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updateLinks="never"/>
  <xr:revisionPtr revIDLastSave="0" documentId="13_ncr:1_{C217F551-D5C4-4A08-B7A0-5F704361BF28}" xr6:coauthVersionLast="47" xr6:coauthVersionMax="47" xr10:uidLastSave="{00000000-0000-0000-0000-000000000000}"/>
  <bookViews>
    <workbookView xWindow="-110" yWindow="-110" windowWidth="19420" windowHeight="10420" tabRatio="818" xr2:uid="{00000000-000D-0000-FFFF-FFFF00000000}"/>
  </bookViews>
  <sheets>
    <sheet name="Introducción" sheetId="2" r:id="rId1"/>
    <sheet name="DENOM RIESGOS-FASES" sheetId="73" r:id="rId2"/>
    <sheet name="1. Subvenciones (S)" sheetId="3" r:id="rId3"/>
    <sheet name="SR1 LIMIT. CONCURRENCIA" sheetId="4" r:id="rId4"/>
    <sheet name="SR2 CONFLICTO INTERÉS" sheetId="64" r:id="rId5"/>
    <sheet name="SR3 AYUDAS DE ESTADO" sheetId="65" r:id="rId6"/>
    <sheet name="SR4 DESV.OBJ.SIUBVENCIÓN" sheetId="66" r:id="rId7"/>
    <sheet name="SR5 DOBLE FINANCIACIÓN" sheetId="67" r:id="rId8"/>
    <sheet name="SR6 FALSEDAD DOCUMENT" sheetId="68" r:id="rId9"/>
    <sheet name="SR7 INCOHERENCIA DATOS ELECTR" sheetId="69" r:id="rId10"/>
    <sheet name="SR8 INCUMPLIMIENTO INFORMACIÓN" sheetId="70" r:id="rId11"/>
    <sheet name="SR9 PÉRDIDA PISTA AUDITORÍA" sheetId="72" r:id="rId12"/>
    <sheet name="SRXX" sheetId="71" r:id="rId13"/>
  </sheets>
  <definedNames>
    <definedName name="_ftn2" localSheetId="0">Introducción!$A$96</definedName>
    <definedName name="_xlnm.Print_Area" localSheetId="1">'DENOM RIESGOS-FASES'!$A$4:$G$47</definedName>
    <definedName name="_xlnm.Print_Area" localSheetId="3">'SR1 LIMIT. CONCURRENCIA'!$A$1:$V$14</definedName>
    <definedName name="_xlnm.Print_Area" localSheetId="4">'SR2 CONFLICTO INTERÉS'!$A$1:$V$11</definedName>
    <definedName name="_xlnm.Print_Area" localSheetId="5">'SR3 AYUDAS DE ESTADO'!$A$1:$V$11</definedName>
    <definedName name="_xlnm.Print_Area" localSheetId="6">'SR4 DESV.OBJ.SIUBVENCIÓN'!$A$1:$V$15</definedName>
    <definedName name="_xlnm.Print_Area" localSheetId="7">'SR5 DOBLE FINANCIACIÓN'!$A$1:$V$12</definedName>
    <definedName name="_xlnm.Print_Area" localSheetId="8">'SR6 FALSEDAD DOCUMENT'!$A$1:$V$15</definedName>
    <definedName name="_xlnm.Print_Area" localSheetId="9">'SR7 INCOHERENCIA DATOS ELECTR'!$A$1:$V$10</definedName>
    <definedName name="_xlnm.Print_Area" localSheetId="10">'SR8 INCUMPLIMIENTO INFORMACIÓN'!$A$1:$V$12</definedName>
    <definedName name="_xlnm.Print_Area" localSheetId="12">SRXX!$A$1:$V$12</definedName>
    <definedName name="negative" localSheetId="4">'SR2 CONFLICTO INTERÉS'!$E$34:$E$38</definedName>
    <definedName name="negative" localSheetId="5">'SR3 AYUDAS DE ESTADO'!$E$34:$E$38</definedName>
    <definedName name="negative" localSheetId="6">'SR4 DESV.OBJ.SIUBVENCIÓN'!$E$38:$E$42</definedName>
    <definedName name="negative" localSheetId="7">'SR5 DOBLE FINANCIACIÓN'!$E$35:$E$39</definedName>
    <definedName name="negative" localSheetId="8">'SR6 FALSEDAD DOCUMENT'!$E$38:$E$42</definedName>
    <definedName name="negative" localSheetId="9">'SR7 INCOHERENCIA DATOS ELECTR'!$E$33:$E$37</definedName>
    <definedName name="negative" localSheetId="10">'SR8 INCUMPLIMIENTO INFORMACIÓN'!$E$35:$E$39</definedName>
    <definedName name="negative" localSheetId="12">SRXX!$E$35:$E$39</definedName>
    <definedName name="negative">'SR1 LIMIT. CONCURRENCIA'!$E$37:$E$41</definedName>
    <definedName name="positive" localSheetId="4">'SR2 CONFLICTO INTERÉS'!$D$34:$D$38</definedName>
    <definedName name="positive" localSheetId="5">'SR3 AYUDAS DE ESTADO'!$D$34:$D$38</definedName>
    <definedName name="positive" localSheetId="6">'SR4 DESV.OBJ.SIUBVENCIÓN'!$D$38:$D$42</definedName>
    <definedName name="positive" localSheetId="7">'SR5 DOBLE FINANCIACIÓN'!$D$35:$D$39</definedName>
    <definedName name="positive" localSheetId="8">'SR6 FALSEDAD DOCUMENT'!$D$38:$D$42</definedName>
    <definedName name="positive" localSheetId="9">'SR7 INCOHERENCIA DATOS ELECTR'!$D$33:$D$37</definedName>
    <definedName name="positive" localSheetId="10">'SR8 INCUMPLIMIENTO INFORMACIÓN'!$D$35:$D$39</definedName>
    <definedName name="positive" localSheetId="12">SRXX!$D$35:$D$39</definedName>
    <definedName name="positive">'SR1 LIMIT. CONCURRENCIA'!$D$37:$D$41</definedName>
    <definedName name="Risk_Likelihood__GROSS" localSheetId="4">'1. Subvenciones (S)'!#REF!</definedName>
    <definedName name="Risk_Likelihood__GROSS" localSheetId="5">'1. Subvenciones (S)'!#REF!</definedName>
    <definedName name="Risk_Likelihood__GROSS" localSheetId="6">'1. Subvenciones (S)'!#REF!</definedName>
    <definedName name="Risk_Likelihood__GROSS" localSheetId="7">'1. Subvenciones (S)'!#REF!</definedName>
    <definedName name="Risk_Likelihood__GROSS" localSheetId="8">'1. Subvenciones (S)'!#REF!</definedName>
    <definedName name="Risk_Likelihood__GROSS" localSheetId="9">'1. Subvenciones (S)'!#REF!</definedName>
    <definedName name="Risk_Likelihood__GROSS" localSheetId="10">'1. Subvenciones (S)'!#REF!</definedName>
    <definedName name="Risk_Likelihood__GROSS" localSheetId="12">'1. Subvenciones (S)'!#REF!</definedName>
    <definedName name="Risk_Likelihood__GROSS">'1. Subvenciones (S)'!#REF!</definedName>
    <definedName name="_xlnm.Print_Titles" localSheetId="1">'DENOM RIESGOS-FASES'!$1:$3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 i="65" l="1"/>
  <c r="G3" i="4" l="1"/>
  <c r="L12" i="72" l="1"/>
  <c r="M12" i="72"/>
  <c r="U12" i="72" s="1"/>
  <c r="L13" i="72"/>
  <c r="T13" i="72" s="1"/>
  <c r="M13" i="72"/>
  <c r="U13" i="72" s="1"/>
  <c r="L14" i="72"/>
  <c r="T14" i="72" s="1"/>
  <c r="M14" i="72"/>
  <c r="U14" i="72" s="1"/>
  <c r="E12" i="72"/>
  <c r="E13" i="72"/>
  <c r="E14" i="72"/>
  <c r="C3" i="70"/>
  <c r="E3" i="70"/>
  <c r="G3" i="70"/>
  <c r="H3" i="70"/>
  <c r="I3" i="70"/>
  <c r="G3" i="69"/>
  <c r="I3" i="69"/>
  <c r="H3" i="69"/>
  <c r="E3" i="69"/>
  <c r="C3" i="69"/>
  <c r="L9" i="68"/>
  <c r="M9" i="68"/>
  <c r="U9" i="68" s="1"/>
  <c r="L10" i="68"/>
  <c r="T10" i="68" s="1"/>
  <c r="M10" i="68"/>
  <c r="U10" i="68" s="1"/>
  <c r="L11" i="68"/>
  <c r="T11" i="68" s="1"/>
  <c r="M11" i="68"/>
  <c r="U11" i="68" s="1"/>
  <c r="L12" i="68"/>
  <c r="T12" i="68" s="1"/>
  <c r="M12" i="68"/>
  <c r="U12" i="68" s="1"/>
  <c r="L13" i="68"/>
  <c r="M13" i="68"/>
  <c r="U13" i="68" s="1"/>
  <c r="E9" i="68"/>
  <c r="E10" i="68"/>
  <c r="E11" i="68"/>
  <c r="E12" i="68"/>
  <c r="E13" i="68"/>
  <c r="C3" i="68"/>
  <c r="L11" i="66"/>
  <c r="M11" i="66"/>
  <c r="U11" i="66" s="1"/>
  <c r="L12" i="66"/>
  <c r="M12" i="66"/>
  <c r="U12" i="66" s="1"/>
  <c r="L13" i="66"/>
  <c r="T13" i="66" s="1"/>
  <c r="M13" i="66"/>
  <c r="U13" i="66" s="1"/>
  <c r="L14" i="66"/>
  <c r="M14" i="66"/>
  <c r="E13" i="66"/>
  <c r="E12" i="66"/>
  <c r="E11" i="66"/>
  <c r="E12" i="4"/>
  <c r="L12" i="4"/>
  <c r="T12" i="4" s="1"/>
  <c r="M12" i="4"/>
  <c r="U12" i="4" s="1"/>
  <c r="N12" i="72" l="1"/>
  <c r="N11" i="66"/>
  <c r="V13" i="66"/>
  <c r="N12" i="66"/>
  <c r="T11" i="66"/>
  <c r="V11" i="66" s="1"/>
  <c r="T12" i="66"/>
  <c r="V12" i="66" s="1"/>
  <c r="N13" i="66"/>
  <c r="V14" i="72"/>
  <c r="N14" i="72"/>
  <c r="V13" i="72"/>
  <c r="N13" i="72"/>
  <c r="T12" i="72"/>
  <c r="V12" i="72" s="1"/>
  <c r="N13" i="68"/>
  <c r="T13" i="68"/>
  <c r="V13" i="68" s="1"/>
  <c r="V12" i="68"/>
  <c r="N12" i="68"/>
  <c r="V11" i="68"/>
  <c r="N11" i="68"/>
  <c r="V10" i="68"/>
  <c r="N10" i="68"/>
  <c r="N9" i="68"/>
  <c r="T9" i="68"/>
  <c r="V9" i="68" s="1"/>
  <c r="V12" i="4"/>
  <c r="N12" i="4"/>
  <c r="L9" i="65"/>
  <c r="T9" i="65" s="1"/>
  <c r="M9" i="65"/>
  <c r="N9" i="65" s="1"/>
  <c r="E9" i="65"/>
  <c r="M9" i="64"/>
  <c r="U9" i="64" s="1"/>
  <c r="L9" i="64"/>
  <c r="T9" i="64" s="1"/>
  <c r="E9" i="64"/>
  <c r="M8" i="64"/>
  <c r="U8" i="64" s="1"/>
  <c r="L8" i="64"/>
  <c r="T8" i="64" s="1"/>
  <c r="E8" i="64"/>
  <c r="M15" i="72"/>
  <c r="U15" i="72" s="1"/>
  <c r="L15" i="72"/>
  <c r="M11" i="72"/>
  <c r="U11" i="72" s="1"/>
  <c r="L11" i="72"/>
  <c r="T11" i="72" s="1"/>
  <c r="E11" i="72"/>
  <c r="M10" i="72"/>
  <c r="U10" i="72" s="1"/>
  <c r="L10" i="72"/>
  <c r="T10" i="72" s="1"/>
  <c r="E10" i="72"/>
  <c r="M9" i="72"/>
  <c r="U9" i="72" s="1"/>
  <c r="L9" i="72"/>
  <c r="T9" i="72" s="1"/>
  <c r="E9" i="72"/>
  <c r="M8" i="72"/>
  <c r="U8" i="72" s="1"/>
  <c r="L8" i="72"/>
  <c r="T8" i="72" s="1"/>
  <c r="E8" i="72"/>
  <c r="M7" i="72"/>
  <c r="U7" i="72" s="1"/>
  <c r="L7" i="72"/>
  <c r="T7" i="72" s="1"/>
  <c r="E7" i="72"/>
  <c r="I3" i="72"/>
  <c r="H3" i="72"/>
  <c r="G3" i="72"/>
  <c r="E3" i="72"/>
  <c r="C3" i="72"/>
  <c r="T15" i="72" l="1"/>
  <c r="V11" i="72"/>
  <c r="V7" i="72"/>
  <c r="N7" i="72"/>
  <c r="E16" i="72"/>
  <c r="N11" i="72"/>
  <c r="V10" i="72"/>
  <c r="V9" i="72"/>
  <c r="V8" i="72"/>
  <c r="N8" i="72"/>
  <c r="U9" i="65"/>
  <c r="V9" i="65" s="1"/>
  <c r="V8" i="64"/>
  <c r="V9" i="64"/>
  <c r="N8" i="64"/>
  <c r="N9" i="64"/>
  <c r="V16" i="72"/>
  <c r="G13" i="3" s="1"/>
  <c r="N10" i="72"/>
  <c r="N9" i="72"/>
  <c r="H3" i="4"/>
  <c r="N16" i="72" l="1"/>
  <c r="F13" i="3" s="1"/>
  <c r="I5" i="71"/>
  <c r="H5" i="71"/>
  <c r="G5" i="71"/>
  <c r="E5" i="71"/>
  <c r="C5" i="71"/>
  <c r="M11" i="71"/>
  <c r="U11" i="71" s="1"/>
  <c r="L11" i="71"/>
  <c r="T11" i="71" s="1"/>
  <c r="V11" i="71" s="1"/>
  <c r="E11" i="71"/>
  <c r="M10" i="71"/>
  <c r="U10" i="71" s="1"/>
  <c r="L10" i="71"/>
  <c r="T10" i="71" s="1"/>
  <c r="E10" i="71"/>
  <c r="E12" i="71" s="1"/>
  <c r="M11" i="70"/>
  <c r="U11" i="70" s="1"/>
  <c r="L11" i="70"/>
  <c r="T11" i="70" s="1"/>
  <c r="M10" i="70"/>
  <c r="U10" i="70" s="1"/>
  <c r="L10" i="70"/>
  <c r="E10" i="70"/>
  <c r="M9" i="70"/>
  <c r="U9" i="70" s="1"/>
  <c r="L9" i="70"/>
  <c r="T9" i="70" s="1"/>
  <c r="E9" i="70"/>
  <c r="M8" i="70"/>
  <c r="U8" i="70" s="1"/>
  <c r="L8" i="70"/>
  <c r="T8" i="70" s="1"/>
  <c r="E8" i="70"/>
  <c r="M7" i="70"/>
  <c r="U7" i="70" s="1"/>
  <c r="L7" i="70"/>
  <c r="T7" i="70" s="1"/>
  <c r="E7" i="70"/>
  <c r="M9" i="69"/>
  <c r="U9" i="69" s="1"/>
  <c r="L9" i="69"/>
  <c r="T9" i="69" s="1"/>
  <c r="M8" i="69"/>
  <c r="L8" i="69"/>
  <c r="T8" i="69" s="1"/>
  <c r="E8" i="69"/>
  <c r="M7" i="69"/>
  <c r="U7" i="69" s="1"/>
  <c r="L7" i="69"/>
  <c r="T7" i="69" s="1"/>
  <c r="E7" i="69"/>
  <c r="I3" i="68"/>
  <c r="H3" i="68"/>
  <c r="G3" i="68"/>
  <c r="E3" i="68"/>
  <c r="M14" i="68"/>
  <c r="U14" i="68" s="1"/>
  <c r="L14" i="68"/>
  <c r="M8" i="68"/>
  <c r="U8" i="68" s="1"/>
  <c r="L8" i="68"/>
  <c r="E8" i="68"/>
  <c r="M7" i="68"/>
  <c r="U7" i="68" s="1"/>
  <c r="L7" i="68"/>
  <c r="E7" i="68"/>
  <c r="I3" i="67"/>
  <c r="H3" i="67"/>
  <c r="G3" i="67"/>
  <c r="E3" i="67"/>
  <c r="C3" i="67"/>
  <c r="M11" i="67"/>
  <c r="U11" i="67" s="1"/>
  <c r="L11" i="67"/>
  <c r="T11" i="67" s="1"/>
  <c r="M10" i="67"/>
  <c r="U10" i="67" s="1"/>
  <c r="L10" i="67"/>
  <c r="T10" i="67" s="1"/>
  <c r="E10" i="67"/>
  <c r="M9" i="67"/>
  <c r="U9" i="67" s="1"/>
  <c r="L9" i="67"/>
  <c r="T9" i="67" s="1"/>
  <c r="E9" i="67"/>
  <c r="M8" i="67"/>
  <c r="U8" i="67" s="1"/>
  <c r="L8" i="67"/>
  <c r="E8" i="67"/>
  <c r="M7" i="67"/>
  <c r="U7" i="67" s="1"/>
  <c r="L7" i="67"/>
  <c r="T7" i="67" s="1"/>
  <c r="E7" i="67"/>
  <c r="I3" i="66"/>
  <c r="H3" i="66"/>
  <c r="G3" i="66"/>
  <c r="E3" i="66"/>
  <c r="C3" i="66"/>
  <c r="U14" i="66"/>
  <c r="T14" i="66"/>
  <c r="M10" i="66"/>
  <c r="U10" i="66" s="1"/>
  <c r="L10" i="66"/>
  <c r="T10" i="66" s="1"/>
  <c r="E10" i="66"/>
  <c r="M9" i="66"/>
  <c r="U9" i="66" s="1"/>
  <c r="L9" i="66"/>
  <c r="E9" i="66"/>
  <c r="M8" i="66"/>
  <c r="U8" i="66" s="1"/>
  <c r="L8" i="66"/>
  <c r="E8" i="66"/>
  <c r="M7" i="66"/>
  <c r="U7" i="66" s="1"/>
  <c r="L7" i="66"/>
  <c r="T7" i="66" s="1"/>
  <c r="E7" i="66"/>
  <c r="I3" i="65"/>
  <c r="G3" i="65"/>
  <c r="E3" i="65"/>
  <c r="C3" i="65"/>
  <c r="M10" i="65"/>
  <c r="U10" i="65" s="1"/>
  <c r="L10" i="65"/>
  <c r="T10" i="65" s="1"/>
  <c r="M8" i="65"/>
  <c r="U8" i="65" s="1"/>
  <c r="L8" i="65"/>
  <c r="T8" i="65" s="1"/>
  <c r="E8" i="65"/>
  <c r="M7" i="65"/>
  <c r="U7" i="65" s="1"/>
  <c r="L7" i="65"/>
  <c r="T7" i="65" s="1"/>
  <c r="E7" i="65"/>
  <c r="I3" i="64"/>
  <c r="H3" i="64"/>
  <c r="G3" i="64"/>
  <c r="E3" i="64"/>
  <c r="C3" i="64"/>
  <c r="M10" i="64"/>
  <c r="U10" i="64" s="1"/>
  <c r="L10" i="64"/>
  <c r="T10" i="64" s="1"/>
  <c r="M7" i="64"/>
  <c r="U7" i="64" s="1"/>
  <c r="L7" i="64"/>
  <c r="T7" i="64" s="1"/>
  <c r="E7" i="64"/>
  <c r="T14" i="68" l="1"/>
  <c r="E11" i="64"/>
  <c r="E10" i="69"/>
  <c r="E15" i="68"/>
  <c r="N9" i="67"/>
  <c r="N10" i="70"/>
  <c r="V9" i="70"/>
  <c r="E12" i="70"/>
  <c r="V8" i="70"/>
  <c r="V7" i="70"/>
  <c r="V7" i="69"/>
  <c r="N8" i="68"/>
  <c r="N8" i="67"/>
  <c r="T8" i="67"/>
  <c r="V8" i="67" s="1"/>
  <c r="N9" i="66"/>
  <c r="E15" i="66"/>
  <c r="V7" i="66"/>
  <c r="E11" i="65"/>
  <c r="E12" i="67"/>
  <c r="V10" i="67"/>
  <c r="V9" i="67"/>
  <c r="N7" i="68"/>
  <c r="N15" i="68" s="1"/>
  <c r="F10" i="3" s="1"/>
  <c r="V10" i="71"/>
  <c r="N10" i="71"/>
  <c r="N12" i="71" s="1"/>
  <c r="N11" i="71"/>
  <c r="N9" i="70"/>
  <c r="T10" i="70"/>
  <c r="V10" i="70" s="1"/>
  <c r="N7" i="70"/>
  <c r="N8" i="70"/>
  <c r="N8" i="69"/>
  <c r="U8" i="69"/>
  <c r="V8" i="69" s="1"/>
  <c r="N7" i="69"/>
  <c r="T8" i="68"/>
  <c r="V8" i="68" s="1"/>
  <c r="T7" i="68"/>
  <c r="V7" i="68" s="1"/>
  <c r="V7" i="67"/>
  <c r="N10" i="67"/>
  <c r="N7" i="67"/>
  <c r="N8" i="66"/>
  <c r="T8" i="66"/>
  <c r="V8" i="66" s="1"/>
  <c r="V10" i="66"/>
  <c r="N10" i="66"/>
  <c r="T9" i="66"/>
  <c r="V9" i="66" s="1"/>
  <c r="N7" i="66"/>
  <c r="V7" i="65"/>
  <c r="V8" i="65"/>
  <c r="N7" i="65"/>
  <c r="N8" i="65"/>
  <c r="V7" i="64"/>
  <c r="N7" i="64"/>
  <c r="V11" i="64" l="1"/>
  <c r="G6" i="3" s="1"/>
  <c r="V10" i="69"/>
  <c r="G11" i="3" s="1"/>
  <c r="V12" i="70"/>
  <c r="G12" i="3" s="1"/>
  <c r="V11" i="65"/>
  <c r="G7" i="3" s="1"/>
  <c r="N10" i="69"/>
  <c r="N15" i="66"/>
  <c r="F8" i="3" s="1"/>
  <c r="V15" i="66"/>
  <c r="G8" i="3" s="1"/>
  <c r="N11" i="65"/>
  <c r="F7" i="3" s="1"/>
  <c r="V12" i="71"/>
  <c r="N12" i="70"/>
  <c r="F12" i="3" s="1"/>
  <c r="V15" i="68"/>
  <c r="G10" i="3" s="1"/>
  <c r="N12" i="67"/>
  <c r="F9" i="3" s="1"/>
  <c r="V12" i="67"/>
  <c r="G9" i="3" s="1"/>
  <c r="N11" i="64"/>
  <c r="F6" i="3" s="1"/>
  <c r="L13" i="4"/>
  <c r="M13" i="4"/>
  <c r="M11" i="4"/>
  <c r="M10" i="4"/>
  <c r="M9" i="4"/>
  <c r="M8" i="4"/>
  <c r="M7" i="4"/>
  <c r="L11" i="4"/>
  <c r="L10" i="4"/>
  <c r="L9" i="4"/>
  <c r="L8" i="4"/>
  <c r="L7" i="4"/>
  <c r="T7" i="4" s="1"/>
  <c r="F11" i="3" l="1"/>
  <c r="N11" i="4"/>
  <c r="N10" i="4"/>
  <c r="N9" i="4"/>
  <c r="N8" i="4"/>
  <c r="E8" i="4"/>
  <c r="E9" i="4"/>
  <c r="E10" i="4"/>
  <c r="E11" i="4"/>
  <c r="E7" i="4"/>
  <c r="N7" i="4" l="1"/>
  <c r="E14" i="4"/>
  <c r="U8" i="4"/>
  <c r="U9" i="4"/>
  <c r="U10" i="4"/>
  <c r="U11" i="4"/>
  <c r="U13" i="4"/>
  <c r="U7" i="4"/>
  <c r="T8" i="4"/>
  <c r="T9" i="4"/>
  <c r="T10" i="4"/>
  <c r="T11" i="4"/>
  <c r="V11" i="4" l="1"/>
  <c r="V10" i="4"/>
  <c r="V8" i="4"/>
  <c r="V9" i="4"/>
  <c r="V7" i="4"/>
  <c r="I3" i="4" l="1"/>
  <c r="E3" i="4" l="1"/>
  <c r="C3" i="4"/>
  <c r="N14" i="4" l="1"/>
  <c r="F5" i="3" s="1"/>
  <c r="F15" i="3" s="1"/>
  <c r="T13" i="4"/>
  <c r="V14" i="4" s="1"/>
  <c r="G5" i="3" s="1"/>
  <c r="G15" i="3" s="1"/>
</calcChain>
</file>

<file path=xl/sharedStrings.xml><?xml version="1.0" encoding="utf-8"?>
<sst xmlns="http://schemas.openxmlformats.org/spreadsheetml/2006/main" count="971" uniqueCount="443">
  <si>
    <t>Introducción</t>
  </si>
  <si>
    <t>La matriz de riesgos diseñada se ha estructurado de la siguiente forma:</t>
  </si>
  <si>
    <t>Impacto limitado</t>
  </si>
  <si>
    <t>Impacto medio</t>
  </si>
  <si>
    <t>Impacto significativo</t>
  </si>
  <si>
    <t>Impacto grave</t>
  </si>
  <si>
    <t>Va a ocurrir en muy pocos casos</t>
  </si>
  <si>
    <t>Puede ocurrir alguna vez</t>
  </si>
  <si>
    <t>Es probable que ocurra</t>
  </si>
  <si>
    <t>Va a ocurrir con frecuencia</t>
  </si>
  <si>
    <t>Instrucciones para cumplimentar la matriz</t>
  </si>
  <si>
    <t>Pestañas que se presentan como portada de cada uno de los métodos de gestión</t>
  </si>
  <si>
    <t>Aceptable</t>
  </si>
  <si>
    <t>Significativo</t>
  </si>
  <si>
    <t>Grave</t>
  </si>
  <si>
    <t>DESCRIPCIÓN DEL RIESGO</t>
  </si>
  <si>
    <t>Ref. del riesgo</t>
  </si>
  <si>
    <t>Denominación del riesgo</t>
  </si>
  <si>
    <t>Descripción del riesgo</t>
  </si>
  <si>
    <t>Limitación de la concurrencia</t>
  </si>
  <si>
    <t>Desviación del objeto de subvención</t>
  </si>
  <si>
    <t>Falsedad documental</t>
  </si>
  <si>
    <t>Pérdida pista de auditoría</t>
  </si>
  <si>
    <t>Sí</t>
  </si>
  <si>
    <t>Alto</t>
  </si>
  <si>
    <t xml:space="preserve">¿A quién afecta este riesgo? 
</t>
  </si>
  <si>
    <t>No</t>
  </si>
  <si>
    <t>Medio</t>
  </si>
  <si>
    <t>Bajo</t>
  </si>
  <si>
    <t>RIESGO BRUTO</t>
  </si>
  <si>
    <t xml:space="preserve"> CONTROLES EXISTENTES</t>
  </si>
  <si>
    <t>RIESGO NETO</t>
  </si>
  <si>
    <t>Ref. Control</t>
  </si>
  <si>
    <t>Descripción del control</t>
  </si>
  <si>
    <t>¿Qué grado de confianza merece la eficacia de este control?</t>
  </si>
  <si>
    <t>PLAN DE ACCIÓN</t>
  </si>
  <si>
    <t>RIESGO OBJETIVO</t>
  </si>
  <si>
    <t>Nuevo control previsto</t>
  </si>
  <si>
    <t>Plazo de aplicación</t>
  </si>
  <si>
    <t>INSTRUCCIONES DE USO DE LA HERRAMIENTA DE EVALUACIÓN RIESGO (MATRIZ DE RIESGOS)</t>
  </si>
  <si>
    <t>¿Es el riesgo interno, externo o resultado de una colusión?</t>
  </si>
  <si>
    <t>Doble financiación</t>
  </si>
  <si>
    <t>Incluir la descripción de controles adicionales...</t>
  </si>
  <si>
    <t>Incumplimiento de las obligaciones en materia de información, comunicación y publicidad</t>
  </si>
  <si>
    <t>Conflictos de interés</t>
  </si>
  <si>
    <t>Incluir la descripción de riesgos adicionales...</t>
  </si>
  <si>
    <t>Incluir la denominación de riesgos adicionales...</t>
  </si>
  <si>
    <t>Incumplimiento del régimen de ayudas de Estado</t>
  </si>
  <si>
    <t>Efecto combinado de los nuevos controles previstos sobre el IMPACTO del riesgo NETO</t>
  </si>
  <si>
    <t>Efecto combinado de los nuevos controles previstos sobre la PROBABILIDAD del riesgo NETO</t>
  </si>
  <si>
    <t>Efecto combinado de los controles sobre el IMPACTO del riesgo BRUTO, teniendo en cuenta los niveles de confianza</t>
  </si>
  <si>
    <t>Efecto combinado de los controles sobre la PROBABILIDAD del riesgo BRUTO, teniendo en cuenta los niveles de confianza</t>
  </si>
  <si>
    <t>Persona/unidad responsable</t>
  </si>
  <si>
    <t>¿Hay constancia de la implementación del control?</t>
  </si>
  <si>
    <t>COEFICIENTE TOTAL RIESGO BRUTO</t>
  </si>
  <si>
    <t>COEFICIENTE TOTAL RIESGO NETO</t>
  </si>
  <si>
    <t>COEFICIENTE TOTAL RIESGO OBJETIVO</t>
  </si>
  <si>
    <t>No se garantiza la conservación de toda la documentación y registros contables para disponer de una pista de auditoría adecuada</t>
  </si>
  <si>
    <t>COEFICIENTE TOTAL 
RIESGO NETO</t>
  </si>
  <si>
    <t>COEFICIENTE TOTAL 
RIESGO OBJETIVO</t>
  </si>
  <si>
    <t>RESULTADO DE LA AUTOEVALUACIÓN</t>
  </si>
  <si>
    <t>Puntuación de 3,01 a 6,00</t>
  </si>
  <si>
    <t>Puntuación de 6,01 a 16,00</t>
  </si>
  <si>
    <t>Puntuación de 1,00 a 3,00</t>
  </si>
  <si>
    <t>RIESGO TOTAL MÉTODO GESTIÓN 
(SUBVENCIONES)</t>
  </si>
  <si>
    <t>IMPACTO</t>
  </si>
  <si>
    <t>Impacto 
grave</t>
  </si>
  <si>
    <t>PROBABILIDAD</t>
  </si>
  <si>
    <t>Clasificación riesgo:</t>
  </si>
  <si>
    <t>Matriz de riesgos:</t>
  </si>
  <si>
    <t>El equipo de autoevaluación debe de rellenar únicamente las casillas en gris.</t>
  </si>
  <si>
    <t>Se deberán contestar todas las preguntas, indicando en cada caso a quién afecta cada riesgo y si dicho riesgo es interno, externo o resultado de una colusión.</t>
  </si>
  <si>
    <t>Incluir la descripción de indicadores de riesgo adicionales…</t>
  </si>
  <si>
    <t>S.C. 8.X</t>
  </si>
  <si>
    <r>
      <t xml:space="preserve">A partir de las valoraciones indicadas del impacto y la probabilidad del riesgo, la herramienta de evaluación de riesgo calculará automáticamente el resultado del </t>
    </r>
    <r>
      <rPr>
        <b/>
        <sz val="11"/>
        <color theme="1"/>
        <rFont val="Calibri"/>
        <family val="2"/>
        <scheme val="minor"/>
      </rPr>
      <t>RIESGO BRUTO</t>
    </r>
    <r>
      <rPr>
        <sz val="11"/>
        <color theme="1"/>
        <rFont val="Calibri"/>
        <family val="2"/>
        <scheme val="minor"/>
      </rPr>
      <t xml:space="preserve"> de cada una de los indicadores de riesgo y el </t>
    </r>
    <r>
      <rPr>
        <b/>
        <sz val="11"/>
        <color theme="1"/>
        <rFont val="Calibri"/>
        <family val="2"/>
        <scheme val="minor"/>
      </rPr>
      <t>coeficiente total del RIESGO BRUTO</t>
    </r>
    <r>
      <rPr>
        <sz val="11"/>
        <color theme="1"/>
        <rFont val="Calibri"/>
        <family val="2"/>
        <scheme val="minor"/>
      </rPr>
      <t xml:space="preserve"> de cada uno de los riesgos predefinidos (calculado como promedio de los riesgos brutos de los distintos indicadores de riesgo).</t>
    </r>
  </si>
  <si>
    <r>
      <t xml:space="preserve">A partir de las valoraciones efectuadas, la herramienta de evaluación de riesgo calculará automáticamente el resultado del </t>
    </r>
    <r>
      <rPr>
        <b/>
        <sz val="11"/>
        <color theme="1"/>
        <rFont val="Calibri"/>
        <family val="2"/>
        <scheme val="minor"/>
      </rPr>
      <t>RIESGO NETO</t>
    </r>
    <r>
      <rPr>
        <sz val="11"/>
        <color theme="1"/>
        <rFont val="Calibri"/>
        <family val="2"/>
        <scheme val="minor"/>
      </rPr>
      <t xml:space="preserve"> de cada uno de los indicadores de riesgo y el </t>
    </r>
    <r>
      <rPr>
        <b/>
        <sz val="11"/>
        <color theme="1"/>
        <rFont val="Calibri"/>
        <family val="2"/>
        <scheme val="minor"/>
      </rPr>
      <t>coeficiente total del RIESGO NETO</t>
    </r>
    <r>
      <rPr>
        <sz val="11"/>
        <color theme="1"/>
        <rFont val="Calibri"/>
        <family val="2"/>
        <scheme val="minor"/>
      </rPr>
      <t xml:space="preserve"> de cada uno de los riesgos predefinidos (calculado como promedio de los riesgos netos de los distintos indicadores de riesgo).</t>
    </r>
  </si>
  <si>
    <r>
      <t xml:space="preserve">A partir de las valoraciones efectuadas, la herramienta de evaluación de riesgo calculará automáticamente el resultado del </t>
    </r>
    <r>
      <rPr>
        <b/>
        <sz val="11"/>
        <color theme="1"/>
        <rFont val="Calibri"/>
        <family val="2"/>
        <scheme val="minor"/>
      </rPr>
      <t>RIESGO OBJETIVO</t>
    </r>
    <r>
      <rPr>
        <sz val="11"/>
        <color theme="1"/>
        <rFont val="Calibri"/>
        <family val="2"/>
        <scheme val="minor"/>
      </rPr>
      <t xml:space="preserve"> de cada uno de los indicadores de riesgo y el </t>
    </r>
    <r>
      <rPr>
        <b/>
        <sz val="11"/>
        <color theme="1"/>
        <rFont val="Calibri"/>
        <family val="2"/>
        <scheme val="minor"/>
      </rPr>
      <t>coeficiente total del RIESGO OBJETIVO</t>
    </r>
    <r>
      <rPr>
        <sz val="11"/>
        <color theme="1"/>
        <rFont val="Calibri"/>
        <family val="2"/>
        <scheme val="minor"/>
      </rPr>
      <t xml:space="preserve"> de cada uno de los riesgos predefinidos (calculado como promedio de los riesgos netos de los distintos indicadores de riesgo).</t>
    </r>
  </si>
  <si>
    <r>
      <t xml:space="preserve">El equipo de evaluación debe de definir el </t>
    </r>
    <r>
      <rPr>
        <b/>
        <sz val="11"/>
        <color theme="1"/>
        <rFont val="Calibri"/>
        <family val="2"/>
        <scheme val="minor"/>
      </rPr>
      <t>IMPACTO</t>
    </r>
    <r>
      <rPr>
        <sz val="11"/>
        <color theme="1"/>
        <rFont val="Calibri"/>
        <family val="2"/>
        <scheme val="minor"/>
      </rPr>
      <t xml:space="preserve"> del riesgo de cada uno de los indicadores en caso de que llegara a materializarse, seleccionando en el menú desplegable una puntuación entre 1 y 4 de acuerdo con los criterios ya explicados anteriormente.</t>
    </r>
  </si>
  <si>
    <r>
      <t xml:space="preserve">El equipo de evaluación debe de definir la </t>
    </r>
    <r>
      <rPr>
        <b/>
        <sz val="11"/>
        <color theme="1"/>
        <rFont val="Calibri"/>
        <family val="2"/>
        <scheme val="minor"/>
      </rPr>
      <t>PROBABILIDAD</t>
    </r>
    <r>
      <rPr>
        <sz val="11"/>
        <color theme="1"/>
        <rFont val="Calibri"/>
        <family val="2"/>
        <scheme val="minor"/>
      </rPr>
      <t xml:space="preserve"> de que el riesgo de cada uno de los indicadores llegue a materializarse, seleccionando en el menú desplegable una puntuación entre 1 y 4 de acuerdo con los criterios ya explicados anteriormente.</t>
    </r>
  </si>
  <si>
    <t>BF</t>
  </si>
  <si>
    <t>EE/BF</t>
  </si>
  <si>
    <t>interno y externo</t>
  </si>
  <si>
    <t>externo</t>
  </si>
  <si>
    <t>ED/EE/BF</t>
  </si>
  <si>
    <t>1º</t>
  </si>
  <si>
    <t>2º</t>
  </si>
  <si>
    <t>Se ha separado por método de gestión, siendo:</t>
  </si>
  <si>
    <t>Riesgo en Subvenciones</t>
  </si>
  <si>
    <t>Riesgo en Contratos</t>
  </si>
  <si>
    <t>Riesgo en Convenios</t>
  </si>
  <si>
    <t>Riesgo en Encargos a Medio Propio</t>
  </si>
  <si>
    <r>
      <t xml:space="preserve">Las </t>
    </r>
    <r>
      <rPr>
        <b/>
        <sz val="11"/>
        <color theme="1"/>
        <rFont val="Calibri"/>
        <family val="2"/>
        <scheme val="minor"/>
      </rPr>
      <t>letras</t>
    </r>
    <r>
      <rPr>
        <sz val="11"/>
        <color theme="1"/>
        <rFont val="Calibri"/>
        <family val="2"/>
        <scheme val="minor"/>
      </rPr>
      <t xml:space="preserve"> hacen alusión al método de gestión en el que se ha identificado dicho riesgo:</t>
    </r>
  </si>
  <si>
    <r>
      <t xml:space="preserve">Los </t>
    </r>
    <r>
      <rPr>
        <b/>
        <sz val="11"/>
        <color theme="1"/>
        <rFont val="Calibri"/>
        <family val="2"/>
        <scheme val="minor"/>
      </rPr>
      <t>números</t>
    </r>
    <r>
      <rPr>
        <sz val="11"/>
        <color theme="1"/>
        <rFont val="Calibri"/>
        <family val="2"/>
        <scheme val="minor"/>
      </rPr>
      <t xml:space="preserve"> son una referencia secuencial de los riesgos identificados en cada método de gestión, por ejemplo:</t>
    </r>
  </si>
  <si>
    <t>Riesgo 1 en Subvenciones</t>
  </si>
  <si>
    <t>Riesgo 3 en Contratos</t>
  </si>
  <si>
    <t>Riesgo 2 en Encargos a Medio Propio</t>
  </si>
  <si>
    <t>Cada riesgo tiene una única referencia</t>
  </si>
  <si>
    <t xml:space="preserve">1. </t>
  </si>
  <si>
    <t xml:space="preserve">2. </t>
  </si>
  <si>
    <t xml:space="preserve">3. </t>
  </si>
  <si>
    <t xml:space="preserve">4. </t>
  </si>
  <si>
    <r>
      <t xml:space="preserve">Subvenciones </t>
    </r>
    <r>
      <rPr>
        <b/>
        <sz val="11"/>
        <color theme="1"/>
        <rFont val="Calibri"/>
        <family val="2"/>
        <scheme val="minor"/>
      </rPr>
      <t>(S)</t>
    </r>
  </si>
  <si>
    <r>
      <t xml:space="preserve">Contratos </t>
    </r>
    <r>
      <rPr>
        <b/>
        <sz val="11"/>
        <color theme="1"/>
        <rFont val="Calibri"/>
        <family val="2"/>
        <scheme val="minor"/>
      </rPr>
      <t>(CT)</t>
    </r>
  </si>
  <si>
    <r>
      <t xml:space="preserve">Convenios </t>
    </r>
    <r>
      <rPr>
        <b/>
        <sz val="11"/>
        <color theme="1"/>
        <rFont val="Calibri"/>
        <family val="2"/>
        <scheme val="minor"/>
      </rPr>
      <t>(CV)</t>
    </r>
  </si>
  <si>
    <r>
      <t xml:space="preserve">Encargos a Medio Propio </t>
    </r>
    <r>
      <rPr>
        <b/>
        <sz val="11"/>
        <color theme="1"/>
        <rFont val="Calibri"/>
        <family val="2"/>
        <scheme val="minor"/>
      </rPr>
      <t>(MP)</t>
    </r>
  </si>
  <si>
    <r>
      <t xml:space="preserve">Resultados:
</t>
    </r>
    <r>
      <rPr>
        <sz val="11"/>
        <color theme="1"/>
        <rFont val="Calibri"/>
        <family val="2"/>
        <scheme val="minor"/>
      </rPr>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r>
  </si>
  <si>
    <r>
      <t>Definiciones.</t>
    </r>
    <r>
      <rPr>
        <sz val="11"/>
        <color theme="1"/>
        <rFont val="Calibri"/>
        <family val="2"/>
        <scheme val="minor"/>
      </rPr>
      <t xml:space="preserve"> En la matriz nos encontramos con los siguientes conceptos:</t>
    </r>
  </si>
  <si>
    <r>
      <rPr>
        <b/>
        <u/>
        <sz val="11"/>
        <color theme="1"/>
        <rFont val="Calibri"/>
        <family val="2"/>
        <scheme val="minor"/>
      </rPr>
      <t>Probabilidad del riesgo</t>
    </r>
    <r>
      <rPr>
        <b/>
        <sz val="11"/>
        <color theme="1"/>
        <rFont val="Calibri"/>
        <family val="2"/>
        <scheme val="minor"/>
      </rPr>
      <t xml:space="preserve">.
</t>
    </r>
    <r>
      <rPr>
        <sz val="11"/>
        <color theme="1"/>
        <rFont val="Calibri"/>
        <family val="2"/>
        <scheme val="minor"/>
      </rPr>
      <t>Probabilidad de que el riesgo se materialice. Debe de valorarse de 1 a 4 de acuerdo a los siguientes criterios:</t>
    </r>
  </si>
  <si>
    <r>
      <rPr>
        <b/>
        <u/>
        <sz val="11"/>
        <color theme="1"/>
        <rFont val="Calibri"/>
        <family val="2"/>
        <scheme val="minor"/>
      </rPr>
      <t>Impacto del riesgo.</t>
    </r>
    <r>
      <rPr>
        <b/>
        <sz val="11"/>
        <color theme="1"/>
        <rFont val="Calibri"/>
        <family val="2"/>
        <scheme val="minor"/>
      </rPr>
      <t xml:space="preserve">
</t>
    </r>
    <r>
      <rPr>
        <sz val="11"/>
        <color theme="1"/>
        <rFont val="Calibri"/>
        <family val="2"/>
        <scheme val="minor"/>
      </rPr>
      <t xml:space="preserve"> Impacto o coste (tanto económico como de reputación, operativo o en otros términos) que tendría para la organización el hecho de que el riesgo llegara a materializarse. Debe de valorarse de 1 a 4 de acuerdo con los siguientes criterios:</t>
    </r>
  </si>
  <si>
    <r>
      <rPr>
        <b/>
        <u/>
        <sz val="11"/>
        <color theme="1"/>
        <rFont val="Calibri"/>
        <family val="2"/>
        <scheme val="minor"/>
      </rPr>
      <t xml:space="preserve">RIESGO BRUTO: </t>
    </r>
    <r>
      <rPr>
        <sz val="11"/>
        <color theme="1"/>
        <rFont val="Calibri"/>
        <family val="2"/>
        <scheme val="minor"/>
      </rPr>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r>
  </si>
  <si>
    <r>
      <rPr>
        <b/>
        <u/>
        <sz val="11"/>
        <color theme="1"/>
        <rFont val="Calibri"/>
        <family val="2"/>
        <scheme val="minor"/>
      </rPr>
      <t>Controles:</t>
    </r>
    <r>
      <rPr>
        <b/>
        <sz val="11"/>
        <color theme="1"/>
        <rFont val="Calibri"/>
        <family val="2"/>
        <scheme val="minor"/>
      </rPr>
      <t xml:space="preserve"> </t>
    </r>
    <r>
      <rPr>
        <sz val="11"/>
        <color theme="1"/>
        <rFont val="Calibri"/>
        <family val="2"/>
        <scheme val="minor"/>
      </rPr>
      <t>Controles diseñados e implantados para mitigar el riesgo de los indicadores de cada uno de los riesgos.</t>
    </r>
  </si>
  <si>
    <r>
      <rPr>
        <b/>
        <u/>
        <sz val="11"/>
        <color theme="1"/>
        <rFont val="Calibri"/>
        <family val="2"/>
        <scheme val="minor"/>
      </rPr>
      <t>RIESGO NETO:</t>
    </r>
    <r>
      <rPr>
        <b/>
        <sz val="11"/>
        <color theme="1"/>
        <rFont val="Calibri"/>
        <family val="2"/>
        <scheme val="minor"/>
      </rPr>
      <t xml:space="preserve"> </t>
    </r>
    <r>
      <rPr>
        <sz val="11"/>
        <color theme="1"/>
        <rFont val="Calibri"/>
        <family val="2"/>
        <scheme val="minor"/>
      </rPr>
      <t>Nivel de riesgo de cada uno de los riesgos predefinidos en la herramienta y de sus indicadores de riesgo, calculado a partir del impacto y de la probabilidad de cada riesgo una vez valorada la existencia y la eficacia de los controles implementados en la entidad para cada uno de los indicadores.</t>
    </r>
  </si>
  <si>
    <r>
      <rPr>
        <b/>
        <u/>
        <sz val="11"/>
        <color theme="1"/>
        <rFont val="Calibri"/>
        <family val="2"/>
        <scheme val="minor"/>
      </rPr>
      <t>Plan de acción:</t>
    </r>
    <r>
      <rPr>
        <sz val="11"/>
        <color theme="1"/>
        <rFont val="Calibri"/>
        <family val="2"/>
        <scheme val="minor"/>
      </rPr>
      <t xml:space="preserve"> Controles a implementar por la entidad para reducir el riesgo neto a unos niveles de riesgo objetivo aceptables.</t>
    </r>
  </si>
  <si>
    <r>
      <rPr>
        <b/>
        <u/>
        <sz val="11"/>
        <color theme="1"/>
        <rFont val="Calibri"/>
        <family val="2"/>
        <scheme val="minor"/>
      </rPr>
      <t>RIESGO OBJETIVO O RESIDUAL:</t>
    </r>
    <r>
      <rPr>
        <b/>
        <sz val="11"/>
        <color theme="1"/>
        <rFont val="Calibri"/>
        <family val="2"/>
        <scheme val="minor"/>
      </rPr>
      <t xml:space="preserve"> </t>
    </r>
    <r>
      <rPr>
        <sz val="11"/>
        <color theme="1"/>
        <rFont val="Calibri"/>
        <family val="2"/>
        <scheme val="minor"/>
      </rPr>
      <t>Nivel de riesgo de cada uno de los riesgos predefinidos en la herramienta y de sus indicadores, calculado teniendo en cuenta el efecto del plan de acción (controles adicionales previstos por la entidad para reducir el riesgo neto).</t>
    </r>
  </si>
  <si>
    <r>
      <t xml:space="preserve">Tal y como se ha indicado, tanto los riesgos predefinidos para cada uno de los métodos de gestión como los indicadores asociados a ellos </t>
    </r>
    <r>
      <rPr>
        <b/>
        <sz val="11"/>
        <color theme="1"/>
        <rFont val="Calibri"/>
        <family val="2"/>
        <scheme val="minor"/>
      </rPr>
      <t xml:space="preserve">son sólo ejemplos </t>
    </r>
    <r>
      <rPr>
        <sz val="11"/>
        <color theme="1"/>
        <rFont val="Calibri"/>
        <family val="2"/>
        <scheme val="minor"/>
      </rPr>
      <t xml:space="preserve">y </t>
    </r>
    <r>
      <rPr>
        <b/>
        <sz val="11"/>
        <color theme="1"/>
        <rFont val="Calibri"/>
        <family val="2"/>
        <scheme val="minor"/>
      </rPr>
      <t>cada entidad debe de adaptarlos a la realidad de su gestión</t>
    </r>
    <r>
      <rPr>
        <sz val="11"/>
        <color theme="1"/>
        <rFont val="Calibri"/>
        <family val="2"/>
        <scheme val="minor"/>
      </rPr>
      <t>. En caso de que se añadan nuevos riesgos (hojas/pestañas) o indicadores de riesgo (filas), debe revisarse que las fórmulas correspondientes a las columnas de riesgo bruto, riesgo neto y riesgo objetivo de las filas finalmente establecidas están correctamente definidas, tomándose como referencia  las fórmulas iniciales de la hoja de trabajo.
Las celdas de "Resultado de la Autoevaluación" que aparecen en las carátulas de cada uno de los métodos de gestión se calculan directamente al estar vinculadas con los resultados de las pestañas donde se desarrolla cada uno de los riesgos, por lo que su formulación también deberá revisarse en caso de que se modifiquen, añadan o supriman las distintas hojas/pestañas  de trabajo.</t>
    </r>
  </si>
  <si>
    <r>
      <t xml:space="preserve">Los </t>
    </r>
    <r>
      <rPr>
        <b/>
        <sz val="11"/>
        <color theme="1"/>
        <rFont val="Calibri"/>
        <family val="2"/>
        <scheme val="minor"/>
      </rPr>
      <t>textos de las celdas en blanco</t>
    </r>
    <r>
      <rPr>
        <sz val="11"/>
        <color theme="1"/>
        <rFont val="Calibri"/>
        <family val="2"/>
        <scheme val="minor"/>
      </rPr>
      <t xml:space="preserve"> correspondientes a las denominaciones y descripciones de los riesgos, sus indicadores de riesgo y sus controles, </t>
    </r>
    <r>
      <rPr>
        <b/>
        <sz val="11"/>
        <color theme="1"/>
        <rFont val="Calibri"/>
        <family val="2"/>
        <scheme val="minor"/>
      </rPr>
      <t>pueden modificarse por el equipo de autoevaluación para adaptarlos a la realidad de su gestión.</t>
    </r>
  </si>
  <si>
    <r>
      <t xml:space="preserve">En el caso de que el riesgo neto deba reducirse o si no hay controles o el nivel de confianza es bajo, el equipo evaluador deberá indicar cuál va a ser su </t>
    </r>
    <r>
      <rPr>
        <b/>
        <sz val="11"/>
        <color theme="1"/>
        <rFont val="Calibri"/>
        <family val="2"/>
        <scheme val="minor"/>
      </rPr>
      <t>Plan de Acción</t>
    </r>
    <r>
      <rPr>
        <sz val="11"/>
        <color theme="1"/>
        <rFont val="Calibri"/>
        <family val="2"/>
        <scheme val="minor"/>
      </rPr>
      <t xml:space="preserve"> (nuevos controles previstos, persona o unidad responsable y plazo de aplicación), de acuerdo con las reglas que se indican en el apartado Conclusión.
Teniendo en cuenta estos nuevos controles a implementar por la entidad (plan de acción), el equipo evaluador deberá indicar el efecto combinado que prevé que éstos tendrán sobre el IMPACTO y la PROBABILIDAD de cada riesgo, indicando hasta qué punto considera que se reducirán con los controles a implementar (para ello deberá de elegir entre -1 y -4 en el menú desplegable).</t>
    </r>
  </si>
  <si>
    <r>
      <t xml:space="preserve">Para los distintos controles asociados a cada una de los indicadores de riesgo que aparecen predefinidos, el equipo de evaluación deberá indicar si </t>
    </r>
    <r>
      <rPr>
        <b/>
        <sz val="11"/>
        <color theme="1"/>
        <rFont val="Calibri"/>
        <family val="2"/>
        <scheme val="minor"/>
      </rPr>
      <t>existe constancia de la implementación de estos controles</t>
    </r>
    <r>
      <rPr>
        <sz val="11"/>
        <color theme="1"/>
        <rFont val="Calibri"/>
        <family val="2"/>
        <scheme val="minor"/>
      </rPr>
      <t xml:space="preserve">  (eligiendo entre "Sí" o "No" en el menú desplegable) e indicando el </t>
    </r>
    <r>
      <rPr>
        <b/>
        <sz val="11"/>
        <color theme="1"/>
        <rFont val="Calibri"/>
        <family val="2"/>
        <scheme val="minor"/>
      </rPr>
      <t>grado de confianza que le merece la eficacia de este control</t>
    </r>
    <r>
      <rPr>
        <sz val="11"/>
        <color theme="1"/>
        <rFont val="Calibri"/>
        <family val="2"/>
        <scheme val="minor"/>
      </rPr>
      <t xml:space="preserve"> (eligiendo entre "Alto", "Medio" o "Bajo" en el menú desplegable).
En caso de seleccionar “No” por no haber ningún control constatado, la casilla se marcará automáticamente en rojo por lo que, independientemente de la valoración final del riesgo, se recomienda tomar medidas encaminadas a implantar sistemas de control dirigidos a paliar el riesgo de ese indicador en concreto.
De la misma manera, en caso de seleccionar “Bajo” en el grado de confianza en la eficacia del control, la casilla se marcará automáticamente en rojo por lo que, independientemente de la valoración final del riesgo, se recomienda que se tomen medidas para mejorar estos controles.
</t>
    </r>
    <r>
      <rPr>
        <b/>
        <sz val="11"/>
        <color theme="1"/>
        <rFont val="Calibri"/>
        <family val="2"/>
        <scheme val="minor"/>
      </rPr>
      <t>Por último, si no hay evidencias de que el control se haya efectuado y en la casilla de implementación se ha seleccionado “No”, es obvio que este control no se podrá evaluar, dejándose la casilla de la eficacia del control sin rellenar.</t>
    </r>
  </si>
  <si>
    <r>
      <t xml:space="preserve">Teniendo en cuenta la respuesta a las preguntas anteriores y los niveles de confianza, el equipo evaluador debe indicar el efecto combinado que estos controles tienen sobre el IMPACTO y la PROBABILIDAD del riesgo de cada uno de los indicadores de riesgo, indicando hasta qué punto considera que se han reducido con los controles existentes (para ello deberá de elegir entre  -1 y -4 en el menú desplegable).
</t>
    </r>
    <r>
      <rPr>
        <b/>
        <sz val="11"/>
        <color theme="1"/>
        <rFont val="Calibri"/>
        <family val="2"/>
        <scheme val="minor"/>
      </rPr>
      <t>Si en las casillas anteriores se hubiese seleccionado “No” o se considerara que el control existente tiene un nivel de confianza tan bajo que no produce ningún impacto, esta casilla debe dejarse sin rellenar.</t>
    </r>
  </si>
  <si>
    <t>Pestañas  de  cada  uno  de  los  riesgos  predefinidos  dentro  de  cada  método  de  gestión</t>
  </si>
  <si>
    <t>¿A quién afecta este riesgo? 
(Entidad decisora (ED) / Entidad ejecutora (EE) / Beneficiarios (BF) ) / Terceros (T))</t>
  </si>
  <si>
    <t xml:space="preserve">● Registro de la publicación de las bases y convocatorias en los boletines correspondientes y BNDS.
● Se indica en los documentos de programación del OIG el mecanismo de publicación. </t>
  </si>
  <si>
    <t>● Adecuación de las bases reguladoras o convocatorias a los requisitos exigidos en los Criterios de Selección aprobados para el Programa FEMPA.
● Se indica en los documentos de programación del OIG los requisitos exigibles de acuerdo al documento "Criterios de Selección"</t>
  </si>
  <si>
    <t>● Se incluye en las bases reguladores o en las convocatorias los criterios de selección aplicables aprobados para el FEMPA, así como los baremos a utilizar  para la selección de beneficiarios.
● Actas elaboradas en los Comités de Valoración sobre la adjundicación de puntos a las diferentes solicitudes por la aplicación de los baremos establecidos.</t>
  </si>
  <si>
    <t>● Registrar la separación de funciones entre los organismos ejecutores y los supervisores/adjudicadores de forma clara y definida, identificando a cada uno de ellos y concretando sus funciones en los documentos de programación como son la Descripción de funciones y Manual de Procedimientos.</t>
  </si>
  <si>
    <t>● Exigencia de Declaración responsable y, cuando se considere necesario, verificación de su contenido.
● El OIG solicita al beneficiario una relación de personas y entidades participantes en el proyecto, tanto de su parte como de parte del prestatario de servicios/suministrador de bienes que contrate.
● Verificación sobre el terreno de la ejecución del proyecto, en su caso.</t>
  </si>
  <si>
    <t>● Comprobar si se trata de Ayudas de Estado y, en su caso, documentar el cumplimiento de los requisitos y la existencia en el expediente de las notificaciones y autorizaciones de la misma que procedan en cada caso.
● Lista de comprobación para asegurar el cumplimiento de la normativa europea en materia de Ayudas de Estado.</t>
  </si>
  <si>
    <t xml:space="preserve">SR </t>
  </si>
  <si>
    <t xml:space="preserve">CTR </t>
  </si>
  <si>
    <t xml:space="preserve">CVR </t>
  </si>
  <si>
    <t xml:space="preserve">MPR </t>
  </si>
  <si>
    <t>SR.1</t>
  </si>
  <si>
    <t>CTR.3</t>
  </si>
  <si>
    <t>MPR.2</t>
  </si>
  <si>
    <t>Indicador 2 del Riesgo 3 de Contratos</t>
  </si>
  <si>
    <t>Indicador 4 del Riesgo 4 de Convenios</t>
  </si>
  <si>
    <r>
      <t xml:space="preserve">● Dentro de cada riesgo de cada método de gestión, los distintos </t>
    </r>
    <r>
      <rPr>
        <b/>
        <sz val="11"/>
        <color theme="1"/>
        <rFont val="Calibri"/>
        <family val="2"/>
        <scheme val="minor"/>
      </rPr>
      <t>indicadores</t>
    </r>
    <r>
      <rPr>
        <sz val="11"/>
        <color theme="1"/>
        <rFont val="Calibri"/>
        <family val="2"/>
        <scheme val="minor"/>
      </rPr>
      <t xml:space="preserve"> se numeran consecutivamente comenzando por 1 y anteponiendo</t>
    </r>
    <r>
      <rPr>
        <b/>
        <sz val="11"/>
        <color theme="1"/>
        <rFont val="Calibri"/>
        <family val="2"/>
        <scheme val="minor"/>
      </rPr>
      <t xml:space="preserve"> </t>
    </r>
    <r>
      <rPr>
        <b/>
        <sz val="14"/>
        <color rgb="FF009900"/>
        <rFont val="Calibri"/>
        <family val="2"/>
        <scheme val="minor"/>
      </rPr>
      <t>I</t>
    </r>
  </si>
  <si>
    <r>
      <t>S</t>
    </r>
    <r>
      <rPr>
        <b/>
        <sz val="14"/>
        <color rgb="FF009900"/>
        <rFont val="Calibri"/>
        <family val="2"/>
        <scheme val="minor"/>
      </rPr>
      <t>I</t>
    </r>
    <r>
      <rPr>
        <b/>
        <sz val="11"/>
        <color theme="1"/>
        <rFont val="Calibri"/>
        <family val="2"/>
        <scheme val="minor"/>
      </rPr>
      <t xml:space="preserve"> 1.1</t>
    </r>
  </si>
  <si>
    <r>
      <t>CT</t>
    </r>
    <r>
      <rPr>
        <b/>
        <sz val="14"/>
        <color rgb="FF009900"/>
        <rFont val="Calibri"/>
        <family val="2"/>
        <scheme val="minor"/>
      </rPr>
      <t>I</t>
    </r>
    <r>
      <rPr>
        <b/>
        <sz val="11"/>
        <color theme="1"/>
        <rFont val="Calibri"/>
        <family val="2"/>
        <scheme val="minor"/>
      </rPr>
      <t xml:space="preserve"> 3.2</t>
    </r>
  </si>
  <si>
    <r>
      <t>CV</t>
    </r>
    <r>
      <rPr>
        <b/>
        <sz val="14"/>
        <color rgb="FF009900"/>
        <rFont val="Calibri"/>
        <family val="2"/>
        <scheme val="minor"/>
      </rPr>
      <t>I</t>
    </r>
    <r>
      <rPr>
        <b/>
        <sz val="11"/>
        <color theme="1"/>
        <rFont val="Calibri"/>
        <family val="2"/>
        <scheme val="minor"/>
      </rPr>
      <t xml:space="preserve"> 4.4</t>
    </r>
  </si>
  <si>
    <r>
      <t>S</t>
    </r>
    <r>
      <rPr>
        <b/>
        <sz val="14"/>
        <color rgb="FFC00000"/>
        <rFont val="Calibri"/>
        <family val="2"/>
        <scheme val="minor"/>
      </rPr>
      <t xml:space="preserve">C </t>
    </r>
    <r>
      <rPr>
        <b/>
        <sz val="11"/>
        <color theme="1"/>
        <rFont val="Calibri"/>
        <family val="2"/>
        <scheme val="minor"/>
      </rPr>
      <t>1.1</t>
    </r>
  </si>
  <si>
    <r>
      <t>CT</t>
    </r>
    <r>
      <rPr>
        <b/>
        <sz val="14"/>
        <color rgb="FFC00000"/>
        <rFont val="Calibri"/>
        <family val="2"/>
        <scheme val="minor"/>
      </rPr>
      <t xml:space="preserve">C </t>
    </r>
    <r>
      <rPr>
        <b/>
        <sz val="11"/>
        <color theme="1"/>
        <rFont val="Calibri"/>
        <family val="2"/>
        <scheme val="minor"/>
      </rPr>
      <t>3.2</t>
    </r>
  </si>
  <si>
    <r>
      <t>CV</t>
    </r>
    <r>
      <rPr>
        <b/>
        <sz val="14"/>
        <color rgb="FFC00000"/>
        <rFont val="Calibri"/>
        <family val="2"/>
        <scheme val="minor"/>
      </rPr>
      <t>C</t>
    </r>
    <r>
      <rPr>
        <b/>
        <sz val="11"/>
        <color theme="1"/>
        <rFont val="Calibri"/>
        <family val="2"/>
        <scheme val="minor"/>
      </rPr>
      <t xml:space="preserve"> 4.4</t>
    </r>
  </si>
  <si>
    <t>Indicador 1 del Riesgo 1 de Subvenciones</t>
  </si>
  <si>
    <t>SR1</t>
  </si>
  <si>
    <t>SR2</t>
  </si>
  <si>
    <t>SR3</t>
  </si>
  <si>
    <t>SR4</t>
  </si>
  <si>
    <t>SR5</t>
  </si>
  <si>
    <t>SR6</t>
  </si>
  <si>
    <t>SR7</t>
  </si>
  <si>
    <t>SR8</t>
  </si>
  <si>
    <t>SR9</t>
  </si>
  <si>
    <t>SRXX</t>
  </si>
  <si>
    <t>SI 1.1</t>
  </si>
  <si>
    <t>SI 1.2</t>
  </si>
  <si>
    <t>SI 1.3</t>
  </si>
  <si>
    <t>SI 1.4</t>
  </si>
  <si>
    <t>SI 1.5</t>
  </si>
  <si>
    <t>SI 1.6</t>
  </si>
  <si>
    <t>SI 1.X</t>
  </si>
  <si>
    <t>SC 1.1</t>
  </si>
  <si>
    <t>SC 1.2</t>
  </si>
  <si>
    <t>SC 1.3</t>
  </si>
  <si>
    <t>SC 1.4</t>
  </si>
  <si>
    <t>SC 1.5</t>
  </si>
  <si>
    <t>SC 1.6</t>
  </si>
  <si>
    <t>SC 1.X</t>
  </si>
  <si>
    <t>SI 2.1</t>
  </si>
  <si>
    <t>SI 2.2</t>
  </si>
  <si>
    <t>SI 2.3</t>
  </si>
  <si>
    <t>SI 2.X</t>
  </si>
  <si>
    <t>SC 2.1</t>
  </si>
  <si>
    <t>SC 2.2</t>
  </si>
  <si>
    <t>SC 2.3</t>
  </si>
  <si>
    <t>SI 3.1</t>
  </si>
  <si>
    <t>SC 3.1</t>
  </si>
  <si>
    <t>SC 3.2</t>
  </si>
  <si>
    <t>SC 3.3</t>
  </si>
  <si>
    <t>SI 3.2</t>
  </si>
  <si>
    <t>SI 3.3</t>
  </si>
  <si>
    <t>SI 3.X</t>
  </si>
  <si>
    <t>SI 4.1</t>
  </si>
  <si>
    <t>SI 4.2</t>
  </si>
  <si>
    <t>SI 4.3</t>
  </si>
  <si>
    <t>SI 4.4</t>
  </si>
  <si>
    <t>SI 4.5</t>
  </si>
  <si>
    <t>SI 4.X</t>
  </si>
  <si>
    <t>SC 4.1</t>
  </si>
  <si>
    <t>SC 4.2</t>
  </si>
  <si>
    <t>SC 4.3</t>
  </si>
  <si>
    <t>SC 4.4</t>
  </si>
  <si>
    <t>SC 4.5</t>
  </si>
  <si>
    <t>SC 4.X</t>
  </si>
  <si>
    <t>● Solicitar pruebas documentales de las actividades planificadas y desarrolladas.
● Nombramiento de un comité de evaluación y seguimiento de los proyectos formado, entre otros, por técnicos expertos.</t>
  </si>
  <si>
    <t>SI 4.6</t>
  </si>
  <si>
    <t>SI 4.7</t>
  </si>
  <si>
    <t>SC 4.6</t>
  </si>
  <si>
    <t>SC 4.7</t>
  </si>
  <si>
    <t>● Solicitar pruebas periciales y/o documentales (presupuestos, facturas, albaranes de entrega/partes de servicios, justificantes bancarios de los pagos, fotografías fechadas y geolocalizadas, etc.) de los servicios prestados/actividades desarrolladas/bienes adquiridos y comparar, en su caso, el coste de éstos con los de mercado.
● Nombramiento de un comité de evaluación y seguimiento de los proyectos formado por. entre otros, técnicos expertos.
● Verificación sobre el terreno.</t>
  </si>
  <si>
    <t>● Solicitar informe de técnico acreditado sobre el grado de innovación del resultado final del proyecto.
● Nombramiento de un comité de evaluación y seguimiento de los proyectos formado fundamentalmente por técnicos expertos en innovación.
● Verificación sobre el terreno.</t>
  </si>
  <si>
    <t>SI 5.1</t>
  </si>
  <si>
    <t>SC 5.1</t>
  </si>
  <si>
    <t>SI 5.2</t>
  </si>
  <si>
    <t>SI 5.3</t>
  </si>
  <si>
    <t>SI 5.4</t>
  </si>
  <si>
    <t>SI 5.X</t>
  </si>
  <si>
    <t>SC 5.2</t>
  </si>
  <si>
    <t>SC 5.3</t>
  </si>
  <si>
    <t>SC 5.4</t>
  </si>
  <si>
    <t>SC 5.X</t>
  </si>
  <si>
    <t>● Comprobación de la existencia de las declaraciones responsables firmadas sobre otras fuentes de financiación en las que se especifiquen las ayudas o subvenciones que se hayan obtenido o solicitado para financiar las actuaciones correspondientes, tanto en el momento de formalizar la solicitud, como en cualquier momento posterior en que se produzca esta circunstancia. 
● Comprobar que el contenido de las declaraciones coincide con la información recogida en las bases de datos nacionales (BDNS, por ejemplo) y otras de ámbito europeo (Financial Transparency System, por ejemplo), cuando esto sea posible y este riesgo se evalúe como significativo y probable. También, El OIG puede solicitar a los órganos de gestión de otros fondos comunitarios información sobre si el proyecto de que se trate está registrado, total o parcialmente, entre los que cuentan con esa segunda financiación comunitaria.
● Establecer medidas que impidan que se produzca un exceso de financiación de las actividades (realización de cuadros de financiación a nivel de proyecto/actuación). 
● Solicitar informe de Auditoría que verifique el mantenimiento de una contabilidad por proyecto/actividad subvencionada y de que se lleva correctamente, en las entidades que resulte de aplicación.</t>
  </si>
  <si>
    <t>● Solicitar a los terceros cofinanciadores certificados o declaraciones que detallen la finalidad de la financiación otorgada.
● Realización de cuadros de financiación a nivel de proyecto/actuación.
● Lista de comprobación de los elementos que reflejen el soporte de las aportaciones de terceros.
● Comprobar que se lleva a cabo una correcta contabilidad por proyecto/actividad, en las entidades que resulte de aplicación.</t>
  </si>
  <si>
    <t>SI 6.1</t>
  </si>
  <si>
    <t>SC 6.1</t>
  </si>
  <si>
    <t>SC 6.2</t>
  </si>
  <si>
    <t>SC 6.3</t>
  </si>
  <si>
    <t>SC 6.4</t>
  </si>
  <si>
    <t>SC 6.5</t>
  </si>
  <si>
    <t>SC 6.6</t>
  </si>
  <si>
    <t>SC 6.7</t>
  </si>
  <si>
    <t>SC 6.X</t>
  </si>
  <si>
    <t>SI 6.2</t>
  </si>
  <si>
    <t>SI 6.3</t>
  </si>
  <si>
    <t>SI 6.4</t>
  </si>
  <si>
    <t>SI 6.5</t>
  </si>
  <si>
    <t>SI 6.6</t>
  </si>
  <si>
    <t>SI 6.7</t>
  </si>
  <si>
    <t>SI 6.X</t>
  </si>
  <si>
    <t>● Lista de comprobación de la documentación requerida en la de solicitud.
● En el proceso de selección, el OIG realiza un análisis completo de las declaraciones responsables del solicitante y se cerciora del cumplimiento de las condiciones exigidas haciendo uso de diferentes medios de consulta: SANCIPES, BDNS, Registro Nacional de Penados, OPPES, TRAZAPES, Estadísticas Pesqueras u otros medios disponibles.</t>
  </si>
  <si>
    <t>● Lista de comprobación y controles de la documentación justificativa de las actuaciones subvencionables y de su ejecución.
● Comprobación de los requisitos legales de facturas, albaranes, partes de servicio, certificaciones, nóminas, contratos, recibís y otros justificantes.
● Control de facturas para detectar falsificaciones o duplicidades.
● Comprobaciones cruzadas de documentos justificativos a través de distintas fuentes (declaraciones fiscales propias y de terceros, certificados bancarios, Seguros Sociales, etc.)
● Comprobar que los documentos justificativos de gastos y sus pagos están fechados dentro del periodo establecido para la concesión de la subvención.
● Comprobación de la veracidad de las pruebas aportadas por el beneficiario de la ejecución de las actividades/proyectos como, por ejemplo, precio final de bienes y servicios, registros de asistencia o sistemas de registro del tiempo de trabajo, siempre y cuando sea posible y cuando este riesgo se evalúe como significativo o probable.
● Cotejo de los precios finales de los bienes y servicios con los indicados en el presupuesto (teniendo en cuenta la singularidad establecida en el artículo 63.d del RD-L 36/2020 respecto a que, en los supuestos en que las solicitudes deban ir acompañadas de memorias económicas, se flexibilizarán los compromisos plasmados en las mismas, en el sentido de que se permitan compensaciones entre los conceptos presupuestados siempre que se dirijan a alcanzar el fin de la subvención) y con los precios normales de mercado, en su caso.
● Comprobación del cumplimiento de los requisitos y de los límites establecidos en la normativa aplicable en el caso de que el beneficiario subcontrate la ejecución de las actividades subvencionadas.
● Comprobación de la existencia de una contabilidad analítica por proyecto o actividad, bien con códigos de cuentas separadas o bien con una clara identificación de los gastos justificados.
● Comprobación la coherencia entre las fechas de solicitud, ejecución y justificación.</t>
  </si>
  <si>
    <t>● El OIG se cerciora de que el perceptor de la ayuda es la misma persona física o jurídica que la solicitó (comprueba documentos de identificación, poderes de representación y/o solicita información complementaria a otros organismos sobre la identidad del beneficiario).</t>
  </si>
  <si>
    <t>● El OIG solicita pruebas documentales adicionales de las actividades a desarrollar en el proyecto y de sus costes y hace una comparación con proyectos similares.
● El OIG nombra un comité técnico de evaluación y seguimiento con un importante componente técnico y financiero.</t>
  </si>
  <si>
    <t>● El organismo de gestión solicita pruebas documentales adicionales de las actividades desarrolladas.
● El organismo de gestión nombra un comité técnico de evaluación y seguimiento de los proyectos.
● Se exige que una empresa/organismo acreditado independiente certifique las características, rendimiento, etc. del equipo a subvencionar, así como el contrato entre el beneficiario y el organismo que valida los resultados.
● El organismo de gestión solicita a otro u otros organismos científicos o técnicos una segunda lectura de los resultados del proyecto.
● Se comprueba en la verificación sobre el terreno la coherencia de la validación de resultados.</t>
  </si>
  <si>
    <t>SI 7.1</t>
  </si>
  <si>
    <t>SC 7.1</t>
  </si>
  <si>
    <t>Falta de comunicación, o comunicación errónea, de datos electrónicos</t>
  </si>
  <si>
    <t>La información que se comunica electrónicamente está, intencionadamente o no, falseada</t>
  </si>
  <si>
    <t>SI 7.2</t>
  </si>
  <si>
    <t>SI 7.X</t>
  </si>
  <si>
    <t>SC 7.2</t>
  </si>
  <si>
    <t>SC 7.X</t>
  </si>
  <si>
    <t>● Comprobación de la correcta transmisión electrónica de los datos recopilados, controles realizados y resultados de los análisis. Esta comprobación se puede realizar, por ejemplo, cotejando un determinado porcentaje del total de datos transmitidos que sea una muestra representativa.</t>
  </si>
  <si>
    <t>SI 8.1</t>
  </si>
  <si>
    <t>SI 8.2</t>
  </si>
  <si>
    <t>SI 8.3</t>
  </si>
  <si>
    <t>SI 8.4</t>
  </si>
  <si>
    <t>SC 8.1</t>
  </si>
  <si>
    <t>SC 8.2</t>
  </si>
  <si>
    <t>SC 8.3</t>
  </si>
  <si>
    <t>SC 8.4</t>
  </si>
  <si>
    <t>● Elaborar y distribuir entre todo el personal involucrado en la gestión de actividades financiadas por el FEMPA de un manual en el que se enumeren y describan las obligaciones de publicidad del procedimiento.
● Lista de comprobación de los requisitos de información y publicidad, que incluya, entre otras cuestiones:
- La inclusión en las bases reguladoras/convocatoria de una referencia a la incorporación de la actuación en el FEMPA. con indicación del objetivo específico en que se incardinarán las subvenciones que se concedan.
- La exhibición correcta y destacada en las bases reguladoras/convocatoria del emblema de la UE.</t>
  </si>
  <si>
    <t>● Comprobar que los beneficiarios hayan dado la adecuada publicidad a la procedencia de los fondos para la ejecución de las actividades subvencionadas, exhibiendo de forma clara y destacada el emblema de la Unión Europea y la declaración "Financiado por la Unión Europea" o "Cofinanciado por la Unión Europea", que se escribirá sin abreviar y junto al emblema (artículos 47, 49 y 50 y Anexo IX del Reglamento (UE) 2021/1060 del Parlamento Europeo y del Consejo, de 24 de junio de 2021, por el que se establecen las disposiciones comunes.... Así mismo, se comprobará que los perceptores de los fondos faciliten información coherente, efectiva y proporcionada dirigida a múltiples destinatarios, incluidos los medios de comunicación y el público en general (artículo 60 del RFEMPA y artículo 18.4 de la LGS)</t>
  </si>
  <si>
    <t>SI 8.X</t>
  </si>
  <si>
    <t>SI 9.1</t>
  </si>
  <si>
    <t>SC 9.1</t>
  </si>
  <si>
    <t>SC 9.2</t>
  </si>
  <si>
    <t>SC 9.3</t>
  </si>
  <si>
    <t>SC 9.4</t>
  </si>
  <si>
    <t>SC 9.5</t>
  </si>
  <si>
    <t>SC 9.6</t>
  </si>
  <si>
    <t>SC 9.7</t>
  </si>
  <si>
    <t>SC 9.8</t>
  </si>
  <si>
    <t>SC 9.X</t>
  </si>
  <si>
    <t>SI 9.2</t>
  </si>
  <si>
    <t>SI 9.3</t>
  </si>
  <si>
    <t>SI 9.4</t>
  </si>
  <si>
    <t>SI 9.5</t>
  </si>
  <si>
    <t>SI 9.6</t>
  </si>
  <si>
    <t>SI 9.7</t>
  </si>
  <si>
    <t>SI 9.8</t>
  </si>
  <si>
    <t>SI 9.X</t>
  </si>
  <si>
    <t>●El OIG cuenta con un manual de procedimiento en el que se indica la forma de almacenamiento de todos los documentos requeridos y un listado de comprobación de la documentación exigida que permite garantizar la pista de auditoría.</t>
  </si>
  <si>
    <t>● En su caso, verificación sobre el terreno de que el beneficiario cumple con la obligación de conservar los documentos en los plazos y formatos indicados en el artículo 132 del Reglamento Financiero (5 años a partir del pago del saldo o, a falta de dicho pago, de la ejecución de la operación; 3 años si la financiación no supera los 60.000 €)</t>
  </si>
  <si>
    <r>
      <t xml:space="preserve">● Y el </t>
    </r>
    <r>
      <rPr>
        <b/>
        <sz val="11"/>
        <color theme="1"/>
        <rFont val="Calibri"/>
        <family val="2"/>
        <scheme val="minor"/>
      </rPr>
      <t>control</t>
    </r>
    <r>
      <rPr>
        <sz val="11"/>
        <color theme="1"/>
        <rFont val="Calibri"/>
        <family val="2"/>
        <scheme val="minor"/>
      </rPr>
      <t xml:space="preserve"> de cada indicador se identifica con una </t>
    </r>
    <r>
      <rPr>
        <b/>
        <sz val="14"/>
        <color rgb="FFC00000"/>
        <rFont val="Calibri"/>
        <family val="2"/>
        <scheme val="minor"/>
      </rPr>
      <t>C</t>
    </r>
    <r>
      <rPr>
        <sz val="11"/>
        <color theme="1"/>
        <rFont val="Calibri"/>
        <family val="2"/>
        <scheme val="minor"/>
      </rPr>
      <t xml:space="preserve"> seguida del número del indicador correspondiente</t>
    </r>
  </si>
  <si>
    <t>Control del indicador 1 del Riesto 1 de Subvenciones</t>
  </si>
  <si>
    <t>Control del indicador 2 del Riesgo 3 de Contratos</t>
  </si>
  <si>
    <t>Control del indicador 4 del Riesgo 4 de Convenios</t>
  </si>
  <si>
    <t>Obtención de la subvención falseando las condiciones requeridas en las bases reguladoras o convocatoria para su concesión u ocultando las que la hubiesen impedido</t>
  </si>
  <si>
    <t>No se cumple lo estipulado en la normativa nacional o europea respecto a las obligaciones de información, comunicación y publicidad.</t>
  </si>
  <si>
    <t>JUSTIFICACIÓN</t>
  </si>
  <si>
    <t>PAGO</t>
  </si>
  <si>
    <t>VERIFICACIÓN</t>
  </si>
  <si>
    <t>X</t>
  </si>
  <si>
    <t>ES LABOR DE LA AG DE MANERA PERIÓDICA</t>
  </si>
  <si>
    <t>ESQUEMA DENOMINACIÓN INDICADORES DE RIESGO Y FASES DEL PROCEDIMIENTO EN LAS QUE SURGEN</t>
  </si>
  <si>
    <t>PUBLICACIÓN
SELECCIÓN</t>
  </si>
  <si>
    <t>RIESGO</t>
  </si>
  <si>
    <t>S1
LIMITACIÓN DE LA CONCURRENCIA</t>
  </si>
  <si>
    <t>S2 
CONFLICTOS DE INTERÉS</t>
  </si>
  <si>
    <t>S3 
INCUMPLIMIENTO DEL RÉGIMEN DE AYUDAS DE ESTADO</t>
  </si>
  <si>
    <t>S5
DOBLE FINANCIACIÓN</t>
  </si>
  <si>
    <t>S6
FALSEDAD DOCUMENTAL</t>
  </si>
  <si>
    <t>RIESGO Y DESCRIPCIÓN</t>
  </si>
  <si>
    <t>S7
FALTA DE COMUNICACIÓN, O COMUNICACIÓN ERRÓNEAK DE DATOS ELECTRÓNICOS</t>
  </si>
  <si>
    <t>S8
INCUMPLIMIENTO DE LAS OBLIGACIONES EN MATERIA DE INFORMACIÓN, COMUNICACIÓN Y PUBLICIDAD</t>
  </si>
  <si>
    <t>S9
PÉRDIDA DE LA PISTA DE AUDITORÍA</t>
  </si>
  <si>
    <t>S4 
DESVIACIÓN DEL OBJETO DE LA SUBVENCIÓN</t>
  </si>
  <si>
    <t>● Comprobación de la presentación de las solicitudes dentro del plazo establecido en las bases reguladoras y convocatoria, registrando las comprobaciones en documentos de gestión del OIG.</t>
  </si>
  <si>
    <t>● Inclusión en las bases reguladoras o las convocatorias, para la selección de los beneficiarios, de los principios horizontales recogidos en el artículo 9 del Reglamento (UE) 2021/1060 del Parlamento Europeo y del Consejo, de 24 de junio de 2021, de Disposiciones Comunes, relativos a:
1. Garantizar el respeto de los derechos fundamentales conforme a lo establecido en la Carta de los Derechos Fundamentales de la Unión Europea ...
2. Tener en cuenta y promover la igualdad entre mujeres y hombres ...
3. Evitar cualquier discriminación por razón de género, discapacidad, origen racial, religión, orientación sexual, edad ...
4. Tener en cuenta la accesibilidad para las personas con discapacidad ...
● Utilizar criterios de selección de beneficiarios uniformes y homogéneos (evaluación de los candidatos a través de un mismo comité o supervisado por un responsable, en todo caso, con directrices e instrucciones claras para hacer esa selección). 
● Actas del comité de valoración con las puntuaciones de solicitudes confirmando que los beneficiarios seleccionados cumplen los requisitos exigidos.</t>
  </si>
  <si>
    <r>
      <t xml:space="preserve">● El OIG solicita informe pericial de evaluación de los datos sobre los costes de las actividades realizadas aportados por el beneficiario y los compara con los de mercado.
● El OIG nombra un comité de evaluación y seguimiento de estos proyectos, con inclusión de técnicos expertos.
● El OIG solicita al beneficiario documentación adicional sobre los costes y la evalúa.
● El OIG solicita a otros organismos información sobre costes similares.
● Verificación sobre el terreno.
</t>
    </r>
    <r>
      <rPr>
        <b/>
        <sz val="10"/>
        <rFont val="Calibri"/>
        <family val="2"/>
        <scheme val="minor"/>
      </rPr>
      <t>Ayuda a Jóvenes pescadores:</t>
    </r>
    <r>
      <rPr>
        <sz val="10"/>
        <rFont val="Calibri"/>
        <family val="2"/>
        <scheme val="minor"/>
      </rPr>
      <t xml:space="preserve">
- El OIG solicita pruebas periciales del valor de mercado del buque transferido y elabora una lista de precios medios de mercado a nivel nacional y de Comunidad Autónoma, con la que se compara el coste declarado del buque.
- El OIG solicita y evalúa documentación referente a las fechas e importes de la transferencia de la propiedad y el efectivo pago del barco.
- Verificación sobre el terreno de la actividad posterior del buque.
</t>
    </r>
    <r>
      <rPr>
        <b/>
        <sz val="10"/>
        <rFont val="Calibri"/>
        <family val="2"/>
        <scheme val="minor"/>
      </rPr>
      <t>Lucro cesante y costes adicionales:</t>
    </r>
    <r>
      <rPr>
        <sz val="10"/>
        <rFont val="Calibri"/>
        <family val="2"/>
        <scheme val="minor"/>
      </rPr>
      <t xml:space="preserve">
- Se solicita informe de auditoría referido a la actividad real de la empresa y a sus resultados económicos y volumen de actividad, del ejercicio para el que se solicita la ayuda y de los dos ejercicios inmediatamente anteriores.
</t>
    </r>
    <r>
      <rPr>
        <b/>
        <sz val="10"/>
        <rFont val="Calibri"/>
        <family val="2"/>
        <scheme val="minor"/>
      </rPr>
      <t xml:space="preserve">Cambio/renovación de motores:
</t>
    </r>
    <r>
      <rPr>
        <sz val="10"/>
        <rFont val="Calibri"/>
        <family val="2"/>
        <scheme val="minor"/>
      </rPr>
      <t xml:space="preserve">- Se solicita certificación del fabricante sobre las características de los motores (antiguo y nuevo/renovado) o, en su defecto, se solicita informe pericial y se verifica la acreditación de su emisor (colegiación, visados, etc.)
</t>
    </r>
    <r>
      <rPr>
        <b/>
        <sz val="10"/>
        <rFont val="Calibri"/>
        <family val="2"/>
        <scheme val="minor"/>
      </rPr>
      <t>Paralizaciones definitivas (desguaces): (Aplicable a la gestión no centralizada)</t>
    </r>
    <r>
      <rPr>
        <sz val="10"/>
        <rFont val="Calibri"/>
        <family val="2"/>
        <scheme val="minor"/>
      </rPr>
      <t xml:space="preserve">
- El OIG encarga un estudio de mercado sobre los costes de desguace y del valor de mercado de las piezas vendidas.</t>
    </r>
  </si>
  <si>
    <t>● Comprobar que se realiza la identificación de: beneficiarios; contratistas y subcontratistas, en su caso;  buque al que se vincula la ayuda, en su caso; nombre, finalidad, fechas de inicio y finalización prevista de la operación; coste de la operación y logros previstos; objetivo específico; porcentaje de cofinanciación de la Unión; indicador  de localización o geolocalización de la operación; etc., en un sitio web específico (artículo 49.1 RDC) o un portal web único (artículo 46.b) RDC), conforme está previsto en  el artículo 49.3 del Reglamento UE nº 2021/1060 del Parlamento Europeo y del Consejo, de 24 de junio de 2021, por el que se establecen las disposiciones comunes relativas a .... Fondo Europeo Marítimo, de Pesca y Acuicultura, ... y en el resto de normativa que sea de aplicación.</t>
  </si>
  <si>
    <t>● Comprobar que entre la documentación aportada está el compromiso escrito del beneficiario de conceder los derechos y accesos a la información y documentación a la Comisión, La Oficina de Lucha Contra el Fraude, el Tribunal de Cuentas y la Fiscalía Europeos.</t>
  </si>
  <si>
    <r>
      <rPr>
        <b/>
        <i/>
        <sz val="11"/>
        <rFont val="Calibri"/>
        <family val="2"/>
        <scheme val="minor"/>
      </rPr>
      <t>No sujeción a los controles de los organismos europeos</t>
    </r>
    <r>
      <rPr>
        <sz val="10"/>
        <rFont val="Calibri"/>
        <family val="2"/>
        <scheme val="minor"/>
      </rPr>
      <t xml:space="preserve">
● No se aporte el compromiso escrito de conceder los derechos y accesos a la información y documentación a los organismos europeos encargados de las labores de control, supervisión y fiscalización de las operaciones financiadas, total o parcialmente, con fondos comunitarios.</t>
    </r>
  </si>
  <si>
    <r>
      <rPr>
        <b/>
        <i/>
        <sz val="11"/>
        <rFont val="Calibri"/>
        <family val="2"/>
        <scheme val="minor"/>
      </rPr>
      <t xml:space="preserve"> Incumplimiento de la obligación de conservación de documentos</t>
    </r>
    <r>
      <rPr>
        <sz val="10"/>
        <rFont val="Calibri"/>
        <family val="2"/>
        <scheme val="minor"/>
      </rPr>
      <t xml:space="preserve">
● No se cumpla con la obligación, en su caso, de conservar los documentos en los plazos y formatos establecidos legalmente. </t>
    </r>
  </si>
  <si>
    <r>
      <rPr>
        <b/>
        <i/>
        <sz val="11"/>
        <rFont val="Calibri"/>
        <family val="2"/>
        <scheme val="minor"/>
      </rPr>
      <t>Falta de concreción en el Documento que Establece las Condiciones de la Ayuda (DECA)</t>
    </r>
    <r>
      <rPr>
        <b/>
        <i/>
        <sz val="10"/>
        <rFont val="Calibri"/>
        <family val="2"/>
        <scheme val="minor"/>
      </rPr>
      <t xml:space="preserve">
</t>
    </r>
    <r>
      <rPr>
        <b/>
        <sz val="10"/>
        <rFont val="Calibri"/>
        <family val="2"/>
        <scheme val="minor"/>
      </rPr>
      <t xml:space="preserve">
</t>
    </r>
    <r>
      <rPr>
        <sz val="10"/>
        <rFont val="Calibri"/>
        <family val="2"/>
        <scheme val="minor"/>
      </rPr>
      <t>● El contenido del DECA no se adecua a los requisitos de la ayuda, no existiendo un DECA personalizado por beneficiario.</t>
    </r>
  </si>
  <si>
    <r>
      <rPr>
        <b/>
        <i/>
        <sz val="11"/>
        <rFont val="Calibri"/>
        <family val="2"/>
        <scheme val="minor"/>
      </rPr>
      <t>No sujeción a los controles de los organismos europeos</t>
    </r>
    <r>
      <rPr>
        <b/>
        <i/>
        <sz val="10"/>
        <rFont val="Calibri"/>
        <family val="2"/>
        <scheme val="minor"/>
      </rPr>
      <t xml:space="preserve">
</t>
    </r>
    <r>
      <rPr>
        <sz val="10"/>
        <rFont val="Calibri"/>
        <family val="2"/>
        <scheme val="minor"/>
      </rPr>
      <t xml:space="preserve">
● Dentro de las referencias a las obligaciones que asume el beneficiario como consecuencia de la financiación por el FEMPA, las bases reguladoras o la convocatoria no prevean expresamente que el otorgamiento de la ayuda está supeditado a la presentación del compromiso escrito de conceder los derechos y accesos a la documentación e información a la Comisión Europea, a la Oficina Europea de Lucha contra el Fraude (OLAF), al Tribunal de Cuentas Europeo y a la Fiscalía Europea.</t>
    </r>
  </si>
  <si>
    <r>
      <rPr>
        <b/>
        <i/>
        <sz val="11"/>
        <rFont val="Calibri"/>
        <family val="2"/>
        <scheme val="minor"/>
      </rPr>
      <t xml:space="preserve"> Incumplimiento de la obligación de conservación de documentos</t>
    </r>
    <r>
      <rPr>
        <sz val="10"/>
        <rFont val="Calibri"/>
        <family val="2"/>
        <scheme val="minor"/>
      </rPr>
      <t xml:space="preserve">
● La convocatoria no establezca de forma clara la obligación de conservación de documentos prevista en el artículo 132 del Reglamento (UE, Euratom) 2018/1046 del Parlamento Europeo y del Consejo, de 18 de julio de 2018, sobre las normas financieras aplicables al presupuesto general de la Unión, bien mediante la recopilación en el órgano concedente de la documentación aportada por el beneficiario, bien estableciendo la obligación a los beneficiarios de conservar los documentos en los plazos y formatos señalados en dicho artículo 132 del Reglamento Financiero (5 años a partir  del pago; 3 años si la financiación no supera los 60.000 euros),</t>
    </r>
  </si>
  <si>
    <r>
      <rPr>
        <b/>
        <i/>
        <sz val="11"/>
        <rFont val="Calibri"/>
        <family val="2"/>
        <scheme val="minor"/>
      </rPr>
      <t>Documentación inexistente o insuficiente de las actuaciones</t>
    </r>
    <r>
      <rPr>
        <sz val="11"/>
        <rFont val="Calibri"/>
        <family val="2"/>
        <scheme val="minor"/>
      </rPr>
      <t xml:space="preserve">
</t>
    </r>
    <r>
      <rPr>
        <sz val="10"/>
        <rFont val="Calibri"/>
        <family val="2"/>
        <scheme val="minor"/>
      </rPr>
      <t xml:space="preserve">
● En el expediente de la subvención no queden documentados los procesos que permiten garantizar la pista de auditoría en las diferentes fases: concesión, ejecución, publicidad, gastos, pagos, contabilización, etc.</t>
    </r>
  </si>
  <si>
    <r>
      <rPr>
        <b/>
        <i/>
        <sz val="11"/>
        <rFont val="Calibri"/>
        <family val="2"/>
        <scheme val="minor"/>
      </rPr>
      <t>Indefinición de Gastos Elegibles</t>
    </r>
    <r>
      <rPr>
        <sz val="10"/>
        <rFont val="Calibri"/>
        <family val="2"/>
        <scheme val="minor"/>
      </rPr>
      <t xml:space="preserve">
● La convocatoria no defina de forma clara y precisa los gastos elegibles/subvencionables.</t>
    </r>
  </si>
  <si>
    <r>
      <rPr>
        <b/>
        <i/>
        <sz val="11"/>
        <rFont val="Calibri"/>
        <family val="2"/>
        <scheme val="minor"/>
      </rPr>
      <t>Incumplimiento de las obligaciones de comunicación y publiciad del apoyo del FEMPA a las medidas financiadas</t>
    </r>
    <r>
      <rPr>
        <b/>
        <i/>
        <sz val="10"/>
        <rFont val="Calibri"/>
        <family val="2"/>
        <scheme val="minor"/>
      </rPr>
      <t xml:space="preserve">
</t>
    </r>
    <r>
      <rPr>
        <sz val="10"/>
        <rFont val="Calibri"/>
        <family val="2"/>
        <scheme val="minor"/>
      </rPr>
      <t xml:space="preserve">
● Incumplimiento de los deberes de información y comunicación contenidos en los diferentes textos normativos, tanto nacionales como europeos, en particular de las obligaciones en este ámbito contenidas en el artículo 60 del Reglamento (UE) 2021/1139, del Parlamento Europeo y del Consejo, de 7 de julio de 2021, por el que se establece el Fondo Europeo Marítimo, de Pesca y Acuicultura: </t>
    </r>
    <r>
      <rPr>
        <i/>
        <sz val="10"/>
        <rFont val="Calibri"/>
        <family val="2"/>
        <scheme val="minor"/>
      </rPr>
      <t>"Los perceptores de fondos de la Unión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 en general."</t>
    </r>
    <r>
      <rPr>
        <sz val="10"/>
        <rFont val="Calibri"/>
        <family val="2"/>
        <scheme val="minor"/>
      </rPr>
      <t xml:space="preserve">, y el el artículo 18.4 de la Ley 38/2003, de 17 de noviembre, General de Subvenciones: </t>
    </r>
    <r>
      <rPr>
        <i/>
        <sz val="10"/>
        <rFont val="Calibri"/>
        <family val="2"/>
        <scheme val="minor"/>
      </rPr>
      <t>"Los beneficiarios deberán dar la adecuada publicidad del carácter público de la financiación de programas, actividades, inversiones o actuaciones de cualquier tipo que sean objeto de subvención, en los términos reglamentariamente establecidos."</t>
    </r>
  </si>
  <si>
    <r>
      <rPr>
        <b/>
        <i/>
        <sz val="11"/>
        <rFont val="Calibri"/>
        <family val="2"/>
        <scheme val="minor"/>
      </rPr>
      <t>Identificación del perceptor final de los fondos en un único sitio web</t>
    </r>
    <r>
      <rPr>
        <b/>
        <i/>
        <sz val="10"/>
        <rFont val="Calibri"/>
        <family val="2"/>
        <scheme val="minor"/>
      </rPr>
      <t xml:space="preserve">
</t>
    </r>
    <r>
      <rPr>
        <sz val="10"/>
        <rFont val="Calibri"/>
        <family val="2"/>
        <scheme val="minor"/>
      </rPr>
      <t xml:space="preserve">
● Incumplimiento del deber de identificación del perceptor final de los fondos en un único sitio web.
Incumplimiento del deber de identificación de: beneficiarios; contratistas y subcontratistas, en su caso;  buque al que se vincula la ayuda, en su caso; nombre, finalidad, fechas de inicio y finalización prevista de la operación; coste de la operación y logros previstos; objetivo específico; porcentaje de cofinanciación de la Unión; indicador de localización o geolocalización de la operación; etc., previsto en el artículo 49.3  del Reglamento UE nº 2021/1060 del Parlamento Europeo y del Consejo, de 24 de junio de 2021, por el que se establecen las disposiciones comunes relativas a .... Fondo Europeo Marítimo, de Pesca y Acuicultura...</t>
    </r>
  </si>
  <si>
    <r>
      <rPr>
        <b/>
        <i/>
        <sz val="11"/>
        <rFont val="Calibri"/>
        <family val="2"/>
        <scheme val="minor"/>
      </rPr>
      <t>Referencia  en la convocatoria/bases reguladoras de la incorporación de la actuación en el FEMPA</t>
    </r>
    <r>
      <rPr>
        <b/>
        <i/>
        <sz val="10"/>
        <rFont val="Calibri"/>
        <family val="2"/>
        <scheme val="minor"/>
      </rPr>
      <t xml:space="preserve">
</t>
    </r>
    <r>
      <rPr>
        <sz val="10"/>
        <rFont val="Calibri"/>
        <family val="2"/>
        <scheme val="minor"/>
      </rPr>
      <t xml:space="preserve">
● Las bases reguladoras y/o convocatoria no contengan una referencia a la incorporación de la actuación en el FEMPA, con indicación del objetivo específico en que se incardinarán las subvenciones concedidas.
Incumplimiento de los deberes de información, comunicación y publicidad del apoyo del FEMPA a las medidas financiadas.  
</t>
    </r>
    <r>
      <rPr>
        <strike/>
        <sz val="11"/>
        <color rgb="FF0033CC"/>
        <rFont val="Calibri"/>
        <family val="2"/>
        <scheme val="minor"/>
      </rPr>
      <t/>
    </r>
  </si>
  <si>
    <r>
      <t xml:space="preserve">● Solicitar al Centro de Seguimiento Pesquero informe sobre posibles incidencias en la caja azul.
● Solicitar documentos adicionales de la inactividad del buque durante las </t>
    </r>
    <r>
      <rPr>
        <u val="double"/>
        <sz val="10"/>
        <rFont val="Calibri"/>
        <family val="2"/>
        <scheme val="minor"/>
      </rPr>
      <t>paradas temporales.</t>
    </r>
    <r>
      <rPr>
        <sz val="10"/>
        <rFont val="Calibri"/>
        <family val="2"/>
        <scheme val="minor"/>
      </rPr>
      <t xml:space="preserve">
● Verificación sobre el terreno.</t>
    </r>
  </si>
  <si>
    <r>
      <rPr>
        <b/>
        <i/>
        <sz val="11"/>
        <rFont val="Calibri"/>
        <family val="2"/>
        <scheme val="minor"/>
      </rPr>
      <t>Apagado de la Caja Azul</t>
    </r>
    <r>
      <rPr>
        <b/>
        <i/>
        <sz val="10"/>
        <rFont val="Calibri"/>
        <family val="2"/>
        <scheme val="minor"/>
      </rPr>
      <t xml:space="preserve">
</t>
    </r>
    <r>
      <rPr>
        <sz val="10"/>
        <rFont val="Calibri"/>
        <family val="2"/>
        <scheme val="minor"/>
      </rPr>
      <t xml:space="preserve">
● Problemas con la caja azul y/o Acuerdo con el varadero sobre apagado de la misma.
El apagado de la caja azul es intencionado, con o sin complicidad del varadero.</t>
    </r>
  </si>
  <si>
    <r>
      <rPr>
        <b/>
        <i/>
        <sz val="11"/>
        <rFont val="Calibri"/>
        <family val="2"/>
        <scheme val="minor"/>
      </rPr>
      <t>Presupuesto irregular del proyecto</t>
    </r>
    <r>
      <rPr>
        <b/>
        <i/>
        <sz val="10"/>
        <rFont val="Calibri"/>
        <family val="2"/>
        <scheme val="minor"/>
      </rPr>
      <t xml:space="preserve">
</t>
    </r>
    <r>
      <rPr>
        <sz val="10"/>
        <rFont val="Calibri"/>
        <family val="2"/>
        <scheme val="minor"/>
      </rPr>
      <t xml:space="preserve">
● El presupuesto del proyecto está alterado con el fin de recibir una financiación superior a la que correspondería.</t>
    </r>
  </si>
  <si>
    <r>
      <rPr>
        <b/>
        <i/>
        <sz val="11"/>
        <rFont val="Calibri"/>
        <family val="2"/>
        <scheme val="minor"/>
      </rPr>
      <t>Declaraciones falsas o ausencia de ellas</t>
    </r>
    <r>
      <rPr>
        <b/>
        <i/>
        <sz val="10"/>
        <rFont val="Calibri"/>
        <family val="2"/>
        <scheme val="minor"/>
      </rPr>
      <t xml:space="preserve">
</t>
    </r>
    <r>
      <rPr>
        <sz val="10"/>
        <rFont val="Calibri"/>
        <family val="2"/>
        <scheme val="minor"/>
      </rPr>
      <t xml:space="preserve">
● Presentación de declaraciones falsas, o ausencia de ellas, para justificar que se cumplen los criterios de elegibilidad, generales, horizontales y específicos.
Declaraciones responsables falsas firmadas por los solicitantes de la ayuda.
</t>
    </r>
  </si>
  <si>
    <r>
      <rPr>
        <b/>
        <i/>
        <sz val="11"/>
        <rFont val="Calibri"/>
        <family val="2"/>
        <scheme val="minor"/>
      </rPr>
      <t>Asignación incorrecta de los costes de mano de obra</t>
    </r>
    <r>
      <rPr>
        <sz val="10"/>
        <rFont val="Calibri"/>
        <family val="2"/>
        <scheme val="minor"/>
      </rPr>
      <t xml:space="preserve">
● El beneficiario impute los mismos gastos de personal a más de un proyecto subvencionado por la UE y/o por otros organismos.</t>
    </r>
  </si>
  <si>
    <t>● Solicitar informe pericial de evaluación de los costes de las operaciones
● Verificación sobre el terreno.</t>
  </si>
  <si>
    <r>
      <t xml:space="preserve">● Solicitar presupuestos, facturas y albaranes de entrega/partes de servicio que documenten el gasto y cotejar el contenido de los mismos con las actividades descritas en la solicitud de la ayuda.
● Solicitar justificantes bancarios de la realización de los pagos.
● Solicitar pruebas documentales adicionales de la inversión (por ejemplo, fotografías fechadas y geolocalizadas).
● Realización de seguimiento periódico para comprobar la materialización de las inversiones, especialmente en </t>
    </r>
    <r>
      <rPr>
        <u val="double"/>
        <sz val="10"/>
        <rFont val="Calibri"/>
        <family val="2"/>
        <scheme val="minor"/>
      </rPr>
      <t>equipos individuales</t>
    </r>
    <r>
      <rPr>
        <sz val="10"/>
        <rFont val="Calibri"/>
        <family val="2"/>
        <scheme val="minor"/>
      </rPr>
      <t xml:space="preserve"> (identificación de la materialización física comprobando, por sus códigos, la existencia de los equipos).
● Verificación sobre el terreno.</t>
    </r>
  </si>
  <si>
    <r>
      <rPr>
        <b/>
        <i/>
        <sz val="11"/>
        <color theme="1"/>
        <rFont val="Calibri"/>
        <family val="2"/>
        <scheme val="minor"/>
      </rPr>
      <t>Destino diferente de los fondos</t>
    </r>
    <r>
      <rPr>
        <sz val="10"/>
        <color theme="1"/>
        <rFont val="Calibri"/>
        <family val="2"/>
        <scheme val="minor"/>
      </rPr>
      <t xml:space="preserve">
● Los fon</t>
    </r>
    <r>
      <rPr>
        <sz val="10"/>
        <rFont val="Calibri"/>
        <family val="2"/>
        <scheme val="minor"/>
      </rPr>
      <t xml:space="preserve">dos de la subvención </t>
    </r>
    <r>
      <rPr>
        <sz val="10"/>
        <color theme="1"/>
        <rFont val="Calibri"/>
        <family val="2"/>
        <scheme val="minor"/>
      </rPr>
      <t xml:space="preserve">no se destinen, total o parcialmente, a la finalidad </t>
    </r>
    <r>
      <rPr>
        <sz val="10"/>
        <rFont val="Calibri"/>
        <family val="2"/>
        <scheme val="minor"/>
      </rPr>
      <t>u objetivos establecidos en las bases reguladoras o convocatoria.</t>
    </r>
  </si>
  <si>
    <r>
      <rPr>
        <b/>
        <i/>
        <sz val="11"/>
        <rFont val="Calibri"/>
        <family val="2"/>
        <scheme val="minor"/>
      </rPr>
      <t>Falta de concreción del proyecto</t>
    </r>
    <r>
      <rPr>
        <sz val="10"/>
        <rFont val="Calibri"/>
        <family val="2"/>
        <scheme val="minor"/>
      </rPr>
      <t xml:space="preserve">
● El proyecto presentado no tiene claramente especificados sus objetivos y/o su ámbito.</t>
    </r>
  </si>
  <si>
    <r>
      <rPr>
        <b/>
        <i/>
        <sz val="11"/>
        <rFont val="Calibri"/>
        <family val="2"/>
        <scheme val="minor"/>
      </rPr>
      <t>Irregularidades en la ejecución de los trabajos y/o actividades</t>
    </r>
    <r>
      <rPr>
        <b/>
        <i/>
        <sz val="10"/>
        <rFont val="Calibri"/>
        <family val="2"/>
        <scheme val="minor"/>
      </rPr>
      <t xml:space="preserve">
</t>
    </r>
    <r>
      <rPr>
        <sz val="10"/>
        <rFont val="Calibri"/>
        <family val="2"/>
        <scheme val="minor"/>
      </rPr>
      <t xml:space="preserve">
● El beneficiario y el prestatario de los servicios acuerdan incrementar ficticiamente los costes.
Los costes no se corresponden con los trabajos realmente efectuados, destinándose los fondos a fines diferentes de aquéllos para los que se concedió la ayuda.
No se realiza el conjunto de actividades que se describieron al solicitar la ayuda.
Las actividades desarrolladas tienen una valoración puramente estimativa.</t>
    </r>
  </si>
  <si>
    <r>
      <rPr>
        <b/>
        <i/>
        <sz val="11"/>
        <rFont val="Calibri"/>
        <family val="2"/>
        <scheme val="minor"/>
      </rPr>
      <t>Ausencia de innovación</t>
    </r>
    <r>
      <rPr>
        <sz val="10"/>
        <rFont val="Calibri"/>
        <family val="2"/>
        <scheme val="minor"/>
      </rPr>
      <t xml:space="preserve">
● La operación realmente no supone ninguna innovación o el producto final no es suficientemente innovador</t>
    </r>
  </si>
  <si>
    <r>
      <t xml:space="preserve">● Comprobar que en las bases reguladoras o la convocatoria se indica si la subvención constituye o no una ayuda de Estado:
- En el caso de que en las bases se considere que no es una ayuda de Estado, en las propias bases o en el expediente que acompaña a las mismas debe de quedar evidenciado qué elementos justifican que no se trata de ayuda de estado.
- En el caso de que constituya ayuda de Estado, las bases reguladoras o la convocatoria deben de identificar con precisión cuál es el régimen al que está sujeta, y por el que no se considera ayuda ilegal, indicando la normativa europea aplicable: 
   </t>
    </r>
    <r>
      <rPr>
        <b/>
        <sz val="10"/>
        <color theme="1"/>
        <rFont val="Calibri"/>
        <family val="2"/>
        <scheme val="minor"/>
      </rPr>
      <t xml:space="preserve">◊ </t>
    </r>
    <r>
      <rPr>
        <i/>
        <sz val="10"/>
        <color theme="1"/>
        <rFont val="Calibri"/>
        <family val="2"/>
        <scheme val="minor"/>
      </rPr>
      <t xml:space="preserve">Reglamento (UE) nº 717/2014 de la Comisión, de 27 de junio de 2014, relativo a la aplicación de los artículos 107 y 108 del Tratado de Funcionamiento de la Unión Europea a las ayudas de minimis en el sector de la pesca y de la acuicultura; 
   </t>
    </r>
    <r>
      <rPr>
        <b/>
        <i/>
        <sz val="10"/>
        <color theme="1"/>
        <rFont val="Calibri"/>
        <family val="2"/>
        <scheme val="minor"/>
      </rPr>
      <t>◊</t>
    </r>
    <r>
      <rPr>
        <i/>
        <sz val="10"/>
        <color theme="1"/>
        <rFont val="Calibri"/>
        <family val="2"/>
        <scheme val="minor"/>
      </rPr>
      <t xml:space="preserve"> Reglamento (UE) 2022/2473 de la Comisión, de 14 de diciembre de 2022, por el que se declaran determinadas categorías de ayuda a las empresas dedicadas a la producción, transformación y comercialización de productos de la pesca y de la acuicultura compatibles con el mercado interior en aplicación de los artículos 107 y 108 del Tratado de Funcionamiento de la Unión Europea;
   </t>
    </r>
    <r>
      <rPr>
        <b/>
        <i/>
        <sz val="10"/>
        <color theme="1"/>
        <rFont val="Calibri"/>
        <family val="2"/>
        <scheme val="minor"/>
      </rPr>
      <t>◊</t>
    </r>
    <r>
      <rPr>
        <i/>
        <sz val="10"/>
        <color theme="1"/>
        <rFont val="Calibri"/>
        <family val="2"/>
        <scheme val="minor"/>
      </rPr>
      <t xml:space="preserve"> Reglamento (UE) nº 651/2014 de la Comisión, de 17 de junio de 2014, por el que se declaran determinadas categorías de ayudas compatibles con el mercado interior en aplicación de los artículos 107 y 108 del Tratado;
   </t>
    </r>
    <r>
      <rPr>
        <b/>
        <i/>
        <sz val="10"/>
        <color theme="1"/>
        <rFont val="Calibri"/>
        <family val="2"/>
        <scheme val="minor"/>
      </rPr>
      <t xml:space="preserve">◊ </t>
    </r>
    <r>
      <rPr>
        <i/>
        <sz val="10"/>
        <color theme="1"/>
        <rFont val="Calibri"/>
        <family val="2"/>
        <scheme val="minor"/>
      </rPr>
      <t>A</t>
    </r>
    <r>
      <rPr>
        <sz val="10"/>
        <color theme="1"/>
        <rFont val="Calibri"/>
        <family val="2"/>
        <scheme val="minor"/>
      </rPr>
      <t>yudas notificadas a la Comisión y autorizadas</t>
    </r>
    <r>
      <rPr>
        <i/>
        <sz val="10"/>
        <color theme="1"/>
        <rFont val="Calibri"/>
        <family val="2"/>
        <scheme val="minor"/>
      </rPr>
      <t xml:space="preserve"> (artículo 108.2 del Tratado de Funcionamiento de la Unión).</t>
    </r>
    <r>
      <rPr>
        <sz val="10"/>
        <color theme="1"/>
        <rFont val="Calibri"/>
        <family val="2"/>
        <scheme val="minor"/>
      </rPr>
      <t xml:space="preserve">
● En el caso concreto de ayudas autorizadas, comprobar que se hace mención expresa al número de identificación de la ayuda de Estado asignado por la Comisión Europea (SA number) y se deja constancia expresa en el expediente de que, al regular dicha medida, se han cumplido todas las condiciones impuestas por la Comisión para adoptar su decisión de autorización.</t>
    </r>
  </si>
  <si>
    <r>
      <rPr>
        <b/>
        <i/>
        <sz val="11"/>
        <color theme="1"/>
        <rFont val="Calibri"/>
        <family val="2"/>
        <scheme val="minor"/>
      </rPr>
      <t>Falta de identificación de las Ayudas de Estado</t>
    </r>
    <r>
      <rPr>
        <sz val="11"/>
        <color theme="1"/>
        <rFont val="Calibri"/>
        <family val="2"/>
        <scheme val="minor"/>
      </rPr>
      <t xml:space="preserve">
</t>
    </r>
    <r>
      <rPr>
        <sz val="10"/>
        <color theme="1"/>
        <rFont val="Calibri"/>
        <family val="2"/>
        <scheme val="minor"/>
      </rPr>
      <t xml:space="preserve">
● Las bases reguladoras o la convocatoria no indican que se trata de una ayuda de Estado, en su caso, ni identifican cual es el régimen al que está sujeta la ayuda, la normativa europea aplicable, y/o en el expediente no se justifica el cumplimiento de los requisitos exigidos para evitar que se considere una ayuda ilegal.
</t>
    </r>
  </si>
  <si>
    <t xml:space="preserve">¿A quién afecta este riesgo? </t>
  </si>
  <si>
    <r>
      <rPr>
        <b/>
        <i/>
        <sz val="11"/>
        <rFont val="Calibri"/>
        <family val="2"/>
        <scheme val="minor"/>
      </rPr>
      <t>No se garantice la separación de funciones cuando el OIG sea beneficiario</t>
    </r>
    <r>
      <rPr>
        <sz val="10"/>
        <rFont val="Calibri"/>
        <family val="2"/>
        <scheme val="minor"/>
      </rPr>
      <t xml:space="preserve">
● No exista una verdadera, clara y definida separación de funciones entre organismo adjudicador y beneficiario.</t>
    </r>
  </si>
  <si>
    <r>
      <rPr>
        <b/>
        <i/>
        <sz val="11"/>
        <color theme="1"/>
        <rFont val="Calibri"/>
        <family val="2"/>
        <scheme val="minor"/>
      </rPr>
      <t>Falta de Baremación o aplicación incorrecta de la misma</t>
    </r>
    <r>
      <rPr>
        <sz val="10"/>
        <color theme="1"/>
        <rFont val="Calibri"/>
        <family val="2"/>
        <scheme val="minor"/>
      </rPr>
      <t xml:space="preserve">
● En las bases reguladoras o en las convocatorias de las ayudas no se incluyan los baremos para valorar las diferentes solicitudes, incurriendo en una falta de objetividad y transparencia.
● Los baremos establecidos en las bases reguladoras o en las convocatorias de las ayudas no se apliquen adecuadamente.</t>
    </r>
  </si>
  <si>
    <r>
      <rPr>
        <b/>
        <i/>
        <sz val="11"/>
        <color theme="1"/>
        <rFont val="Calibri"/>
        <family val="2"/>
        <scheme val="minor"/>
      </rPr>
      <t>Incumplimiento de los plazos establecidos en las bases reguladoras o la convocatoria</t>
    </r>
    <r>
      <rPr>
        <sz val="10"/>
        <color theme="1"/>
        <rFont val="Calibri"/>
        <family val="2"/>
        <scheme val="minor"/>
      </rPr>
      <t xml:space="preserve">
● No se respeten los plazos establecidos en las bases reguladoras y convocatoria para la presentación de solicitudes, con el resultado de que se pueda rechazar alguna solicitud por supuesta presentación fuera plazo, cuando se presentó en plazo, o se puedan aceptar solicitudes presentadas fuera de plazo.</t>
    </r>
  </si>
  <si>
    <r>
      <rPr>
        <b/>
        <i/>
        <sz val="11"/>
        <color theme="1"/>
        <rFont val="Calibri"/>
        <family val="2"/>
        <scheme val="minor"/>
      </rPr>
      <t>Insuficiente difusión de las bases reguladoras y convocatoria</t>
    </r>
    <r>
      <rPr>
        <b/>
        <i/>
        <sz val="10"/>
        <color theme="1"/>
        <rFont val="Calibri"/>
        <family val="2"/>
        <scheme val="minor"/>
      </rPr>
      <t xml:space="preserve">
</t>
    </r>
    <r>
      <rPr>
        <sz val="10"/>
        <color theme="1"/>
        <rFont val="Calibri"/>
        <family val="2"/>
        <scheme val="minor"/>
      </rPr>
      <t xml:space="preserve">
● La publicación de las bases reguladoras y convocatoria no se realice de acuerdo con los principios de publicidad y transparencia que garanticen la máxima difusión de las mismas según </t>
    </r>
    <r>
      <rPr>
        <sz val="10"/>
        <rFont val="Calibri"/>
        <family val="2"/>
        <scheme val="minor"/>
      </rPr>
      <t>se establece</t>
    </r>
    <r>
      <rPr>
        <sz val="10"/>
        <color theme="1"/>
        <rFont val="Calibri"/>
        <family val="2"/>
        <scheme val="minor"/>
      </rPr>
      <t xml:space="preserve"> en la Ley General de Subvenciones (</t>
    </r>
    <r>
      <rPr>
        <u/>
        <sz val="10"/>
        <color theme="1"/>
        <rFont val="Calibri"/>
        <family val="2"/>
        <scheme val="minor"/>
      </rPr>
      <t>artículos 9.3, 18 y 20.4 )</t>
    </r>
  </si>
  <si>
    <t>Impacto</t>
  </si>
  <si>
    <t>Puntuación</t>
  </si>
  <si>
    <t>Probabi-
lidad</t>
  </si>
  <si>
    <t xml:space="preserve"> RIESGO</t>
  </si>
  <si>
    <t>Insuficiente difusión de las bases reguladoras y convocatoria.</t>
  </si>
  <si>
    <t>Insuficiente definición de los requisitos para ser beneficiario.</t>
  </si>
  <si>
    <t>Incumplimineto de los plazos establecidos en BBRR y convocatoria.</t>
  </si>
  <si>
    <t>Falta de baremación o aplicación incorrecta de la misma.</t>
  </si>
  <si>
    <t>No se garantice la separación de funciones cuando el OIG sea beneficiario.</t>
  </si>
  <si>
    <t>Falta de identificación de las ayudas de estado.</t>
  </si>
  <si>
    <t>Destino diferente de los fondos.</t>
  </si>
  <si>
    <t>Falta de concreción del proyecto.</t>
  </si>
  <si>
    <t>Irregularidades en la ejecución de los trabajos y/o actividades.</t>
  </si>
  <si>
    <t>Ausencia de innovación.</t>
  </si>
  <si>
    <t>Asignación incorrecta de los costes de mano de obra.</t>
  </si>
  <si>
    <t>Declaraciones falsas o ausencia de ellas.</t>
  </si>
  <si>
    <t>Presupuesto irregular del proyecto.</t>
  </si>
  <si>
    <t>Apagado de la Caja Azul.</t>
  </si>
  <si>
    <t>Incumplimiento de las obligaciones de comunicación y publicidad del apoyo del FEMPA a las medidas financiadas.</t>
  </si>
  <si>
    <t>Indefinición de gastos elegibles.</t>
  </si>
  <si>
    <t>Documentación inexistente o insuficiente de las actuaciones.</t>
  </si>
  <si>
    <t>Incumplimiento de la obligación de conservación de documentos.</t>
  </si>
  <si>
    <t>No sujeción a los controles de los organismos europeos.</t>
  </si>
  <si>
    <t>Falta de concreción en el Documento que Establece las Condiciones de la Ayuda (DECA).</t>
  </si>
  <si>
    <t>SI. X.1</t>
  </si>
  <si>
    <t>SI. X.X</t>
  </si>
  <si>
    <r>
      <t xml:space="preserve">● En ayudas para el </t>
    </r>
    <r>
      <rPr>
        <b/>
        <sz val="9"/>
        <rFont val="Calibri"/>
        <family val="2"/>
        <scheme val="minor"/>
      </rPr>
      <t>almacenamiento:</t>
    </r>
    <r>
      <rPr>
        <sz val="9"/>
        <rFont val="Calibri"/>
        <family val="2"/>
        <scheme val="minor"/>
      </rPr>
      <t xml:space="preserve">
- Se llevan a cabo inspecciones en aplicación del artículo 70 del Reglamento (CE) 1224/2009 del Consejo, de 20 de noviembre de 2009, por el que se establece un régimen comunitario de control para garantizar el cumplimiento de las normas de la PPC y el artículo 112 del Reglamento de ejecución (UE) 404/2011, de 8 de abril de 2011 que establece las normas de desarrollo del Reglamento (CE) 1224/2009 del Consejo. Se realiza comprobación "In situ", mediante "albarán de salida", de los requisitos de la ayuda (cantidad almacenada, especies, precio de activación, periodo mínimo almacenamiento, irregularidades en las ofertas y renuncias, etc.)
- A través de la aplicación OPPES se controlará la reintroducción al mercado de los productos almacenados mediante la grabación de las facturas de reintroducción de las cantidades almacenadas, que deberán ser cotejadas con el informe de auditor a presentar en la cuenta justificativa, así como los justificantes de pago.
● En la </t>
    </r>
    <r>
      <rPr>
        <b/>
        <sz val="9"/>
        <rFont val="Calibri"/>
        <family val="2"/>
        <scheme val="minor"/>
      </rPr>
      <t>paralización definitiva</t>
    </r>
    <r>
      <rPr>
        <sz val="9"/>
        <rFont val="Calibri"/>
        <family val="2"/>
        <scheme val="minor"/>
      </rPr>
      <t xml:space="preserve"> de la actividad pesquera:
- Se solicita certificación acreditativa del desguace del barco emitida por la autoridad competente.
- En colaboración con otras autoridades, se lleva a cabo Investigación de las circunstancias y fechas en las que se ha producido el hundimiento o achatarramiento del barco.
- Para comprobar que no se ha producido el registro opaco de un nuevo buque pesquero, dentro o fuera de España, antes de cumplirse los cinco años desde que el beneficiario percibió la ayuda para el desguace del barco que poseyera o en el que participara anteriormente, el OIG solicita información a los registros de buques pesqueros de otros Estados miembros. así mismo, consulta en el Registro Mercantil sobre la participación en empresas del beneficiario.
- Verificación sobre el terreno.
● En las</t>
    </r>
    <r>
      <rPr>
        <b/>
        <sz val="9"/>
        <rFont val="Calibri"/>
        <family val="2"/>
        <scheme val="minor"/>
      </rPr>
      <t xml:space="preserve"> paralizaciones temporales:</t>
    </r>
    <r>
      <rPr>
        <sz val="9"/>
        <rFont val="Calibri"/>
        <family val="2"/>
        <scheme val="minor"/>
      </rPr>
      <t xml:space="preserve">
- Comprobación de la vinculación del marinero con el buque.
● Creación de empresas e inversiones en </t>
    </r>
    <r>
      <rPr>
        <b/>
        <sz val="9"/>
        <rFont val="Calibri"/>
        <family val="2"/>
        <scheme val="minor"/>
      </rPr>
      <t xml:space="preserve">acuicultura. </t>
    </r>
    <r>
      <rPr>
        <sz val="9"/>
        <rFont val="Calibri"/>
        <family val="2"/>
        <scheme val="minor"/>
      </rPr>
      <t>El OIG solicita:</t>
    </r>
    <r>
      <rPr>
        <b/>
        <sz val="9"/>
        <rFont val="Calibri"/>
        <family val="2"/>
        <scheme val="minor"/>
      </rPr>
      <t xml:space="preserve">
</t>
    </r>
    <r>
      <rPr>
        <sz val="9"/>
        <rFont val="Calibri"/>
        <family val="2"/>
        <scheme val="minor"/>
      </rPr>
      <t xml:space="preserve">- Documentación adicional, respecto a la composición empresarial y su registro mercantil.
- Análisis técnico y económico-financiero de las actividades de la empresa para comprobar que la actividad principal de la empresa es la acuicultura.
- Pruebas adicionales sobre la capacitación del beneficiario.
- Verificación sobre el terreno.
● Servicios de </t>
    </r>
    <r>
      <rPr>
        <b/>
        <sz val="9"/>
        <rFont val="Calibri"/>
        <family val="2"/>
        <scheme val="minor"/>
      </rPr>
      <t>asesoramiento.</t>
    </r>
    <r>
      <rPr>
        <sz val="9"/>
        <rFont val="Calibri"/>
        <family val="2"/>
        <scheme val="minor"/>
      </rPr>
      <t xml:space="preserve"> El OIG:
- Solicita pruebas documentales de la capacitación y cualificación del prestatario de los servicios o de quien realiza los estudios.
- Solicita informe pericial realizado por empresa acreditada para certificar datos.
- Nombra un comité de evaluación y seguimiento del que forman parte, entre otros, técnicos expertos.
● Ayuda inicial a</t>
    </r>
    <r>
      <rPr>
        <b/>
        <sz val="9"/>
        <rFont val="Calibri"/>
        <family val="2"/>
        <scheme val="minor"/>
      </rPr>
      <t xml:space="preserve"> jóvenes pescadores</t>
    </r>
    <r>
      <rPr>
        <sz val="9"/>
        <rFont val="Calibri"/>
        <family val="2"/>
        <scheme val="minor"/>
      </rPr>
      <t>:
El OIG habilita el acceso al sistema de verificación telemática o a las plataformas de acceso directo para la comprobación de la vida laboral y la formación académica oficial, o bien:
- Solicita a otros organismos pruebas adicionales sobre la capacitación del beneficiario.
- Solicita pruebas documentales de la formación, titulación y actividad pesquera principal desarrolladas por el beneficiario.</t>
    </r>
  </si>
  <si>
    <t>SUBVENCIONES</t>
  </si>
  <si>
    <t>SC 3.X</t>
  </si>
  <si>
    <t>SC 2.X</t>
  </si>
  <si>
    <r>
      <t xml:space="preserve">1. EVALUACIÓN DE LA EXPOSICIÓN A RIESGOS DE FRAUDE ESPECÍFICOS - </t>
    </r>
    <r>
      <rPr>
        <b/>
        <u/>
        <sz val="12"/>
        <color theme="1"/>
        <rFont val="Calibri"/>
        <family val="2"/>
        <scheme val="minor"/>
      </rPr>
      <t>SUBVENCIONES</t>
    </r>
  </si>
  <si>
    <t>SC. X.1</t>
  </si>
  <si>
    <t>SC. X.X</t>
  </si>
  <si>
    <t>El coste para la organización de que el riesgo se materializara sería limitado o bajo, tanto desde un punto de vista económico, como reputacional u operativo (por ejemplo, supondría un trabajo adicional que retrasa otros procesos).</t>
  </si>
  <si>
    <r>
      <t>ED/E</t>
    </r>
    <r>
      <rPr>
        <i/>
        <sz val="10"/>
        <rFont val="Calibri"/>
        <family val="2"/>
        <scheme val="minor"/>
      </rPr>
      <t>E/BF</t>
    </r>
  </si>
  <si>
    <r>
      <rPr>
        <b/>
        <sz val="10"/>
        <rFont val="Calibri"/>
        <family val="2"/>
        <scheme val="minor"/>
      </rPr>
      <t xml:space="preserve">INTERNO: </t>
    </r>
    <r>
      <rPr>
        <sz val="10"/>
        <rFont val="Calibri"/>
        <family val="2"/>
        <scheme val="minor"/>
      </rPr>
      <t xml:space="preserve">No se garantiza que el procedimiento de concesión se desarrolle de forma transparente y pública, lo que puede dar lugar a favoritismos o a actos de corrupción. 
</t>
    </r>
    <r>
      <rPr>
        <b/>
        <sz val="10"/>
        <rFont val="Calibri"/>
        <family val="2"/>
        <scheme val="minor"/>
      </rPr>
      <t>EXTERNO:</t>
    </r>
    <r>
      <rPr>
        <sz val="10"/>
        <rFont val="Calibri"/>
        <family val="2"/>
        <scheme val="minor"/>
      </rPr>
      <t xml:space="preserve"> No Se garantice la concurrencia competitiva en las subcontrataciones.</t>
    </r>
  </si>
  <si>
    <r>
      <rPr>
        <b/>
        <i/>
        <sz val="11"/>
        <rFont val="Calibri"/>
        <family val="2"/>
        <scheme val="minor"/>
      </rPr>
      <t>Trato discriminatorio en la selección de beneficiarios en los procedimientos de concesión de subvenciones en régimen de concurrencia competitiva</t>
    </r>
    <r>
      <rPr>
        <b/>
        <i/>
        <sz val="10"/>
        <rFont val="Calibri"/>
        <family val="2"/>
        <scheme val="minor"/>
      </rPr>
      <t xml:space="preserve">
</t>
    </r>
    <r>
      <rPr>
        <sz val="10"/>
        <rFont val="Calibri"/>
        <family val="2"/>
        <scheme val="minor"/>
      </rPr>
      <t xml:space="preserve">
● En las bases reguladoras o en las convocatorias de las ayudas no se haya tenido en cuenta, para la selección de los beneficiarios, los principios horizontales recogidos en el artículo 9 del Reglamento de Disposiciones Comunes (UE) 2021/1060.</t>
    </r>
  </si>
  <si>
    <r>
      <t xml:space="preserve">● Incluir en el expediente el procedimiento de adjudicación utilizado por el beneficiario para la contratación de proveedores, incluyendo la/s oferta/s presentada/s.
● Comprobación de la no vinculación entre beneficiarios y en su caso, los proveedores, de acuerdo al art. 29.7.d) de la LGS. (Declaración responsable, registro mercantil...)
● Comprobar que se da cumplimiento a lo establecido en el art. 29.7.e) de la LGS </t>
    </r>
    <r>
      <rPr>
        <i/>
        <sz val="10"/>
        <rFont val="Calibri"/>
        <family val="2"/>
        <scheme val="minor"/>
      </rPr>
      <t>(En ningún caso podrá concertarse por el beneficiario la ejecución total o parcial de las actividades subvencionadas con personas o entidades solicitantes de ayuda o subvención en la misma convocatoria y programa, que no hayan obtenido subvención por no reunir los requisitos o no alcanzar la valoración suficiente)</t>
    </r>
    <r>
      <rPr>
        <sz val="10"/>
        <rFont val="Calibri"/>
        <family val="2"/>
        <scheme val="minor"/>
      </rPr>
      <t>.</t>
    </r>
  </si>
  <si>
    <r>
      <rPr>
        <b/>
        <i/>
        <sz val="11"/>
        <color theme="1"/>
        <rFont val="Calibri"/>
        <family val="2"/>
        <scheme val="minor"/>
      </rPr>
      <t>Influencia deliberada en la evaluación y selección de los beneficiarios</t>
    </r>
    <r>
      <rPr>
        <b/>
        <i/>
        <sz val="10"/>
        <color theme="1"/>
        <rFont val="Calibri"/>
        <family val="2"/>
        <scheme val="minor"/>
      </rPr>
      <t xml:space="preserve">
</t>
    </r>
    <r>
      <rPr>
        <sz val="10"/>
        <color theme="1"/>
        <rFont val="Calibri"/>
        <family val="2"/>
        <scheme val="minor"/>
      </rPr>
      <t xml:space="preserve">
● Los miembros del comité de evaluación, expertos evaluadores o el responsable de la concesión</t>
    </r>
    <r>
      <rPr>
        <sz val="10"/>
        <color rgb="FFFF0066"/>
        <rFont val="Calibri"/>
        <family val="2"/>
        <scheme val="minor"/>
      </rPr>
      <t xml:space="preserve"> </t>
    </r>
    <r>
      <rPr>
        <sz val="10"/>
        <color theme="1"/>
        <rFont val="Calibri"/>
        <family val="2"/>
        <scheme val="minor"/>
      </rPr>
      <t xml:space="preserve"> influyan deliberadamente sobre </t>
    </r>
    <r>
      <rPr>
        <sz val="10"/>
        <color theme="1"/>
        <rFont val="Calibri"/>
        <family val="2"/>
        <scheme val="minor"/>
      </rPr>
      <t xml:space="preserve"> los solicitantes para favorecer o desfavorecer a alguno de ellos en concreto.</t>
    </r>
  </si>
  <si>
    <t xml:space="preserve"> ● Contar con una política en materia de conflicto de interés: código de conducta, firma de Declaraciones de Ausencia de Conflicto de Interés (DACI) incorporada en los comités de valoración, incluyendo la constatación de la existencia de los DACIs de todos los intervinientes en la gestión/verificación del expediente.</t>
  </si>
  <si>
    <r>
      <rPr>
        <b/>
        <sz val="10"/>
        <rFont val="Calibri"/>
        <family val="2"/>
        <scheme val="minor"/>
      </rPr>
      <t>INTERNO:</t>
    </r>
    <r>
      <rPr>
        <sz val="10"/>
        <rFont val="Calibri"/>
        <family val="2"/>
        <scheme val="minor"/>
      </rPr>
      <t xml:space="preserve">  El ejercicio imparcial y objetivo de las funciones de alguno de los miembros del comité de evaluación, expertos evaluadores o del responsable de la concesión, se ve comprometido por razones familiares, de amistad íntima, de enemistad manifiesta, de afinidad política, de interés económico, o por cualquier otro motivo directo o indirecto de interés personal.
</t>
    </r>
    <r>
      <rPr>
        <b/>
        <sz val="10"/>
        <rFont val="Calibri"/>
        <family val="2"/>
        <scheme val="minor"/>
      </rPr>
      <t xml:space="preserve">EXTERNO: </t>
    </r>
    <r>
      <rPr>
        <sz val="10"/>
        <rFont val="Calibri"/>
        <family val="2"/>
        <scheme val="minor"/>
      </rPr>
      <t>Beneficiario y contratista prestatario de servicios/suministrador de bienes, comparten intereses.</t>
    </r>
  </si>
  <si>
    <r>
      <rPr>
        <b/>
        <sz val="10"/>
        <rFont val="Calibri"/>
        <family val="2"/>
        <scheme val="minor"/>
      </rPr>
      <t>INTERNO:</t>
    </r>
    <r>
      <rPr>
        <sz val="10"/>
        <rFont val="Calibri"/>
        <family val="2"/>
        <scheme val="minor"/>
      </rPr>
      <t xml:space="preserve"> Las subvenciones concedidas pueden constituir ayudas de Estado, pero no se ha realizado un análisis previo de la categorización de las mismas y/o no se han cumplido las disposiciones aplicables a este tipo de ayudas.</t>
    </r>
    <r>
      <rPr>
        <b/>
        <sz val="10"/>
        <rFont val="Calibri"/>
        <family val="2"/>
        <scheme val="minor"/>
      </rPr>
      <t xml:space="preserve"> 
EXTERNO:</t>
    </r>
    <r>
      <rPr>
        <sz val="10"/>
        <rFont val="Calibri"/>
        <family val="2"/>
        <scheme val="minor"/>
      </rPr>
      <t xml:space="preserve"> El beneficiario incumple la normativa vigente respecto a las ayudas de Estado.</t>
    </r>
  </si>
  <si>
    <r>
      <rPr>
        <b/>
        <i/>
        <sz val="11"/>
        <rFont val="Calibri"/>
        <family val="2"/>
        <scheme val="minor"/>
      </rPr>
      <t>Incumplimiento del reglamento de ayudas de minimis</t>
    </r>
    <r>
      <rPr>
        <b/>
        <i/>
        <sz val="10"/>
        <rFont val="Calibri"/>
        <family val="2"/>
        <scheme val="minor"/>
      </rPr>
      <t xml:space="preserve">
</t>
    </r>
    <r>
      <rPr>
        <sz val="10"/>
        <rFont val="Calibri"/>
        <family val="2"/>
        <scheme val="minor"/>
      </rPr>
      <t>El beneficiario supere el límite legal de ayudas de minimis</t>
    </r>
  </si>
  <si>
    <r>
      <rPr>
        <sz val="10"/>
        <rFont val="Calibri"/>
        <family val="2"/>
        <scheme val="minor"/>
      </rPr>
      <t>Según establece el Reglamento (UE) nº 717/2014 de la Comisión, de 27 de junio de 2014, relativo a la aplicación de los artículos 107 y 108 del Tratado de Funcionamiento de la Unión Europea a las ayudas de minimis en el sector de la pesca y de la acuicultura, una única empresa no puede exceder del importe total de ayudas de minimis (30,000 €), concedido o solicitado, durante los tres últimos ejercicios fiscales (incluido aquel en el que solicita la ayuda), 
 ● El OIG solicita al beneficiario declaración de todas las ayudas de minimis recibidas o solicitadas en los tres últimos ejercicios fiscales (incluido aquel en que se solicita la ayuda).
 ● El OIG solicita al beneficiario declaración responsable de ausencia de doble financiación del proyecto con fondos comunitarios, y coteja esta información, bien a través de los OIG de otros fondos comunitarios, bien consultando la Base de Datos Nacional de Subvenciones y de otras bases de datos comunitarias, referidas a la concesión de ayudas, a las que se tenga acceso.
 ● Comprobación de los costes y horas de mano de obra imputados a cada proyecto subvencionado del mismo beneficiario, con el fin de asegurar que los mismos costes no han recibo varias ayudas públicas (comunitarias o no).</t>
    </r>
    <r>
      <rPr>
        <strike/>
        <sz val="10"/>
        <rFont val="Calibri"/>
        <family val="2"/>
        <scheme val="minor"/>
      </rPr>
      <t xml:space="preserve">
</t>
    </r>
  </si>
  <si>
    <r>
      <rPr>
        <b/>
        <sz val="10"/>
        <rFont val="Calibri"/>
        <family val="2"/>
        <scheme val="minor"/>
      </rPr>
      <t>INTERNO:</t>
    </r>
    <r>
      <rPr>
        <sz val="10"/>
        <rFont val="Calibri"/>
        <family val="2"/>
        <scheme val="minor"/>
      </rPr>
      <t xml:space="preserve"> Falta de referencia de la actuación en el marco del FEMPA.
</t>
    </r>
    <r>
      <rPr>
        <b/>
        <sz val="10"/>
        <rFont val="Calibri"/>
        <family val="2"/>
        <scheme val="minor"/>
      </rPr>
      <t xml:space="preserve">EXTERNO: </t>
    </r>
    <r>
      <rPr>
        <sz val="10"/>
        <rFont val="Calibri"/>
        <family val="2"/>
        <scheme val="minor"/>
      </rPr>
      <t xml:space="preserve">Los fondos recibidos se aplican a fines distintos para los que la subvención fue concedida  </t>
    </r>
  </si>
  <si>
    <r>
      <rPr>
        <i/>
        <sz val="10"/>
        <rFont val="Calibri"/>
        <family val="2"/>
        <scheme val="minor"/>
      </rPr>
      <t>interno/ ex</t>
    </r>
    <r>
      <rPr>
        <i/>
        <sz val="10"/>
        <color theme="1"/>
        <rFont val="Calibri"/>
        <family val="2"/>
        <scheme val="minor"/>
      </rPr>
      <t>terno</t>
    </r>
  </si>
  <si>
    <r>
      <rPr>
        <b/>
        <sz val="10"/>
        <rFont val="Calibri"/>
        <family val="2"/>
        <scheme val="minor"/>
      </rPr>
      <t xml:space="preserve">INTERNO: </t>
    </r>
    <r>
      <rPr>
        <sz val="10"/>
        <rFont val="Calibri"/>
        <family val="2"/>
        <scheme val="minor"/>
      </rPr>
      <t xml:space="preserve">Falta de indicación de la prohibición de doble financiación.
</t>
    </r>
    <r>
      <rPr>
        <b/>
        <sz val="10"/>
        <rFont val="Calibri"/>
        <family val="2"/>
        <scheme val="minor"/>
      </rPr>
      <t xml:space="preserve">EXTERNO: </t>
    </r>
    <r>
      <rPr>
        <sz val="10"/>
        <rFont val="Calibri"/>
        <family val="2"/>
        <scheme val="minor"/>
      </rPr>
      <t>Incumplimiento de la prohibición de doble financiación.</t>
    </r>
  </si>
  <si>
    <t>● En las bases reguladoras se incluye la prohibición de doble financiación, con referencia al artículo 191 del Reglamento 2018/1046 Financiero de la Unión</t>
  </si>
  <si>
    <t>● Solicitar informe de auditoría referente a la imputación de los costes de personal del beneficiario a los distintos proyectos que lleve a cabo, incluyendo las horas de trabajo imputadas a cada uno de ellos.
● Alternativamente al informe de auditoría externo, el propio organismo que concede las ayudas elabora el informe referente a la imputación de costes de personal y lo incorpora al expediente</t>
  </si>
  <si>
    <r>
      <rPr>
        <b/>
        <i/>
        <sz val="11"/>
        <color theme="1"/>
        <rFont val="Calibri"/>
        <family val="2"/>
        <scheme val="minor"/>
      </rPr>
      <t>Los datos comunicados electrónicamente no son correctos, o no se comunican en su totalidad</t>
    </r>
    <r>
      <rPr>
        <sz val="10"/>
        <color theme="1"/>
        <rFont val="Calibri"/>
        <family val="2"/>
        <scheme val="minor"/>
      </rPr>
      <t xml:space="preserve">
● Intencionadamente o por problemas en las comunicaciones electrónicas, los datos comunicados no se corresponden con los obtenidos.</t>
    </r>
  </si>
  <si>
    <t xml:space="preserve">● Incluir en las bases reguladoras o convocatorias de forma clara los gastos subvencionables. 
● En los documentos de programación del OIG (Manual de procedimientos), se incluyen cuales son los gastos elegibles. </t>
  </si>
  <si>
    <t xml:space="preserve">● Incluir en las bases reguladoras o convocatorias los procedimientos a seguir para la correcta documentación y justificación de los gastos, dependiendo de su naturaleza, (artículo 30 de la Ley 38/2003, de 17 de noviembre, General de Subvenciones)
● En los documentos de programación del OIG (Manual de procedimientos), se incluye la pista de auditoria de los gastos. </t>
  </si>
  <si>
    <t>●En las bases reguladoras o la convocatoria se incluye el cumplimiento de la obligación de conservación de documentos prevista en el artículo 132 del Reglamento (UE, Euratom) 2018/1046 del Parlamento Europeo y del Consejo, de 18 de julio de 2018, sobre las normas financieras aplicables al presupuesto general de la Unión.</t>
  </si>
  <si>
    <t>● En las bases reguladoras o convocatorias se incluye la obligación del beneficiario de asumir el compromiso de someterse a los controles de los organismos europeos (Comisión Europea, Oficina Europea de Lucha contra el Fraude, Tribunal de Cuentas Europeo y Fiscalía Europea)</t>
  </si>
  <si>
    <t>● Se genera un DECA para cada beneficiario con las obligaciones y derechos a los que se acoge como tal beneficiario.
● En los documentos de programación del OIG (Manual de procedimientos) se recoge el modelo de DECA con los requisitos mínimos que debe incluir.</t>
  </si>
  <si>
    <t>Trato discriminatorio en la selección de beneficiarios en los procedimientos de concesión de subvenciones en régimen de concurrencia competitiva</t>
  </si>
  <si>
    <t>Influencia deliberada, a favor o en contra,  en la evaluación y selección de los beneficiarios.</t>
  </si>
  <si>
    <t>Cuando el beneficiario realice subcontrataciones, vinculación entre beneficiario y contratista/subcontratista o prestatario de servicios/suministrador de bienes.</t>
  </si>
  <si>
    <t>Incumplimiento del Reglamento de ayudas de minimis</t>
  </si>
  <si>
    <t>Costes difícilmente evaluables.</t>
  </si>
  <si>
    <t>Falta de prohibición de doble financiación.</t>
  </si>
  <si>
    <t>Los datos comunicados electrónicamente no son correctos, o no se comunican en su totalidad.</t>
  </si>
  <si>
    <t>Falta de especificación de la justificación de los gastos.</t>
  </si>
  <si>
    <r>
      <rPr>
        <b/>
        <i/>
        <sz val="11"/>
        <color theme="1"/>
        <rFont val="Calibri"/>
        <family val="2"/>
        <scheme val="minor"/>
      </rPr>
      <t>Insuficiente definición de los requisitos para ser beneficiario</t>
    </r>
    <r>
      <rPr>
        <sz val="10"/>
        <color theme="1"/>
        <rFont val="Calibri"/>
        <family val="2"/>
        <scheme val="minor"/>
      </rPr>
      <t xml:space="preserve">
● En las bases reguladoras, o en la convocatoria, no se hayan definido con claridad, o estén sujetos a interpretación, los requisitos que deben cumplir los beneficiarios o destinatarios de las subvenciones, lo cual pudiera derivar en que potenciales beneficiarios optaran por no presentarse a la convocatoria o en que se seleccionara deliberadamente un determinado beneficiario.</t>
    </r>
  </si>
  <si>
    <r>
      <rPr>
        <b/>
        <i/>
        <sz val="11"/>
        <rFont val="Calibri"/>
        <family val="2"/>
        <scheme val="minor"/>
      </rPr>
      <t>Cuando el beneficiario realice subcontrataciones, vinculación entre beneficiario y contratista/subcontratista o prestatario de servicios/suministrador de bienes</t>
    </r>
    <r>
      <rPr>
        <sz val="10"/>
        <rFont val="Calibri"/>
        <family val="2"/>
        <scheme val="minor"/>
      </rPr>
      <t xml:space="preserve">
● El beneficiario de la ayuda tenga vinculación directa o indirecta con las personas o entidades con las que subcontrate trabajos.</t>
    </r>
  </si>
  <si>
    <r>
      <rPr>
        <b/>
        <i/>
        <sz val="11"/>
        <rFont val="Calibri"/>
        <family val="2"/>
        <scheme val="minor"/>
      </rPr>
      <t>Costes difícilmente evaluables</t>
    </r>
    <r>
      <rPr>
        <b/>
        <i/>
        <sz val="10"/>
        <rFont val="Calibri"/>
        <family val="2"/>
        <scheme val="minor"/>
      </rPr>
      <t xml:space="preserve">
</t>
    </r>
    <r>
      <rPr>
        <sz val="10"/>
        <rFont val="Calibri"/>
        <family val="2"/>
        <scheme val="minor"/>
      </rPr>
      <t xml:space="preserve">
● Ante la dificultad para evaluar los costes de la actividad, entre otras causas, la ayuda concedida se destina total o parcialmente a fines distintos de los establecidos en la convocatoria o las bases.</t>
    </r>
  </si>
  <si>
    <r>
      <rPr>
        <b/>
        <i/>
        <sz val="11"/>
        <rFont val="Calibri"/>
        <family val="2"/>
        <scheme val="minor"/>
      </rPr>
      <t>Falta de prohibición de doble financiación</t>
    </r>
    <r>
      <rPr>
        <sz val="10"/>
        <rFont val="Calibri"/>
        <family val="2"/>
        <scheme val="minor"/>
      </rPr>
      <t xml:space="preserve">
● La convocatoria o las bases reguladoras no adviertan sobre la prohibición de doble financiación, con referencia al artículo 191 del Reglamento (UE, Euratom) 2018/1046 Financiero de la Unión.</t>
    </r>
  </si>
  <si>
    <r>
      <rPr>
        <b/>
        <i/>
        <sz val="11"/>
        <rFont val="Calibri"/>
        <family val="2"/>
        <scheme val="minor"/>
      </rPr>
      <t>Exceso en la ayuda recibida de varias fuentes/vías de financiación</t>
    </r>
    <r>
      <rPr>
        <sz val="10"/>
        <rFont val="Calibri"/>
        <family val="2"/>
        <scheme val="minor"/>
      </rPr>
      <t xml:space="preserve">
● El beneficiario reciba varias ayudas y se esté produciendo un lucro o un exceso de financiación, incumpliéndose la prohibición prevista en el artículo 191 del Reglamento (UE, Euratom) 2018/1046, del Parlamento Europeo y del Consejo, de 18 de julio de 2018, sobre las normas financieras aplicables al Presupuesto General de la Unión.</t>
    </r>
  </si>
  <si>
    <t>Exceso en la ayuda recibida de varias fuentes/vías de financiación.</t>
  </si>
  <si>
    <r>
      <rPr>
        <b/>
        <i/>
        <sz val="11"/>
        <rFont val="Calibri"/>
        <family val="2"/>
        <scheme val="minor"/>
      </rPr>
      <t>Tratamiento de los resultados como datos de gran valor (presentación en formato abierto)</t>
    </r>
    <r>
      <rPr>
        <b/>
        <i/>
        <sz val="10"/>
        <rFont val="Calibri"/>
        <family val="2"/>
        <scheme val="minor"/>
      </rPr>
      <t xml:space="preserve">
</t>
    </r>
    <r>
      <rPr>
        <sz val="10"/>
        <rFont val="Calibri"/>
        <family val="2"/>
        <scheme val="minor"/>
      </rPr>
      <t xml:space="preserve">
● Incumplimiento de la obligación de presentar los resultados en formato abierto, de acuerdo con la Directiva (UE) 2019/1024, como conjuntos de datos de gran valor, es decir:
a) disponibles gratuitamente; 
b) legibles por máquina; 
c) suministrados a través de interfaces de programación de aplicaciones (API); 
d) proporcionados en forma de descarga masiva, cuando proceda.</t>
    </r>
  </si>
  <si>
    <r>
      <rPr>
        <b/>
        <i/>
        <sz val="11"/>
        <rFont val="Calibri"/>
        <family val="2"/>
        <scheme val="minor"/>
      </rPr>
      <t>Falta de especificación de la justificación de los gastos.</t>
    </r>
    <r>
      <rPr>
        <sz val="10"/>
        <rFont val="Calibri"/>
        <family val="2"/>
        <scheme val="minor"/>
      </rPr>
      <t xml:space="preserve">
● La convocatoria no establezca con precisión la forma en que deben justificarse y documentarse los distintos gastos en los que se haya incurrido, dependiendo de su naturaleza.</t>
    </r>
  </si>
  <si>
    <t xml:space="preserve">interno /externo </t>
  </si>
  <si>
    <t>interno / externo</t>
  </si>
  <si>
    <t>El beneficiario realiza subcontrataciones indebidas para la ejecución de las actuaciones subvencionadas</t>
  </si>
  <si>
    <r>
      <rPr>
        <b/>
        <i/>
        <sz val="11"/>
        <color theme="1"/>
        <rFont val="Calibri"/>
        <family val="2"/>
        <scheme val="minor"/>
      </rPr>
      <t>El beneficiario realiza subcontrataciones indebidas para la ejecución de las actuaciones subvencionadas</t>
    </r>
    <r>
      <rPr>
        <sz val="10"/>
        <color theme="1"/>
        <rFont val="Calibri"/>
        <family val="2"/>
        <scheme val="minor"/>
      </rPr>
      <t xml:space="preserve">
● El beneficiario o destinatario de las ayudas incumpla la obligación de garantizar la concurrencia en caso de que acuda a terceros para llevar a cabo las actuaciones.
El beneficiario o destinatario de la subvención que, en su caso, desee contratar a proveedores, debe garantizar la elección de los mismos a través de un proceso de concurrencia competitiva (artículo 31.3 de la LGS) cumpliendo en todo momento la legislación sobre Contratos del Sector Público (Ley 9/2017, de 8 de noviembre, de Contratos del Sector Público).
El riesgo también puede materializarse cuando los proveedores sean personas o entidades vinculadas con el beneficiario, según lo establecido en el art. 29.7.d) de la LGS, o cuando acuda a otros solicitantes de la ayuda que no resultaron beneficiarios por no reunir lo requisitos o no alcanzar valoración suficiente (art. 29.7.e)</t>
    </r>
  </si>
  <si>
    <r>
      <rPr>
        <b/>
        <i/>
        <sz val="11"/>
        <color theme="1"/>
        <rFont val="Calibri"/>
        <family val="2"/>
        <scheme val="minor"/>
      </rPr>
      <t>Incumplimiento normativa notificación ayudas de estado</t>
    </r>
    <r>
      <rPr>
        <sz val="10"/>
        <color theme="1"/>
        <rFont val="Calibri"/>
        <family val="2"/>
        <scheme val="minor"/>
      </rPr>
      <t xml:space="preserve">
● No se ha seguido el procedimiento de comunicación y notificación a la Comisión Europea.</t>
    </r>
  </si>
  <si>
    <t>Incumplimiento normativa notificación ayudas de estado.</t>
  </si>
  <si>
    <t>Deficiente información sobre la Incorporación de la actuación en el programa FEMPA</t>
  </si>
  <si>
    <t>Identificación inadecuada de la actuación para la que se concede la ayuda.</t>
  </si>
  <si>
    <r>
      <rPr>
        <b/>
        <i/>
        <sz val="11"/>
        <rFont val="Calibri"/>
        <family val="2"/>
        <scheme val="minor"/>
      </rPr>
      <t>Identificación inadecuada de la actuación para la que se concede la ayuda</t>
    </r>
    <r>
      <rPr>
        <sz val="10"/>
        <rFont val="Calibri"/>
        <family val="2"/>
        <scheme val="minor"/>
      </rPr>
      <t xml:space="preserve">
● La operación para la que se concedió la ayuda no es la que se ejecuta.</t>
    </r>
  </si>
  <si>
    <r>
      <rPr>
        <b/>
        <i/>
        <sz val="11"/>
        <rFont val="Calibri"/>
        <family val="2"/>
        <scheme val="minor"/>
      </rPr>
      <t>Aportaciones irregular de terceros</t>
    </r>
    <r>
      <rPr>
        <sz val="10"/>
        <rFont val="Calibri"/>
        <family val="2"/>
        <scheme val="minor"/>
      </rPr>
      <t xml:space="preserve">
● Las aportaciones realizadas por terceros no estén documentadas (convenios, donaciones, aportaciones dinerarias o de otra naturaleza, etc.).
● La financiación aportada por terceros no sea finalista y no exista un criterio de reparto de la misma.
En el convenio o acuerdo de financiación de terceros no se señale específicamente las actuaciones a las que se destinan las aportaciones.</t>
    </r>
  </si>
  <si>
    <t>Aportaciones irregular de terceros</t>
  </si>
  <si>
    <r>
      <rPr>
        <b/>
        <i/>
        <sz val="11"/>
        <rFont val="Calibri"/>
        <family val="2"/>
        <scheme val="minor"/>
      </rPr>
      <t>Aportaciones irregular de terceros</t>
    </r>
    <r>
      <rPr>
        <sz val="11"/>
        <rFont val="Calibri"/>
        <family val="2"/>
        <scheme val="minor"/>
      </rPr>
      <t xml:space="preserve"> </t>
    </r>
    <r>
      <rPr>
        <b/>
        <sz val="11"/>
        <rFont val="Calibri"/>
        <family val="2"/>
        <scheme val="minor"/>
      </rPr>
      <t>s</t>
    </r>
    <r>
      <rPr>
        <b/>
        <i/>
        <sz val="11"/>
        <rFont val="Calibri"/>
        <family val="2"/>
        <scheme val="minor"/>
      </rPr>
      <t xml:space="preserve">oporte documental de justificación de los gastos
</t>
    </r>
    <r>
      <rPr>
        <sz val="10"/>
        <rFont val="Calibri"/>
        <family val="2"/>
        <scheme val="minor"/>
      </rPr>
      <t xml:space="preserve">
● Manipulación de facturas, albaranes de entrega o partes de servicio, o falseamiento de los datos en ellos referidos, para justificar los gastos en que se ha incurrido en la operación subvencionada (facturas falsas; facturas duplicadas; facturación de actividades no realizadas, realizadas en fechas fuera del periodo subvencionable, o realizadas sólo parcialmente; imputación incorrecta de costes de mano de obra -tarifas horarias inadecuadas, imputación de horas no trabajadas, gastos de personal que no está en plantilla-, imputación de horas/máquina no empleadas, sobrestimación de la calidad, etc.</t>
    </r>
    <r>
      <rPr>
        <sz val="10"/>
        <color theme="1"/>
        <rFont val="Calibri"/>
        <family val="2"/>
        <scheme val="minor"/>
      </rPr>
      <t xml:space="preserve">
</t>
    </r>
  </si>
  <si>
    <t>Alteración soporte documental de justificación de gastos.</t>
  </si>
  <si>
    <t>Falta de correcta identificación del perceptor final de la ayuda</t>
  </si>
  <si>
    <r>
      <rPr>
        <b/>
        <i/>
        <sz val="11"/>
        <rFont val="Calibri"/>
        <family val="2"/>
        <scheme val="minor"/>
      </rPr>
      <t>Falta de corecta</t>
    </r>
    <r>
      <rPr>
        <sz val="11"/>
        <rFont val="Calibri"/>
        <family val="2"/>
        <scheme val="minor"/>
      </rPr>
      <t xml:space="preserve"> </t>
    </r>
    <r>
      <rPr>
        <b/>
        <i/>
        <sz val="11"/>
        <rFont val="Calibri"/>
        <family val="2"/>
        <scheme val="minor"/>
      </rPr>
      <t xml:space="preserve">identificación del preceptor final de la ayuda
</t>
    </r>
    <r>
      <rPr>
        <sz val="10"/>
        <rFont val="Calibri"/>
        <family val="2"/>
        <scheme val="minor"/>
      </rPr>
      <t xml:space="preserve">
● Simulación o falseamiento de la identidad con el fin de reunir las condiciones para ser perceptor de la ayuda.</t>
    </r>
  </si>
  <si>
    <t>Incumplimiento de los requisitos para ser beneficiario de la ayuda</t>
  </si>
  <si>
    <r>
      <rPr>
        <b/>
        <i/>
        <sz val="11"/>
        <rFont val="Calibri"/>
        <family val="2"/>
        <scheme val="minor"/>
      </rPr>
      <t>Incumplimiento de los requisitos para ser beneficiario de la ayuda</t>
    </r>
    <r>
      <rPr>
        <b/>
        <i/>
        <sz val="10"/>
        <rFont val="Calibri"/>
        <family val="2"/>
        <scheme val="minor"/>
      </rPr>
      <t xml:space="preserve">
</t>
    </r>
    <r>
      <rPr>
        <sz val="10"/>
        <rFont val="Calibri"/>
        <family val="2"/>
        <scheme val="minor"/>
      </rPr>
      <t xml:space="preserve">
● Detección de Irregularidades en el cumplimiento de algún requisito para ser beneficiario de la ayuda, o falseamiento de la documentación que acredita dicho cumplimiento.
</t>
    </r>
  </si>
  <si>
    <t>Incoherencia cálculo de los costes subvencionables y fechas en las que se han producido.</t>
  </si>
  <si>
    <t>Incoherencia de resultados.</t>
  </si>
  <si>
    <t>Falta de referencia en la convocatoria/bases reguladoras de la incorporación de la actuación en el programa FEMPA.</t>
  </si>
  <si>
    <t>Ausencia de identificación del perceptor final de los fondos en un único sitio web.</t>
  </si>
  <si>
    <t>Falta Tratamiento de los resultados como datos de gran valor (presentación en formato abierto).</t>
  </si>
  <si>
    <r>
      <rPr>
        <b/>
        <i/>
        <sz val="11"/>
        <rFont val="Calibri"/>
        <family val="2"/>
        <scheme val="minor"/>
      </rPr>
      <t>Incoherencia de resultados</t>
    </r>
    <r>
      <rPr>
        <b/>
        <i/>
        <sz val="10"/>
        <rFont val="Calibri"/>
        <family val="2"/>
        <scheme val="minor"/>
      </rPr>
      <t xml:space="preserve">
</t>
    </r>
    <r>
      <rPr>
        <sz val="10"/>
        <rFont val="Calibri"/>
        <family val="2"/>
        <scheme val="minor"/>
      </rPr>
      <t xml:space="preserve">
● La fiabilidad del informe técnico-científico que avala la inversión sea dudosa.
● La operación financiada tenga una valoración ficticia/poco realista de sus resultados.</t>
    </r>
  </si>
  <si>
    <r>
      <rPr>
        <b/>
        <i/>
        <sz val="11"/>
        <rFont val="Calibri"/>
        <family val="2"/>
        <scheme val="minor"/>
      </rPr>
      <t>Incoheren</t>
    </r>
    <r>
      <rPr>
        <b/>
        <sz val="11"/>
        <rFont val="Calibri"/>
        <family val="2"/>
        <scheme val="minor"/>
      </rPr>
      <t>cia en el c</t>
    </r>
    <r>
      <rPr>
        <b/>
        <i/>
        <sz val="11"/>
        <rFont val="Calibri"/>
        <family val="2"/>
        <scheme val="minor"/>
      </rPr>
      <t>álculo de los costes subvencionables y fechas en las que se han producido.</t>
    </r>
    <r>
      <rPr>
        <b/>
        <i/>
        <sz val="10"/>
        <rFont val="Calibri"/>
        <family val="2"/>
        <scheme val="minor"/>
      </rPr>
      <t xml:space="preserve">
</t>
    </r>
    <r>
      <rPr>
        <sz val="10"/>
        <rFont val="Calibri"/>
        <family val="2"/>
        <scheme val="minor"/>
      </rPr>
      <t xml:space="preserve">
● Incrementos ficticios de los costes de las actividades/inversiones financiables.
● Falseamiento de las fechas en las que se han realizado las actividades.
● Valoración falseada de los estudios realizados o de los sistemas de gestión.
● Falseamiento de las cantidades o productos con derecho a compensación.
● Resultados empresariales y volumen de actividad (producción y comercialización) falseados para el cálculo de los costes adicionales incurridos, el lucro cesante o las pérdidas producidas.
● Gastos incorrectamente asignados (dietas, horas a bordo, etc.)
</t>
    </r>
  </si>
  <si>
    <r>
      <t>Dentro de cada método de gestión se ofrecen de manera predefinida distintos riesgos y, dentro de cada uno de ellos,</t>
    </r>
    <r>
      <rPr>
        <b/>
        <sz val="11"/>
        <color theme="1"/>
        <rFont val="Calibri"/>
        <family val="2"/>
        <scheme val="minor"/>
      </rPr>
      <t xml:space="preserve"> posibles descriptores de riesgo y sus controles propuestos.</t>
    </r>
  </si>
  <si>
    <r>
      <t xml:space="preserve">Para </t>
    </r>
    <r>
      <rPr>
        <b/>
        <sz val="11"/>
        <color theme="1"/>
        <rFont val="Calibri"/>
        <family val="2"/>
        <scheme val="minor"/>
      </rPr>
      <t>cada</t>
    </r>
    <r>
      <rPr>
        <sz val="11"/>
        <color theme="1"/>
        <rFont val="Calibri"/>
        <family val="2"/>
        <scheme val="minor"/>
      </rPr>
      <t xml:space="preserve"> uno de los </t>
    </r>
    <r>
      <rPr>
        <b/>
        <sz val="11"/>
        <color theme="1"/>
        <rFont val="Calibri"/>
        <family val="2"/>
        <scheme val="minor"/>
      </rPr>
      <t>métodos</t>
    </r>
    <r>
      <rPr>
        <sz val="11"/>
        <color theme="1"/>
        <rFont val="Calibri"/>
        <family val="2"/>
        <scheme val="minor"/>
      </rPr>
      <t xml:space="preserve"> de gestión se presenta una </t>
    </r>
    <r>
      <rPr>
        <b/>
        <sz val="11"/>
        <color theme="1"/>
        <rFont val="Calibri"/>
        <family val="2"/>
        <scheme val="minor"/>
      </rPr>
      <t>pestaña-portada</t>
    </r>
    <r>
      <rPr>
        <sz val="11"/>
        <color theme="1"/>
        <rFont val="Calibri"/>
        <family val="2"/>
        <scheme val="minor"/>
      </rPr>
      <t xml:space="preserve"> en la que se recogen a modo de </t>
    </r>
    <r>
      <rPr>
        <b/>
        <sz val="11"/>
        <color theme="1"/>
        <rFont val="Calibri"/>
        <family val="2"/>
        <scheme val="minor"/>
      </rPr>
      <t>resumen</t>
    </r>
    <r>
      <rPr>
        <sz val="11"/>
        <color theme="1"/>
        <rFont val="Calibri"/>
        <family val="2"/>
        <scheme val="minor"/>
      </rPr>
      <t xml:space="preserve"> los distintos riesgos y su descripción completa, </t>
    </r>
    <r>
      <rPr>
        <b/>
        <sz val="11"/>
        <color theme="1"/>
        <rFont val="Calibri"/>
        <family val="2"/>
        <scheme val="minor"/>
      </rPr>
      <t>detallándose</t>
    </r>
    <r>
      <rPr>
        <sz val="11"/>
        <color theme="1"/>
        <rFont val="Calibri"/>
        <family val="2"/>
        <scheme val="minor"/>
      </rPr>
      <t xml:space="preserve"> después </t>
    </r>
    <r>
      <rPr>
        <b/>
        <sz val="11"/>
        <color theme="1"/>
        <rFont val="Calibri"/>
        <family val="2"/>
        <scheme val="minor"/>
      </rPr>
      <t>cada riesgo en su pestaña correspondiente</t>
    </r>
    <r>
      <rPr>
        <sz val="11"/>
        <color theme="1"/>
        <rFont val="Calibri"/>
        <family val="2"/>
        <scheme val="minor"/>
      </rPr>
      <t xml:space="preserve"> junto a un listado de </t>
    </r>
    <r>
      <rPr>
        <b/>
        <u/>
        <sz val="11"/>
        <color theme="1"/>
        <rFont val="Calibri"/>
        <family val="2"/>
        <scheme val="minor"/>
      </rPr>
      <t>posibles</t>
    </r>
    <r>
      <rPr>
        <b/>
        <sz val="11"/>
        <color theme="1"/>
        <rFont val="Calibri"/>
        <family val="2"/>
        <scheme val="minor"/>
      </rPr>
      <t xml:space="preserve"> descriptores de riesgo y de controles </t>
    </r>
    <r>
      <rPr>
        <b/>
        <u/>
        <sz val="11"/>
        <color theme="1"/>
        <rFont val="Calibri"/>
        <family val="2"/>
        <scheme val="minor"/>
      </rPr>
      <t>propuestos de forma orientativa</t>
    </r>
    <r>
      <rPr>
        <b/>
        <sz val="11"/>
        <color theme="1"/>
        <rFont val="Calibri"/>
        <family val="2"/>
        <scheme val="minor"/>
      </rPr>
      <t xml:space="preserve"> para cada uno de ellos.</t>
    </r>
  </si>
  <si>
    <r>
      <t xml:space="preserve">En cuanto a la codificación de los </t>
    </r>
    <r>
      <rPr>
        <b/>
        <sz val="11"/>
        <color theme="1"/>
        <rFont val="Calibri"/>
        <family val="2"/>
        <scheme val="minor"/>
      </rPr>
      <t>descriptores de riesgo y sus controles</t>
    </r>
    <r>
      <rPr>
        <sz val="11"/>
        <color theme="1"/>
        <rFont val="Calibri"/>
        <family val="2"/>
        <scheme val="minor"/>
      </rPr>
      <t>, hay una correspondencia biunívoca entre cada indicador y su control:</t>
    </r>
  </si>
  <si>
    <r>
      <t xml:space="preserve">NOTA:  Tanto los </t>
    </r>
    <r>
      <rPr>
        <b/>
        <sz val="12"/>
        <color rgb="FF7030A0"/>
        <rFont val="Calibri"/>
        <family val="2"/>
        <scheme val="minor"/>
      </rPr>
      <t>riesgos</t>
    </r>
    <r>
      <rPr>
        <b/>
        <sz val="12"/>
        <color theme="1"/>
        <rFont val="Calibri"/>
        <family val="2"/>
        <scheme val="minor"/>
      </rPr>
      <t xml:space="preserve"> como los </t>
    </r>
    <r>
      <rPr>
        <b/>
        <sz val="12"/>
        <color rgb="FF7030A0"/>
        <rFont val="Calibri"/>
        <family val="2"/>
        <scheme val="minor"/>
      </rPr>
      <t>controles</t>
    </r>
    <r>
      <rPr>
        <b/>
        <sz val="12"/>
        <color theme="1"/>
        <rFont val="Calibri"/>
        <family val="2"/>
        <scheme val="minor"/>
      </rPr>
      <t xml:space="preserve"> y los </t>
    </r>
    <r>
      <rPr>
        <b/>
        <sz val="12"/>
        <color rgb="FF7030A0"/>
        <rFont val="Calibri"/>
        <family val="2"/>
        <scheme val="minor"/>
      </rPr>
      <t>descriptores</t>
    </r>
    <r>
      <rPr>
        <b/>
        <sz val="12"/>
        <color theme="1"/>
        <rFont val="Calibri"/>
        <family val="2"/>
        <scheme val="minor"/>
      </rPr>
      <t xml:space="preserve"> de riesgo predefinidos</t>
    </r>
    <r>
      <rPr>
        <b/>
        <sz val="12"/>
        <color rgb="FF7030A0"/>
        <rFont val="Calibri"/>
        <family val="2"/>
        <scheme val="minor"/>
      </rPr>
      <t xml:space="preserve"> son solo ejemplos y el equipo de evaluación puede eliminarlos </t>
    </r>
    <r>
      <rPr>
        <b/>
        <sz val="12"/>
        <color theme="1"/>
        <rFont val="Calibri"/>
        <family val="2"/>
        <scheme val="minor"/>
      </rPr>
      <t xml:space="preserve">si no existen, </t>
    </r>
    <r>
      <rPr>
        <b/>
        <sz val="12"/>
        <color rgb="FF7030A0"/>
        <rFont val="Calibri"/>
        <family val="2"/>
        <scheme val="minor"/>
      </rPr>
      <t>modificarlos</t>
    </r>
    <r>
      <rPr>
        <b/>
        <sz val="12"/>
        <color theme="1"/>
        <rFont val="Calibri"/>
        <family val="2"/>
        <scheme val="minor"/>
      </rPr>
      <t xml:space="preserve"> o </t>
    </r>
    <r>
      <rPr>
        <b/>
        <sz val="12"/>
        <color rgb="FF7030A0"/>
        <rFont val="Calibri"/>
        <family val="2"/>
        <scheme val="minor"/>
      </rPr>
      <t xml:space="preserve">añadir </t>
    </r>
    <r>
      <rPr>
        <b/>
        <sz val="12"/>
        <color theme="1"/>
        <rFont val="Calibri"/>
        <family val="2"/>
        <scheme val="minor"/>
      </rPr>
      <t>más hojas o filas, según el caso, si hay otros riesgos identificados u otros indicadores de riesgo o controles en marcha para combatirlos. El ejercicio de evaluación puede resultar más fácil si se establece una correlación con los controles actualmente existentes que ya están descritos o enumerados, por ejemplo, en la descripción del sistema de control interno de gestión o de nivel 1 de la entidad, o en sus manuales de procedimientos de gestión y control. En todo caso, una vez realizados todos los cambios oportunos deben de respetarse las órdenes secuenciales anteriormente indicados.</t>
    </r>
  </si>
  <si>
    <t>DESCRIPTORES DE RIESGO</t>
  </si>
  <si>
    <t>DESCRIPCIÓN DE RIESGO</t>
  </si>
  <si>
    <r>
      <rPr>
        <b/>
        <u/>
        <sz val="11"/>
        <color theme="1"/>
        <rFont val="Calibri"/>
        <family val="2"/>
        <scheme val="minor"/>
      </rPr>
      <t>Riesgo:</t>
    </r>
    <r>
      <rPr>
        <b/>
        <sz val="11"/>
        <color theme="1"/>
        <rFont val="Calibri"/>
        <family val="2"/>
        <scheme val="minor"/>
      </rPr>
      <t xml:space="preserve"> </t>
    </r>
    <r>
      <rPr>
        <sz val="11"/>
        <color theme="1"/>
        <rFont val="Calibri"/>
        <family val="2"/>
        <scheme val="minor"/>
      </rPr>
      <t>Contratiempo/evento adverso, junto con sus consecuencias negativas asociadas.</t>
    </r>
    <r>
      <rPr>
        <b/>
        <sz val="11"/>
        <color theme="1"/>
        <rFont val="Calibri"/>
        <family val="2"/>
        <scheme val="minor"/>
      </rPr>
      <t xml:space="preserve"> Tiene asociado uno o varios descriptores del riesgo, con un nivel más detallado del contratiempo / evento adverso.</t>
    </r>
  </si>
  <si>
    <t xml:space="preserve">El coste para la organización de que el riesgo se materializara sería medio debido a que el carácter del riesgo no es especialmente significativo, tanto desde un punto de vista económico, como reputacional u operativo </t>
  </si>
  <si>
    <t xml:space="preserve">El coste para la organización de que el riesgo se materializara sería significativo debido a que el carácter del riesgo es especialmente relevante, o porque hay varios beneficiarios involucrados, tanto desde un punto de vista económico, como reputacional u operativo </t>
  </si>
  <si>
    <t xml:space="preserve">El coste para la organización de que el riesgo se materializara sería grave, tanto desde un punto de vista económico, como reputacional (por ejemplo, percepción negativa en los medios de comunicación o derivar en una investigación oficial de las partes interesadas) u operativo </t>
  </si>
  <si>
    <r>
      <t>● Control de la correcta realización de las actuaciones objeto de la ayuda y la veracidad de los valores de los indicadores.
● Archivar en el expediente la documentación acreditativa de la ejecución de las actividades  (fotos, carteles, informes, trípticos, materiales, grabaciones, documentación...).
● Solicitar, en su caso, documentos técnicos y pruebas adicionales sobre las actividades realizadas.
● Nombramiento de un comité de evaluacón y seguimiento de los proyectos.
● Verificación sobre el terreno.
● Solicitar informe pericial</t>
    </r>
    <r>
      <rPr>
        <sz val="10"/>
        <color rgb="FFFF0000"/>
        <rFont val="Calibri"/>
        <family val="2"/>
        <scheme val="minor"/>
      </rPr>
      <t xml:space="preserve"> </t>
    </r>
    <r>
      <rPr>
        <sz val="10"/>
        <rFont val="Calibri"/>
        <family val="2"/>
        <scheme val="minor"/>
      </rPr>
      <t>sobre las actuaciones financiadas.</t>
    </r>
    <r>
      <rPr>
        <sz val="10"/>
        <color theme="1"/>
        <rFont val="Calibri"/>
        <family val="2"/>
        <scheme val="minor"/>
      </rPr>
      <t xml:space="preserve">
● En la </t>
    </r>
    <r>
      <rPr>
        <u val="double"/>
        <sz val="10"/>
        <color theme="1"/>
        <rFont val="Calibri"/>
        <family val="2"/>
        <scheme val="minor"/>
      </rPr>
      <t>Ayuda al Almacenamiento</t>
    </r>
    <r>
      <rPr>
        <sz val="10"/>
        <color theme="1"/>
        <rFont val="Calibri"/>
        <family val="2"/>
        <scheme val="minor"/>
      </rPr>
      <t xml:space="preserve">, el importe de la misma destinada a las OPP se calcula a partir de los costes técnicos y financieros fijados anualmente, multiplicados por la cantidad almacenada del producto. El hecho de que el producto esté almacenado justifica que la ayuda ha sido concedida para tal fin. Previo a la concesión y pago de la ayuda, se realiza el control al mecanismo de almacenamiento a través de las verificaciones sobre el terreno realizadas por inspectores de pesca de las Delegaciones de Gobierno.
● En el caso de las </t>
    </r>
    <r>
      <rPr>
        <u val="double"/>
        <sz val="10"/>
        <color theme="1"/>
        <rFont val="Calibri"/>
        <family val="2"/>
        <scheme val="minor"/>
      </rPr>
      <t>artes de pesca</t>
    </r>
    <r>
      <rPr>
        <sz val="10"/>
        <color theme="1"/>
        <rFont val="Calibri"/>
        <family val="2"/>
        <scheme val="minor"/>
      </rPr>
      <t>, se comprueba que los utilizados son los indicados inicialmente por el beneficiario y, para garantizar que no se incrementa la capacidad de pesca, no se incrementa la capacidad para localizar bancos de peces y/o sí se ahorra combustible, el OIG solicita informes sobre las ventas del armador antes y después de realizada la inversión, así como informes sobre la reducción del consumo de combustible del barco. Así mismo, se lleva a cabo un seguimiento periódico sobre el terreno de las artes de pesca efectivamente utilizadas.
● En el caso de equipos susceptibles de conectarse con otros pudiendo así aumentar la capacidad de detectar pescado, solicitar certificado del fabricante del equipo subvencionado sobre sus características técnicas con especificación de la capacidad del mismo de comunicarse electrónicamente con otros equipos garantizando no aumentar la capacidad de detección.</t>
    </r>
  </si>
  <si>
    <t>● Las bases reguladoras o la convocatoria contienen una referencia a la incorporación de la actuación en el programa FEMPA, con indicación del objetivo específico  en el que se incardinarán las subvenciones que se concedan.
● Las bases reguladoras o la convocatoria recogen la coherencia con los objetivos perseguidos en cada tipo de intervención e identifican los indicadores sujetos a seguimiento.</t>
  </si>
  <si>
    <r>
      <rPr>
        <b/>
        <i/>
        <sz val="11"/>
        <color theme="1"/>
        <rFont val="Calibri"/>
        <family val="2"/>
        <scheme val="minor"/>
      </rPr>
      <t>Deficiente</t>
    </r>
    <r>
      <rPr>
        <sz val="11"/>
        <color theme="1"/>
        <rFont val="Calibri"/>
        <family val="2"/>
        <scheme val="minor"/>
      </rPr>
      <t xml:space="preserve"> </t>
    </r>
    <r>
      <rPr>
        <b/>
        <i/>
        <sz val="11"/>
        <color theme="1"/>
        <rFont val="Calibri"/>
        <family val="2"/>
        <scheme val="minor"/>
      </rPr>
      <t>información sobre la Incorporación de la actuación en el programa FEMPA.</t>
    </r>
    <r>
      <rPr>
        <sz val="10"/>
        <color theme="1"/>
        <rFont val="Calibri"/>
        <family val="2"/>
        <scheme val="minor"/>
      </rPr>
      <t xml:space="preserve">
● Las bases reguladoras y/o convocatoria no contengan una referencia a la incorporación de la actuación en el programa FEMPA, no expliciten la coherencia con los objetivos perseguidos, ni identifiquen los indicadores sujetos a seguimiento. </t>
    </r>
  </si>
  <si>
    <t>● Cuando proceda, verificar que la divulgación de los resultados (disponibles gratuitamente, legibles por máquina, suministrados a través de API y proporcionados en forma de descarga masiva, en su caso).
Merecen especial atención en este control las actuaciones/proyectos relacionados con:
- La Investigación, el Desarrollo y la Innovación.
- La Recopilación y Tratamiento de Datos.
- El Conocimiento del Medio Marino.</t>
  </si>
  <si>
    <r>
      <rPr>
        <b/>
        <u/>
        <sz val="11"/>
        <color theme="1"/>
        <rFont val="Calibri"/>
        <family val="2"/>
        <scheme val="minor"/>
      </rPr>
      <t xml:space="preserve">Bandera roja: </t>
    </r>
    <r>
      <rPr>
        <sz val="11"/>
        <color theme="1"/>
        <rFont val="Calibri"/>
        <family val="2"/>
        <scheme val="minor"/>
      </rPr>
      <t>Una bandera roja representa un aviso de que algo inusual ha ocurrido y que no se corresponde con la actividad normal y rutinaria de la entidad, constituyéndose como señales de alarma, pistas o indicios de posible fraude o corrupción. Constituyen, por tanto, una señal de que algo se sale de lo habitual y necesita ser examinado con más detenimiento.</t>
    </r>
  </si>
  <si>
    <t>Descripción del de riesgo</t>
  </si>
  <si>
    <t>Ref. Descriptor Riesgo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</si>
</sst>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x14ac:knownFonts="1">
    <font>
      <sz val="11"/>
      <color theme="1"/>
      <name val="Calibri"/>
      <family val="2"/>
      <scheme val="minor"/>
    </font>
    <font>
      <b/>
      <sz val="11"/>
      <color theme="1"/>
      <name val="Calibri"/>
      <family val="2"/>
      <scheme val="minor"/>
    </font>
    <font>
      <sz val="14"/>
      <color theme="1"/>
      <name val="Calibri"/>
      <family val="2"/>
      <scheme val="minor"/>
    </font>
    <font>
      <b/>
      <u/>
      <sz val="11"/>
      <color theme="1"/>
      <name val="Calibri"/>
      <family val="2"/>
      <scheme val="minor"/>
    </font>
    <font>
      <sz val="11"/>
      <name val="Calibri"/>
      <family val="2"/>
      <scheme val="minor"/>
    </font>
    <font>
      <b/>
      <i/>
      <sz val="11"/>
      <color theme="4" tint="-0.249977111117893"/>
      <name val="Calibri"/>
      <family val="2"/>
      <scheme val="minor"/>
    </font>
    <font>
      <sz val="11"/>
      <color indexed="8"/>
      <name val="Calibri"/>
      <family val="2"/>
    </font>
    <font>
      <sz val="9"/>
      <color theme="1"/>
      <name val="Calibri"/>
      <family val="2"/>
      <scheme val="minor"/>
    </font>
    <font>
      <sz val="10"/>
      <color theme="1"/>
      <name val="Arial"/>
      <family val="2"/>
    </font>
    <font>
      <b/>
      <sz val="9"/>
      <color theme="1"/>
      <name val="Calibri"/>
      <family val="2"/>
      <scheme val="minor"/>
    </font>
    <font>
      <b/>
      <sz val="9"/>
      <name val="Calibri"/>
      <family val="2"/>
      <scheme val="minor"/>
    </font>
    <font>
      <sz val="9"/>
      <color theme="0" tint="-0.499984740745262"/>
      <name val="Calibri"/>
      <family val="2"/>
      <scheme val="minor"/>
    </font>
    <font>
      <sz val="12"/>
      <color theme="0" tint="-0.499984740745262"/>
      <name val="Arial"/>
      <family val="2"/>
    </font>
    <font>
      <b/>
      <sz val="12"/>
      <color theme="1"/>
      <name val="Arial"/>
      <family val="2"/>
    </font>
    <font>
      <i/>
      <sz val="9"/>
      <color theme="1"/>
      <name val="Calibri"/>
      <family val="2"/>
      <scheme val="minor"/>
    </font>
    <font>
      <b/>
      <sz val="9"/>
      <color theme="0"/>
      <name val="Calibri"/>
      <family val="2"/>
      <scheme val="minor"/>
    </font>
    <font>
      <sz val="9"/>
      <color theme="0"/>
      <name val="Calibri"/>
      <family val="2"/>
      <scheme val="minor"/>
    </font>
    <font>
      <sz val="12"/>
      <color theme="1"/>
      <name val="Arial"/>
      <family val="2"/>
    </font>
    <font>
      <vertAlign val="superscript"/>
      <sz val="10"/>
      <color theme="1"/>
      <name val="Calibri"/>
      <family val="2"/>
      <scheme val="minor"/>
    </font>
    <font>
      <u/>
      <sz val="11"/>
      <color theme="10"/>
      <name val="Calibri"/>
      <family val="2"/>
      <scheme val="minor"/>
    </font>
    <font>
      <b/>
      <i/>
      <sz val="11"/>
      <color theme="1"/>
      <name val="Calibri"/>
      <family val="2"/>
      <scheme val="minor"/>
    </font>
    <font>
      <b/>
      <sz val="12"/>
      <color theme="1"/>
      <name val="Calibri"/>
      <family val="2"/>
      <scheme val="minor"/>
    </font>
    <font>
      <b/>
      <u/>
      <sz val="12"/>
      <color theme="1"/>
      <name val="Calibri"/>
      <family val="2"/>
      <scheme val="minor"/>
    </font>
    <font>
      <b/>
      <sz val="14"/>
      <color rgb="FFFF0000"/>
      <name val="Calibri"/>
      <family val="2"/>
      <scheme val="minor"/>
    </font>
    <font>
      <sz val="10"/>
      <color theme="1"/>
      <name val="Calibri"/>
      <family val="2"/>
      <scheme val="minor"/>
    </font>
    <font>
      <b/>
      <sz val="14"/>
      <color rgb="FF009900"/>
      <name val="Calibri"/>
      <family val="2"/>
      <scheme val="minor"/>
    </font>
    <font>
      <b/>
      <sz val="14"/>
      <color rgb="FFC00000"/>
      <name val="Calibri"/>
      <family val="2"/>
      <scheme val="minor"/>
    </font>
    <font>
      <sz val="11"/>
      <color rgb="FFFF0000"/>
      <name val="Calibri"/>
      <family val="2"/>
      <scheme val="minor"/>
    </font>
    <font>
      <b/>
      <sz val="13"/>
      <color theme="0"/>
      <name val="Calibri"/>
      <family val="2"/>
      <scheme val="minor"/>
    </font>
    <font>
      <b/>
      <sz val="12"/>
      <color rgb="FF7030A0"/>
      <name val="Calibri"/>
      <family val="2"/>
      <scheme val="minor"/>
    </font>
    <font>
      <b/>
      <i/>
      <sz val="14"/>
      <color theme="1"/>
      <name val="Calibri"/>
      <family val="2"/>
      <scheme val="minor"/>
    </font>
    <font>
      <b/>
      <sz val="14"/>
      <color theme="1"/>
      <name val="Calibri"/>
      <family val="2"/>
      <scheme val="minor"/>
    </font>
    <font>
      <sz val="11"/>
      <color theme="1"/>
      <name val="Calibri"/>
      <family val="2"/>
      <scheme val="minor"/>
    </font>
    <font>
      <sz val="11"/>
      <color theme="0" tint="-0.499984740745262"/>
      <name val="Arial"/>
      <family val="2"/>
    </font>
    <font>
      <b/>
      <sz val="11"/>
      <color theme="1"/>
      <name val="Arial"/>
      <family val="2"/>
    </font>
    <font>
      <sz val="11"/>
      <color theme="1"/>
      <name val="Arial"/>
      <family val="2"/>
    </font>
    <font>
      <b/>
      <i/>
      <sz val="11"/>
      <name val="Calibri"/>
      <family val="2"/>
      <scheme val="minor"/>
    </font>
    <font>
      <i/>
      <sz val="11"/>
      <color theme="1"/>
      <name val="Calibri"/>
      <family val="2"/>
      <scheme val="minor"/>
    </font>
    <font>
      <b/>
      <sz val="10"/>
      <name val="Calibri"/>
      <family val="2"/>
      <scheme val="minor"/>
    </font>
    <font>
      <b/>
      <sz val="10"/>
      <color theme="1"/>
      <name val="Calibri"/>
      <family val="2"/>
      <scheme val="minor"/>
    </font>
    <font>
      <sz val="10"/>
      <color rgb="FFFF0000"/>
      <name val="Calibri"/>
      <family val="2"/>
      <scheme val="minor"/>
    </font>
    <font>
      <i/>
      <sz val="10"/>
      <color theme="1"/>
      <name val="Calibri"/>
      <family val="2"/>
      <scheme val="minor"/>
    </font>
    <font>
      <sz val="10"/>
      <name val="Calibri"/>
      <family val="2"/>
      <scheme val="minor"/>
    </font>
    <font>
      <strike/>
      <sz val="11"/>
      <color rgb="FF0033CC"/>
      <name val="Calibri"/>
      <family val="2"/>
      <scheme val="minor"/>
    </font>
    <font>
      <b/>
      <sz val="12"/>
      <name val="Calibri"/>
      <family val="2"/>
      <scheme val="minor"/>
    </font>
    <font>
      <u val="double"/>
      <sz val="10"/>
      <color theme="1"/>
      <name val="Calibri"/>
      <family val="2"/>
      <scheme val="minor"/>
    </font>
    <font>
      <b/>
      <i/>
      <sz val="10"/>
      <name val="Calibri"/>
      <family val="2"/>
      <scheme val="minor"/>
    </font>
    <font>
      <i/>
      <sz val="10"/>
      <name val="Calibri"/>
      <family val="2"/>
      <scheme val="minor"/>
    </font>
    <font>
      <b/>
      <i/>
      <sz val="10"/>
      <color theme="1"/>
      <name val="Calibri"/>
      <family val="2"/>
      <scheme val="minor"/>
    </font>
    <font>
      <u val="double"/>
      <sz val="10"/>
      <name val="Calibri"/>
      <family val="2"/>
      <scheme val="minor"/>
    </font>
    <font>
      <strike/>
      <sz val="10"/>
      <name val="Calibri"/>
      <family val="2"/>
      <scheme val="minor"/>
    </font>
    <font>
      <sz val="10"/>
      <color rgb="FFFF0066"/>
      <name val="Calibri"/>
      <family val="2"/>
      <scheme val="minor"/>
    </font>
    <font>
      <u/>
      <sz val="10"/>
      <color theme="1"/>
      <name val="Calibri"/>
      <family val="2"/>
      <scheme val="minor"/>
    </font>
    <font>
      <b/>
      <sz val="14"/>
      <name val="Calibri"/>
      <family val="2"/>
      <scheme val="minor"/>
    </font>
    <font>
      <sz val="9"/>
      <name val="Calibri"/>
      <family val="2"/>
      <scheme val="minor"/>
    </font>
    <font>
      <b/>
      <sz val="11"/>
      <name val="Calibri"/>
      <family val="2"/>
      <scheme val="minor"/>
    </font>
  </fonts>
  <fills count="18">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6EFCE"/>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rgb="FFFF3300"/>
        <bgColor indexed="64"/>
      </patternFill>
    </fill>
    <fill>
      <patternFill patternType="solid">
        <fgColor rgb="FFFFE1E5"/>
        <bgColor indexed="64"/>
      </patternFill>
    </fill>
    <fill>
      <patternFill patternType="solid">
        <fgColor theme="2"/>
        <bgColor indexed="64"/>
      </patternFill>
    </fill>
    <fill>
      <patternFill patternType="solid">
        <fgColor rgb="FFEFFBF1"/>
        <bgColor indexed="64"/>
      </patternFill>
    </fill>
    <fill>
      <patternFill patternType="solid">
        <fgColor theme="0"/>
        <bgColor indexed="64"/>
      </patternFill>
    </fill>
    <fill>
      <patternFill patternType="solid">
        <fgColor theme="9" tint="0.79998168889431442"/>
        <bgColor indexed="64"/>
      </patternFill>
    </fill>
  </fills>
  <borders count="10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C00000"/>
      </left>
      <right/>
      <top style="thin">
        <color rgb="FFC00000"/>
      </top>
      <bottom/>
      <diagonal/>
    </border>
    <border>
      <left/>
      <right/>
      <top style="thin">
        <color rgb="FFC00000"/>
      </top>
      <bottom/>
      <diagonal/>
    </border>
    <border>
      <left/>
      <right style="thin">
        <color rgb="FFC00000"/>
      </right>
      <top style="thin">
        <color rgb="FFC00000"/>
      </top>
      <bottom/>
      <diagonal/>
    </border>
    <border>
      <left style="thin">
        <color rgb="FFC00000"/>
      </left>
      <right/>
      <top/>
      <bottom/>
      <diagonal/>
    </border>
    <border>
      <left/>
      <right style="thin">
        <color rgb="FFC00000"/>
      </right>
      <top/>
      <bottom/>
      <diagonal/>
    </border>
    <border>
      <left style="thin">
        <color rgb="FFC00000"/>
      </left>
      <right/>
      <top/>
      <bottom style="thin">
        <color rgb="FFC00000"/>
      </bottom>
      <diagonal/>
    </border>
    <border>
      <left/>
      <right/>
      <top/>
      <bottom style="thin">
        <color rgb="FFC00000"/>
      </bottom>
      <diagonal/>
    </border>
    <border>
      <left/>
      <right style="thin">
        <color rgb="FFC00000"/>
      </right>
      <top/>
      <bottom style="thin">
        <color rgb="FFC0000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medium">
        <color rgb="FF0070C0"/>
      </left>
      <right style="thin">
        <color auto="1"/>
      </right>
      <top style="medium">
        <color rgb="FF0070C0"/>
      </top>
      <bottom/>
      <diagonal/>
    </border>
    <border>
      <left style="thin">
        <color auto="1"/>
      </left>
      <right style="thin">
        <color auto="1"/>
      </right>
      <top style="medium">
        <color rgb="FF0070C0"/>
      </top>
      <bottom style="thin">
        <color auto="1"/>
      </bottom>
      <diagonal/>
    </border>
    <border>
      <left style="thin">
        <color auto="1"/>
      </left>
      <right style="medium">
        <color rgb="FF0070C0"/>
      </right>
      <top style="medium">
        <color rgb="FF0070C0"/>
      </top>
      <bottom style="thin">
        <color auto="1"/>
      </bottom>
      <diagonal/>
    </border>
    <border>
      <left style="medium">
        <color rgb="FF0070C0"/>
      </left>
      <right style="thin">
        <color auto="1"/>
      </right>
      <top/>
      <bottom/>
      <diagonal/>
    </border>
    <border>
      <left style="thin">
        <color auto="1"/>
      </left>
      <right style="medium">
        <color rgb="FF0070C0"/>
      </right>
      <top style="thin">
        <color auto="1"/>
      </top>
      <bottom style="thin">
        <color auto="1"/>
      </bottom>
      <diagonal/>
    </border>
    <border>
      <left style="medium">
        <color rgb="FF0070C0"/>
      </left>
      <right style="thin">
        <color auto="1"/>
      </right>
      <top/>
      <bottom style="medium">
        <color rgb="FF0070C0"/>
      </bottom>
      <diagonal/>
    </border>
    <border>
      <left style="thin">
        <color auto="1"/>
      </left>
      <right style="thin">
        <color auto="1"/>
      </right>
      <top style="thin">
        <color auto="1"/>
      </top>
      <bottom style="medium">
        <color rgb="FF0070C0"/>
      </bottom>
      <diagonal/>
    </border>
    <border>
      <left style="thin">
        <color auto="1"/>
      </left>
      <right style="medium">
        <color rgb="FF0070C0"/>
      </right>
      <top style="thin">
        <color auto="1"/>
      </top>
      <bottom style="medium">
        <color rgb="FF0070C0"/>
      </bottom>
      <diagonal/>
    </border>
    <border>
      <left style="thin">
        <color auto="1"/>
      </left>
      <right style="medium">
        <color rgb="FF0070C0"/>
      </right>
      <top style="thin">
        <color auto="1"/>
      </top>
      <bottom/>
      <diagonal/>
    </border>
    <border>
      <left style="medium">
        <color rgb="FF0070C0"/>
      </left>
      <right style="thin">
        <color indexed="64"/>
      </right>
      <top style="medium">
        <color rgb="FF0070C0"/>
      </top>
      <bottom style="medium">
        <color rgb="FF0070C0"/>
      </bottom>
      <diagonal/>
    </border>
    <border>
      <left style="thin">
        <color auto="1"/>
      </left>
      <right style="thin">
        <color auto="1"/>
      </right>
      <top style="medium">
        <color rgb="FF0070C0"/>
      </top>
      <bottom style="medium">
        <color rgb="FF0070C0"/>
      </bottom>
      <diagonal/>
    </border>
    <border>
      <left style="thin">
        <color auto="1"/>
      </left>
      <right style="medium">
        <color rgb="FF0070C0"/>
      </right>
      <top style="medium">
        <color rgb="FF0070C0"/>
      </top>
      <bottom style="medium">
        <color rgb="FF0070C0"/>
      </bottom>
      <diagonal/>
    </border>
    <border>
      <left style="thin">
        <color auto="1"/>
      </left>
      <right/>
      <top style="medium">
        <color rgb="FF0070C0"/>
      </top>
      <bottom style="thin">
        <color indexed="64"/>
      </bottom>
      <diagonal/>
    </border>
    <border>
      <left/>
      <right/>
      <top style="medium">
        <color rgb="FF0070C0"/>
      </top>
      <bottom style="thin">
        <color indexed="64"/>
      </bottom>
      <diagonal/>
    </border>
    <border>
      <left style="thin">
        <color indexed="64"/>
      </left>
      <right/>
      <top style="medium">
        <color rgb="FF0070C0"/>
      </top>
      <bottom/>
      <diagonal/>
    </border>
    <border>
      <left/>
      <right/>
      <top style="medium">
        <color rgb="FF0070C0"/>
      </top>
      <bottom/>
      <diagonal/>
    </border>
    <border>
      <left/>
      <right style="medium">
        <color rgb="FF0070C0"/>
      </right>
      <top style="medium">
        <color rgb="FF0070C0"/>
      </top>
      <bottom/>
      <diagonal/>
    </border>
    <border>
      <left/>
      <right style="medium">
        <color rgb="FF0070C0"/>
      </right>
      <top style="medium">
        <color rgb="FF0070C0"/>
      </top>
      <bottom style="thin">
        <color indexed="64"/>
      </bottom>
      <diagonal/>
    </border>
    <border>
      <left/>
      <right style="medium">
        <color rgb="FF0070C0"/>
      </right>
      <top style="thin">
        <color indexed="64"/>
      </top>
      <bottom style="thin">
        <color indexed="64"/>
      </bottom>
      <diagonal/>
    </border>
    <border>
      <left style="thin">
        <color indexed="64"/>
      </left>
      <right/>
      <top style="thin">
        <color indexed="64"/>
      </top>
      <bottom style="medium">
        <color rgb="FF0070C0"/>
      </bottom>
      <diagonal/>
    </border>
    <border>
      <left/>
      <right/>
      <top style="thin">
        <color indexed="64"/>
      </top>
      <bottom style="medium">
        <color rgb="FF0070C0"/>
      </bottom>
      <diagonal/>
    </border>
    <border>
      <left/>
      <right style="medium">
        <color rgb="FF0070C0"/>
      </right>
      <top style="thin">
        <color indexed="64"/>
      </top>
      <bottom style="medium">
        <color rgb="FF0070C0"/>
      </bottom>
      <diagonal/>
    </border>
    <border>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tint="0.499984740745262"/>
      </left>
      <right/>
      <top style="medium">
        <color indexed="64"/>
      </top>
      <bottom style="thin">
        <color theme="1" tint="0.499984740745262"/>
      </bottom>
      <diagonal/>
    </border>
    <border>
      <left/>
      <right/>
      <top style="medium">
        <color indexed="64"/>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style="thin">
        <color theme="1" tint="0.499984740745262"/>
      </top>
      <bottom style="medium">
        <color indexed="64"/>
      </bottom>
      <diagonal/>
    </border>
    <border>
      <left/>
      <right/>
      <top style="thin">
        <color theme="1" tint="0.499984740745262"/>
      </top>
      <bottom style="medium">
        <color indexed="64"/>
      </bottom>
      <diagonal/>
    </border>
    <border>
      <left style="medium">
        <color indexed="64"/>
      </left>
      <right/>
      <top style="medium">
        <color indexed="64"/>
      </top>
      <bottom style="thin">
        <color theme="1" tint="0.499984740745262"/>
      </bottom>
      <diagonal/>
    </border>
    <border>
      <left style="medium">
        <color indexed="64"/>
      </left>
      <right/>
      <top style="thin">
        <color theme="1" tint="0.499984740745262"/>
      </top>
      <bottom style="thin">
        <color theme="1" tint="0.499984740745262"/>
      </bottom>
      <diagonal/>
    </border>
    <border>
      <left/>
      <right/>
      <top style="thin">
        <color auto="1"/>
      </top>
      <bottom style="medium">
        <color indexed="64"/>
      </bottom>
      <diagonal/>
    </border>
    <border>
      <left style="thin">
        <color indexed="64"/>
      </left>
      <right/>
      <top style="medium">
        <color indexed="64"/>
      </top>
      <bottom style="thin">
        <color theme="1" tint="0.499984740745262"/>
      </bottom>
      <diagonal/>
    </border>
    <border>
      <left style="thin">
        <color indexed="64"/>
      </left>
      <right/>
      <top style="thin">
        <color theme="1" tint="0.499984740745262"/>
      </top>
      <bottom style="thin">
        <color theme="1" tint="0.499984740745262"/>
      </bottom>
      <diagonal/>
    </border>
    <border>
      <left style="medium">
        <color indexed="64"/>
      </left>
      <right/>
      <top style="thin">
        <color theme="1" tint="0.499984740745262"/>
      </top>
      <bottom/>
      <diagonal/>
    </border>
    <border>
      <left style="thin">
        <color indexed="64"/>
      </left>
      <right/>
      <top style="thin">
        <color theme="1" tint="0.499984740745262"/>
      </top>
      <bottom/>
      <diagonal/>
    </border>
    <border>
      <left/>
      <right/>
      <top style="thin">
        <color theme="1" tint="0.499984740745262"/>
      </top>
      <bottom/>
      <diagonal/>
    </border>
    <border>
      <left style="medium">
        <color indexed="64"/>
      </left>
      <right/>
      <top style="medium">
        <color indexed="64"/>
      </top>
      <bottom style="medium">
        <color theme="1" tint="0.499984740745262"/>
      </bottom>
      <diagonal/>
    </border>
    <border>
      <left style="medium">
        <color indexed="64"/>
      </left>
      <right/>
      <top style="medium">
        <color theme="1" tint="0.499984740745262"/>
      </top>
      <bottom style="medium">
        <color theme="1" tint="0.499984740745262"/>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theme="1" tint="0.499984740745262"/>
      </bottom>
      <diagonal/>
    </border>
    <border>
      <left style="medium">
        <color indexed="64"/>
      </left>
      <right style="thin">
        <color indexed="64"/>
      </right>
      <top style="medium">
        <color theme="1" tint="0.499984740745262"/>
      </top>
      <bottom style="medium">
        <color theme="1" tint="0.499984740745262"/>
      </bottom>
      <diagonal/>
    </border>
    <border>
      <left style="medium">
        <color indexed="64"/>
      </left>
      <right style="thin">
        <color indexed="64"/>
      </right>
      <top style="medium">
        <color theme="1" tint="0.499984740745262"/>
      </top>
      <bottom style="medium">
        <color indexed="64"/>
      </bottom>
      <diagonal/>
    </border>
    <border>
      <left style="medium">
        <color auto="1"/>
      </left>
      <right style="thin">
        <color auto="1"/>
      </right>
      <top style="medium">
        <color auto="1"/>
      </top>
      <bottom style="medium">
        <color indexed="64"/>
      </bottom>
      <diagonal/>
    </border>
    <border>
      <left style="thin">
        <color auto="1"/>
      </left>
      <right style="thin">
        <color auto="1"/>
      </right>
      <top style="medium">
        <color auto="1"/>
      </top>
      <bottom style="medium">
        <color indexed="64"/>
      </bottom>
      <diagonal/>
    </border>
    <border>
      <left style="thin">
        <color auto="1"/>
      </left>
      <right/>
      <top style="thin">
        <color theme="1" tint="0.499984740745262"/>
      </top>
      <bottom style="medium">
        <color indexed="64"/>
      </bottom>
      <diagonal/>
    </border>
    <border>
      <left style="thin">
        <color theme="1" tint="0.499984740745262"/>
      </left>
      <right style="thin">
        <color theme="1" tint="0.499984740745262"/>
      </right>
      <top style="medium">
        <color indexed="64"/>
      </top>
      <bottom style="thin">
        <color theme="1" tint="0.499984740745262"/>
      </bottom>
      <diagonal/>
    </border>
    <border>
      <left style="thin">
        <color theme="1" tint="0.499984740745262"/>
      </left>
      <right style="medium">
        <color indexed="64"/>
      </right>
      <top style="medium">
        <color indexed="64"/>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indexed="64"/>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medium">
        <color indexed="64"/>
      </bottom>
      <diagonal/>
    </border>
    <border>
      <left style="thin">
        <color theme="1" tint="0.499984740745262"/>
      </left>
      <right style="medium">
        <color indexed="64"/>
      </right>
      <top style="thin">
        <color theme="1" tint="0.499984740745262"/>
      </top>
      <bottom style="medium">
        <color indexed="64"/>
      </bottom>
      <diagonal/>
    </border>
    <border>
      <left style="thin">
        <color theme="1" tint="0.499984740745262"/>
      </left>
      <right style="thin">
        <color theme="1" tint="0.499984740745262"/>
      </right>
      <top style="medium">
        <color indexed="64"/>
      </top>
      <bottom style="thin">
        <color indexed="64"/>
      </bottom>
      <diagonal/>
    </border>
    <border>
      <left style="thin">
        <color theme="1" tint="0.499984740745262"/>
      </left>
      <right style="medium">
        <color indexed="64"/>
      </right>
      <top style="medium">
        <color indexed="64"/>
      </top>
      <bottom style="thin">
        <color indexed="64"/>
      </bottom>
      <diagonal/>
    </border>
    <border>
      <left style="thin">
        <color theme="1" tint="0.499984740745262"/>
      </left>
      <right style="thin">
        <color theme="1" tint="0.499984740745262"/>
      </right>
      <top style="thin">
        <color indexed="64"/>
      </top>
      <bottom style="thin">
        <color indexed="64"/>
      </bottom>
      <diagonal/>
    </border>
    <border>
      <left style="thin">
        <color theme="1" tint="0.499984740745262"/>
      </left>
      <right style="medium">
        <color indexed="64"/>
      </right>
      <top style="thin">
        <color indexed="64"/>
      </top>
      <bottom style="thin">
        <color indexed="64"/>
      </bottom>
      <diagonal/>
    </border>
    <border>
      <left style="thin">
        <color theme="1" tint="0.499984740745262"/>
      </left>
      <right style="thin">
        <color theme="1" tint="0.499984740745262"/>
      </right>
      <top style="thin">
        <color auto="1"/>
      </top>
      <bottom style="medium">
        <color indexed="64"/>
      </bottom>
      <diagonal/>
    </border>
    <border>
      <left style="thin">
        <color theme="1" tint="0.499984740745262"/>
      </left>
      <right style="medium">
        <color indexed="64"/>
      </right>
      <top style="thin">
        <color auto="1"/>
      </top>
      <bottom style="medium">
        <color indexed="64"/>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medium">
        <color indexed="64"/>
      </right>
      <top style="thin">
        <color theme="1" tint="0.499984740745262"/>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8" fillId="0" borderId="0"/>
    <xf numFmtId="0" fontId="19" fillId="0" borderId="0" applyNumberFormat="0" applyFill="0" applyBorder="0" applyAlignment="0" applyProtection="0"/>
  </cellStyleXfs>
  <cellXfs count="337">
    <xf numFmtId="0" fontId="0" fillId="0" borderId="0" xfId="0"/>
    <xf numFmtId="0" fontId="2" fillId="0" borderId="0" xfId="0" applyFont="1"/>
    <xf numFmtId="0" fontId="2"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0" fillId="0" borderId="0" xfId="0" applyAlignment="1">
      <alignment vertical="center" wrapText="1"/>
    </xf>
    <xf numFmtId="0" fontId="1" fillId="0" borderId="0" xfId="0" applyFont="1" applyAlignment="1">
      <alignment horizontal="right" vertical="center"/>
    </xf>
    <xf numFmtId="0" fontId="1" fillId="0" borderId="0" xfId="0" applyFont="1" applyAlignment="1">
      <alignment vertical="center"/>
    </xf>
    <xf numFmtId="0" fontId="0" fillId="0" borderId="1" xfId="0" applyBorder="1" applyAlignment="1">
      <alignment horizontal="center" vertical="center"/>
    </xf>
    <xf numFmtId="0" fontId="5" fillId="0" borderId="1" xfId="0" applyFont="1" applyBorder="1" applyAlignment="1">
      <alignment horizontal="center" vertical="center"/>
    </xf>
    <xf numFmtId="0" fontId="0" fillId="0" borderId="1" xfId="0" applyBorder="1" applyAlignment="1">
      <alignment horizontal="center" vertical="center" wrapText="1"/>
    </xf>
    <xf numFmtId="0" fontId="9" fillId="0" borderId="0" xfId="1" applyFont="1"/>
    <xf numFmtId="0" fontId="7" fillId="0" borderId="0" xfId="1" applyFont="1" applyAlignment="1">
      <alignment wrapText="1"/>
    </xf>
    <xf numFmtId="0" fontId="7" fillId="0" borderId="0" xfId="1" applyFont="1"/>
    <xf numFmtId="0" fontId="8" fillId="0" borderId="0" xfId="1"/>
    <xf numFmtId="0" fontId="11" fillId="0" borderId="0" xfId="1" applyFont="1" applyAlignment="1">
      <alignment wrapText="1"/>
    </xf>
    <xf numFmtId="0" fontId="12" fillId="0" borderId="0" xfId="1" applyFont="1" applyAlignment="1">
      <alignment wrapText="1"/>
    </xf>
    <xf numFmtId="0" fontId="9" fillId="0" borderId="0" xfId="1" applyFont="1" applyAlignment="1">
      <alignment wrapText="1"/>
    </xf>
    <xf numFmtId="0" fontId="13" fillId="0" borderId="0" xfId="1" applyFont="1" applyAlignment="1">
      <alignment wrapText="1"/>
    </xf>
    <xf numFmtId="0" fontId="13" fillId="0" borderId="0" xfId="1" applyFont="1"/>
    <xf numFmtId="0" fontId="8" fillId="0" borderId="0" xfId="1" applyAlignment="1">
      <alignment wrapText="1"/>
    </xf>
    <xf numFmtId="0" fontId="8" fillId="3" borderId="0" xfId="1" applyFill="1" applyAlignment="1">
      <alignment wrapText="1"/>
    </xf>
    <xf numFmtId="0" fontId="15" fillId="0" borderId="0" xfId="1" applyFont="1" applyAlignment="1">
      <alignment wrapText="1"/>
    </xf>
    <xf numFmtId="0" fontId="7" fillId="0" borderId="14" xfId="1" applyFont="1" applyBorder="1" applyAlignment="1">
      <alignment horizontal="center" vertical="center" wrapText="1"/>
    </xf>
    <xf numFmtId="0" fontId="16" fillId="0" borderId="0" xfId="1" applyFont="1"/>
    <xf numFmtId="0" fontId="17" fillId="0" borderId="0" xfId="1" applyFont="1"/>
    <xf numFmtId="0" fontId="7" fillId="0" borderId="1" xfId="1" applyFont="1" applyBorder="1" applyAlignment="1">
      <alignment vertical="top" wrapText="1"/>
    </xf>
    <xf numFmtId="0" fontId="7" fillId="0" borderId="1" xfId="1" applyFont="1" applyBorder="1" applyAlignment="1">
      <alignment vertical="center" wrapText="1"/>
    </xf>
    <xf numFmtId="0" fontId="7" fillId="0" borderId="16" xfId="1" applyFont="1" applyBorder="1" applyAlignment="1">
      <alignment horizontal="center" vertical="center" wrapText="1"/>
    </xf>
    <xf numFmtId="0" fontId="18" fillId="0" borderId="0" xfId="0" applyFont="1" applyAlignment="1">
      <alignment vertical="center"/>
    </xf>
    <xf numFmtId="0" fontId="19" fillId="0" borderId="0" xfId="2" applyAlignment="1">
      <alignment vertical="center"/>
    </xf>
    <xf numFmtId="0" fontId="3" fillId="0" borderId="0" xfId="0" applyFont="1"/>
    <xf numFmtId="0" fontId="9" fillId="0" borderId="0" xfId="1" applyFont="1" applyAlignment="1">
      <alignment horizontal="center" vertical="center" wrapText="1"/>
    </xf>
    <xf numFmtId="0" fontId="7" fillId="0" borderId="0" xfId="1" applyFont="1" applyAlignment="1">
      <alignment horizontal="center" vertical="center" wrapText="1"/>
    </xf>
    <xf numFmtId="0" fontId="9" fillId="5" borderId="1" xfId="1" applyFont="1" applyFill="1" applyBorder="1" applyAlignment="1">
      <alignment horizontal="center" vertical="center" wrapText="1"/>
    </xf>
    <xf numFmtId="0" fontId="9" fillId="7" borderId="1" xfId="1" applyFont="1" applyFill="1" applyBorder="1" applyAlignment="1">
      <alignment horizontal="center" vertical="center" wrapText="1"/>
    </xf>
    <xf numFmtId="0" fontId="9" fillId="7" borderId="18" xfId="1" applyFont="1" applyFill="1" applyBorder="1" applyAlignment="1">
      <alignment horizontal="center" vertical="center" wrapText="1"/>
    </xf>
    <xf numFmtId="0" fontId="7" fillId="8" borderId="6" xfId="1" applyFont="1" applyFill="1" applyBorder="1" applyAlignment="1">
      <alignment horizontal="center" vertical="center"/>
    </xf>
    <xf numFmtId="0" fontId="7" fillId="8" borderId="1" xfId="1" applyFont="1" applyFill="1" applyBorder="1" applyAlignment="1">
      <alignment horizontal="center" vertical="center"/>
    </xf>
    <xf numFmtId="0" fontId="14" fillId="8" borderId="1" xfId="1" applyFont="1" applyFill="1" applyBorder="1" applyAlignment="1">
      <alignment vertical="center" wrapText="1"/>
    </xf>
    <xf numFmtId="0" fontId="7" fillId="8" borderId="1" xfId="1" applyFont="1" applyFill="1" applyBorder="1" applyAlignment="1">
      <alignment vertical="center" wrapText="1"/>
    </xf>
    <xf numFmtId="0" fontId="14" fillId="8" borderId="1" xfId="1" applyFont="1" applyFill="1" applyBorder="1" applyAlignment="1">
      <alignment vertical="top" wrapText="1"/>
    </xf>
    <xf numFmtId="2" fontId="7" fillId="9" borderId="1" xfId="1" applyNumberFormat="1" applyFont="1" applyFill="1" applyBorder="1" applyAlignment="1">
      <alignment horizontal="center" vertical="center"/>
    </xf>
    <xf numFmtId="1" fontId="7" fillId="9" borderId="1" xfId="1" applyNumberFormat="1" applyFont="1" applyFill="1" applyBorder="1" applyAlignment="1">
      <alignment horizontal="center" vertical="center"/>
    </xf>
    <xf numFmtId="0" fontId="7" fillId="0" borderId="15" xfId="1" applyFont="1" applyBorder="1" applyAlignment="1">
      <alignment horizontal="center" vertical="center" wrapText="1"/>
    </xf>
    <xf numFmtId="0" fontId="7" fillId="0" borderId="1" xfId="1" applyFont="1" applyBorder="1" applyAlignment="1">
      <alignment horizontal="center" vertical="center"/>
    </xf>
    <xf numFmtId="0" fontId="9" fillId="5" borderId="2" xfId="1" applyFont="1" applyFill="1" applyBorder="1" applyAlignment="1">
      <alignment horizontal="center" vertical="center" wrapText="1"/>
    </xf>
    <xf numFmtId="0" fontId="9" fillId="5" borderId="5" xfId="1" applyFont="1" applyFill="1" applyBorder="1" applyAlignment="1">
      <alignment horizontal="center" wrapText="1"/>
    </xf>
    <xf numFmtId="0" fontId="21" fillId="0" borderId="0" xfId="1" applyFont="1"/>
    <xf numFmtId="0" fontId="23" fillId="0" borderId="0" xfId="0" applyFont="1" applyAlignment="1">
      <alignment vertical="center"/>
    </xf>
    <xf numFmtId="0" fontId="7" fillId="4" borderId="1" xfId="0" applyFont="1" applyFill="1" applyBorder="1" applyAlignment="1">
      <alignment vertical="center" wrapText="1"/>
    </xf>
    <xf numFmtId="0" fontId="7" fillId="11" borderId="1" xfId="0" applyFont="1" applyFill="1" applyBorder="1" applyAlignment="1">
      <alignment vertical="center" wrapText="1"/>
    </xf>
    <xf numFmtId="0" fontId="7" fillId="12" borderId="1" xfId="0" applyFont="1" applyFill="1" applyBorder="1" applyAlignment="1">
      <alignment vertical="center" wrapText="1"/>
    </xf>
    <xf numFmtId="0" fontId="24" fillId="7" borderId="1" xfId="0" applyFont="1" applyFill="1" applyBorder="1" applyAlignment="1">
      <alignment horizontal="center" vertical="center" wrapText="1"/>
    </xf>
    <xf numFmtId="0" fontId="1" fillId="7" borderId="1" xfId="0" applyFont="1" applyFill="1" applyBorder="1" applyAlignment="1">
      <alignment horizontal="center" vertical="center"/>
    </xf>
    <xf numFmtId="0" fontId="0" fillId="11" borderId="1" xfId="0" applyFill="1" applyBorder="1"/>
    <xf numFmtId="0" fontId="0" fillId="12" borderId="1" xfId="0" applyFill="1" applyBorder="1"/>
    <xf numFmtId="0" fontId="0" fillId="4" borderId="1" xfId="0" applyFill="1" applyBorder="1"/>
    <xf numFmtId="0" fontId="1" fillId="7" borderId="1" xfId="0" applyFont="1" applyFill="1" applyBorder="1" applyAlignment="1">
      <alignment horizontal="center"/>
    </xf>
    <xf numFmtId="0" fontId="0" fillId="0" borderId="0" xfId="0" applyAlignment="1">
      <alignment horizontal="center" vertical="center"/>
    </xf>
    <xf numFmtId="0" fontId="1" fillId="0" borderId="0" xfId="0" applyFont="1" applyAlignment="1">
      <alignment horizontal="right"/>
    </xf>
    <xf numFmtId="0" fontId="0" fillId="0" borderId="0" xfId="0" applyAlignment="1">
      <alignment horizontal="right" vertical="center"/>
    </xf>
    <xf numFmtId="0" fontId="0" fillId="0" borderId="0" xfId="0" applyAlignment="1">
      <alignment wrapText="1"/>
    </xf>
    <xf numFmtId="0" fontId="0" fillId="0" borderId="0" xfId="0" applyAlignment="1">
      <alignment horizontal="left"/>
    </xf>
    <xf numFmtId="0" fontId="0" fillId="0" borderId="31" xfId="0" applyBorder="1" applyAlignment="1">
      <alignment horizontal="center" vertical="center"/>
    </xf>
    <xf numFmtId="0" fontId="5" fillId="0" borderId="31" xfId="0" applyFont="1" applyBorder="1" applyAlignment="1">
      <alignment horizontal="center" vertical="center"/>
    </xf>
    <xf numFmtId="0" fontId="0" fillId="0" borderId="36" xfId="0" applyBorder="1" applyAlignment="1">
      <alignment horizontal="center" vertical="center"/>
    </xf>
    <xf numFmtId="0" fontId="5" fillId="0" borderId="36" xfId="0" applyFont="1" applyBorder="1" applyAlignment="1">
      <alignment horizontal="center" vertical="center"/>
    </xf>
    <xf numFmtId="0" fontId="5" fillId="0" borderId="32" xfId="0" applyFont="1" applyBorder="1" applyAlignment="1">
      <alignment horizontal="center" vertical="center"/>
    </xf>
    <xf numFmtId="0" fontId="5" fillId="0" borderId="34" xfId="0" applyFont="1" applyBorder="1" applyAlignment="1">
      <alignment horizontal="center" vertical="center"/>
    </xf>
    <xf numFmtId="0" fontId="0" fillId="0" borderId="6" xfId="0" applyBorder="1" applyAlignment="1">
      <alignment horizontal="center" vertical="center"/>
    </xf>
    <xf numFmtId="0" fontId="5" fillId="0" borderId="38" xfId="0" applyFont="1" applyBorder="1" applyAlignment="1">
      <alignment horizontal="center" vertical="center"/>
    </xf>
    <xf numFmtId="0" fontId="0" fillId="0" borderId="0" xfId="0" applyAlignment="1">
      <alignment vertical="top"/>
    </xf>
    <xf numFmtId="0" fontId="2" fillId="0" borderId="0" xfId="0" applyFont="1" applyAlignment="1">
      <alignment vertical="top"/>
    </xf>
    <xf numFmtId="0" fontId="1" fillId="0" borderId="30" xfId="0" applyFont="1" applyBorder="1" applyAlignment="1">
      <alignment vertical="center" wrapText="1"/>
    </xf>
    <xf numFmtId="0" fontId="3" fillId="0" borderId="0" xfId="0" applyFont="1" applyAlignment="1">
      <alignment vertical="center" wrapText="1"/>
    </xf>
    <xf numFmtId="0" fontId="21" fillId="0" borderId="45" xfId="0" applyFont="1" applyBorder="1" applyAlignment="1">
      <alignment horizontal="center" vertical="center" textRotation="90" wrapText="1"/>
    </xf>
    <xf numFmtId="0" fontId="0" fillId="0" borderId="45" xfId="0" applyBorder="1" applyAlignment="1">
      <alignment horizontal="left" vertical="center" wrapText="1"/>
    </xf>
    <xf numFmtId="0" fontId="8" fillId="0" borderId="0" xfId="1" quotePrefix="1"/>
    <xf numFmtId="2" fontId="8" fillId="0" borderId="0" xfId="1" applyNumberFormat="1"/>
    <xf numFmtId="0" fontId="32" fillId="0" borderId="0" xfId="1" applyFont="1"/>
    <xf numFmtId="0" fontId="33" fillId="0" borderId="0" xfId="1" applyFont="1" applyAlignment="1">
      <alignment wrapText="1"/>
    </xf>
    <xf numFmtId="0" fontId="34" fillId="0" borderId="0" xfId="1" applyFont="1" applyAlignment="1">
      <alignment wrapText="1"/>
    </xf>
    <xf numFmtId="0" fontId="35" fillId="0" borderId="0" xfId="1" applyFont="1"/>
    <xf numFmtId="0" fontId="1" fillId="7" borderId="1" xfId="1" applyFont="1" applyFill="1" applyBorder="1" applyAlignment="1">
      <alignment horizontal="center" vertical="center" wrapText="1"/>
    </xf>
    <xf numFmtId="0" fontId="32" fillId="8" borderId="1" xfId="1" applyFont="1" applyFill="1" applyBorder="1" applyAlignment="1">
      <alignment horizontal="center" vertical="center"/>
    </xf>
    <xf numFmtId="0" fontId="0" fillId="0" borderId="1" xfId="1" applyFont="1" applyBorder="1" applyAlignment="1">
      <alignment horizontal="center" vertical="center"/>
    </xf>
    <xf numFmtId="1" fontId="32" fillId="9" borderId="1" xfId="1" applyNumberFormat="1" applyFont="1" applyFill="1" applyBorder="1" applyAlignment="1">
      <alignment horizontal="center" vertical="center"/>
    </xf>
    <xf numFmtId="2" fontId="32" fillId="9" borderId="1" xfId="1" applyNumberFormat="1" applyFont="1" applyFill="1" applyBorder="1" applyAlignment="1">
      <alignment horizontal="center" vertical="center"/>
    </xf>
    <xf numFmtId="0" fontId="32" fillId="0" borderId="1" xfId="1" applyFont="1" applyBorder="1" applyAlignment="1">
      <alignment horizontal="center" vertical="center"/>
    </xf>
    <xf numFmtId="0" fontId="37" fillId="8" borderId="1" xfId="1" applyFont="1" applyFill="1" applyBorder="1" applyAlignment="1">
      <alignment vertical="center" wrapText="1"/>
    </xf>
    <xf numFmtId="0" fontId="37" fillId="8" borderId="1" xfId="1" applyFont="1" applyFill="1" applyBorder="1" applyAlignment="1">
      <alignment vertical="top" wrapText="1"/>
    </xf>
    <xf numFmtId="0" fontId="41" fillId="8" borderId="1" xfId="1" applyFont="1" applyFill="1" applyBorder="1" applyAlignment="1">
      <alignment horizontal="center" vertical="center" wrapText="1"/>
    </xf>
    <xf numFmtId="2" fontId="24" fillId="9" borderId="1" xfId="1" applyNumberFormat="1" applyFont="1" applyFill="1" applyBorder="1" applyAlignment="1">
      <alignment horizontal="center" vertical="center"/>
    </xf>
    <xf numFmtId="0" fontId="24" fillId="0" borderId="0" xfId="1" applyFont="1" applyAlignment="1">
      <alignment wrapText="1"/>
    </xf>
    <xf numFmtId="0" fontId="39" fillId="8" borderId="1" xfId="1" applyFont="1" applyFill="1" applyBorder="1" applyAlignment="1">
      <alignment horizontal="center" vertical="center" wrapText="1"/>
    </xf>
    <xf numFmtId="0" fontId="42" fillId="0" borderId="6" xfId="1" applyFont="1" applyBorder="1" applyAlignment="1">
      <alignment horizontal="center" vertical="center" wrapText="1"/>
    </xf>
    <xf numFmtId="0" fontId="42" fillId="0" borderId="1" xfId="1" applyFont="1" applyBorder="1" applyAlignment="1">
      <alignment horizontal="center" vertical="center" wrapText="1"/>
    </xf>
    <xf numFmtId="0" fontId="42" fillId="0" borderId="17" xfId="1" applyFont="1" applyBorder="1" applyAlignment="1">
      <alignment horizontal="center" vertical="center" wrapText="1"/>
    </xf>
    <xf numFmtId="0" fontId="1" fillId="0" borderId="0" xfId="0" applyFont="1"/>
    <xf numFmtId="0" fontId="31" fillId="0" borderId="0" xfId="0" applyFont="1"/>
    <xf numFmtId="0" fontId="31" fillId="0" borderId="0" xfId="0" applyFont="1" applyAlignment="1">
      <alignment vertical="center"/>
    </xf>
    <xf numFmtId="0" fontId="31" fillId="0" borderId="0" xfId="0" applyFont="1" applyAlignment="1">
      <alignment horizontal="center" vertical="center"/>
    </xf>
    <xf numFmtId="0" fontId="21" fillId="15" borderId="81" xfId="0" applyFont="1" applyFill="1" applyBorder="1" applyAlignment="1">
      <alignment horizontal="center" vertical="center" wrapText="1"/>
    </xf>
    <xf numFmtId="0" fontId="39" fillId="15" borderId="82" xfId="0" applyFont="1" applyFill="1" applyBorder="1" applyAlignment="1">
      <alignment horizontal="center" vertical="center" wrapText="1"/>
    </xf>
    <xf numFmtId="0" fontId="39" fillId="15" borderId="77" xfId="0" applyFont="1" applyFill="1" applyBorder="1" applyAlignment="1">
      <alignment horizontal="center" vertical="center" wrapText="1"/>
    </xf>
    <xf numFmtId="0" fontId="4" fillId="14" borderId="57" xfId="0" applyFont="1" applyFill="1" applyBorder="1" applyAlignment="1">
      <alignment vertical="center" wrapText="1"/>
    </xf>
    <xf numFmtId="0" fontId="0" fillId="14" borderId="3" xfId="0" applyFill="1" applyBorder="1" applyAlignment="1">
      <alignment vertical="center" wrapText="1"/>
    </xf>
    <xf numFmtId="0" fontId="0" fillId="14" borderId="69" xfId="0" applyFill="1" applyBorder="1" applyAlignment="1">
      <alignment vertical="center" wrapText="1"/>
    </xf>
    <xf numFmtId="0" fontId="0" fillId="14" borderId="62" xfId="0" applyFill="1" applyBorder="1" applyAlignment="1">
      <alignment vertical="center" wrapText="1"/>
    </xf>
    <xf numFmtId="0" fontId="0" fillId="14" borderId="64" xfId="0" applyFill="1" applyBorder="1" applyAlignment="1">
      <alignment vertical="center" wrapText="1"/>
    </xf>
    <xf numFmtId="0" fontId="1" fillId="14" borderId="56" xfId="0" applyFont="1" applyFill="1" applyBorder="1" applyAlignment="1">
      <alignment horizontal="center" vertical="center" wrapText="1"/>
    </xf>
    <xf numFmtId="0" fontId="1" fillId="14" borderId="2" xfId="0" applyFont="1" applyFill="1" applyBorder="1" applyAlignment="1">
      <alignment horizontal="center" vertical="center" wrapText="1"/>
    </xf>
    <xf numFmtId="0" fontId="1" fillId="14" borderId="15" xfId="0" applyFont="1" applyFill="1" applyBorder="1" applyAlignment="1">
      <alignment horizontal="center" vertical="center" wrapText="1"/>
    </xf>
    <xf numFmtId="0" fontId="1" fillId="14" borderId="70" xfId="0" applyFont="1" applyFill="1" applyBorder="1" applyAlignment="1">
      <alignment horizontal="center" vertical="center" wrapText="1"/>
    </xf>
    <xf numFmtId="0" fontId="1" fillId="14" borderId="71" xfId="0" applyFont="1" applyFill="1" applyBorder="1" applyAlignment="1">
      <alignment horizontal="center" vertical="center" wrapText="1"/>
    </xf>
    <xf numFmtId="0" fontId="1" fillId="14" borderId="62" xfId="0" applyFont="1" applyFill="1" applyBorder="1" applyAlignment="1">
      <alignment horizontal="center" vertical="center" wrapText="1"/>
    </xf>
    <xf numFmtId="0" fontId="1" fillId="14" borderId="64" xfId="0" applyFont="1" applyFill="1" applyBorder="1" applyAlignment="1">
      <alignment horizontal="center" vertical="center" wrapText="1"/>
    </xf>
    <xf numFmtId="0" fontId="1" fillId="14" borderId="74" xfId="0" applyFont="1" applyFill="1" applyBorder="1" applyAlignment="1">
      <alignment horizontal="center" vertical="center" wrapText="1"/>
    </xf>
    <xf numFmtId="0" fontId="1" fillId="14" borderId="70" xfId="0" applyFont="1" applyFill="1" applyBorder="1" applyAlignment="1">
      <alignment horizontal="center" vertical="center"/>
    </xf>
    <xf numFmtId="0" fontId="1" fillId="14" borderId="71" xfId="0" applyFont="1" applyFill="1" applyBorder="1" applyAlignment="1">
      <alignment horizontal="center" vertical="center"/>
    </xf>
    <xf numFmtId="0" fontId="1" fillId="14" borderId="83" xfId="0" applyFont="1" applyFill="1" applyBorder="1" applyAlignment="1">
      <alignment horizontal="center" vertical="center"/>
    </xf>
    <xf numFmtId="0" fontId="1" fillId="16" borderId="61" xfId="0" applyFont="1" applyFill="1" applyBorder="1" applyAlignment="1">
      <alignment horizontal="center" vertical="center" wrapText="1"/>
    </xf>
    <xf numFmtId="0" fontId="0" fillId="16" borderId="62" xfId="0" applyFill="1" applyBorder="1" applyAlignment="1">
      <alignment vertical="center" wrapText="1"/>
    </xf>
    <xf numFmtId="0" fontId="1" fillId="16" borderId="63" xfId="0" applyFont="1" applyFill="1" applyBorder="1" applyAlignment="1">
      <alignment horizontal="center" vertical="center" wrapText="1"/>
    </xf>
    <xf numFmtId="0" fontId="0" fillId="16" borderId="64" xfId="0" applyFill="1" applyBorder="1" applyAlignment="1">
      <alignment vertical="center" wrapText="1"/>
    </xf>
    <xf numFmtId="0" fontId="4" fillId="16" borderId="64" xfId="0" applyFont="1" applyFill="1" applyBorder="1" applyAlignment="1">
      <alignment vertical="center" wrapText="1"/>
    </xf>
    <xf numFmtId="0" fontId="1" fillId="16" borderId="65" xfId="0" applyFont="1" applyFill="1" applyBorder="1" applyAlignment="1">
      <alignment horizontal="center" vertical="center" wrapText="1"/>
    </xf>
    <xf numFmtId="0" fontId="0" fillId="16" borderId="66" xfId="0" applyFill="1" applyBorder="1" applyAlignment="1">
      <alignment vertical="center" wrapText="1"/>
    </xf>
    <xf numFmtId="0" fontId="1" fillId="16" borderId="70" xfId="0" applyFont="1" applyFill="1" applyBorder="1" applyAlignment="1">
      <alignment horizontal="center" vertical="center" wrapText="1"/>
    </xf>
    <xf numFmtId="0" fontId="1" fillId="16" borderId="71" xfId="0" applyFont="1" applyFill="1" applyBorder="1" applyAlignment="1">
      <alignment horizontal="center" vertical="center" wrapText="1"/>
    </xf>
    <xf numFmtId="0" fontId="1" fillId="16" borderId="73" xfId="0" applyFont="1" applyFill="1" applyBorder="1" applyAlignment="1">
      <alignment horizontal="center" vertical="center" wrapText="1"/>
    </xf>
    <xf numFmtId="0" fontId="4" fillId="16" borderId="74" xfId="0" applyFont="1" applyFill="1" applyBorder="1" applyAlignment="1">
      <alignment vertical="center" wrapText="1"/>
    </xf>
    <xf numFmtId="0" fontId="1" fillId="16" borderId="62" xfId="0" applyFont="1" applyFill="1" applyBorder="1" applyAlignment="1">
      <alignment horizontal="center" vertical="center" wrapText="1"/>
    </xf>
    <xf numFmtId="0" fontId="4" fillId="16" borderId="62" xfId="0" applyFont="1" applyFill="1" applyBorder="1" applyAlignment="1">
      <alignment vertical="center" wrapText="1"/>
    </xf>
    <xf numFmtId="0" fontId="1" fillId="16" borderId="64" xfId="0" applyFont="1" applyFill="1" applyBorder="1" applyAlignment="1">
      <alignment horizontal="center" vertical="center" wrapText="1"/>
    </xf>
    <xf numFmtId="0" fontId="1" fillId="16" borderId="66" xfId="0" applyFont="1" applyFill="1" applyBorder="1" applyAlignment="1">
      <alignment horizontal="center" vertical="center" wrapText="1"/>
    </xf>
    <xf numFmtId="0" fontId="4" fillId="16" borderId="66" xfId="0" applyFont="1" applyFill="1" applyBorder="1" applyAlignment="1">
      <alignment vertical="center" wrapText="1"/>
    </xf>
    <xf numFmtId="0" fontId="1" fillId="16" borderId="70" xfId="0" applyFont="1" applyFill="1" applyBorder="1" applyAlignment="1">
      <alignment horizontal="center" vertical="center"/>
    </xf>
    <xf numFmtId="0" fontId="1" fillId="16" borderId="83" xfId="0" applyFont="1" applyFill="1" applyBorder="1" applyAlignment="1">
      <alignment horizontal="center" vertical="center"/>
    </xf>
    <xf numFmtId="0" fontId="0" fillId="16" borderId="66" xfId="0" applyFill="1" applyBorder="1" applyAlignment="1">
      <alignment vertical="center"/>
    </xf>
    <xf numFmtId="0" fontId="1" fillId="16" borderId="83" xfId="0" applyFont="1" applyFill="1" applyBorder="1" applyAlignment="1">
      <alignment horizontal="center" vertical="center" wrapText="1"/>
    </xf>
    <xf numFmtId="0" fontId="4" fillId="0" borderId="1" xfId="0" quotePrefix="1" applyFont="1" applyBorder="1" applyAlignment="1">
      <alignment vertical="center" wrapText="1"/>
    </xf>
    <xf numFmtId="0" fontId="24" fillId="0" borderId="1" xfId="0" quotePrefix="1" applyFont="1" applyBorder="1" applyAlignment="1">
      <alignment vertical="center" wrapText="1"/>
    </xf>
    <xf numFmtId="0" fontId="4" fillId="0" borderId="1" xfId="0" quotePrefix="1" applyFont="1" applyBorder="1" applyAlignment="1">
      <alignment horizontal="justify" vertical="center" wrapText="1"/>
    </xf>
    <xf numFmtId="0" fontId="42" fillId="0" borderId="1" xfId="0" applyFont="1" applyBorder="1" applyAlignment="1">
      <alignment vertical="center" wrapText="1"/>
    </xf>
    <xf numFmtId="0" fontId="42" fillId="0" borderId="1" xfId="0" quotePrefix="1" applyFont="1" applyBorder="1" applyAlignment="1">
      <alignment vertical="center" wrapText="1"/>
    </xf>
    <xf numFmtId="0" fontId="24" fillId="0" borderId="1" xfId="1" applyFont="1" applyBorder="1" applyAlignment="1">
      <alignment horizontal="center" vertical="center"/>
    </xf>
    <xf numFmtId="0" fontId="24" fillId="8" borderId="6" xfId="1" applyFont="1" applyFill="1" applyBorder="1" applyAlignment="1">
      <alignment horizontal="center" vertical="center"/>
    </xf>
    <xf numFmtId="1" fontId="24" fillId="9" borderId="1" xfId="1" applyNumberFormat="1" applyFont="1" applyFill="1" applyBorder="1" applyAlignment="1">
      <alignment horizontal="center" vertical="center"/>
    </xf>
    <xf numFmtId="0" fontId="24" fillId="8" borderId="1" xfId="1" applyFont="1" applyFill="1" applyBorder="1" applyAlignment="1">
      <alignment horizontal="center" vertical="center"/>
    </xf>
    <xf numFmtId="0" fontId="24" fillId="8" borderId="1" xfId="1" applyFont="1" applyFill="1" applyBorder="1" applyAlignment="1">
      <alignment vertical="center" wrapText="1"/>
    </xf>
    <xf numFmtId="0" fontId="42" fillId="0" borderId="52" xfId="0" applyFont="1" applyBorder="1" applyAlignment="1">
      <alignment vertical="center" wrapText="1"/>
    </xf>
    <xf numFmtId="0" fontId="41" fillId="8" borderId="1" xfId="1" applyFont="1" applyFill="1" applyBorder="1" applyAlignment="1">
      <alignment vertical="center" wrapText="1"/>
    </xf>
    <xf numFmtId="0" fontId="41" fillId="8" borderId="1" xfId="1" applyFont="1" applyFill="1" applyBorder="1" applyAlignment="1">
      <alignment vertical="top" wrapText="1"/>
    </xf>
    <xf numFmtId="0" fontId="0" fillId="0" borderId="1" xfId="0" quotePrefix="1" applyBorder="1" applyAlignment="1">
      <alignment vertical="center" wrapText="1"/>
    </xf>
    <xf numFmtId="0" fontId="42" fillId="0" borderId="1" xfId="0" quotePrefix="1" applyFont="1" applyBorder="1" applyAlignment="1">
      <alignment horizontal="justify" vertical="center" wrapText="1"/>
    </xf>
    <xf numFmtId="0" fontId="42" fillId="0" borderId="1" xfId="0" quotePrefix="1" applyFont="1" applyBorder="1" applyAlignment="1">
      <alignment horizontal="left" vertical="center" wrapText="1"/>
    </xf>
    <xf numFmtId="0" fontId="24" fillId="0" borderId="1" xfId="0" applyFont="1" applyBorder="1" applyAlignment="1">
      <alignment vertical="center" wrapText="1"/>
    </xf>
    <xf numFmtId="0" fontId="50" fillId="0" borderId="1" xfId="0" quotePrefix="1" applyFont="1" applyBorder="1" applyAlignment="1">
      <alignment vertical="center" wrapText="1"/>
    </xf>
    <xf numFmtId="0" fontId="42" fillId="16" borderId="1" xfId="0" applyFont="1" applyFill="1" applyBorder="1" applyAlignment="1">
      <alignment vertical="center" wrapText="1"/>
    </xf>
    <xf numFmtId="0" fontId="4" fillId="16" borderId="1" xfId="0" quotePrefix="1" applyFont="1" applyFill="1" applyBorder="1" applyAlignment="1">
      <alignment vertical="center" wrapText="1"/>
    </xf>
    <xf numFmtId="0" fontId="24" fillId="16" borderId="1" xfId="0" applyFont="1" applyFill="1" applyBorder="1" applyAlignment="1">
      <alignment vertical="center" wrapText="1"/>
    </xf>
    <xf numFmtId="0" fontId="24" fillId="16" borderId="1" xfId="1" applyFont="1" applyFill="1" applyBorder="1" applyAlignment="1">
      <alignment vertical="center" wrapText="1"/>
    </xf>
    <xf numFmtId="0" fontId="0" fillId="16" borderId="1" xfId="0" quotePrefix="1" applyFill="1" applyBorder="1" applyAlignment="1">
      <alignment vertical="center" wrapText="1"/>
    </xf>
    <xf numFmtId="0" fontId="9" fillId="5" borderId="6" xfId="1" applyFont="1" applyFill="1" applyBorder="1" applyAlignment="1">
      <alignment horizontal="center" vertical="center" wrapText="1"/>
    </xf>
    <xf numFmtId="0" fontId="0" fillId="16" borderId="84" xfId="0" applyFill="1" applyBorder="1" applyAlignment="1">
      <alignment horizontal="center" vertical="center"/>
    </xf>
    <xf numFmtId="0" fontId="0" fillId="16" borderId="85" xfId="0" applyFill="1" applyBorder="1" applyAlignment="1">
      <alignment horizontal="center" vertical="center"/>
    </xf>
    <xf numFmtId="0" fontId="0" fillId="16" borderId="86" xfId="0" applyFill="1" applyBorder="1" applyAlignment="1">
      <alignment horizontal="center" vertical="center"/>
    </xf>
    <xf numFmtId="0" fontId="0" fillId="16" borderId="87" xfId="0" applyFill="1" applyBorder="1" applyAlignment="1">
      <alignment horizontal="center" vertical="center"/>
    </xf>
    <xf numFmtId="0" fontId="4" fillId="16" borderId="86" xfId="0" applyFont="1" applyFill="1" applyBorder="1" applyAlignment="1">
      <alignment horizontal="center" vertical="center"/>
    </xf>
    <xf numFmtId="0" fontId="27" fillId="16" borderId="87" xfId="0" applyFont="1" applyFill="1" applyBorder="1" applyAlignment="1">
      <alignment horizontal="center" vertical="center"/>
    </xf>
    <xf numFmtId="0" fontId="0" fillId="16" borderId="88" xfId="0" applyFill="1" applyBorder="1" applyAlignment="1">
      <alignment horizontal="center" vertical="center"/>
    </xf>
    <xf numFmtId="0" fontId="0" fillId="16" borderId="89" xfId="0" applyFill="1" applyBorder="1" applyAlignment="1">
      <alignment horizontal="center" vertical="center"/>
    </xf>
    <xf numFmtId="0" fontId="0" fillId="14" borderId="94" xfId="0" applyFill="1" applyBorder="1" applyAlignment="1">
      <alignment horizontal="center" vertical="center"/>
    </xf>
    <xf numFmtId="0" fontId="0" fillId="14" borderId="95" xfId="0" applyFill="1" applyBorder="1" applyAlignment="1">
      <alignment horizontal="center" vertical="center"/>
    </xf>
    <xf numFmtId="0" fontId="0" fillId="16" borderId="96" xfId="0" applyFill="1" applyBorder="1" applyAlignment="1">
      <alignment horizontal="center" vertical="center"/>
    </xf>
    <xf numFmtId="0" fontId="0" fillId="16" borderId="97" xfId="0" applyFill="1" applyBorder="1" applyAlignment="1">
      <alignment horizontal="center" vertical="center"/>
    </xf>
    <xf numFmtId="0" fontId="0" fillId="14" borderId="84" xfId="0" applyFill="1" applyBorder="1" applyAlignment="1">
      <alignment horizontal="center" vertical="center"/>
    </xf>
    <xf numFmtId="0" fontId="0" fillId="14" borderId="85" xfId="0" applyFill="1" applyBorder="1" applyAlignment="1">
      <alignment horizontal="center" vertical="center"/>
    </xf>
    <xf numFmtId="0" fontId="0" fillId="14" borderId="86" xfId="0" applyFill="1" applyBorder="1" applyAlignment="1">
      <alignment horizontal="center" vertical="center"/>
    </xf>
    <xf numFmtId="0" fontId="0" fillId="14" borderId="87" xfId="0" applyFill="1" applyBorder="1" applyAlignment="1">
      <alignment horizontal="center" vertical="center"/>
    </xf>
    <xf numFmtId="0" fontId="0" fillId="14" borderId="88" xfId="0" applyFill="1" applyBorder="1" applyAlignment="1">
      <alignment horizontal="center" vertical="center"/>
    </xf>
    <xf numFmtId="0" fontId="0" fillId="14" borderId="89" xfId="0" applyFill="1" applyBorder="1" applyAlignment="1">
      <alignment horizontal="center" vertical="center"/>
    </xf>
    <xf numFmtId="0" fontId="4" fillId="16" borderId="84" xfId="0" applyFont="1" applyFill="1" applyBorder="1" applyAlignment="1">
      <alignment horizontal="center" vertical="center"/>
    </xf>
    <xf numFmtId="0" fontId="4" fillId="16" borderId="88" xfId="0" applyFont="1" applyFill="1" applyBorder="1" applyAlignment="1">
      <alignment horizontal="center" vertical="center"/>
    </xf>
    <xf numFmtId="0" fontId="27" fillId="16" borderId="88" xfId="0" applyFont="1" applyFill="1" applyBorder="1" applyAlignment="1">
      <alignment horizontal="center" vertical="center"/>
    </xf>
    <xf numFmtId="0" fontId="27" fillId="16" borderId="89" xfId="0" applyFont="1" applyFill="1" applyBorder="1" applyAlignment="1">
      <alignment horizontal="center" vertical="center"/>
    </xf>
    <xf numFmtId="0" fontId="0" fillId="14" borderId="96" xfId="0" applyFill="1" applyBorder="1" applyAlignment="1">
      <alignment horizontal="center" vertical="center"/>
    </xf>
    <xf numFmtId="0" fontId="0" fillId="14" borderId="97" xfId="0" applyFill="1" applyBorder="1" applyAlignment="1">
      <alignment horizontal="center" vertical="center"/>
    </xf>
    <xf numFmtId="0" fontId="0" fillId="16" borderId="84" xfId="0" applyFill="1" applyBorder="1" applyAlignment="1">
      <alignment horizontal="center" vertical="center" wrapText="1"/>
    </xf>
    <xf numFmtId="0" fontId="0" fillId="16" borderId="85" xfId="0" applyFill="1" applyBorder="1" applyAlignment="1">
      <alignment horizontal="center" vertical="center" wrapText="1"/>
    </xf>
    <xf numFmtId="0" fontId="0" fillId="16" borderId="86" xfId="0" applyFill="1" applyBorder="1" applyAlignment="1">
      <alignment horizontal="center" vertical="center" wrapText="1"/>
    </xf>
    <xf numFmtId="0" fontId="0" fillId="16" borderId="87" xfId="0" applyFill="1" applyBorder="1" applyAlignment="1">
      <alignment horizontal="center" vertical="center" wrapText="1"/>
    </xf>
    <xf numFmtId="0" fontId="27" fillId="16" borderId="87" xfId="0" applyFont="1" applyFill="1" applyBorder="1" applyAlignment="1">
      <alignment horizontal="center" vertical="center" wrapText="1"/>
    </xf>
    <xf numFmtId="0" fontId="0" fillId="16" borderId="88" xfId="0" applyFill="1" applyBorder="1" applyAlignment="1">
      <alignment horizontal="center" vertical="center" wrapText="1"/>
    </xf>
    <xf numFmtId="0" fontId="0" fillId="16" borderId="89" xfId="0" applyFill="1" applyBorder="1" applyAlignment="1">
      <alignment horizontal="center" vertical="center" wrapText="1"/>
    </xf>
    <xf numFmtId="0" fontId="39" fillId="5" borderId="1" xfId="1" applyFont="1" applyFill="1" applyBorder="1" applyAlignment="1">
      <alignment horizontal="center" vertical="center" wrapText="1"/>
    </xf>
    <xf numFmtId="0" fontId="38" fillId="5" borderId="1" xfId="1" applyFont="1" applyFill="1" applyBorder="1" applyAlignment="1">
      <alignment horizontal="center" vertical="center" wrapText="1"/>
    </xf>
    <xf numFmtId="0" fontId="38" fillId="5" borderId="2" xfId="1" applyFont="1" applyFill="1" applyBorder="1" applyAlignment="1">
      <alignment horizontal="center" vertical="center" wrapText="1"/>
    </xf>
    <xf numFmtId="0" fontId="39" fillId="17" borderId="6" xfId="1" applyFont="1" applyFill="1" applyBorder="1" applyAlignment="1">
      <alignment horizontal="center" vertical="center"/>
    </xf>
    <xf numFmtId="0" fontId="13" fillId="0" borderId="0" xfId="1" applyFont="1" applyAlignment="1">
      <alignment vertical="center" wrapText="1"/>
    </xf>
    <xf numFmtId="0" fontId="9" fillId="5" borderId="5" xfId="1" applyFont="1" applyFill="1" applyBorder="1" applyAlignment="1">
      <alignment horizontal="center" vertical="center" wrapText="1"/>
    </xf>
    <xf numFmtId="0" fontId="9" fillId="0" borderId="0" xfId="1" applyFont="1" applyAlignment="1">
      <alignment vertical="center" wrapText="1"/>
    </xf>
    <xf numFmtId="0" fontId="15" fillId="0" borderId="0" xfId="1" applyFont="1" applyAlignment="1">
      <alignment vertical="center" wrapText="1"/>
    </xf>
    <xf numFmtId="0" fontId="54" fillId="0" borderId="1" xfId="0" quotePrefix="1" applyFont="1" applyBorder="1" applyAlignment="1">
      <alignment vertical="top" wrapText="1"/>
    </xf>
    <xf numFmtId="0" fontId="4" fillId="0" borderId="32" xfId="0" applyFont="1" applyBorder="1" applyAlignment="1">
      <alignment vertical="center" wrapText="1"/>
    </xf>
    <xf numFmtId="0" fontId="4" fillId="0" borderId="34" xfId="0" applyFont="1" applyBorder="1" applyAlignment="1">
      <alignment vertical="center" wrapText="1"/>
    </xf>
    <xf numFmtId="0" fontId="4" fillId="0" borderId="37" xfId="0" applyFont="1" applyBorder="1" applyAlignment="1">
      <alignment vertical="center" wrapText="1"/>
    </xf>
    <xf numFmtId="0" fontId="42" fillId="0" borderId="6" xfId="1" applyFont="1" applyBorder="1" applyAlignment="1">
      <alignment horizontal="left" vertical="center" wrapText="1"/>
    </xf>
    <xf numFmtId="0" fontId="7" fillId="0" borderId="15" xfId="1" applyFont="1" applyBorder="1" applyAlignment="1">
      <alignment horizontal="left" vertical="center" wrapText="1"/>
    </xf>
    <xf numFmtId="0" fontId="4" fillId="14" borderId="66" xfId="0" applyFont="1" applyFill="1" applyBorder="1" applyAlignment="1">
      <alignment vertical="center" wrapText="1"/>
    </xf>
    <xf numFmtId="0" fontId="4" fillId="14" borderId="64" xfId="0" applyFont="1" applyFill="1" applyBorder="1" applyAlignment="1">
      <alignment vertical="center" wrapText="1"/>
    </xf>
    <xf numFmtId="0" fontId="4" fillId="14" borderId="74" xfId="0" applyFont="1" applyFill="1" applyBorder="1" applyAlignment="1">
      <alignment vertical="center" wrapText="1"/>
    </xf>
    <xf numFmtId="0" fontId="4" fillId="14" borderId="62" xfId="0" applyFont="1" applyFill="1" applyBorder="1" applyAlignment="1">
      <alignment vertical="center" wrapText="1"/>
    </xf>
    <xf numFmtId="0" fontId="28" fillId="2" borderId="0" xfId="0" applyFont="1" applyFill="1" applyAlignment="1">
      <alignment horizontal="center" vertical="center" wrapText="1"/>
    </xf>
    <xf numFmtId="0" fontId="3" fillId="0" borderId="0" xfId="0" applyFont="1" applyAlignment="1">
      <alignment horizontal="left" vertical="center"/>
    </xf>
    <xf numFmtId="0" fontId="1" fillId="0" borderId="30" xfId="0" applyFont="1" applyBorder="1" applyAlignment="1">
      <alignment horizontal="left" vertical="center" wrapText="1"/>
    </xf>
    <xf numFmtId="0" fontId="1" fillId="0" borderId="33" xfId="0" applyFont="1" applyBorder="1" applyAlignment="1">
      <alignment horizontal="left" vertical="center" wrapText="1"/>
    </xf>
    <xf numFmtId="0" fontId="1" fillId="0" borderId="35" xfId="0" applyFont="1" applyBorder="1" applyAlignment="1">
      <alignment horizontal="left" vertical="center" wrapText="1"/>
    </xf>
    <xf numFmtId="0" fontId="3" fillId="0" borderId="0" xfId="0" applyFont="1" applyAlignment="1">
      <alignment horizontal="left" vertical="center" wrapText="1"/>
    </xf>
    <xf numFmtId="0" fontId="1"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xf>
    <xf numFmtId="0" fontId="21" fillId="13" borderId="19" xfId="0" applyFont="1" applyFill="1" applyBorder="1" applyAlignment="1">
      <alignment horizontal="left" vertical="center" wrapText="1"/>
    </xf>
    <xf numFmtId="0" fontId="21" fillId="13" borderId="20" xfId="0" applyFont="1" applyFill="1" applyBorder="1" applyAlignment="1">
      <alignment horizontal="left" vertical="center" wrapText="1"/>
    </xf>
    <xf numFmtId="0" fontId="21" fillId="13" borderId="21" xfId="0" applyFont="1" applyFill="1" applyBorder="1" applyAlignment="1">
      <alignment horizontal="left" vertical="center" wrapText="1"/>
    </xf>
    <xf numFmtId="0" fontId="21" fillId="13" borderId="22" xfId="0" applyFont="1" applyFill="1" applyBorder="1" applyAlignment="1">
      <alignment horizontal="left" vertical="center" wrapText="1"/>
    </xf>
    <xf numFmtId="0" fontId="21" fillId="13" borderId="0" xfId="0" applyFont="1" applyFill="1" applyAlignment="1">
      <alignment horizontal="left" vertical="center" wrapText="1"/>
    </xf>
    <xf numFmtId="0" fontId="21" fillId="13" borderId="23" xfId="0" applyFont="1" applyFill="1" applyBorder="1" applyAlignment="1">
      <alignment horizontal="left" vertical="center" wrapText="1"/>
    </xf>
    <xf numFmtId="0" fontId="21" fillId="13" borderId="24" xfId="0" applyFont="1" applyFill="1" applyBorder="1" applyAlignment="1">
      <alignment horizontal="left" vertical="center" wrapText="1"/>
    </xf>
    <xf numFmtId="0" fontId="21" fillId="13" borderId="25" xfId="0" applyFont="1" applyFill="1" applyBorder="1" applyAlignment="1">
      <alignment horizontal="left" vertical="center" wrapText="1"/>
    </xf>
    <xf numFmtId="0" fontId="21" fillId="13" borderId="26" xfId="0" applyFont="1" applyFill="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top"/>
    </xf>
    <xf numFmtId="0" fontId="0" fillId="0" borderId="0" xfId="0" applyAlignment="1">
      <alignment horizontal="left"/>
    </xf>
    <xf numFmtId="0" fontId="1" fillId="0" borderId="33" xfId="0" applyFont="1" applyBorder="1" applyAlignment="1">
      <alignment horizontal="left" vertical="center"/>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0" fontId="20" fillId="0" borderId="0" xfId="0" applyFont="1" applyAlignment="1">
      <alignment horizontal="justify" vertical="center" wrapText="1"/>
    </xf>
    <xf numFmtId="0" fontId="20" fillId="0" borderId="0" xfId="0" applyFont="1" applyAlignment="1">
      <alignment wrapText="1"/>
    </xf>
    <xf numFmtId="0" fontId="30" fillId="8" borderId="27" xfId="1" applyFont="1" applyFill="1" applyBorder="1" applyAlignment="1">
      <alignment horizontal="center" vertical="center" wrapText="1"/>
    </xf>
    <xf numFmtId="0" fontId="31" fillId="8" borderId="28" xfId="0" applyFont="1" applyFill="1" applyBorder="1" applyAlignment="1">
      <alignment horizontal="center" vertical="center" wrapText="1"/>
    </xf>
    <xf numFmtId="0" fontId="31" fillId="8" borderId="29" xfId="0" applyFont="1" applyFill="1" applyBorder="1" applyAlignment="1">
      <alignment horizontal="center" vertical="center" wrapText="1"/>
    </xf>
    <xf numFmtId="0" fontId="1" fillId="0" borderId="27" xfId="0" applyFont="1" applyBorder="1" applyAlignment="1">
      <alignment horizontal="left" vertical="center"/>
    </xf>
    <xf numFmtId="0" fontId="1" fillId="0" borderId="28" xfId="0" applyFont="1" applyBorder="1" applyAlignment="1">
      <alignment horizontal="left" vertical="center"/>
    </xf>
    <xf numFmtId="0" fontId="1" fillId="0" borderId="29" xfId="0" applyFont="1" applyBorder="1" applyAlignment="1">
      <alignment horizontal="left" vertical="center"/>
    </xf>
    <xf numFmtId="0" fontId="0" fillId="0" borderId="49" xfId="0" applyBorder="1" applyAlignment="1">
      <alignment horizontal="left" vertical="center" wrapText="1"/>
    </xf>
    <xf numFmtId="0" fontId="0" fillId="0" borderId="50" xfId="0" applyBorder="1" applyAlignment="1">
      <alignment horizontal="left" vertical="center" wrapText="1"/>
    </xf>
    <xf numFmtId="0" fontId="0" fillId="0" borderId="51" xfId="0" applyBorder="1" applyAlignment="1">
      <alignment horizontal="left" vertical="center" wrapText="1"/>
    </xf>
    <xf numFmtId="0" fontId="21" fillId="0" borderId="30" xfId="0" applyFont="1" applyBorder="1" applyAlignment="1">
      <alignment horizontal="center" vertical="center" textRotation="90" wrapText="1"/>
    </xf>
    <xf numFmtId="0" fontId="21" fillId="0" borderId="33" xfId="0" applyFont="1" applyBorder="1" applyAlignment="1">
      <alignment horizontal="center" vertical="center" textRotation="90" wrapText="1"/>
    </xf>
    <xf numFmtId="0" fontId="21" fillId="0" borderId="35" xfId="0" applyFont="1" applyBorder="1" applyAlignment="1">
      <alignment horizontal="center" vertical="center" textRotation="90"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47"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8" xfId="0" applyBorder="1" applyAlignment="1">
      <alignment horizontal="left" vertical="center" wrapText="1"/>
    </xf>
    <xf numFmtId="0" fontId="1" fillId="6" borderId="6"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1" fillId="6" borderId="2" xfId="0" applyFont="1" applyFill="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6" fillId="0" borderId="44" xfId="0" applyFont="1"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wrapText="1"/>
    </xf>
    <xf numFmtId="0" fontId="0" fillId="0" borderId="41" xfId="0" applyBorder="1" applyAlignment="1">
      <alignmen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21" fillId="14" borderId="53" xfId="0" applyFont="1" applyFill="1" applyBorder="1" applyAlignment="1">
      <alignment horizontal="center" vertical="center" wrapText="1"/>
    </xf>
    <xf numFmtId="0" fontId="21" fillId="14" borderId="54" xfId="0" applyFont="1" applyFill="1" applyBorder="1" applyAlignment="1">
      <alignment horizontal="center" vertical="center" wrapText="1"/>
    </xf>
    <xf numFmtId="0" fontId="44" fillId="16" borderId="53" xfId="0" applyFont="1" applyFill="1" applyBorder="1" applyAlignment="1">
      <alignment horizontal="center" vertical="center" wrapText="1"/>
    </xf>
    <xf numFmtId="0" fontId="44" fillId="16" borderId="55" xfId="0" applyFont="1" applyFill="1" applyBorder="1" applyAlignment="1">
      <alignment horizontal="center" vertical="center"/>
    </xf>
    <xf numFmtId="0" fontId="44" fillId="14" borderId="53" xfId="0" applyFont="1" applyFill="1" applyBorder="1" applyAlignment="1">
      <alignment horizontal="center" vertical="center" wrapText="1"/>
    </xf>
    <xf numFmtId="0" fontId="44" fillId="14" borderId="54" xfId="0" applyFont="1" applyFill="1" applyBorder="1" applyAlignment="1">
      <alignment horizontal="center" vertical="center"/>
    </xf>
    <xf numFmtId="0" fontId="44" fillId="14" borderId="55" xfId="0" applyFont="1" applyFill="1" applyBorder="1" applyAlignment="1">
      <alignment horizontal="center" vertical="center"/>
    </xf>
    <xf numFmtId="0" fontId="44" fillId="16" borderId="54" xfId="0" applyFont="1" applyFill="1" applyBorder="1" applyAlignment="1">
      <alignment horizontal="center" vertical="center"/>
    </xf>
    <xf numFmtId="0" fontId="21" fillId="15" borderId="82" xfId="0" applyFont="1" applyFill="1" applyBorder="1" applyAlignment="1">
      <alignment horizontal="center" vertical="center" wrapText="1"/>
    </xf>
    <xf numFmtId="0" fontId="21" fillId="14" borderId="58" xfId="0" applyFont="1" applyFill="1" applyBorder="1" applyAlignment="1">
      <alignment horizontal="center" vertical="center" wrapText="1"/>
    </xf>
    <xf numFmtId="0" fontId="21" fillId="14" borderId="59" xfId="0" applyFont="1" applyFill="1" applyBorder="1" applyAlignment="1">
      <alignment horizontal="center" vertical="center" wrapText="1"/>
    </xf>
    <xf numFmtId="0" fontId="21" fillId="14" borderId="60" xfId="0" applyFont="1" applyFill="1" applyBorder="1" applyAlignment="1">
      <alignment horizontal="center" vertical="center" wrapText="1"/>
    </xf>
    <xf numFmtId="0" fontId="21" fillId="16" borderId="67" xfId="0" applyFont="1" applyFill="1" applyBorder="1" applyAlignment="1">
      <alignment horizontal="center" vertical="center" wrapText="1"/>
    </xf>
    <xf numFmtId="0" fontId="21" fillId="16" borderId="68" xfId="0" applyFont="1" applyFill="1" applyBorder="1" applyAlignment="1">
      <alignment horizontal="center" vertical="center" wrapText="1"/>
    </xf>
    <xf numFmtId="0" fontId="21" fillId="16" borderId="72" xfId="0" applyFont="1" applyFill="1" applyBorder="1" applyAlignment="1">
      <alignment horizontal="center" vertical="center" wrapText="1"/>
    </xf>
    <xf numFmtId="0" fontId="21" fillId="14" borderId="75" xfId="0" applyFont="1" applyFill="1" applyBorder="1" applyAlignment="1">
      <alignment horizontal="center" vertical="center" wrapText="1"/>
    </xf>
    <xf numFmtId="0" fontId="21" fillId="14" borderId="76" xfId="0" applyFont="1" applyFill="1" applyBorder="1" applyAlignment="1">
      <alignment horizontal="center" vertical="center" wrapText="1"/>
    </xf>
    <xf numFmtId="0" fontId="21" fillId="16" borderId="58" xfId="0" applyFont="1" applyFill="1" applyBorder="1" applyAlignment="1">
      <alignment horizontal="center" vertical="center" wrapText="1"/>
    </xf>
    <xf numFmtId="0" fontId="21" fillId="16" borderId="59" xfId="0" applyFont="1" applyFill="1" applyBorder="1" applyAlignment="1">
      <alignment horizontal="center" vertical="center" wrapText="1"/>
    </xf>
    <xf numFmtId="0" fontId="21" fillId="16" borderId="60" xfId="0" applyFont="1" applyFill="1" applyBorder="1" applyAlignment="1">
      <alignment horizontal="center" vertical="center" wrapText="1"/>
    </xf>
    <xf numFmtId="0" fontId="21" fillId="16" borderId="78" xfId="0" applyFont="1" applyFill="1" applyBorder="1" applyAlignment="1">
      <alignment horizontal="center" vertical="center" wrapText="1"/>
    </xf>
    <xf numFmtId="0" fontId="21" fillId="16" borderId="79" xfId="0" applyFont="1" applyFill="1" applyBorder="1" applyAlignment="1">
      <alignment horizontal="center" vertical="center" wrapText="1"/>
    </xf>
    <xf numFmtId="0" fontId="21" fillId="16" borderId="80" xfId="0" applyFont="1" applyFill="1" applyBorder="1" applyAlignment="1">
      <alignment horizontal="center" vertical="center" wrapText="1"/>
    </xf>
    <xf numFmtId="0" fontId="0" fillId="14" borderId="90" xfId="0" applyFill="1" applyBorder="1" applyAlignment="1">
      <alignment horizontal="center" vertical="center" wrapText="1"/>
    </xf>
    <xf numFmtId="0" fontId="0" fillId="14" borderId="91" xfId="0" applyFill="1" applyBorder="1" applyAlignment="1">
      <alignment horizontal="center" vertical="center" wrapText="1"/>
    </xf>
    <xf numFmtId="0" fontId="0" fillId="14" borderId="92" xfId="0" applyFill="1" applyBorder="1" applyAlignment="1">
      <alignment horizontal="center" vertical="center"/>
    </xf>
    <xf numFmtId="0" fontId="0" fillId="14" borderId="93" xfId="0" applyFill="1" applyBorder="1" applyAlignment="1">
      <alignment horizontal="center" vertical="center"/>
    </xf>
    <xf numFmtId="0" fontId="0" fillId="16" borderId="88" xfId="0" applyFill="1" applyBorder="1" applyAlignment="1">
      <alignment horizontal="center" vertical="center"/>
    </xf>
    <xf numFmtId="0" fontId="24" fillId="14" borderId="86" xfId="0" applyFont="1" applyFill="1" applyBorder="1" applyAlignment="1">
      <alignment horizontal="center" vertical="center"/>
    </xf>
    <xf numFmtId="0" fontId="24" fillId="14" borderId="87" xfId="0" applyFont="1" applyFill="1" applyBorder="1" applyAlignment="1">
      <alignment horizontal="center" vertical="center"/>
    </xf>
    <xf numFmtId="0" fontId="0" fillId="16" borderId="86" xfId="0" applyFill="1" applyBorder="1" applyAlignment="1">
      <alignment horizontal="center" vertical="center" wrapText="1"/>
    </xf>
    <xf numFmtId="0" fontId="0" fillId="16" borderId="87" xfId="0" applyFill="1" applyBorder="1" applyAlignment="1">
      <alignment horizontal="center" vertical="center" wrapText="1"/>
    </xf>
    <xf numFmtId="0" fontId="53" fillId="5" borderId="2" xfId="1" applyFont="1" applyFill="1" applyBorder="1" applyAlignment="1">
      <alignment horizontal="center" vertical="center" wrapText="1"/>
    </xf>
    <xf numFmtId="0" fontId="53" fillId="5" borderId="3" xfId="1" applyFont="1" applyFill="1" applyBorder="1" applyAlignment="1">
      <alignment horizontal="center" vertical="center" wrapText="1"/>
    </xf>
    <xf numFmtId="0" fontId="53" fillId="5" borderId="4" xfId="1" applyFont="1" applyFill="1" applyBorder="1" applyAlignment="1">
      <alignment horizontal="center" vertical="center" wrapText="1"/>
    </xf>
    <xf numFmtId="0" fontId="38" fillId="5" borderId="2" xfId="1" applyFont="1" applyFill="1" applyBorder="1" applyAlignment="1">
      <alignment horizontal="center" vertical="center" wrapText="1"/>
    </xf>
    <xf numFmtId="0" fontId="38" fillId="5" borderId="4" xfId="1" applyFont="1" applyFill="1" applyBorder="1" applyAlignment="1">
      <alignment horizontal="center" vertical="center" wrapText="1"/>
    </xf>
    <xf numFmtId="0" fontId="10" fillId="6" borderId="2" xfId="1" applyFont="1" applyFill="1" applyBorder="1" applyAlignment="1">
      <alignment horizontal="center" vertical="center" wrapText="1"/>
    </xf>
    <xf numFmtId="0" fontId="0" fillId="6" borderId="3" xfId="0" applyFill="1" applyBorder="1" applyAlignment="1">
      <alignment horizontal="center" vertical="center" wrapText="1"/>
    </xf>
    <xf numFmtId="0" fontId="10" fillId="5" borderId="7" xfId="1" applyFont="1" applyFill="1" applyBorder="1" applyAlignment="1">
      <alignment horizontal="center" wrapText="1"/>
    </xf>
    <xf numFmtId="0" fontId="10" fillId="5" borderId="8" xfId="1" applyFont="1" applyFill="1" applyBorder="1" applyAlignment="1">
      <alignment horizontal="center" wrapText="1"/>
    </xf>
    <xf numFmtId="0" fontId="10" fillId="5" borderId="9" xfId="1" applyFont="1" applyFill="1" applyBorder="1" applyAlignment="1">
      <alignment horizontal="center" wrapText="1"/>
    </xf>
    <xf numFmtId="0" fontId="10" fillId="5" borderId="10" xfId="1" applyFont="1" applyFill="1" applyBorder="1" applyAlignment="1">
      <alignment horizontal="center" wrapText="1"/>
    </xf>
    <xf numFmtId="0" fontId="9" fillId="5" borderId="11" xfId="1" applyFont="1" applyFill="1" applyBorder="1" applyAlignment="1">
      <alignment horizontal="center" vertical="center" wrapText="1"/>
    </xf>
    <xf numFmtId="0" fontId="7" fillId="5" borderId="4" xfId="1" applyFont="1" applyFill="1" applyBorder="1" applyAlignment="1">
      <alignment horizontal="center" vertical="center" wrapText="1"/>
    </xf>
    <xf numFmtId="0" fontId="9" fillId="17" borderId="12" xfId="1" applyFont="1" applyFill="1" applyBorder="1" applyAlignment="1">
      <alignment horizontal="center" vertical="center"/>
    </xf>
    <xf numFmtId="0" fontId="7" fillId="17" borderId="13" xfId="1" applyFont="1" applyFill="1" applyBorder="1" applyAlignment="1">
      <alignment horizontal="center" vertical="center"/>
    </xf>
    <xf numFmtId="0" fontId="10" fillId="5" borderId="2" xfId="1" applyFont="1" applyFill="1" applyBorder="1" applyAlignment="1">
      <alignment horizontal="center" vertical="center" wrapText="1"/>
    </xf>
    <xf numFmtId="0" fontId="10" fillId="5" borderId="3" xfId="1" applyFont="1" applyFill="1" applyBorder="1" applyAlignment="1">
      <alignment horizontal="center" vertical="center" wrapText="1"/>
    </xf>
    <xf numFmtId="0" fontId="10" fillId="5" borderId="4" xfId="1" applyFont="1" applyFill="1" applyBorder="1" applyAlignment="1">
      <alignment horizontal="center" vertical="center" wrapText="1"/>
    </xf>
    <xf numFmtId="0" fontId="10" fillId="6" borderId="3" xfId="1" applyFont="1" applyFill="1" applyBorder="1" applyAlignment="1">
      <alignment horizontal="center" vertical="center" wrapText="1"/>
    </xf>
    <xf numFmtId="0" fontId="10" fillId="6" borderId="4" xfId="1" applyFont="1" applyFill="1" applyBorder="1" applyAlignment="1">
      <alignment horizontal="center" vertical="center" wrapText="1"/>
    </xf>
    <xf numFmtId="0" fontId="9" fillId="5" borderId="2" xfId="1" applyFont="1" applyFill="1" applyBorder="1" applyAlignment="1">
      <alignment horizontal="center" vertical="center" wrapText="1"/>
    </xf>
    <xf numFmtId="0" fontId="9" fillId="5" borderId="4" xfId="1" applyFont="1" applyFill="1" applyBorder="1" applyAlignment="1">
      <alignment horizontal="center" vertical="center" wrapText="1"/>
    </xf>
    <xf numFmtId="0" fontId="9" fillId="17" borderId="15" xfId="1" applyFont="1" applyFill="1" applyBorder="1" applyAlignment="1">
      <alignment horizontal="center" vertical="center" wrapText="1"/>
    </xf>
    <xf numFmtId="0" fontId="9" fillId="17" borderId="13" xfId="1" applyFont="1" applyFill="1" applyBorder="1" applyAlignment="1">
      <alignment horizontal="center" vertical="center" wrapText="1"/>
    </xf>
    <xf numFmtId="0" fontId="9" fillId="10" borderId="98" xfId="1" applyFont="1" applyFill="1" applyBorder="1" applyAlignment="1">
      <alignment horizontal="center" vertical="center" wrapText="1"/>
    </xf>
    <xf numFmtId="0" fontId="9" fillId="10" borderId="99" xfId="1" applyFont="1" applyFill="1" applyBorder="1" applyAlignment="1">
      <alignment horizontal="center" vertical="center" wrapText="1"/>
    </xf>
    <xf numFmtId="0" fontId="0" fillId="5" borderId="3" xfId="0" applyFill="1" applyBorder="1" applyAlignment="1">
      <alignment horizontal="center" vertical="center" wrapText="1"/>
    </xf>
    <xf numFmtId="0" fontId="0" fillId="5" borderId="4" xfId="0" applyFill="1" applyBorder="1" applyAlignment="1">
      <alignment horizontal="center" vertical="center" wrapText="1"/>
    </xf>
    <xf numFmtId="0" fontId="0" fillId="0" borderId="0" xfId="0" applyAlignment="1">
      <alignment horizontal="center" vertical="center" wrapText="1"/>
    </xf>
  </cellXfs>
  <cellStyles count="3">
    <cellStyle name="Hipervínculo" xfId="2" builtinId="8"/>
    <cellStyle name="Normal" xfId="0" builtinId="0"/>
    <cellStyle name="Normal 2" xfId="1" xr:uid="{00000000-0005-0000-0000-000002000000}"/>
  </cellStyles>
  <dxfs count="167">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s>
  <tableStyles count="0" defaultTableStyle="TableStyleMedium2" defaultPivotStyle="PivotStyleLight16"/>
  <colors>
    <mruColors>
      <color rgb="FFF50FE5"/>
      <color rgb="FFFDCBF9"/>
      <color rgb="FFF96FEF"/>
      <color rgb="FFFFEB9C"/>
      <color rgb="FFEFFBF1"/>
      <color rgb="FFCC00FF"/>
      <color rgb="FFFF3300"/>
      <color rgb="FF009900"/>
      <color rgb="FFFFE1E5"/>
      <color rgb="FFFFF7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86</xdr:row>
      <xdr:rowOff>4081</xdr:rowOff>
    </xdr:from>
    <xdr:to>
      <xdr:col>7</xdr:col>
      <xdr:colOff>40821</xdr:colOff>
      <xdr:row>119</xdr:row>
      <xdr:rowOff>0</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0" y="32274781"/>
          <a:ext cx="12680496" cy="6187169"/>
        </a:xfrm>
        <a:prstGeom prst="rect">
          <a:avLst/>
        </a:prstGeom>
        <a:solidFill>
          <a:srgbClr val="EFFBF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200" b="1" u="sng"/>
            <a:t>Conclusión</a:t>
          </a:r>
        </a:p>
        <a:p>
          <a:endParaRPr lang="es-ES" sz="1100"/>
        </a:p>
        <a:p>
          <a:r>
            <a:rPr lang="es-ES" sz="1100"/>
            <a:t>El </a:t>
          </a:r>
          <a:r>
            <a:rPr lang="es-ES" sz="1100" b="1"/>
            <a:t>objetivo</a:t>
          </a:r>
          <a:r>
            <a:rPr lang="es-ES" sz="1100"/>
            <a:t> de la matriz es que la </a:t>
          </a:r>
          <a:r>
            <a:rPr lang="es-ES" sz="1100" b="1"/>
            <a:t>puntuación del riesgo neto obtenida</a:t>
          </a:r>
          <a:r>
            <a:rPr lang="es-ES" sz="1100"/>
            <a:t>, tanto para cada riesgo como para cada uno de los indicadores de riesgo asociados a ello</a:t>
          </a:r>
          <a:r>
            <a:rPr lang="es-ES" sz="1100" b="0"/>
            <a:t>s</a:t>
          </a:r>
          <a:r>
            <a:rPr lang="es-ES" sz="1100" b="1"/>
            <a:t>, sirva como referencia </a:t>
          </a:r>
          <a:r>
            <a:rPr lang="es-ES" sz="1100"/>
            <a:t>a la entidad </a:t>
          </a:r>
          <a:r>
            <a:rPr lang="es-ES" sz="1100" b="1"/>
            <a:t>para prevenir en cada riesgo identificado el posible fraude o la comisión de irregularidade</a:t>
          </a:r>
          <a:r>
            <a:rPr lang="es-ES" sz="1100"/>
            <a:t>s y, en tal caso, </a:t>
          </a:r>
          <a:r>
            <a:rPr lang="es-ES" sz="1100" b="1"/>
            <a:t>establecer un plan de acción para incrementar el número de controles o su intensidad.</a:t>
          </a:r>
        </a:p>
        <a:p>
          <a:endParaRPr lang="es-ES" sz="1100" b="1"/>
        </a:p>
        <a:p>
          <a:r>
            <a:rPr lang="es-ES" sz="1100"/>
            <a:t>Por lo tanto, en función de </a:t>
          </a:r>
          <a:r>
            <a:rPr lang="es-ES" sz="1100" b="1"/>
            <a:t>la puntuación del riesgo neto </a:t>
          </a:r>
          <a:r>
            <a:rPr lang="es-ES" sz="1100"/>
            <a:t>obtenida, la entidad deberá incluir controles adicionales (plan de acción), de acuerdo con las siguientes reglas:</a:t>
          </a:r>
        </a:p>
        <a:p>
          <a:r>
            <a:rPr lang="es-ES" sz="1100"/>
            <a:t>- Si</a:t>
          </a:r>
          <a:r>
            <a:rPr lang="es-ES" sz="1100" b="0"/>
            <a:t> </a:t>
          </a:r>
          <a:r>
            <a:rPr lang="es-ES" sz="1100" b="0">
              <a:solidFill>
                <a:schemeClr val="dk1"/>
              </a:solidFill>
              <a:latin typeface="+mn-lt"/>
              <a:ea typeface="+mn-ea"/>
              <a:cs typeface="+mn-cs"/>
            </a:rPr>
            <a:t>el </a:t>
          </a:r>
          <a:r>
            <a:rPr lang="es-ES" sz="1100" b="1">
              <a:solidFill>
                <a:schemeClr val="dk1"/>
              </a:solidFill>
              <a:latin typeface="+mn-lt"/>
              <a:ea typeface="+mn-ea"/>
              <a:cs typeface="+mn-cs"/>
            </a:rPr>
            <a:t>riesgo neto</a:t>
          </a:r>
          <a:r>
            <a:rPr lang="es-ES" sz="1100" b="1"/>
            <a:t> total</a:t>
          </a:r>
          <a:r>
            <a:rPr lang="es-ES" sz="1100"/>
            <a:t> es </a:t>
          </a:r>
          <a:r>
            <a:rPr lang="es-ES" sz="1100" b="1"/>
            <a:t>bajo</a:t>
          </a:r>
          <a:r>
            <a:rPr lang="es-ES" sz="1100"/>
            <a:t> (aceptable), en principio, no será necesario incluir controles adicionales a los ya existentes, salvo que la entidad considere que es conveniente. No obstante, sería recomendable adoptar medidas para mejorar o rediseñar los controles existentes en el caso de aquellos indicadores de riesgo concretos que pudieran presentar un riesgo elevado.</a:t>
          </a:r>
        </a:p>
        <a:p>
          <a:r>
            <a:rPr lang="es-ES" sz="1100"/>
            <a:t>- Si el </a:t>
          </a:r>
          <a:r>
            <a:rPr lang="es-ES" sz="1100" b="1">
              <a:solidFill>
                <a:schemeClr val="dk1"/>
              </a:solidFill>
              <a:effectLst/>
              <a:latin typeface="+mn-lt"/>
              <a:ea typeface="+mn-ea"/>
              <a:cs typeface="+mn-cs"/>
            </a:rPr>
            <a:t>riesgo neto total</a:t>
          </a:r>
          <a:r>
            <a:rPr lang="es-ES" sz="1100"/>
            <a:t> es </a:t>
          </a:r>
          <a:r>
            <a:rPr lang="es-ES" sz="1100" b="1"/>
            <a:t>medio</a:t>
          </a:r>
          <a:r>
            <a:rPr lang="es-ES" sz="1100"/>
            <a:t> (significativo), deben incluirse los controles y medidas adicionales que se prevé aplicar con indicación de la unidad/persona responsable y del plazo para su puesta en práctica. Se considera adecuado un periodo a medio o corto plazo, en función de la naturaleza de las medidas, debiendo ser este plazo inferior a un año.</a:t>
          </a:r>
        </a:p>
        <a:p>
          <a:r>
            <a:rPr lang="es-ES" sz="1100"/>
            <a:t>- Si es </a:t>
          </a:r>
          <a:r>
            <a:rPr lang="es-ES" sz="1100" b="1">
              <a:solidFill>
                <a:schemeClr val="dk1"/>
              </a:solidFill>
              <a:effectLst/>
              <a:latin typeface="+mn-lt"/>
              <a:ea typeface="+mn-ea"/>
              <a:cs typeface="+mn-cs"/>
            </a:rPr>
            <a:t>riesgo neto total</a:t>
          </a:r>
          <a:r>
            <a:rPr lang="es-ES" sz="1100"/>
            <a:t> es </a:t>
          </a:r>
          <a:r>
            <a:rPr lang="es-ES" sz="1100" b="1"/>
            <a:t>alto</a:t>
          </a:r>
          <a:r>
            <a:rPr lang="es-ES" sz="1100"/>
            <a:t> (grave), deben incluirse los controles y medidas adicionales que se van a aplicar con indicación de la unidad/persona responsable y del plazo para su puesta en práctica. En este caso de riesgo neto alto se deberá actuar de manera inmediata, por lo que el plazo límite para la aplicación de los controles y medidas previstos debe ser lo más reducido posible. </a:t>
          </a:r>
        </a:p>
        <a:p>
          <a:endParaRPr lang="es-ES" sz="1100"/>
        </a:p>
        <a:p>
          <a:r>
            <a:rPr lang="es-ES" sz="1100"/>
            <a:t>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y hojas correspondientes a nuevos riesgos, deberá de verificarse que la fórmula queda actualizada).</a:t>
          </a:r>
        </a:p>
        <a:p>
          <a:endParaRPr lang="es-ES">
            <a:effectLst/>
          </a:endParaRPr>
        </a:p>
        <a:p>
          <a:r>
            <a:rPr lang="es-ES" sz="1100">
              <a:solidFill>
                <a:schemeClr val="dk1"/>
              </a:solidFill>
              <a:effectLst/>
              <a:latin typeface="+mn-lt"/>
              <a:ea typeface="+mn-ea"/>
              <a:cs typeface="+mn-cs"/>
            </a:rPr>
            <a:t>Si bien es la puntuación del riesgo total neto de cada riesgo (el promedio de sus indicadores de riesgo) la que determina, principalmente, las actuaciones a realizar, la matriz ofrece la puntuación de cada indicador de riesgo a efectos de orientar a la entidad sobre las necesidades de control o hacia dónde dirigir el plan de acción. Por tanto, debe tenerse en cuenta que los controles y medidas de mejora propuestos deben dirigirse a paliar los riesgos en aquellos indicadores concretos en que no existen controles o los controles existentes no resultan eficaces.</a:t>
          </a:r>
          <a:endParaRPr lang="es-ES">
            <a:effectLst/>
          </a:endParaRPr>
        </a:p>
        <a:p>
          <a:endParaRPr lang="es-ES" sz="1100"/>
        </a:p>
        <a:p>
          <a:r>
            <a:rPr lang="es-ES" sz="1100"/>
            <a:t>Finalmente, la </a:t>
          </a:r>
          <a:r>
            <a:rPr lang="es-ES" sz="1100" b="1"/>
            <a:t>revisión periódica de la evaluación </a:t>
          </a:r>
          <a:r>
            <a:rPr lang="es-ES" sz="1100"/>
            <a:t>deberá realizarse en base a las siguientes reglas:</a:t>
          </a:r>
        </a:p>
        <a:p>
          <a:endParaRPr lang="es-ES" sz="1100"/>
        </a:p>
        <a:p>
          <a:r>
            <a:rPr lang="es-ES" sz="1100"/>
            <a:t>- Si es </a:t>
          </a:r>
          <a:r>
            <a:rPr lang="es-ES" sz="1100" b="1">
              <a:solidFill>
                <a:schemeClr val="dk1"/>
              </a:solidFill>
              <a:effectLst/>
              <a:latin typeface="+mn-lt"/>
              <a:ea typeface="+mn-ea"/>
              <a:cs typeface="+mn-cs"/>
            </a:rPr>
            <a:t>riesgo neto total</a:t>
          </a:r>
          <a:r>
            <a:rPr lang="es-ES" sz="1100"/>
            <a:t> obtuvo una puntuación de nivel </a:t>
          </a:r>
          <a:r>
            <a:rPr lang="es-ES" sz="1100" b="1"/>
            <a:t>aceptable</a:t>
          </a:r>
          <a:r>
            <a:rPr lang="es-ES" sz="1100"/>
            <a:t> se realizará </a:t>
          </a:r>
          <a:r>
            <a:rPr lang="es-ES" sz="1100" b="1"/>
            <a:t>una re-evaluación periódica</a:t>
          </a:r>
          <a:r>
            <a:rPr lang="es-ES" sz="1100"/>
            <a:t>, en base a lo establecido por la entidad. Aunque la norma general puede ser </a:t>
          </a:r>
          <a:r>
            <a:rPr lang="es-ES" sz="1100" b="1"/>
            <a:t>anualmente</a:t>
          </a:r>
          <a:r>
            <a:rPr lang="es-ES" sz="1100"/>
            <a:t>, podría realizarse </a:t>
          </a:r>
          <a:r>
            <a:rPr lang="es-ES" sz="1100" b="1"/>
            <a:t>cada dos años </a:t>
          </a:r>
          <a:r>
            <a:rPr lang="es-ES" sz="1100"/>
            <a:t>si el nivel de los riesgos identificados es muy bajo y durante el año anterior no se informó de casos de fraude, corrupción, conflictos de interés o doble financiación. </a:t>
          </a:r>
        </a:p>
        <a:p>
          <a:r>
            <a:rPr lang="es-ES" sz="1100"/>
            <a:t>- Si el </a:t>
          </a:r>
          <a:r>
            <a:rPr lang="es-ES" sz="1100" b="1">
              <a:solidFill>
                <a:schemeClr val="dk1"/>
              </a:solidFill>
              <a:effectLst/>
              <a:latin typeface="+mn-lt"/>
              <a:ea typeface="+mn-ea"/>
              <a:cs typeface="+mn-cs"/>
            </a:rPr>
            <a:t>riesgo neto total</a:t>
          </a:r>
          <a:r>
            <a:rPr lang="es-ES" sz="1100"/>
            <a:t> obtuvo una puntuación de </a:t>
          </a:r>
          <a:r>
            <a:rPr lang="es-ES" sz="1100" b="1"/>
            <a:t>significativo</a:t>
          </a:r>
          <a:r>
            <a:rPr lang="es-ES" sz="1100"/>
            <a:t> se realizará una revisión de la evaluación </a:t>
          </a:r>
          <a:r>
            <a:rPr lang="es-ES" sz="1100" b="1"/>
            <a:t>una vez transcurrido el plazo límite establecido para la implementación de los controle</a:t>
          </a:r>
          <a:r>
            <a:rPr lang="es-ES" sz="1100"/>
            <a:t>s y medidas </a:t>
          </a:r>
          <a:r>
            <a:rPr lang="es-ES" sz="1100" b="1"/>
            <a:t>adicionales</a:t>
          </a:r>
          <a:r>
            <a:rPr lang="es-ES" sz="1100"/>
            <a:t>. </a:t>
          </a:r>
          <a:endParaRPr lang="es-ES" sz="1100" strike="sngStrike" baseline="0"/>
        </a:p>
        <a:p>
          <a:r>
            <a:rPr lang="es-ES" sz="1100" strike="sngStrike" baseline="0"/>
            <a:t>  </a:t>
          </a:r>
          <a:r>
            <a:rPr lang="es-ES" sz="1100"/>
            <a:t>En el caso </a:t>
          </a:r>
          <a:r>
            <a:rPr lang="es-ES" sz="1100" b="1"/>
            <a:t>de riesgo neto</a:t>
          </a:r>
          <a:r>
            <a:rPr lang="es-ES" sz="1100" b="1">
              <a:solidFill>
                <a:schemeClr val="dk1"/>
              </a:solidFill>
              <a:latin typeface="+mn-lt"/>
              <a:ea typeface="+mn-ea"/>
              <a:cs typeface="+mn-cs"/>
            </a:rPr>
            <a:t> total</a:t>
          </a:r>
          <a:r>
            <a:rPr lang="es-ES" sz="1100" b="1"/>
            <a:t> grave la</a:t>
          </a:r>
          <a:r>
            <a:rPr lang="es-ES" sz="1100" b="1" baseline="0"/>
            <a:t> revisión de la evaluación </a:t>
          </a:r>
          <a:r>
            <a:rPr lang="es-ES" sz="1100" b="1"/>
            <a:t>debe ser inmediata, en el plazo más breve posible. </a:t>
          </a:r>
        </a:p>
        <a:p>
          <a:endParaRPr lang="es-ES" sz="1100"/>
        </a:p>
        <a:p>
          <a:r>
            <a:rPr lang="es-ES" sz="1100"/>
            <a:t>Asimismo, se deberá proceder </a:t>
          </a:r>
          <a:r>
            <a:rPr lang="es-ES" sz="1100" b="1"/>
            <a:t>inmediatamente a la revisión de las partes pertinentes </a:t>
          </a:r>
          <a:r>
            <a:rPr lang="es-ES" sz="1100"/>
            <a:t>de la </a:t>
          </a:r>
          <a:r>
            <a:rPr lang="es-ES" sz="1100" b="1"/>
            <a:t>autoevaluación</a:t>
          </a:r>
          <a:r>
            <a:rPr lang="es-ES" sz="1100"/>
            <a:t> si </a:t>
          </a:r>
          <a:r>
            <a:rPr lang="es-ES" sz="1100" b="1"/>
            <a:t>aparece</a:t>
          </a:r>
          <a:r>
            <a:rPr lang="es-ES" sz="1100"/>
            <a:t> </a:t>
          </a:r>
          <a:r>
            <a:rPr lang="es-ES" sz="1100" b="1"/>
            <a:t>cualquier nuevo caso de fraude </a:t>
          </a:r>
          <a:r>
            <a:rPr lang="es-ES" sz="1100"/>
            <a:t>o si se producen </a:t>
          </a:r>
          <a:r>
            <a:rPr lang="es-ES" sz="1100" b="1"/>
            <a:t>cambios significativos en el entorno de la entidad tales como modificaciones normativas, cambios de procedimiento, tecnología, personal, etc...</a:t>
          </a:r>
        </a:p>
        <a:p>
          <a:endParaRPr lang="es-ES" sz="1100"/>
        </a:p>
        <a:p>
          <a:r>
            <a:rPr lang="es-ES" sz="1200" b="1" u="sng"/>
            <a:t>Fuentes:</a:t>
          </a:r>
        </a:p>
        <a:p>
          <a:endParaRPr lang="es-ES" sz="1200" b="1" u="sng"/>
        </a:p>
        <a:p>
          <a:r>
            <a:rPr lang="es-ES" sz="1100" i="1"/>
            <a:t>La metodología utilizada en estas matrices de riesgo se basa en la contenida en las orientaciones de la Comisión Europea para la Evaluación del riesgo de fraude y medidas efectivas y proporcionadas contra el fraude, de 16 de junio de 2014 (EGESIF_14-0021-00).</a:t>
          </a:r>
        </a:p>
      </xdr:txBody>
    </xdr:sp>
    <xdr:clientData/>
  </xdr:twoCellAnchor>
  <xdr:twoCellAnchor editAs="oneCell">
    <xdr:from>
      <xdr:col>4</xdr:col>
      <xdr:colOff>870857</xdr:colOff>
      <xdr:row>0</xdr:row>
      <xdr:rowOff>211091</xdr:rowOff>
    </xdr:from>
    <xdr:to>
      <xdr:col>4</xdr:col>
      <xdr:colOff>2917462</xdr:colOff>
      <xdr:row>3</xdr:row>
      <xdr:rowOff>110408</xdr:rowOff>
    </xdr:to>
    <xdr:pic>
      <xdr:nvPicPr>
        <xdr:cNvPr id="3" name="Imagen 2">
          <a:extLst>
            <a:ext uri="{FF2B5EF4-FFF2-40B4-BE49-F238E27FC236}">
              <a16:creationId xmlns:a16="http://schemas.microsoft.com/office/drawing/2014/main" id="{B86C6A40-0C57-4A6D-B8E6-5619F4FA01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36857" y="211091"/>
          <a:ext cx="2046605" cy="507103"/>
        </a:xfrm>
        <a:prstGeom prst="rect">
          <a:avLst/>
        </a:prstGeom>
      </xdr:spPr>
    </xdr:pic>
    <xdr:clientData/>
  </xdr:twoCellAnchor>
  <xdr:twoCellAnchor editAs="oneCell">
    <xdr:from>
      <xdr:col>4</xdr:col>
      <xdr:colOff>3132595</xdr:colOff>
      <xdr:row>0</xdr:row>
      <xdr:rowOff>172357</xdr:rowOff>
    </xdr:from>
    <xdr:to>
      <xdr:col>6</xdr:col>
      <xdr:colOff>622783</xdr:colOff>
      <xdr:row>3</xdr:row>
      <xdr:rowOff>130024</xdr:rowOff>
    </xdr:to>
    <xdr:pic>
      <xdr:nvPicPr>
        <xdr:cNvPr id="4" name="Imagen 3" descr="Interfaz de usuario gráfica&#10;&#10;Descripción generada automáticamente con confianza baja">
          <a:extLst>
            <a:ext uri="{FF2B5EF4-FFF2-40B4-BE49-F238E27FC236}">
              <a16:creationId xmlns:a16="http://schemas.microsoft.com/office/drawing/2014/main" id="{BA1EFE6F-2245-4C4A-873A-0C52BCA95A0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98595" y="172357"/>
          <a:ext cx="2425045" cy="56545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428625</xdr:colOff>
      <xdr:row>17</xdr:row>
      <xdr:rowOff>104774</xdr:rowOff>
    </xdr:from>
    <xdr:to>
      <xdr:col>7</xdr:col>
      <xdr:colOff>85726</xdr:colOff>
      <xdr:row>27</xdr:row>
      <xdr:rowOff>9525</xdr:rowOff>
    </xdr:to>
    <xdr:sp macro="" textlink="">
      <xdr:nvSpPr>
        <xdr:cNvPr id="2" name="CuadroTexto 1">
          <a:extLst>
            <a:ext uri="{FF2B5EF4-FFF2-40B4-BE49-F238E27FC236}">
              <a16:creationId xmlns:a16="http://schemas.microsoft.com/office/drawing/2014/main" id="{00000000-0008-0000-0200-000002000000}"/>
            </a:ext>
          </a:extLst>
        </xdr:cNvPr>
        <xdr:cNvSpPr txBox="1"/>
      </xdr:nvSpPr>
      <xdr:spPr>
        <a:xfrm>
          <a:off x="428625" y="8134349"/>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P96"/>
  <sheetViews>
    <sheetView tabSelected="1" topLeftCell="B1" zoomScale="90" zoomScaleNormal="90" workbookViewId="0">
      <selection activeCell="G8" sqref="G8"/>
    </sheetView>
  </sheetViews>
  <sheetFormatPr baseColWidth="10" defaultColWidth="9.1796875" defaultRowHeight="14.5" x14ac:dyDescent="0.35"/>
  <cols>
    <col min="1" max="1" width="13.81640625" customWidth="1"/>
    <col min="2" max="2" width="43.54296875" customWidth="1"/>
    <col min="3" max="3" width="12.81640625" customWidth="1"/>
    <col min="4" max="4" width="35.26953125" customWidth="1"/>
    <col min="5" max="5" width="61.453125" customWidth="1"/>
    <col min="7" max="7" width="11.54296875" customWidth="1"/>
  </cols>
  <sheetData>
    <row r="1" spans="1:16" ht="18.75" customHeight="1" x14ac:dyDescent="0.45">
      <c r="A1" s="216" t="s">
        <v>39</v>
      </c>
      <c r="B1" s="216"/>
      <c r="C1" s="216"/>
      <c r="D1" s="216"/>
      <c r="E1" s="336"/>
      <c r="F1" s="336"/>
      <c r="G1" s="336"/>
      <c r="H1" s="1"/>
      <c r="I1" s="1"/>
      <c r="J1" s="1"/>
      <c r="K1" s="1"/>
      <c r="L1" s="1"/>
      <c r="M1" s="1"/>
      <c r="N1" s="1"/>
      <c r="O1" s="1"/>
      <c r="P1" s="1"/>
    </row>
    <row r="2" spans="1:16" ht="11.25" customHeight="1" x14ac:dyDescent="0.45">
      <c r="A2" s="2"/>
      <c r="B2" s="50"/>
      <c r="C2" s="2"/>
      <c r="D2" s="2"/>
      <c r="E2" s="336"/>
      <c r="F2" s="336"/>
      <c r="G2" s="336"/>
      <c r="H2" s="1"/>
      <c r="I2" s="1"/>
      <c r="J2" s="1"/>
      <c r="K2" s="1"/>
      <c r="L2" s="1"/>
      <c r="M2" s="1"/>
      <c r="N2" s="1"/>
      <c r="O2" s="1"/>
      <c r="P2" s="1"/>
    </row>
    <row r="3" spans="1:16" ht="18.5" x14ac:dyDescent="0.45">
      <c r="A3" s="3" t="s">
        <v>0</v>
      </c>
      <c r="B3" s="2"/>
      <c r="C3" s="2"/>
      <c r="D3" s="2"/>
      <c r="E3" s="336"/>
      <c r="F3" s="336"/>
      <c r="G3" s="336"/>
      <c r="H3" s="1"/>
      <c r="I3" s="1"/>
      <c r="J3" s="1"/>
      <c r="K3" s="1"/>
      <c r="L3" s="1"/>
      <c r="M3" s="1"/>
      <c r="N3" s="1"/>
      <c r="O3" s="1"/>
      <c r="P3" s="1"/>
    </row>
    <row r="4" spans="1:16" ht="26.25" customHeight="1" x14ac:dyDescent="0.45">
      <c r="A4" s="224" t="s">
        <v>1</v>
      </c>
      <c r="B4" s="224"/>
      <c r="C4" s="224"/>
      <c r="D4" s="2"/>
      <c r="E4" s="336"/>
      <c r="F4" s="336"/>
      <c r="G4" s="336"/>
      <c r="H4" s="1"/>
      <c r="I4" s="1"/>
      <c r="J4" s="1"/>
      <c r="K4" s="1"/>
      <c r="L4" s="1"/>
      <c r="M4" s="1"/>
      <c r="N4" s="1"/>
      <c r="O4" s="1"/>
      <c r="P4" s="1"/>
    </row>
    <row r="5" spans="1:16" ht="18.5" x14ac:dyDescent="0.45">
      <c r="A5" s="60" t="s">
        <v>84</v>
      </c>
      <c r="B5" s="4" t="s">
        <v>86</v>
      </c>
      <c r="D5" s="4"/>
      <c r="E5" s="4"/>
      <c r="G5" s="1"/>
      <c r="H5" s="1"/>
      <c r="I5" s="1"/>
      <c r="J5" s="1"/>
      <c r="K5" s="1"/>
      <c r="L5" s="1"/>
      <c r="M5" s="1"/>
      <c r="N5" s="1"/>
      <c r="O5" s="1"/>
      <c r="P5" s="1"/>
    </row>
    <row r="6" spans="1:16" ht="15" customHeight="1" x14ac:dyDescent="0.45">
      <c r="A6" s="62" t="s">
        <v>97</v>
      </c>
      <c r="B6" s="4" t="s">
        <v>101</v>
      </c>
      <c r="C6" s="4"/>
      <c r="D6" s="4"/>
      <c r="E6" s="4"/>
      <c r="G6" s="1"/>
      <c r="H6" s="1"/>
      <c r="I6" s="1"/>
      <c r="J6" s="1"/>
      <c r="K6" s="1"/>
      <c r="L6" s="1"/>
      <c r="M6" s="1"/>
      <c r="N6" s="1"/>
      <c r="O6" s="1"/>
      <c r="P6" s="1"/>
    </row>
    <row r="7" spans="1:16" ht="15" customHeight="1" x14ac:dyDescent="0.45">
      <c r="A7" s="62" t="s">
        <v>98</v>
      </c>
      <c r="B7" s="4" t="s">
        <v>102</v>
      </c>
      <c r="D7" s="4"/>
      <c r="E7" s="4"/>
      <c r="G7" s="1"/>
      <c r="H7" s="1"/>
      <c r="I7" s="1"/>
      <c r="J7" s="1"/>
      <c r="K7" s="1"/>
      <c r="L7" s="1"/>
      <c r="M7" s="1"/>
      <c r="N7" s="1"/>
      <c r="O7" s="1"/>
      <c r="P7" s="1"/>
    </row>
    <row r="8" spans="1:16" ht="15" customHeight="1" x14ac:dyDescent="0.45">
      <c r="A8" s="62" t="s">
        <v>99</v>
      </c>
      <c r="B8" s="4" t="s">
        <v>103</v>
      </c>
      <c r="D8" s="4"/>
      <c r="E8" s="4"/>
      <c r="G8" s="1"/>
      <c r="H8" s="1"/>
      <c r="I8" s="1"/>
      <c r="J8" s="1"/>
      <c r="K8" s="1"/>
      <c r="L8" s="1"/>
      <c r="M8" s="1"/>
      <c r="N8" s="1"/>
      <c r="O8" s="1"/>
      <c r="P8" s="1"/>
    </row>
    <row r="9" spans="1:16" ht="15" customHeight="1" x14ac:dyDescent="0.45">
      <c r="A9" s="62" t="s">
        <v>100</v>
      </c>
      <c r="B9" s="4" t="s">
        <v>104</v>
      </c>
      <c r="D9" s="4"/>
      <c r="E9" s="4"/>
      <c r="G9" s="1"/>
      <c r="H9" s="1"/>
      <c r="I9" s="1"/>
      <c r="J9" s="1"/>
      <c r="K9" s="1"/>
      <c r="L9" s="1"/>
      <c r="M9" s="1"/>
      <c r="N9" s="1"/>
      <c r="O9" s="1"/>
      <c r="P9" s="1"/>
    </row>
    <row r="10" spans="1:16" ht="7.5" customHeight="1" x14ac:dyDescent="0.45">
      <c r="A10" s="4"/>
      <c r="B10" s="5"/>
      <c r="C10" s="4"/>
      <c r="D10" s="4"/>
      <c r="E10" s="4"/>
      <c r="G10" s="1"/>
      <c r="H10" s="1"/>
      <c r="I10" s="1"/>
      <c r="J10" s="1"/>
      <c r="K10" s="1"/>
      <c r="L10" s="1"/>
      <c r="M10" s="1"/>
      <c r="N10" s="1"/>
      <c r="O10" s="1"/>
      <c r="P10" s="1"/>
    </row>
    <row r="11" spans="1:16" ht="18.5" x14ac:dyDescent="0.45">
      <c r="A11" s="60" t="s">
        <v>85</v>
      </c>
      <c r="B11" s="4" t="s">
        <v>426</v>
      </c>
      <c r="C11" s="4"/>
      <c r="D11" s="4"/>
      <c r="E11" s="4"/>
      <c r="G11" s="1"/>
      <c r="H11" s="1"/>
      <c r="I11" s="1"/>
      <c r="J11" s="1"/>
      <c r="K11" s="1"/>
      <c r="L11" s="1"/>
      <c r="M11" s="1"/>
      <c r="N11" s="1"/>
      <c r="O11" s="1"/>
      <c r="P11" s="1"/>
    </row>
    <row r="12" spans="1:16" ht="9" customHeight="1" x14ac:dyDescent="0.45">
      <c r="A12" s="4"/>
      <c r="B12" s="4"/>
      <c r="C12" s="4"/>
      <c r="D12" s="4"/>
      <c r="E12" s="4"/>
      <c r="G12" s="1"/>
      <c r="H12" s="1"/>
      <c r="I12" s="1"/>
      <c r="J12" s="1"/>
      <c r="K12" s="1"/>
      <c r="L12" s="1"/>
      <c r="M12" s="1"/>
      <c r="N12" s="1"/>
      <c r="O12" s="1"/>
      <c r="P12" s="1"/>
    </row>
    <row r="13" spans="1:16" ht="18.75" customHeight="1" x14ac:dyDescent="0.45">
      <c r="A13" s="234" t="s">
        <v>427</v>
      </c>
      <c r="B13" s="234"/>
      <c r="C13" s="234"/>
      <c r="D13" s="234"/>
      <c r="E13" s="234"/>
      <c r="G13" s="1"/>
      <c r="H13" s="1"/>
      <c r="I13" s="1"/>
      <c r="J13" s="1"/>
      <c r="K13" s="1"/>
      <c r="L13" s="1"/>
      <c r="M13" s="1"/>
      <c r="N13" s="1"/>
      <c r="O13" s="1"/>
      <c r="P13" s="1"/>
    </row>
    <row r="14" spans="1:16" ht="16.5" customHeight="1" x14ac:dyDescent="0.45">
      <c r="A14" s="234"/>
      <c r="B14" s="234"/>
      <c r="C14" s="234"/>
      <c r="D14" s="234"/>
      <c r="E14" s="234"/>
      <c r="G14" s="1"/>
      <c r="H14" s="1"/>
      <c r="I14" s="1"/>
      <c r="J14" s="1"/>
      <c r="K14" s="1"/>
      <c r="L14" s="1"/>
      <c r="M14" s="1"/>
      <c r="N14" s="1"/>
      <c r="O14" s="1"/>
      <c r="P14" s="1"/>
    </row>
    <row r="15" spans="1:16" ht="7.5" customHeight="1" x14ac:dyDescent="0.45">
      <c r="A15" s="4"/>
      <c r="B15" s="6"/>
      <c r="C15" s="6"/>
      <c r="D15" s="6"/>
      <c r="E15" s="6"/>
      <c r="G15" s="1"/>
      <c r="H15" s="1"/>
      <c r="I15" s="1"/>
      <c r="J15" s="1"/>
      <c r="K15" s="1"/>
      <c r="L15" s="1"/>
      <c r="M15" s="1"/>
      <c r="N15" s="1"/>
      <c r="O15" s="1"/>
      <c r="P15" s="1"/>
    </row>
    <row r="16" spans="1:16" ht="18.5" x14ac:dyDescent="0.45">
      <c r="A16" s="4"/>
      <c r="B16" s="222" t="s">
        <v>96</v>
      </c>
      <c r="C16" s="223"/>
      <c r="D16" s="223"/>
      <c r="E16" s="223"/>
      <c r="G16" s="1"/>
      <c r="H16" s="1"/>
      <c r="I16" s="1"/>
      <c r="J16" s="1"/>
      <c r="K16" s="1"/>
      <c r="L16" s="1"/>
      <c r="M16" s="1"/>
      <c r="N16" s="1"/>
      <c r="O16" s="1"/>
      <c r="P16" s="1"/>
    </row>
    <row r="17" spans="1:16" ht="18.5" x14ac:dyDescent="0.45">
      <c r="A17" s="4" t="s">
        <v>91</v>
      </c>
      <c r="B17" s="6"/>
      <c r="C17" s="6"/>
      <c r="D17" s="6"/>
      <c r="E17" s="6"/>
      <c r="G17" s="1"/>
      <c r="H17" s="1"/>
      <c r="I17" s="1"/>
      <c r="J17" s="1"/>
      <c r="K17" s="1"/>
      <c r="L17" s="1"/>
      <c r="M17" s="1"/>
      <c r="N17" s="1"/>
      <c r="O17" s="1"/>
      <c r="P17" s="1"/>
    </row>
    <row r="18" spans="1:16" ht="15" customHeight="1" x14ac:dyDescent="0.45">
      <c r="A18" s="7" t="s">
        <v>127</v>
      </c>
      <c r="B18" s="6" t="s">
        <v>87</v>
      </c>
      <c r="C18" s="6"/>
      <c r="D18" s="6"/>
      <c r="E18" s="6"/>
      <c r="G18" s="1"/>
      <c r="H18" s="1"/>
      <c r="I18" s="1"/>
      <c r="J18" s="1"/>
      <c r="K18" s="1"/>
      <c r="L18" s="1"/>
      <c r="M18" s="1"/>
      <c r="N18" s="1"/>
      <c r="O18" s="1"/>
      <c r="P18" s="1"/>
    </row>
    <row r="19" spans="1:16" ht="15" customHeight="1" x14ac:dyDescent="0.45">
      <c r="A19" s="7" t="s">
        <v>128</v>
      </c>
      <c r="B19" s="6" t="s">
        <v>88</v>
      </c>
      <c r="C19" s="6"/>
      <c r="D19" s="6"/>
      <c r="E19" s="6"/>
      <c r="G19" s="1"/>
      <c r="H19" s="1"/>
      <c r="I19" s="1"/>
      <c r="J19" s="1"/>
      <c r="K19" s="1"/>
      <c r="L19" s="1"/>
      <c r="M19" s="1"/>
      <c r="N19" s="1"/>
      <c r="O19" s="1"/>
      <c r="P19" s="1"/>
    </row>
    <row r="20" spans="1:16" ht="15" customHeight="1" x14ac:dyDescent="0.45">
      <c r="A20" s="7" t="s">
        <v>129</v>
      </c>
      <c r="B20" s="6" t="s">
        <v>89</v>
      </c>
      <c r="C20" s="6"/>
      <c r="D20" s="6"/>
      <c r="E20" s="6"/>
      <c r="G20" s="1"/>
      <c r="H20" s="1"/>
      <c r="I20" s="1"/>
      <c r="J20" s="1"/>
      <c r="K20" s="1"/>
      <c r="L20" s="1"/>
      <c r="M20" s="1"/>
      <c r="N20" s="1"/>
      <c r="O20" s="1"/>
      <c r="P20" s="1"/>
    </row>
    <row r="21" spans="1:16" ht="15" customHeight="1" x14ac:dyDescent="0.45">
      <c r="A21" s="7" t="s">
        <v>130</v>
      </c>
      <c r="B21" s="6" t="s">
        <v>90</v>
      </c>
      <c r="C21" s="6"/>
      <c r="D21" s="6"/>
      <c r="E21" s="6"/>
      <c r="G21" s="1"/>
      <c r="H21" s="1"/>
      <c r="I21" s="1"/>
      <c r="J21" s="1"/>
      <c r="K21" s="1"/>
      <c r="L21" s="1"/>
      <c r="M21" s="1"/>
      <c r="N21" s="1"/>
      <c r="O21" s="1"/>
      <c r="P21" s="1"/>
    </row>
    <row r="22" spans="1:16" ht="18.75" customHeight="1" x14ac:dyDescent="0.45">
      <c r="A22" s="4" t="s">
        <v>92</v>
      </c>
      <c r="B22" s="6"/>
      <c r="C22" s="6"/>
      <c r="D22" s="6"/>
      <c r="E22" s="6"/>
      <c r="G22" s="1"/>
      <c r="H22" s="1"/>
      <c r="I22" s="1"/>
      <c r="J22" s="1"/>
      <c r="K22" s="1"/>
      <c r="L22" s="1"/>
      <c r="M22" s="1"/>
      <c r="N22" s="1"/>
      <c r="O22" s="1"/>
      <c r="P22" s="1"/>
    </row>
    <row r="23" spans="1:16" ht="15" customHeight="1" x14ac:dyDescent="0.45">
      <c r="A23" s="61" t="s">
        <v>131</v>
      </c>
      <c r="B23" s="6" t="s">
        <v>93</v>
      </c>
      <c r="C23" s="6"/>
      <c r="D23" s="6"/>
      <c r="E23" s="6"/>
      <c r="F23" s="6"/>
      <c r="H23" s="1"/>
      <c r="I23" s="1"/>
      <c r="J23" s="1"/>
      <c r="K23" s="1"/>
      <c r="L23" s="1"/>
      <c r="M23" s="1"/>
      <c r="N23" s="1"/>
      <c r="O23" s="1"/>
      <c r="P23" s="1"/>
    </row>
    <row r="24" spans="1:16" ht="15" customHeight="1" x14ac:dyDescent="0.45">
      <c r="A24" s="7" t="s">
        <v>132</v>
      </c>
      <c r="B24" s="4" t="s">
        <v>94</v>
      </c>
      <c r="C24" s="6"/>
      <c r="D24" s="6"/>
      <c r="E24" s="6"/>
      <c r="F24" s="6"/>
      <c r="H24" s="1"/>
      <c r="I24" s="1"/>
      <c r="J24" s="1"/>
      <c r="K24" s="1"/>
      <c r="L24" s="1"/>
      <c r="M24" s="1"/>
      <c r="N24" s="1"/>
      <c r="O24" s="1"/>
      <c r="P24" s="1"/>
    </row>
    <row r="25" spans="1:16" ht="15" customHeight="1" x14ac:dyDescent="0.45">
      <c r="A25" s="7" t="s">
        <v>133</v>
      </c>
      <c r="B25" s="6" t="s">
        <v>95</v>
      </c>
      <c r="C25" s="6"/>
      <c r="D25" s="6"/>
      <c r="E25" s="6"/>
      <c r="G25" s="1"/>
      <c r="H25" s="1"/>
      <c r="I25" s="1"/>
      <c r="J25" s="1"/>
      <c r="K25" s="1"/>
      <c r="L25" s="1"/>
      <c r="M25" s="1"/>
      <c r="N25" s="1"/>
      <c r="O25" s="1"/>
      <c r="P25" s="1"/>
    </row>
    <row r="26" spans="1:16" ht="18.75" customHeight="1" x14ac:dyDescent="0.45">
      <c r="A26" s="236" t="s">
        <v>428</v>
      </c>
      <c r="B26" s="236"/>
      <c r="C26" s="236"/>
      <c r="D26" s="236"/>
      <c r="E26" s="236"/>
      <c r="G26" s="1"/>
      <c r="H26" s="1"/>
      <c r="I26" s="1"/>
      <c r="J26" s="1"/>
      <c r="K26" s="1"/>
      <c r="L26" s="1"/>
      <c r="M26" s="1"/>
      <c r="N26" s="1"/>
      <c r="O26" s="1"/>
      <c r="P26" s="1"/>
    </row>
    <row r="27" spans="1:16" s="73" customFormat="1" ht="18.75" customHeight="1" x14ac:dyDescent="0.35">
      <c r="A27" s="235" t="s">
        <v>136</v>
      </c>
      <c r="B27" s="235"/>
      <c r="C27" s="235"/>
      <c r="D27" s="235"/>
      <c r="E27" s="235"/>
      <c r="G27" s="74"/>
      <c r="H27" s="74"/>
      <c r="I27" s="74"/>
      <c r="J27" s="74"/>
      <c r="K27" s="74"/>
      <c r="L27" s="74"/>
      <c r="M27" s="74"/>
      <c r="N27" s="74"/>
      <c r="O27" s="74"/>
      <c r="P27" s="74"/>
    </row>
    <row r="28" spans="1:16" ht="15" customHeight="1" x14ac:dyDescent="0.45">
      <c r="A28" s="61" t="s">
        <v>137</v>
      </c>
      <c r="B28" s="63" t="s">
        <v>143</v>
      </c>
      <c r="C28" s="63"/>
      <c r="D28" s="63"/>
      <c r="E28" s="63"/>
      <c r="G28" s="1"/>
      <c r="H28" s="1"/>
      <c r="I28" s="1"/>
      <c r="J28" s="1"/>
      <c r="K28" s="1"/>
      <c r="L28" s="1"/>
      <c r="M28" s="1"/>
      <c r="N28" s="1"/>
      <c r="O28" s="1"/>
      <c r="P28" s="1"/>
    </row>
    <row r="29" spans="1:16" ht="15" customHeight="1" x14ac:dyDescent="0.45">
      <c r="A29" s="61" t="s">
        <v>138</v>
      </c>
      <c r="B29" s="63" t="s">
        <v>134</v>
      </c>
      <c r="C29" s="63"/>
      <c r="D29" s="63"/>
      <c r="E29" s="63"/>
      <c r="G29" s="1"/>
      <c r="H29" s="1"/>
      <c r="I29" s="1"/>
      <c r="J29" s="1"/>
      <c r="K29" s="1"/>
      <c r="L29" s="1"/>
      <c r="M29" s="1"/>
      <c r="N29" s="1"/>
      <c r="O29" s="1"/>
      <c r="P29" s="1"/>
    </row>
    <row r="30" spans="1:16" ht="15" customHeight="1" x14ac:dyDescent="0.45">
      <c r="A30" s="61" t="s">
        <v>139</v>
      </c>
      <c r="B30" s="63" t="s">
        <v>135</v>
      </c>
      <c r="C30" s="63"/>
      <c r="D30" s="63"/>
      <c r="E30" s="63"/>
      <c r="G30" s="1"/>
      <c r="H30" s="1"/>
      <c r="I30" s="1"/>
      <c r="J30" s="1"/>
      <c r="K30" s="1"/>
      <c r="L30" s="1"/>
      <c r="M30" s="1"/>
      <c r="N30" s="1"/>
      <c r="O30" s="1"/>
      <c r="P30" s="1"/>
    </row>
    <row r="31" spans="1:16" s="4" customFormat="1" ht="18.75" customHeight="1" x14ac:dyDescent="0.35">
      <c r="A31" s="224" t="s">
        <v>274</v>
      </c>
      <c r="B31" s="224"/>
      <c r="C31" s="224"/>
      <c r="D31" s="224"/>
      <c r="E31" s="224"/>
      <c r="G31" s="2"/>
      <c r="H31" s="2"/>
      <c r="I31" s="2"/>
      <c r="J31" s="2"/>
      <c r="K31" s="2"/>
      <c r="L31" s="2"/>
      <c r="M31" s="2"/>
      <c r="N31" s="2"/>
      <c r="O31" s="2"/>
      <c r="P31" s="2"/>
    </row>
    <row r="32" spans="1:16" ht="15" customHeight="1" x14ac:dyDescent="0.45">
      <c r="A32" s="61" t="s">
        <v>140</v>
      </c>
      <c r="B32" t="s">
        <v>275</v>
      </c>
      <c r="D32" s="64"/>
      <c r="E32" s="64"/>
      <c r="G32" s="1"/>
      <c r="H32" s="1"/>
      <c r="I32" s="1"/>
      <c r="J32" s="1"/>
      <c r="K32" s="1"/>
      <c r="L32" s="1"/>
      <c r="M32" s="1"/>
      <c r="N32" s="1"/>
      <c r="O32" s="1"/>
      <c r="P32" s="1"/>
    </row>
    <row r="33" spans="1:16" ht="15" customHeight="1" x14ac:dyDescent="0.45">
      <c r="A33" s="61" t="s">
        <v>141</v>
      </c>
      <c r="B33" t="s">
        <v>276</v>
      </c>
      <c r="D33" s="64"/>
      <c r="E33" s="64"/>
      <c r="G33" s="1"/>
      <c r="H33" s="1"/>
      <c r="I33" s="1"/>
      <c r="J33" s="1"/>
      <c r="K33" s="1"/>
      <c r="L33" s="1"/>
      <c r="M33" s="1"/>
      <c r="N33" s="1"/>
      <c r="O33" s="1"/>
      <c r="P33" s="1"/>
    </row>
    <row r="34" spans="1:16" ht="15" customHeight="1" x14ac:dyDescent="0.45">
      <c r="A34" s="61" t="s">
        <v>142</v>
      </c>
      <c r="B34" t="s">
        <v>277</v>
      </c>
      <c r="D34" s="63"/>
      <c r="E34" s="63"/>
      <c r="G34" s="1"/>
      <c r="H34" s="1"/>
      <c r="I34" s="1"/>
      <c r="J34" s="1"/>
      <c r="K34" s="1"/>
      <c r="L34" s="1"/>
      <c r="M34" s="1"/>
      <c r="N34" s="1"/>
      <c r="O34" s="1"/>
      <c r="P34" s="1"/>
    </row>
    <row r="35" spans="1:16" ht="13" customHeight="1" x14ac:dyDescent="0.45">
      <c r="A35" s="4"/>
      <c r="B35" s="4"/>
      <c r="C35" s="4"/>
      <c r="D35" s="4"/>
      <c r="E35" s="4"/>
      <c r="G35" s="1"/>
      <c r="H35" s="1"/>
      <c r="I35" s="1"/>
      <c r="J35" s="1"/>
      <c r="K35" s="1"/>
      <c r="L35" s="1"/>
      <c r="M35" s="1"/>
      <c r="N35" s="1"/>
      <c r="O35" s="1"/>
      <c r="P35" s="1"/>
    </row>
    <row r="36" spans="1:16" ht="18.75" customHeight="1" x14ac:dyDescent="0.45">
      <c r="A36" s="225" t="s">
        <v>429</v>
      </c>
      <c r="B36" s="226"/>
      <c r="C36" s="226"/>
      <c r="D36" s="226"/>
      <c r="E36" s="227"/>
      <c r="G36" s="1"/>
      <c r="H36" s="1"/>
      <c r="I36" s="1"/>
      <c r="J36" s="1"/>
      <c r="K36" s="1"/>
      <c r="L36" s="1"/>
      <c r="M36" s="1"/>
      <c r="N36" s="1"/>
      <c r="O36" s="1"/>
      <c r="P36" s="1"/>
    </row>
    <row r="37" spans="1:16" ht="18.5" x14ac:dyDescent="0.45">
      <c r="A37" s="228"/>
      <c r="B37" s="229"/>
      <c r="C37" s="229"/>
      <c r="D37" s="229"/>
      <c r="E37" s="230"/>
      <c r="G37" s="1"/>
      <c r="H37" s="1"/>
      <c r="I37" s="1"/>
      <c r="J37" s="1"/>
      <c r="K37" s="1"/>
      <c r="L37" s="1"/>
      <c r="M37" s="1"/>
      <c r="N37" s="1"/>
      <c r="O37" s="1"/>
      <c r="P37" s="1"/>
    </row>
    <row r="38" spans="1:16" ht="45" customHeight="1" x14ac:dyDescent="0.45">
      <c r="A38" s="231"/>
      <c r="B38" s="232"/>
      <c r="C38" s="232"/>
      <c r="D38" s="232"/>
      <c r="E38" s="233"/>
      <c r="G38" s="1"/>
      <c r="H38" s="1"/>
      <c r="I38" s="1"/>
      <c r="J38" s="1"/>
      <c r="K38" s="1"/>
      <c r="L38" s="1"/>
      <c r="M38" s="1"/>
      <c r="N38" s="1"/>
      <c r="O38" s="1"/>
      <c r="P38" s="1"/>
    </row>
    <row r="39" spans="1:16" ht="9.75" customHeight="1" x14ac:dyDescent="0.45">
      <c r="A39" s="4"/>
      <c r="B39" s="4"/>
      <c r="C39" s="4"/>
      <c r="D39" s="4"/>
      <c r="E39" s="4"/>
      <c r="G39" s="1"/>
      <c r="H39" s="1"/>
      <c r="I39" s="1"/>
      <c r="J39" s="1"/>
      <c r="K39" s="1"/>
      <c r="L39" s="1"/>
      <c r="M39" s="1"/>
      <c r="N39" s="1"/>
      <c r="O39" s="1"/>
      <c r="P39" s="1"/>
    </row>
    <row r="40" spans="1:16" ht="18.5" x14ac:dyDescent="0.45">
      <c r="A40" s="217" t="s">
        <v>106</v>
      </c>
      <c r="B40" s="217"/>
      <c r="C40" s="217"/>
      <c r="D40" s="4"/>
      <c r="E40" s="4"/>
      <c r="G40" s="1"/>
      <c r="H40" s="1"/>
      <c r="I40" s="1"/>
      <c r="J40" s="1"/>
      <c r="K40" s="1"/>
      <c r="L40" s="1"/>
      <c r="M40" s="1"/>
      <c r="N40" s="1"/>
      <c r="O40" s="1"/>
      <c r="P40" s="1"/>
    </row>
    <row r="41" spans="1:16" ht="13" customHeight="1" thickBot="1" x14ac:dyDescent="0.5">
      <c r="A41" s="217"/>
      <c r="B41" s="217"/>
      <c r="C41" s="217"/>
      <c r="D41" s="4"/>
      <c r="E41" s="4"/>
      <c r="G41" s="1"/>
      <c r="H41" s="1"/>
      <c r="I41" s="1"/>
      <c r="J41" s="1"/>
      <c r="K41" s="1"/>
      <c r="L41" s="1"/>
      <c r="M41" s="1"/>
      <c r="N41" s="1"/>
      <c r="O41" s="1"/>
      <c r="P41" s="1"/>
    </row>
    <row r="42" spans="1:16" ht="61.5" customHeight="1" thickBot="1" x14ac:dyDescent="0.5">
      <c r="A42" s="7"/>
      <c r="B42" s="238" t="s">
        <v>432</v>
      </c>
      <c r="C42" s="239"/>
      <c r="D42" s="239"/>
      <c r="E42" s="240"/>
      <c r="F42" s="4"/>
      <c r="G42" s="2"/>
      <c r="H42" s="1"/>
      <c r="I42" s="1"/>
      <c r="J42" s="4"/>
      <c r="K42" s="1"/>
      <c r="L42" s="1"/>
      <c r="M42" s="1"/>
      <c r="O42" s="1"/>
      <c r="P42" s="1"/>
    </row>
    <row r="43" spans="1:16" ht="58" x14ac:dyDescent="0.45">
      <c r="A43" s="7"/>
      <c r="B43" s="218" t="s">
        <v>108</v>
      </c>
      <c r="C43" s="65">
        <v>1</v>
      </c>
      <c r="D43" s="66" t="s">
        <v>2</v>
      </c>
      <c r="E43" s="207" t="s">
        <v>364</v>
      </c>
      <c r="F43" s="4"/>
      <c r="G43" s="2"/>
      <c r="H43" s="1"/>
      <c r="I43" s="1"/>
      <c r="J43" s="4"/>
      <c r="K43" s="1"/>
      <c r="L43" s="1"/>
      <c r="M43" s="1"/>
      <c r="O43" s="1"/>
      <c r="P43" s="1"/>
    </row>
    <row r="44" spans="1:16" ht="58" x14ac:dyDescent="0.45">
      <c r="A44" s="7"/>
      <c r="B44" s="219"/>
      <c r="C44" s="9">
        <v>2</v>
      </c>
      <c r="D44" s="10" t="s">
        <v>3</v>
      </c>
      <c r="E44" s="208" t="s">
        <v>433</v>
      </c>
      <c r="F44" s="4"/>
      <c r="G44" s="2"/>
      <c r="H44" s="1"/>
      <c r="I44" s="1"/>
      <c r="J44" s="4"/>
      <c r="K44" s="1"/>
      <c r="L44" s="1"/>
      <c r="M44" s="1"/>
      <c r="O44" s="1"/>
      <c r="P44" s="1"/>
    </row>
    <row r="45" spans="1:16" ht="58" x14ac:dyDescent="0.45">
      <c r="A45" s="7"/>
      <c r="B45" s="219"/>
      <c r="C45" s="9">
        <v>3</v>
      </c>
      <c r="D45" s="10" t="s">
        <v>4</v>
      </c>
      <c r="E45" s="208" t="s">
        <v>434</v>
      </c>
      <c r="F45" s="4"/>
      <c r="G45" s="2"/>
      <c r="H45" s="1"/>
      <c r="I45" s="1"/>
      <c r="J45" s="4"/>
      <c r="K45" s="1"/>
      <c r="L45" s="1"/>
      <c r="M45" s="1"/>
      <c r="O45" s="1"/>
      <c r="P45" s="1"/>
    </row>
    <row r="46" spans="1:16" ht="73" thickBot="1" x14ac:dyDescent="0.5">
      <c r="A46" s="7"/>
      <c r="B46" s="220"/>
      <c r="C46" s="67">
        <v>4</v>
      </c>
      <c r="D46" s="68" t="s">
        <v>5</v>
      </c>
      <c r="E46" s="209" t="s">
        <v>435</v>
      </c>
      <c r="F46" s="4"/>
      <c r="G46" s="2"/>
      <c r="H46" s="1"/>
      <c r="I46" s="1"/>
      <c r="J46" s="4"/>
      <c r="K46" s="1"/>
      <c r="L46" s="1"/>
      <c r="M46" s="1"/>
      <c r="O46" s="1"/>
      <c r="P46" s="1"/>
    </row>
    <row r="47" spans="1:16" ht="18.5" x14ac:dyDescent="0.45">
      <c r="A47" s="7"/>
      <c r="B47" s="218" t="s">
        <v>107</v>
      </c>
      <c r="C47" s="65">
        <v>1</v>
      </c>
      <c r="D47" s="69" t="s">
        <v>6</v>
      </c>
      <c r="E47" s="5"/>
      <c r="F47" s="4"/>
      <c r="G47" s="2"/>
      <c r="H47" s="1"/>
      <c r="I47" s="1"/>
      <c r="J47" s="4"/>
      <c r="K47" s="1"/>
      <c r="L47" s="1"/>
      <c r="M47" s="1"/>
      <c r="O47" s="1"/>
      <c r="P47" s="1"/>
    </row>
    <row r="48" spans="1:16" ht="18.5" x14ac:dyDescent="0.45">
      <c r="A48" s="7"/>
      <c r="B48" s="237"/>
      <c r="C48" s="9">
        <v>2</v>
      </c>
      <c r="D48" s="70" t="s">
        <v>7</v>
      </c>
      <c r="E48" s="4"/>
      <c r="F48" s="4"/>
      <c r="G48" s="2"/>
      <c r="H48" s="1"/>
      <c r="I48" s="1"/>
      <c r="J48" s="4"/>
      <c r="K48" s="1"/>
      <c r="L48" s="1"/>
      <c r="M48" s="1"/>
      <c r="O48" s="1"/>
      <c r="P48" s="1"/>
    </row>
    <row r="49" spans="1:16" ht="18.5" x14ac:dyDescent="0.45">
      <c r="A49" s="7"/>
      <c r="B49" s="237"/>
      <c r="C49" s="9">
        <v>3</v>
      </c>
      <c r="D49" s="70" t="s">
        <v>8</v>
      </c>
      <c r="E49" s="4"/>
      <c r="F49" s="4"/>
      <c r="G49" s="2"/>
      <c r="H49" s="1"/>
      <c r="I49" s="1"/>
      <c r="J49" s="4"/>
      <c r="K49" s="1"/>
      <c r="L49" s="1"/>
      <c r="M49" s="1"/>
      <c r="O49" s="1"/>
      <c r="P49" s="1"/>
    </row>
    <row r="50" spans="1:16" ht="19" thickBot="1" x14ac:dyDescent="0.5">
      <c r="A50" s="7"/>
      <c r="B50" s="237"/>
      <c r="C50" s="71">
        <v>4</v>
      </c>
      <c r="D50" s="72" t="s">
        <v>9</v>
      </c>
      <c r="E50" s="4"/>
      <c r="F50" s="4"/>
      <c r="G50" s="2"/>
      <c r="H50" s="1"/>
      <c r="I50" s="1"/>
      <c r="J50" s="4"/>
      <c r="K50" s="1"/>
      <c r="L50" s="1"/>
      <c r="M50" s="1"/>
      <c r="O50" s="1"/>
      <c r="P50" s="1"/>
    </row>
    <row r="51" spans="1:16" ht="37.5" customHeight="1" thickBot="1" x14ac:dyDescent="0.5">
      <c r="A51" s="7"/>
      <c r="B51" s="238" t="s">
        <v>109</v>
      </c>
      <c r="C51" s="239"/>
      <c r="D51" s="239"/>
      <c r="E51" s="240"/>
      <c r="F51" s="4"/>
      <c r="G51" s="2"/>
      <c r="H51" s="1"/>
      <c r="I51" s="1"/>
      <c r="J51" s="1"/>
      <c r="K51" s="1"/>
      <c r="L51" s="1"/>
      <c r="M51" s="1"/>
      <c r="N51" s="1"/>
      <c r="O51" s="1"/>
      <c r="P51" s="1"/>
    </row>
    <row r="52" spans="1:16" ht="41" customHeight="1" thickBot="1" x14ac:dyDescent="0.5">
      <c r="A52" s="2"/>
      <c r="B52" s="238" t="s">
        <v>440</v>
      </c>
      <c r="C52" s="239"/>
      <c r="D52" s="239"/>
      <c r="E52" s="240"/>
      <c r="F52" s="4"/>
      <c r="G52" s="2"/>
      <c r="H52" s="1"/>
      <c r="I52" s="1"/>
      <c r="J52" s="1"/>
      <c r="K52" s="1"/>
      <c r="L52" s="1"/>
      <c r="M52" s="1"/>
      <c r="N52" s="1"/>
      <c r="O52" s="1"/>
      <c r="P52" s="1"/>
    </row>
    <row r="53" spans="1:16" ht="27" customHeight="1" thickBot="1" x14ac:dyDescent="0.5">
      <c r="A53" s="2"/>
      <c r="B53" s="238" t="s">
        <v>110</v>
      </c>
      <c r="C53" s="239"/>
      <c r="D53" s="239"/>
      <c r="E53" s="240"/>
      <c r="F53" s="2"/>
      <c r="G53" s="2"/>
      <c r="H53" s="1"/>
      <c r="I53" s="1"/>
      <c r="J53" s="1"/>
      <c r="K53" s="1"/>
      <c r="L53" s="1"/>
      <c r="M53" s="1"/>
      <c r="N53" s="1"/>
      <c r="O53" s="1"/>
      <c r="P53" s="1"/>
    </row>
    <row r="54" spans="1:16" ht="47.25" customHeight="1" thickBot="1" x14ac:dyDescent="0.5">
      <c r="A54" s="2"/>
      <c r="B54" s="238" t="s">
        <v>111</v>
      </c>
      <c r="C54" s="239"/>
      <c r="D54" s="239"/>
      <c r="E54" s="240"/>
      <c r="F54" s="4"/>
      <c r="G54" s="2"/>
      <c r="H54" s="1"/>
      <c r="I54" s="1"/>
      <c r="J54" s="1"/>
      <c r="K54" s="1"/>
      <c r="L54" s="1"/>
      <c r="M54" s="1"/>
      <c r="N54" s="1"/>
      <c r="O54" s="1"/>
      <c r="P54" s="1"/>
    </row>
    <row r="55" spans="1:16" ht="27" customHeight="1" thickBot="1" x14ac:dyDescent="0.5">
      <c r="A55" s="2"/>
      <c r="B55" s="246" t="s">
        <v>112</v>
      </c>
      <c r="C55" s="247"/>
      <c r="D55" s="247"/>
      <c r="E55" s="248"/>
      <c r="F55" s="4"/>
      <c r="G55" s="2"/>
      <c r="H55" s="1"/>
      <c r="I55" s="1"/>
      <c r="J55" s="1"/>
      <c r="K55" s="1"/>
      <c r="L55" s="1"/>
      <c r="M55" s="1"/>
      <c r="N55" s="1"/>
      <c r="O55" s="1"/>
      <c r="P55" s="1"/>
    </row>
    <row r="56" spans="1:16" ht="38.25" customHeight="1" thickBot="1" x14ac:dyDescent="0.5">
      <c r="A56" s="2"/>
      <c r="B56" s="238" t="s">
        <v>113</v>
      </c>
      <c r="C56" s="239"/>
      <c r="D56" s="239"/>
      <c r="E56" s="240"/>
      <c r="F56" s="2"/>
      <c r="G56" s="2"/>
      <c r="H56" s="1"/>
      <c r="I56" s="1"/>
      <c r="J56" s="1"/>
      <c r="K56" s="1"/>
      <c r="L56" s="1"/>
      <c r="M56" s="1"/>
      <c r="N56" s="1"/>
      <c r="O56" s="1"/>
      <c r="P56" s="1"/>
    </row>
    <row r="57" spans="1:16" ht="18.5" x14ac:dyDescent="0.45">
      <c r="A57" s="2"/>
      <c r="B57" s="8"/>
      <c r="C57" s="4"/>
      <c r="D57" s="4"/>
      <c r="E57" s="4"/>
      <c r="F57" s="2"/>
      <c r="G57" s="2"/>
      <c r="H57" s="1"/>
      <c r="I57" s="1"/>
      <c r="J57" s="1"/>
      <c r="K57" s="1"/>
      <c r="L57" s="1"/>
      <c r="M57" s="1"/>
      <c r="N57" s="1"/>
      <c r="O57" s="1"/>
      <c r="P57" s="1"/>
    </row>
    <row r="58" spans="1:16" ht="18.5" x14ac:dyDescent="0.45">
      <c r="A58" s="3" t="s">
        <v>10</v>
      </c>
      <c r="B58" s="8"/>
      <c r="C58" s="4"/>
      <c r="D58" s="2"/>
      <c r="E58" s="2"/>
      <c r="F58" s="2"/>
      <c r="G58" s="2"/>
      <c r="H58" s="1"/>
      <c r="I58" s="1"/>
      <c r="J58" s="1"/>
      <c r="K58" s="1"/>
      <c r="L58" s="1"/>
      <c r="M58" s="1"/>
      <c r="N58" s="1"/>
      <c r="O58" s="1"/>
      <c r="P58" s="1"/>
    </row>
    <row r="59" spans="1:16" ht="9.75" customHeight="1" thickBot="1" x14ac:dyDescent="0.5">
      <c r="A59" s="3"/>
      <c r="B59" s="8"/>
      <c r="C59" s="4"/>
      <c r="D59" s="2"/>
      <c r="E59" s="2"/>
      <c r="F59" s="2"/>
      <c r="G59" s="2"/>
      <c r="H59" s="1"/>
      <c r="I59" s="1"/>
      <c r="J59" s="1"/>
      <c r="K59" s="1"/>
      <c r="L59" s="1"/>
      <c r="M59" s="1"/>
      <c r="N59" s="1"/>
      <c r="O59" s="1"/>
      <c r="P59" s="1"/>
    </row>
    <row r="60" spans="1:16" ht="19" thickBot="1" x14ac:dyDescent="0.5">
      <c r="A60" s="3"/>
      <c r="B60" s="243" t="s">
        <v>70</v>
      </c>
      <c r="C60" s="244"/>
      <c r="D60" s="245"/>
      <c r="E60" s="2"/>
      <c r="F60" s="2"/>
      <c r="G60" s="2"/>
      <c r="H60" s="1"/>
      <c r="I60" s="1"/>
      <c r="J60" s="1"/>
      <c r="K60" s="1"/>
      <c r="L60" s="1"/>
      <c r="M60" s="1"/>
      <c r="N60" s="1"/>
      <c r="O60" s="1"/>
      <c r="P60" s="1"/>
    </row>
    <row r="61" spans="1:16" ht="13" customHeight="1" thickBot="1" x14ac:dyDescent="0.5">
      <c r="A61" s="3"/>
      <c r="B61" s="8"/>
      <c r="C61" s="4"/>
      <c r="D61" s="2"/>
      <c r="E61" s="2"/>
      <c r="F61" s="2"/>
      <c r="G61" s="2"/>
      <c r="H61" s="1"/>
      <c r="I61" s="1"/>
      <c r="J61" s="1"/>
      <c r="K61" s="1"/>
      <c r="L61" s="1"/>
      <c r="M61" s="1"/>
      <c r="N61" s="1"/>
      <c r="O61" s="1"/>
      <c r="P61" s="1"/>
    </row>
    <row r="62" spans="1:16" ht="40" customHeight="1" thickBot="1" x14ac:dyDescent="0.5">
      <c r="A62" s="3"/>
      <c r="B62" s="273" t="s">
        <v>115</v>
      </c>
      <c r="C62" s="274"/>
      <c r="D62" s="274"/>
      <c r="E62" s="275"/>
      <c r="F62" s="2"/>
      <c r="G62" s="2"/>
      <c r="H62" s="1"/>
      <c r="I62" s="1"/>
      <c r="J62" s="1"/>
      <c r="K62" s="1"/>
      <c r="L62" s="1"/>
      <c r="M62" s="1"/>
      <c r="N62" s="1"/>
      <c r="O62" s="1"/>
      <c r="P62" s="1"/>
    </row>
    <row r="63" spans="1:16" s="4" customFormat="1" ht="117.75" customHeight="1" thickBot="1" x14ac:dyDescent="0.4">
      <c r="A63" s="3"/>
      <c r="B63" s="270" t="s">
        <v>114</v>
      </c>
      <c r="C63" s="271"/>
      <c r="D63" s="271"/>
      <c r="E63" s="272"/>
      <c r="F63" s="2"/>
      <c r="G63" s="2"/>
      <c r="H63" s="2"/>
      <c r="I63" s="2"/>
      <c r="J63" s="2"/>
      <c r="K63" s="2"/>
      <c r="L63" s="2"/>
      <c r="M63" s="2"/>
      <c r="N63" s="2"/>
      <c r="O63" s="2"/>
      <c r="P63" s="2"/>
    </row>
    <row r="64" spans="1:16" ht="42" customHeight="1" thickBot="1" x14ac:dyDescent="0.5">
      <c r="A64" s="1"/>
      <c r="B64" s="75" t="s">
        <v>11</v>
      </c>
      <c r="C64" s="267" t="s">
        <v>71</v>
      </c>
      <c r="D64" s="268"/>
      <c r="E64" s="269"/>
      <c r="F64" s="4"/>
      <c r="G64" s="2"/>
      <c r="H64" s="1"/>
      <c r="I64" s="1"/>
      <c r="J64" s="1"/>
      <c r="K64" s="1"/>
      <c r="L64" s="1"/>
      <c r="M64" s="1"/>
      <c r="N64" s="1"/>
      <c r="O64" s="1"/>
      <c r="P64" s="1"/>
    </row>
    <row r="65" spans="1:16" ht="40" customHeight="1" x14ac:dyDescent="0.45">
      <c r="A65" s="252" t="s">
        <v>119</v>
      </c>
      <c r="B65" s="255" t="s">
        <v>77</v>
      </c>
      <c r="C65" s="256"/>
      <c r="D65" s="256"/>
      <c r="E65" s="257"/>
      <c r="F65" s="2"/>
      <c r="G65" s="2"/>
      <c r="H65" s="1"/>
      <c r="I65" s="1"/>
      <c r="J65" s="1"/>
      <c r="K65" s="1"/>
      <c r="L65" s="1"/>
      <c r="M65" s="1"/>
      <c r="N65" s="1"/>
      <c r="O65" s="1"/>
      <c r="P65" s="1"/>
    </row>
    <row r="66" spans="1:16" ht="40" customHeight="1" x14ac:dyDescent="0.45">
      <c r="A66" s="253"/>
      <c r="B66" s="258" t="s">
        <v>78</v>
      </c>
      <c r="C66" s="259"/>
      <c r="D66" s="259"/>
      <c r="E66" s="260"/>
      <c r="F66" s="2"/>
      <c r="G66" s="2"/>
      <c r="H66" s="1"/>
      <c r="I66" s="1"/>
      <c r="J66" s="1"/>
      <c r="K66" s="1"/>
      <c r="L66" s="1"/>
      <c r="M66" s="1"/>
      <c r="N66" s="1"/>
      <c r="O66" s="1"/>
      <c r="P66" s="1"/>
    </row>
    <row r="67" spans="1:16" ht="60" customHeight="1" x14ac:dyDescent="0.45">
      <c r="A67" s="253"/>
      <c r="B67" s="258" t="s">
        <v>74</v>
      </c>
      <c r="C67" s="259"/>
      <c r="D67" s="259"/>
      <c r="E67" s="260"/>
      <c r="F67" s="2"/>
      <c r="G67" s="2"/>
      <c r="H67" s="1"/>
      <c r="I67" s="1"/>
      <c r="J67" s="1"/>
      <c r="K67" s="1"/>
      <c r="L67" s="1"/>
      <c r="M67" s="1"/>
      <c r="N67" s="1"/>
      <c r="O67" s="1"/>
      <c r="P67" s="1"/>
    </row>
    <row r="68" spans="1:16" ht="150" customHeight="1" x14ac:dyDescent="0.45">
      <c r="A68" s="253"/>
      <c r="B68" s="258" t="s">
        <v>117</v>
      </c>
      <c r="C68" s="259"/>
      <c r="D68" s="259"/>
      <c r="E68" s="260"/>
      <c r="F68" s="2"/>
      <c r="G68" s="2"/>
      <c r="H68" s="1"/>
      <c r="I68" s="1"/>
      <c r="J68" s="1"/>
      <c r="K68" s="1"/>
      <c r="L68" s="1"/>
      <c r="M68" s="1"/>
      <c r="N68" s="1"/>
      <c r="O68" s="1"/>
      <c r="P68" s="1"/>
    </row>
    <row r="69" spans="1:16" ht="90" customHeight="1" x14ac:dyDescent="0.45">
      <c r="A69" s="253"/>
      <c r="B69" s="258" t="s">
        <v>118</v>
      </c>
      <c r="C69" s="259"/>
      <c r="D69" s="259"/>
      <c r="E69" s="260"/>
      <c r="F69" s="2"/>
      <c r="G69" s="2"/>
      <c r="H69" s="1"/>
      <c r="I69" s="1"/>
      <c r="J69" s="1"/>
      <c r="K69" s="1"/>
      <c r="L69" s="1"/>
      <c r="M69" s="1"/>
      <c r="N69" s="1"/>
      <c r="O69" s="1"/>
      <c r="P69" s="1"/>
    </row>
    <row r="70" spans="1:16" ht="40" customHeight="1" x14ac:dyDescent="0.45">
      <c r="A70" s="253"/>
      <c r="B70" s="258" t="s">
        <v>75</v>
      </c>
      <c r="C70" s="259"/>
      <c r="D70" s="259"/>
      <c r="E70" s="260"/>
      <c r="F70" s="2"/>
      <c r="G70" s="2"/>
      <c r="H70" s="1"/>
      <c r="I70" s="1"/>
      <c r="J70" s="1"/>
      <c r="K70" s="1"/>
      <c r="L70" s="1"/>
      <c r="M70" s="1"/>
      <c r="N70" s="1"/>
      <c r="O70" s="1"/>
      <c r="P70" s="1"/>
    </row>
    <row r="71" spans="1:16" ht="90" customHeight="1" x14ac:dyDescent="0.45">
      <c r="A71" s="253"/>
      <c r="B71" s="258" t="s">
        <v>116</v>
      </c>
      <c r="C71" s="259"/>
      <c r="D71" s="259"/>
      <c r="E71" s="260"/>
      <c r="F71" s="2"/>
      <c r="G71" s="2"/>
      <c r="H71" s="1"/>
      <c r="I71" s="1"/>
      <c r="J71" s="1"/>
      <c r="K71" s="1"/>
      <c r="L71" s="1"/>
      <c r="M71" s="1"/>
      <c r="N71" s="1"/>
      <c r="O71" s="1"/>
      <c r="P71" s="1"/>
    </row>
    <row r="72" spans="1:16" ht="49.5" customHeight="1" thickBot="1" x14ac:dyDescent="0.5">
      <c r="A72" s="254"/>
      <c r="B72" s="249" t="s">
        <v>76</v>
      </c>
      <c r="C72" s="250"/>
      <c r="D72" s="250"/>
      <c r="E72" s="251"/>
      <c r="F72" s="2"/>
      <c r="G72" s="2"/>
      <c r="H72" s="1"/>
      <c r="I72" s="1"/>
      <c r="J72" s="1"/>
      <c r="K72" s="1"/>
      <c r="L72" s="1"/>
      <c r="M72" s="1"/>
      <c r="N72" s="1"/>
      <c r="O72" s="1"/>
      <c r="P72" s="1"/>
    </row>
    <row r="73" spans="1:16" ht="6.75" customHeight="1" x14ac:dyDescent="0.45">
      <c r="A73" s="77"/>
      <c r="B73" s="78"/>
      <c r="C73" s="78"/>
      <c r="D73" s="78"/>
      <c r="E73" s="78"/>
      <c r="F73" s="2"/>
      <c r="G73" s="2"/>
      <c r="H73" s="1"/>
      <c r="I73" s="1"/>
      <c r="J73" s="1"/>
      <c r="K73" s="1"/>
      <c r="L73" s="1"/>
      <c r="M73" s="1"/>
      <c r="N73" s="1"/>
      <c r="O73" s="1"/>
      <c r="P73" s="1"/>
    </row>
    <row r="74" spans="1:16" ht="18.5" x14ac:dyDescent="0.45">
      <c r="A74" s="221" t="s">
        <v>105</v>
      </c>
      <c r="B74" s="221"/>
      <c r="C74" s="221"/>
      <c r="D74" s="221"/>
      <c r="E74" s="221"/>
      <c r="F74" s="2"/>
      <c r="G74" s="2"/>
      <c r="H74" s="1"/>
      <c r="I74" s="1"/>
      <c r="J74" s="1"/>
      <c r="K74" s="1"/>
      <c r="L74" s="1"/>
      <c r="M74" s="1"/>
      <c r="N74" s="1"/>
      <c r="O74" s="1"/>
      <c r="P74" s="1"/>
    </row>
    <row r="75" spans="1:16" ht="42.75" customHeight="1" x14ac:dyDescent="0.45">
      <c r="A75" s="221"/>
      <c r="B75" s="221"/>
      <c r="C75" s="221"/>
      <c r="D75" s="221"/>
      <c r="E75" s="221"/>
      <c r="F75" s="76"/>
      <c r="G75" s="76"/>
      <c r="H75" s="1"/>
      <c r="I75" s="1"/>
      <c r="J75" s="1"/>
      <c r="K75" s="1"/>
      <c r="L75" s="1"/>
      <c r="M75" s="1"/>
      <c r="N75" s="1"/>
      <c r="O75" s="1"/>
      <c r="P75" s="1"/>
    </row>
    <row r="76" spans="1:16" ht="13" customHeight="1" x14ac:dyDescent="0.45">
      <c r="A76" s="3"/>
      <c r="B76" s="2"/>
      <c r="C76" s="2"/>
      <c r="D76" s="2"/>
      <c r="E76" s="2"/>
      <c r="F76" s="1"/>
      <c r="G76" s="1"/>
      <c r="H76" s="1"/>
      <c r="I76" s="1"/>
      <c r="J76" s="1"/>
      <c r="K76" s="1"/>
      <c r="L76" s="1"/>
      <c r="M76" s="1"/>
      <c r="N76" s="1"/>
      <c r="O76" s="1"/>
      <c r="P76" s="1"/>
    </row>
    <row r="77" spans="1:16" ht="18.5" x14ac:dyDescent="0.45">
      <c r="A77" s="8" t="s">
        <v>68</v>
      </c>
      <c r="B77" s="2"/>
      <c r="C77" s="2"/>
      <c r="D77" s="2"/>
      <c r="E77" s="2"/>
      <c r="F77" s="8" t="s">
        <v>69</v>
      </c>
      <c r="G77" s="1"/>
      <c r="H77" s="1"/>
      <c r="I77" s="1"/>
      <c r="J77" s="1"/>
      <c r="K77" s="1"/>
      <c r="L77" s="1"/>
      <c r="M77" s="1"/>
      <c r="N77" s="1"/>
      <c r="O77" s="1"/>
      <c r="P77" s="1"/>
    </row>
    <row r="78" spans="1:16" ht="13" customHeight="1" x14ac:dyDescent="0.45">
      <c r="A78" s="8"/>
      <c r="B78" s="2"/>
      <c r="C78" s="2"/>
      <c r="D78" s="2"/>
      <c r="E78" s="2"/>
      <c r="F78" s="1"/>
      <c r="G78" s="1"/>
      <c r="H78" s="1"/>
      <c r="I78" s="1"/>
      <c r="J78" s="1"/>
      <c r="K78" s="1"/>
      <c r="L78" s="1"/>
      <c r="M78" s="1"/>
      <c r="N78" s="1"/>
      <c r="O78" s="1"/>
      <c r="P78" s="1"/>
    </row>
    <row r="79" spans="1:16" ht="25.5" customHeight="1" x14ac:dyDescent="0.35">
      <c r="B79" s="51"/>
      <c r="C79" s="10" t="s">
        <v>12</v>
      </c>
      <c r="D79" s="11" t="s">
        <v>63</v>
      </c>
      <c r="F79" s="261" t="s">
        <v>65</v>
      </c>
      <c r="G79" s="54" t="s">
        <v>66</v>
      </c>
      <c r="H79" s="55">
        <v>4</v>
      </c>
      <c r="I79" s="56"/>
      <c r="J79" s="57"/>
      <c r="K79" s="57"/>
      <c r="L79" s="57"/>
    </row>
    <row r="80" spans="1:16" ht="27" customHeight="1" x14ac:dyDescent="0.35">
      <c r="B80" s="52"/>
      <c r="C80" s="10" t="s">
        <v>13</v>
      </c>
      <c r="D80" s="11" t="s">
        <v>61</v>
      </c>
      <c r="F80" s="262"/>
      <c r="G80" s="54" t="s">
        <v>4</v>
      </c>
      <c r="H80" s="55">
        <v>3</v>
      </c>
      <c r="I80" s="58"/>
      <c r="J80" s="56"/>
      <c r="K80" s="57"/>
      <c r="L80" s="57"/>
    </row>
    <row r="81" spans="1:12" ht="26" x14ac:dyDescent="0.35">
      <c r="B81" s="53"/>
      <c r="C81" s="10" t="s">
        <v>14</v>
      </c>
      <c r="D81" s="11" t="s">
        <v>62</v>
      </c>
      <c r="F81" s="262"/>
      <c r="G81" s="54" t="s">
        <v>3</v>
      </c>
      <c r="H81" s="55">
        <v>2</v>
      </c>
      <c r="I81" s="58"/>
      <c r="J81" s="56"/>
      <c r="K81" s="56"/>
      <c r="L81" s="57"/>
    </row>
    <row r="82" spans="1:12" ht="26" x14ac:dyDescent="0.35">
      <c r="F82" s="263"/>
      <c r="G82" s="54" t="s">
        <v>2</v>
      </c>
      <c r="H82" s="55">
        <v>1</v>
      </c>
      <c r="I82" s="58"/>
      <c r="J82" s="58"/>
      <c r="K82" s="58"/>
      <c r="L82" s="56"/>
    </row>
    <row r="83" spans="1:12" x14ac:dyDescent="0.35">
      <c r="I83" s="59">
        <v>1</v>
      </c>
      <c r="J83" s="59">
        <v>2</v>
      </c>
      <c r="K83" s="59">
        <v>3</v>
      </c>
      <c r="L83" s="59">
        <v>4</v>
      </c>
    </row>
    <row r="84" spans="1:12" ht="52" x14ac:dyDescent="0.35">
      <c r="I84" s="54" t="s">
        <v>6</v>
      </c>
      <c r="J84" s="54" t="s">
        <v>7</v>
      </c>
      <c r="K84" s="54" t="s">
        <v>8</v>
      </c>
      <c r="L84" s="54" t="s">
        <v>9</v>
      </c>
    </row>
    <row r="85" spans="1:12" ht="15" customHeight="1" x14ac:dyDescent="0.35">
      <c r="I85" s="264" t="s">
        <v>67</v>
      </c>
      <c r="J85" s="265"/>
      <c r="K85" s="265"/>
      <c r="L85" s="266"/>
    </row>
    <row r="87" spans="1:12" ht="14.25" customHeight="1" x14ac:dyDescent="0.35"/>
    <row r="88" spans="1:12" ht="14.25" customHeight="1" x14ac:dyDescent="0.35"/>
    <row r="89" spans="1:12" ht="14.25" customHeight="1" x14ac:dyDescent="0.35"/>
    <row r="90" spans="1:12" ht="14.25" customHeight="1" x14ac:dyDescent="0.35">
      <c r="A90" s="32"/>
    </row>
    <row r="91" spans="1:12" ht="14.25" customHeight="1" x14ac:dyDescent="0.35"/>
    <row r="92" spans="1:12" ht="14.25" customHeight="1" x14ac:dyDescent="0.35">
      <c r="A92" s="241"/>
      <c r="B92" s="242"/>
      <c r="C92" s="242"/>
      <c r="D92" s="242"/>
      <c r="E92" s="242"/>
    </row>
    <row r="93" spans="1:12" ht="14.25" customHeight="1" x14ac:dyDescent="0.35"/>
    <row r="94" spans="1:12" ht="14.25" customHeight="1" x14ac:dyDescent="0.35"/>
    <row r="95" spans="1:12" ht="14.25" customHeight="1" x14ac:dyDescent="0.35">
      <c r="A95" s="30"/>
    </row>
    <row r="96" spans="1:12" ht="14.25" customHeight="1" x14ac:dyDescent="0.35">
      <c r="A96" s="31"/>
    </row>
  </sheetData>
  <mergeCells count="36">
    <mergeCell ref="E1:G4"/>
    <mergeCell ref="F79:F82"/>
    <mergeCell ref="I85:L85"/>
    <mergeCell ref="C64:E64"/>
    <mergeCell ref="B63:E63"/>
    <mergeCell ref="B62:E62"/>
    <mergeCell ref="A92:E92"/>
    <mergeCell ref="B60:D60"/>
    <mergeCell ref="B54:E54"/>
    <mergeCell ref="B55:E55"/>
    <mergeCell ref="B72:E72"/>
    <mergeCell ref="B56:E56"/>
    <mergeCell ref="A65:A72"/>
    <mergeCell ref="B65:E65"/>
    <mergeCell ref="B66:E66"/>
    <mergeCell ref="B67:E67"/>
    <mergeCell ref="B68:E68"/>
    <mergeCell ref="B69:E69"/>
    <mergeCell ref="B70:E70"/>
    <mergeCell ref="B71:E71"/>
    <mergeCell ref="A1:D1"/>
    <mergeCell ref="A40:C41"/>
    <mergeCell ref="B43:B46"/>
    <mergeCell ref="A74:E75"/>
    <mergeCell ref="B16:E16"/>
    <mergeCell ref="A4:C4"/>
    <mergeCell ref="A36:E38"/>
    <mergeCell ref="A13:E14"/>
    <mergeCell ref="A27:E27"/>
    <mergeCell ref="A26:E26"/>
    <mergeCell ref="A31:E31"/>
    <mergeCell ref="B47:B50"/>
    <mergeCell ref="B51:E51"/>
    <mergeCell ref="B52:E52"/>
    <mergeCell ref="B53:E53"/>
    <mergeCell ref="B42:E42"/>
  </mergeCells>
  <pageMargins left="0.23622047244094491" right="0.23622047244094491" top="0.74803149606299213" bottom="0.74803149606299213" header="0.31496062992125984" footer="0.31496062992125984"/>
  <pageSetup paperSize="9" scale="16" orientation="landscape" verticalDpi="300" r:id="rId1"/>
  <headerFooter>
    <oddFooter>&amp;L&amp;Z&amp;F&amp;R&amp;D</oddFooter>
  </headerFooter>
  <rowBreaks count="3" manualBreakCount="3">
    <brk id="38" max="16383" man="1"/>
    <brk id="56" max="16383" man="1"/>
    <brk id="85"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39997558519241921"/>
    <pageSetUpPr fitToPage="1"/>
  </sheetPr>
  <dimension ref="A1:V36"/>
  <sheetViews>
    <sheetView topLeftCell="A5" workbookViewId="0">
      <selection activeCell="A6" sqref="A6"/>
    </sheetView>
  </sheetViews>
  <sheetFormatPr baseColWidth="10" defaultColWidth="8.7265625" defaultRowHeight="12.5" x14ac:dyDescent="0.25"/>
  <cols>
    <col min="1" max="1" width="12.7265625" style="15" customWidth="1"/>
    <col min="2" max="2" width="64.7265625" style="15" customWidth="1"/>
    <col min="3" max="5" width="8.54296875" style="15" customWidth="1"/>
    <col min="6" max="6" width="12.7265625" style="15" customWidth="1"/>
    <col min="7" max="7" width="64.7265625" style="15" customWidth="1"/>
    <col min="8" max="8" width="22.7265625" style="15" customWidth="1"/>
    <col min="9" max="9" width="23.453125" style="15" customWidth="1"/>
    <col min="10" max="11" width="28.453125" style="15" customWidth="1"/>
    <col min="12" max="14" width="8.54296875" style="15" customWidth="1"/>
    <col min="15" max="15" width="64.7265625" style="15" customWidth="1"/>
    <col min="16" max="17" width="14.7265625" style="15" customWidth="1"/>
    <col min="18" max="19" width="28.453125" style="15" customWidth="1"/>
    <col min="20" max="22" width="8.54296875" style="15" customWidth="1"/>
    <col min="23" max="23" width="13.26953125" style="15" customWidth="1"/>
    <col min="24" max="24" width="12.7265625" style="15" customWidth="1"/>
    <col min="25" max="25" width="13.7265625" style="15" customWidth="1"/>
    <col min="26" max="26" width="41.26953125" style="15" customWidth="1"/>
    <col min="27" max="16384" width="8.7265625" style="15"/>
  </cols>
  <sheetData>
    <row r="1" spans="1:22" s="17" customFormat="1" ht="15" customHeight="1" x14ac:dyDescent="0.35">
      <c r="C1" s="315" t="s">
        <v>287</v>
      </c>
      <c r="D1" s="316"/>
      <c r="E1" s="317"/>
      <c r="F1" s="317"/>
      <c r="G1" s="317"/>
      <c r="H1" s="317"/>
      <c r="I1" s="318"/>
      <c r="J1" s="16"/>
      <c r="K1" s="16"/>
      <c r="L1" s="23" t="s">
        <v>23</v>
      </c>
      <c r="M1" s="23" t="s">
        <v>24</v>
      </c>
      <c r="N1" s="16"/>
      <c r="O1" s="16"/>
    </row>
    <row r="2" spans="1:22" s="19" customFormat="1" ht="24.5" x14ac:dyDescent="0.35">
      <c r="B2" s="33"/>
      <c r="C2" s="319" t="s">
        <v>16</v>
      </c>
      <c r="D2" s="320"/>
      <c r="E2" s="328" t="s">
        <v>17</v>
      </c>
      <c r="F2" s="329"/>
      <c r="G2" s="47" t="s">
        <v>18</v>
      </c>
      <c r="H2" s="35" t="s">
        <v>326</v>
      </c>
      <c r="I2" s="48" t="s">
        <v>40</v>
      </c>
      <c r="J2" s="18"/>
      <c r="K2" s="18"/>
      <c r="L2" s="23" t="s">
        <v>26</v>
      </c>
      <c r="M2" s="23" t="s">
        <v>27</v>
      </c>
      <c r="N2" s="18"/>
      <c r="O2" s="18"/>
    </row>
    <row r="3" spans="1:22" s="26" customFormat="1" ht="54" customHeight="1" thickBot="1" x14ac:dyDescent="0.4">
      <c r="B3" s="34"/>
      <c r="C3" s="321" t="str">
        <f>'1. Subvenciones (S)'!A11</f>
        <v>SR7</v>
      </c>
      <c r="D3" s="322"/>
      <c r="E3" s="330" t="str">
        <f>'1. Subvenciones (S)'!B11</f>
        <v>Falta de comunicación, o comunicación errónea, de datos electrónicos</v>
      </c>
      <c r="F3" s="331"/>
      <c r="G3" s="45" t="str">
        <f>'1. Subvenciones (S)'!C11</f>
        <v>La información que se comunica electrónicamente está, intencionadamente o no, falseada</v>
      </c>
      <c r="H3" s="24" t="str">
        <f>'1. Subvenciones (S)'!D11</f>
        <v>BF</v>
      </c>
      <c r="I3" s="29" t="str">
        <f>'1. Subvenciones (S)'!E11</f>
        <v>externo</v>
      </c>
      <c r="J3" s="14"/>
      <c r="K3" s="14"/>
      <c r="L3" s="14"/>
      <c r="M3" s="25" t="s">
        <v>28</v>
      </c>
      <c r="N3" s="14"/>
      <c r="O3" s="14"/>
    </row>
    <row r="4" spans="1:22" ht="13" x14ac:dyDescent="0.3">
      <c r="A4" s="14"/>
      <c r="B4" s="14"/>
      <c r="C4" s="14"/>
      <c r="D4" s="14"/>
      <c r="E4" s="14"/>
      <c r="F4" s="14"/>
      <c r="G4" s="14"/>
      <c r="H4" s="14"/>
      <c r="I4" s="14"/>
      <c r="J4" s="14"/>
      <c r="K4" s="14"/>
      <c r="L4" s="14"/>
      <c r="M4" s="14"/>
      <c r="N4" s="14"/>
      <c r="O4" s="14"/>
      <c r="P4" s="14"/>
      <c r="Q4" s="14"/>
    </row>
    <row r="5" spans="1:22" ht="26.25" customHeight="1" x14ac:dyDescent="0.25">
      <c r="A5" s="313" t="s">
        <v>430</v>
      </c>
      <c r="B5" s="314"/>
      <c r="C5" s="323" t="s">
        <v>29</v>
      </c>
      <c r="D5" s="334"/>
      <c r="E5" s="335"/>
      <c r="F5" s="313" t="s">
        <v>30</v>
      </c>
      <c r="G5" s="326"/>
      <c r="H5" s="326"/>
      <c r="I5" s="326"/>
      <c r="J5" s="326"/>
      <c r="K5" s="327"/>
      <c r="L5" s="323" t="s">
        <v>31</v>
      </c>
      <c r="M5" s="324"/>
      <c r="N5" s="325"/>
      <c r="O5" s="313" t="s">
        <v>35</v>
      </c>
      <c r="P5" s="326"/>
      <c r="Q5" s="326"/>
      <c r="R5" s="326"/>
      <c r="S5" s="327"/>
      <c r="T5" s="323" t="s">
        <v>36</v>
      </c>
      <c r="U5" s="324"/>
      <c r="V5" s="325"/>
    </row>
    <row r="6" spans="1:22" ht="48" x14ac:dyDescent="0.25">
      <c r="A6" s="36" t="s">
        <v>442</v>
      </c>
      <c r="B6" s="36" t="s">
        <v>18</v>
      </c>
      <c r="C6" s="35" t="s">
        <v>331</v>
      </c>
      <c r="D6" s="35" t="s">
        <v>333</v>
      </c>
      <c r="E6" s="166" t="s">
        <v>332</v>
      </c>
      <c r="F6" s="36" t="s">
        <v>32</v>
      </c>
      <c r="G6" s="36" t="s">
        <v>33</v>
      </c>
      <c r="H6" s="36" t="s">
        <v>53</v>
      </c>
      <c r="I6" s="36" t="s">
        <v>34</v>
      </c>
      <c r="J6" s="36" t="s">
        <v>50</v>
      </c>
      <c r="K6" s="36" t="s">
        <v>51</v>
      </c>
      <c r="L6" s="35" t="s">
        <v>331</v>
      </c>
      <c r="M6" s="35" t="s">
        <v>333</v>
      </c>
      <c r="N6" s="166" t="s">
        <v>332</v>
      </c>
      <c r="O6" s="36" t="s">
        <v>37</v>
      </c>
      <c r="P6" s="36" t="s">
        <v>52</v>
      </c>
      <c r="Q6" s="36" t="s">
        <v>38</v>
      </c>
      <c r="R6" s="37" t="s">
        <v>48</v>
      </c>
      <c r="S6" s="37" t="s">
        <v>49</v>
      </c>
      <c r="T6" s="35" t="s">
        <v>331</v>
      </c>
      <c r="U6" s="35" t="s">
        <v>333</v>
      </c>
      <c r="V6" s="166" t="s">
        <v>332</v>
      </c>
    </row>
    <row r="7" spans="1:22" ht="76.5" customHeight="1" x14ac:dyDescent="0.25">
      <c r="A7" s="148" t="s">
        <v>234</v>
      </c>
      <c r="B7" s="156" t="s">
        <v>380</v>
      </c>
      <c r="C7" s="149">
        <v>1</v>
      </c>
      <c r="D7" s="149">
        <v>1</v>
      </c>
      <c r="E7" s="150">
        <f>C7*D7</f>
        <v>1</v>
      </c>
      <c r="F7" s="148" t="s">
        <v>235</v>
      </c>
      <c r="G7" s="144" t="s">
        <v>242</v>
      </c>
      <c r="H7" s="151"/>
      <c r="I7" s="151"/>
      <c r="J7" s="149"/>
      <c r="K7" s="149"/>
      <c r="L7" s="148">
        <f t="shared" ref="L7:M9" si="0">IF(ISNUMBER(C7),IF(C7+J7&gt;1,C7+J7,1),"")</f>
        <v>1</v>
      </c>
      <c r="M7" s="148">
        <f t="shared" si="0"/>
        <v>1</v>
      </c>
      <c r="N7" s="150">
        <f>L7*M7</f>
        <v>1</v>
      </c>
      <c r="O7" s="152"/>
      <c r="P7" s="152"/>
      <c r="Q7" s="152"/>
      <c r="R7" s="149"/>
      <c r="S7" s="149"/>
      <c r="T7" s="148">
        <f>IF(ISNUMBER($L7),IF($L7+R7&gt;1,$L7+R7,1),"")</f>
        <v>1</v>
      </c>
      <c r="U7" s="148">
        <f>IF(ISNUMBER($M7),IF($M7+S7&gt;1,$M7+S7,1),"")</f>
        <v>1</v>
      </c>
      <c r="V7" s="150">
        <f>T7*U7</f>
        <v>1</v>
      </c>
    </row>
    <row r="8" spans="1:22" ht="96" customHeight="1" x14ac:dyDescent="0.25">
      <c r="A8" s="148" t="s">
        <v>238</v>
      </c>
      <c r="B8" s="143" t="s">
        <v>314</v>
      </c>
      <c r="C8" s="149">
        <v>1</v>
      </c>
      <c r="D8" s="149">
        <v>1</v>
      </c>
      <c r="E8" s="150">
        <f t="shared" ref="E8" si="1">C8*D8</f>
        <v>1</v>
      </c>
      <c r="F8" s="148" t="s">
        <v>240</v>
      </c>
      <c r="G8" s="147" t="s">
        <v>313</v>
      </c>
      <c r="H8" s="151"/>
      <c r="I8" s="151"/>
      <c r="J8" s="149"/>
      <c r="K8" s="149"/>
      <c r="L8" s="148">
        <f t="shared" si="0"/>
        <v>1</v>
      </c>
      <c r="M8" s="148">
        <f t="shared" si="0"/>
        <v>1</v>
      </c>
      <c r="N8" s="150">
        <f t="shared" ref="N8" si="2">L8*M8</f>
        <v>1</v>
      </c>
      <c r="O8" s="152"/>
      <c r="P8" s="152"/>
      <c r="Q8" s="152"/>
      <c r="R8" s="149"/>
      <c r="S8" s="149"/>
      <c r="T8" s="148">
        <f t="shared" ref="T8:T9" si="3">IF(ISNUMBER($L8),IF($L8+R8&gt;1,$L8+R8,1),"")</f>
        <v>1</v>
      </c>
      <c r="U8" s="148">
        <f t="shared" ref="U8:U9" si="4">IF(ISNUMBER($M8),IF($M8+S8&gt;1,$M8+S8,1),"")</f>
        <v>1</v>
      </c>
      <c r="V8" s="150">
        <f t="shared" ref="V8" si="5">T8*U8</f>
        <v>1</v>
      </c>
    </row>
    <row r="9" spans="1:22" ht="72" customHeight="1" x14ac:dyDescent="0.25">
      <c r="A9" s="148" t="s">
        <v>239</v>
      </c>
      <c r="B9" s="154" t="s">
        <v>72</v>
      </c>
      <c r="C9" s="151"/>
      <c r="D9" s="151"/>
      <c r="E9" s="150"/>
      <c r="F9" s="148" t="s">
        <v>241</v>
      </c>
      <c r="G9" s="154" t="s">
        <v>42</v>
      </c>
      <c r="H9" s="151"/>
      <c r="I9" s="151"/>
      <c r="J9" s="151"/>
      <c r="K9" s="151"/>
      <c r="L9" s="148" t="str">
        <f t="shared" si="0"/>
        <v/>
      </c>
      <c r="M9" s="148" t="str">
        <f t="shared" si="0"/>
        <v/>
      </c>
      <c r="N9" s="150"/>
      <c r="O9" s="154" t="s">
        <v>42</v>
      </c>
      <c r="P9" s="155"/>
      <c r="Q9" s="155"/>
      <c r="R9" s="151"/>
      <c r="S9" s="151"/>
      <c r="T9" s="148" t="str">
        <f t="shared" si="3"/>
        <v/>
      </c>
      <c r="U9" s="148" t="str">
        <f t="shared" si="4"/>
        <v/>
      </c>
      <c r="V9" s="150"/>
    </row>
    <row r="10" spans="1:22" ht="48" customHeight="1" x14ac:dyDescent="0.25">
      <c r="C10" s="332" t="s">
        <v>54</v>
      </c>
      <c r="D10" s="333"/>
      <c r="E10" s="43">
        <f>ROUND(SUM(E7:E9)/COUNT(C7:C9),2)</f>
        <v>1</v>
      </c>
      <c r="L10" s="332" t="s">
        <v>55</v>
      </c>
      <c r="M10" s="333"/>
      <c r="N10" s="43">
        <f>ROUND(SUMIF(N7:N9,"&gt;0",N7:N9)/COUNT(N7:N9),2)</f>
        <v>1</v>
      </c>
      <c r="T10" s="332" t="s">
        <v>56</v>
      </c>
      <c r="U10" s="333"/>
      <c r="V10" s="43">
        <f>ROUND(SUMIF(V7:V9,"&gt;0",V7:V9)/COUNT(V7:V9),2)</f>
        <v>1</v>
      </c>
    </row>
    <row r="33" spans="4:5" x14ac:dyDescent="0.25">
      <c r="D33" s="15">
        <v>1</v>
      </c>
      <c r="E33" s="15">
        <v>-1</v>
      </c>
    </row>
    <row r="34" spans="4:5" x14ac:dyDescent="0.25">
      <c r="D34" s="15">
        <v>2</v>
      </c>
      <c r="E34" s="15">
        <v>-2</v>
      </c>
    </row>
    <row r="35" spans="4:5" x14ac:dyDescent="0.25">
      <c r="D35" s="15">
        <v>3</v>
      </c>
      <c r="E35" s="15">
        <v>-3</v>
      </c>
    </row>
    <row r="36" spans="4:5" x14ac:dyDescent="0.25">
      <c r="D36" s="15">
        <v>4</v>
      </c>
      <c r="E36" s="15">
        <v>-4</v>
      </c>
    </row>
  </sheetData>
  <mergeCells count="14">
    <mergeCell ref="C10:D10"/>
    <mergeCell ref="L10:M10"/>
    <mergeCell ref="T10:U10"/>
    <mergeCell ref="A5:B5"/>
    <mergeCell ref="C5:E5"/>
    <mergeCell ref="F5:K5"/>
    <mergeCell ref="L5:N5"/>
    <mergeCell ref="O5:S5"/>
    <mergeCell ref="T5:V5"/>
    <mergeCell ref="C1:I1"/>
    <mergeCell ref="C2:D2"/>
    <mergeCell ref="E2:F2"/>
    <mergeCell ref="C3:D3"/>
    <mergeCell ref="E3:F3"/>
  </mergeCells>
  <conditionalFormatting sqref="E7:E10">
    <cfRule type="cellIs" dxfId="67" priority="13" operator="between">
      <formula>8</formula>
      <formula>16</formula>
    </cfRule>
    <cfRule type="cellIs" dxfId="66" priority="14" operator="between">
      <formula>4</formula>
      <formula>7.99</formula>
    </cfRule>
    <cfRule type="cellIs" dxfId="65" priority="15" operator="between">
      <formula>1</formula>
      <formula>3.99</formula>
    </cfRule>
  </conditionalFormatting>
  <conditionalFormatting sqref="F7:F9">
    <cfRule type="cellIs" dxfId="64" priority="21" operator="between">
      <formula>11</formula>
      <formula>25</formula>
    </cfRule>
    <cfRule type="cellIs" dxfId="63" priority="22" operator="between">
      <formula>6</formula>
      <formula>10</formula>
    </cfRule>
    <cfRule type="cellIs" dxfId="62" priority="23" operator="between">
      <formula>0</formula>
      <formula>5</formula>
    </cfRule>
  </conditionalFormatting>
  <conditionalFormatting sqref="H7:H9">
    <cfRule type="containsText" dxfId="61" priority="19" operator="containsText" text="Sí">
      <formula>NOT(ISERROR(SEARCH("Sí",H7)))</formula>
    </cfRule>
    <cfRule type="containsText" dxfId="60" priority="20" operator="containsText" text="No">
      <formula>NOT(ISERROR(SEARCH("No",H7)))</formula>
    </cfRule>
  </conditionalFormatting>
  <conditionalFormatting sqref="I7:I9">
    <cfRule type="containsText" dxfId="59" priority="16" operator="containsText" text="Bajo">
      <formula>NOT(ISERROR(SEARCH("Bajo",I7)))</formula>
    </cfRule>
    <cfRule type="containsText" dxfId="58" priority="17" operator="containsText" text="Medio">
      <formula>NOT(ISERROR(SEARCH("Medio",I7)))</formula>
    </cfRule>
    <cfRule type="containsText" dxfId="57" priority="18" operator="containsText" text="Alto">
      <formula>NOT(ISERROR(SEARCH("Alto",I7)))</formula>
    </cfRule>
  </conditionalFormatting>
  <conditionalFormatting sqref="N7:N10">
    <cfRule type="cellIs" dxfId="56" priority="7" operator="between">
      <formula>8</formula>
      <formula>16</formula>
    </cfRule>
    <cfRule type="cellIs" dxfId="55" priority="8" operator="between">
      <formula>4</formula>
      <formula>7.99</formula>
    </cfRule>
    <cfRule type="cellIs" dxfId="54" priority="9" operator="between">
      <formula>1</formula>
      <formula>3.99</formula>
    </cfRule>
  </conditionalFormatting>
  <conditionalFormatting sqref="V7:V10">
    <cfRule type="cellIs" dxfId="53" priority="1" operator="between">
      <formula>8</formula>
      <formula>16</formula>
    </cfRule>
    <cfRule type="cellIs" dxfId="52" priority="2" operator="between">
      <formula>4</formula>
      <formula>7.99</formula>
    </cfRule>
    <cfRule type="cellIs" dxfId="51" priority="3" operator="between">
      <formula>1</formula>
      <formula>3.99</formula>
    </cfRule>
  </conditionalFormatting>
  <dataValidations count="4">
    <dataValidation type="list" allowBlank="1" showInputMessage="1" showErrorMessage="1" sqref="R7:S9 J7:K9" xr:uid="{00000000-0002-0000-0900-000000000000}">
      <formula1>negative</formula1>
    </dataValidation>
    <dataValidation type="list" allowBlank="1" showInputMessage="1" showErrorMessage="1" sqref="C7:D9" xr:uid="{00000000-0002-0000-0900-000001000000}">
      <formula1>positive</formula1>
    </dataValidation>
    <dataValidation type="list" allowBlank="1" showInputMessage="1" showErrorMessage="1" sqref="H7:H9" xr:uid="{00000000-0002-0000-0900-000002000000}">
      <formula1>$L$1:$L$2</formula1>
    </dataValidation>
    <dataValidation type="list" allowBlank="1" showInputMessage="1" showErrorMessage="1" sqref="I7:I9" xr:uid="{00000000-0002-0000-0900-000003000000}">
      <formula1>$M$1:$M$3</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39997558519241921"/>
    <pageSetUpPr fitToPage="1"/>
  </sheetPr>
  <dimension ref="A1:V38"/>
  <sheetViews>
    <sheetView workbookViewId="0">
      <selection activeCell="A6" sqref="A6"/>
    </sheetView>
  </sheetViews>
  <sheetFormatPr baseColWidth="10" defaultColWidth="8.7265625" defaultRowHeight="12.5" x14ac:dyDescent="0.25"/>
  <cols>
    <col min="1" max="1" width="12.7265625" style="15" customWidth="1"/>
    <col min="2" max="2" width="64.7265625" style="15" customWidth="1"/>
    <col min="3" max="5" width="8.54296875" style="15" customWidth="1"/>
    <col min="6" max="6" width="12.7265625" style="15" customWidth="1"/>
    <col min="7" max="7" width="64.7265625" style="15" customWidth="1"/>
    <col min="8" max="8" width="22.7265625" style="15" customWidth="1"/>
    <col min="9" max="9" width="23.453125" style="15" customWidth="1"/>
    <col min="10" max="11" width="28.453125" style="15" customWidth="1"/>
    <col min="12" max="14" width="8.54296875" style="15" customWidth="1"/>
    <col min="15" max="15" width="64.7265625" style="15" customWidth="1"/>
    <col min="16" max="17" width="14.7265625" style="15" customWidth="1"/>
    <col min="18" max="19" width="28.453125" style="15" customWidth="1"/>
    <col min="20" max="22" width="8.54296875" style="15" customWidth="1"/>
    <col min="23" max="23" width="13.26953125" style="15" customWidth="1"/>
    <col min="24" max="24" width="12.7265625" style="15" customWidth="1"/>
    <col min="25" max="25" width="13.7265625" style="15" customWidth="1"/>
    <col min="26" max="26" width="41.26953125" style="15" customWidth="1"/>
    <col min="27" max="16384" width="8.7265625" style="15"/>
  </cols>
  <sheetData>
    <row r="1" spans="1:22" s="17" customFormat="1" ht="15" customHeight="1" x14ac:dyDescent="0.35">
      <c r="C1" s="315" t="s">
        <v>287</v>
      </c>
      <c r="D1" s="316"/>
      <c r="E1" s="317"/>
      <c r="F1" s="317"/>
      <c r="G1" s="317"/>
      <c r="H1" s="317"/>
      <c r="I1" s="318"/>
      <c r="J1" s="16"/>
      <c r="K1" s="16"/>
      <c r="L1" s="23" t="s">
        <v>23</v>
      </c>
      <c r="M1" s="23" t="s">
        <v>24</v>
      </c>
      <c r="N1" s="16"/>
      <c r="O1" s="16"/>
    </row>
    <row r="2" spans="1:22" s="19" customFormat="1" ht="24.5" x14ac:dyDescent="0.35">
      <c r="B2" s="33"/>
      <c r="C2" s="319" t="s">
        <v>16</v>
      </c>
      <c r="D2" s="320"/>
      <c r="E2" s="328" t="s">
        <v>17</v>
      </c>
      <c r="F2" s="329"/>
      <c r="G2" s="47" t="s">
        <v>18</v>
      </c>
      <c r="H2" s="35" t="s">
        <v>326</v>
      </c>
      <c r="I2" s="48" t="s">
        <v>40</v>
      </c>
      <c r="J2" s="18"/>
      <c r="K2" s="18"/>
      <c r="L2" s="23" t="s">
        <v>26</v>
      </c>
      <c r="M2" s="23" t="s">
        <v>27</v>
      </c>
      <c r="N2" s="18"/>
      <c r="O2" s="18"/>
    </row>
    <row r="3" spans="1:22" s="26" customFormat="1" ht="54" customHeight="1" thickBot="1" x14ac:dyDescent="0.4">
      <c r="B3" s="34"/>
      <c r="C3" s="321" t="str">
        <f>'1. Subvenciones (S)'!A12</f>
        <v>SR8</v>
      </c>
      <c r="D3" s="322"/>
      <c r="E3" s="330" t="str">
        <f>'1. Subvenciones (S)'!B12</f>
        <v>Incumplimiento de las obligaciones en materia de información, comunicación y publicidad</v>
      </c>
      <c r="F3" s="331"/>
      <c r="G3" s="45" t="str">
        <f>'1. Subvenciones (S)'!C12</f>
        <v>No se cumple lo estipulado en la normativa nacional o europea respecto a las obligaciones de información, comunicación y publicidad.</v>
      </c>
      <c r="H3" s="24" t="str">
        <f>'1. Subvenciones (S)'!D12</f>
        <v>ED/EE/BF</v>
      </c>
      <c r="I3" s="29" t="str">
        <f>'1. Subvenciones (S)'!E12</f>
        <v>interno y externo</v>
      </c>
      <c r="J3" s="14"/>
      <c r="K3" s="14"/>
      <c r="L3" s="14"/>
      <c r="M3" s="25" t="s">
        <v>28</v>
      </c>
      <c r="N3" s="14"/>
      <c r="O3" s="14"/>
    </row>
    <row r="4" spans="1:22" ht="13" x14ac:dyDescent="0.3">
      <c r="A4" s="14"/>
      <c r="B4" s="14"/>
      <c r="C4" s="14"/>
      <c r="D4" s="14"/>
      <c r="E4" s="14"/>
      <c r="F4" s="14"/>
      <c r="G4" s="14"/>
      <c r="H4" s="14"/>
      <c r="I4" s="14"/>
      <c r="J4" s="14"/>
      <c r="K4" s="14"/>
      <c r="L4" s="14"/>
      <c r="M4" s="14"/>
      <c r="N4" s="14"/>
      <c r="O4" s="14"/>
      <c r="P4" s="14"/>
      <c r="Q4" s="14"/>
    </row>
    <row r="5" spans="1:22" ht="26.25" customHeight="1" x14ac:dyDescent="0.25">
      <c r="A5" s="313" t="s">
        <v>430</v>
      </c>
      <c r="B5" s="314"/>
      <c r="C5" s="323" t="s">
        <v>29</v>
      </c>
      <c r="D5" s="334"/>
      <c r="E5" s="335"/>
      <c r="F5" s="313" t="s">
        <v>30</v>
      </c>
      <c r="G5" s="326"/>
      <c r="H5" s="326"/>
      <c r="I5" s="326"/>
      <c r="J5" s="326"/>
      <c r="K5" s="327"/>
      <c r="L5" s="323" t="s">
        <v>31</v>
      </c>
      <c r="M5" s="324"/>
      <c r="N5" s="325"/>
      <c r="O5" s="313" t="s">
        <v>35</v>
      </c>
      <c r="P5" s="326"/>
      <c r="Q5" s="326"/>
      <c r="R5" s="326"/>
      <c r="S5" s="327"/>
      <c r="T5" s="323" t="s">
        <v>36</v>
      </c>
      <c r="U5" s="324"/>
      <c r="V5" s="325"/>
    </row>
    <row r="6" spans="1:22" ht="48" x14ac:dyDescent="0.25">
      <c r="A6" s="36" t="s">
        <v>442</v>
      </c>
      <c r="B6" s="36" t="s">
        <v>18</v>
      </c>
      <c r="C6" s="35" t="s">
        <v>331</v>
      </c>
      <c r="D6" s="35" t="s">
        <v>333</v>
      </c>
      <c r="E6" s="166" t="s">
        <v>332</v>
      </c>
      <c r="F6" s="36" t="s">
        <v>32</v>
      </c>
      <c r="G6" s="36" t="s">
        <v>33</v>
      </c>
      <c r="H6" s="36" t="s">
        <v>53</v>
      </c>
      <c r="I6" s="36" t="s">
        <v>34</v>
      </c>
      <c r="J6" s="36" t="s">
        <v>50</v>
      </c>
      <c r="K6" s="36" t="s">
        <v>51</v>
      </c>
      <c r="L6" s="35" t="s">
        <v>331</v>
      </c>
      <c r="M6" s="35" t="s">
        <v>333</v>
      </c>
      <c r="N6" s="166" t="s">
        <v>332</v>
      </c>
      <c r="O6" s="36" t="s">
        <v>37</v>
      </c>
      <c r="P6" s="36" t="s">
        <v>52</v>
      </c>
      <c r="Q6" s="36" t="s">
        <v>38</v>
      </c>
      <c r="R6" s="37" t="s">
        <v>48</v>
      </c>
      <c r="S6" s="37" t="s">
        <v>49</v>
      </c>
      <c r="T6" s="35" t="s">
        <v>331</v>
      </c>
      <c r="U6" s="35" t="s">
        <v>333</v>
      </c>
      <c r="V6" s="166" t="s">
        <v>332</v>
      </c>
    </row>
    <row r="7" spans="1:22" ht="133.5" customHeight="1" x14ac:dyDescent="0.25">
      <c r="A7" s="148" t="s">
        <v>243</v>
      </c>
      <c r="B7" s="143" t="s">
        <v>312</v>
      </c>
      <c r="C7" s="149">
        <v>1</v>
      </c>
      <c r="D7" s="149">
        <v>1</v>
      </c>
      <c r="E7" s="150">
        <f>C7*D7</f>
        <v>1</v>
      </c>
      <c r="F7" s="148" t="s">
        <v>247</v>
      </c>
      <c r="G7" s="146" t="s">
        <v>251</v>
      </c>
      <c r="H7" s="151"/>
      <c r="I7" s="151"/>
      <c r="J7" s="149"/>
      <c r="K7" s="149"/>
      <c r="L7" s="148">
        <f t="shared" ref="L7:M11" si="0">IF(ISNUMBER(C7),IF(C7+J7&gt;1,C7+J7,1),"")</f>
        <v>1</v>
      </c>
      <c r="M7" s="148">
        <f t="shared" si="0"/>
        <v>1</v>
      </c>
      <c r="N7" s="150">
        <f>L7*M7</f>
        <v>1</v>
      </c>
      <c r="O7" s="152"/>
      <c r="P7" s="152"/>
      <c r="Q7" s="152"/>
      <c r="R7" s="149"/>
      <c r="S7" s="149"/>
      <c r="T7" s="148">
        <f>IF(ISNUMBER($L7),IF($L7+R7&gt;1,$L7+R7,1),"")</f>
        <v>1</v>
      </c>
      <c r="U7" s="148">
        <f>IF(ISNUMBER($M7),IF($M7+S7&gt;1,$M7+S7,1),"")</f>
        <v>1</v>
      </c>
      <c r="V7" s="150">
        <f>T7*U7</f>
        <v>1</v>
      </c>
    </row>
    <row r="8" spans="1:22" ht="180.75" customHeight="1" x14ac:dyDescent="0.25">
      <c r="A8" s="148" t="s">
        <v>244</v>
      </c>
      <c r="B8" s="146" t="s">
        <v>311</v>
      </c>
      <c r="C8" s="149">
        <v>1</v>
      </c>
      <c r="D8" s="149">
        <v>1</v>
      </c>
      <c r="E8" s="150">
        <f t="shared" ref="E8:E10" si="1">C8*D8</f>
        <v>1</v>
      </c>
      <c r="F8" s="148" t="s">
        <v>248</v>
      </c>
      <c r="G8" s="146" t="s">
        <v>301</v>
      </c>
      <c r="H8" s="151"/>
      <c r="I8" s="151"/>
      <c r="J8" s="149"/>
      <c r="K8" s="149"/>
      <c r="L8" s="148">
        <f t="shared" si="0"/>
        <v>1</v>
      </c>
      <c r="M8" s="148">
        <f t="shared" si="0"/>
        <v>1</v>
      </c>
      <c r="N8" s="150">
        <f t="shared" ref="N8:N10" si="2">L8*M8</f>
        <v>1</v>
      </c>
      <c r="O8" s="152"/>
      <c r="P8" s="152"/>
      <c r="Q8" s="152"/>
      <c r="R8" s="149"/>
      <c r="S8" s="149"/>
      <c r="T8" s="148">
        <f t="shared" ref="T8:T11" si="3">IF(ISNUMBER($L8),IF($L8+R8&gt;1,$L8+R8,1),"")</f>
        <v>1</v>
      </c>
      <c r="U8" s="148">
        <f t="shared" ref="U8:U11" si="4">IF(ISNUMBER($M8),IF($M8+S8&gt;1,$M8+S8,1),"")</f>
        <v>1</v>
      </c>
      <c r="V8" s="150">
        <f t="shared" ref="V8:V10" si="5">T8*U8</f>
        <v>1</v>
      </c>
    </row>
    <row r="9" spans="1:22" ht="235.5" customHeight="1" x14ac:dyDescent="0.25">
      <c r="A9" s="148" t="s">
        <v>245</v>
      </c>
      <c r="B9" s="143" t="s">
        <v>310</v>
      </c>
      <c r="C9" s="149">
        <v>1</v>
      </c>
      <c r="D9" s="149">
        <v>1</v>
      </c>
      <c r="E9" s="150">
        <f t="shared" si="1"/>
        <v>1</v>
      </c>
      <c r="F9" s="148" t="s">
        <v>249</v>
      </c>
      <c r="G9" s="146" t="s">
        <v>252</v>
      </c>
      <c r="H9" s="151"/>
      <c r="I9" s="151"/>
      <c r="J9" s="149"/>
      <c r="K9" s="149"/>
      <c r="L9" s="148">
        <f t="shared" si="0"/>
        <v>1</v>
      </c>
      <c r="M9" s="148">
        <f t="shared" si="0"/>
        <v>1</v>
      </c>
      <c r="N9" s="150">
        <f t="shared" si="2"/>
        <v>1</v>
      </c>
      <c r="O9" s="152"/>
      <c r="P9" s="152"/>
      <c r="Q9" s="152"/>
      <c r="R9" s="149"/>
      <c r="S9" s="149"/>
      <c r="T9" s="148">
        <f t="shared" si="3"/>
        <v>1</v>
      </c>
      <c r="U9" s="148">
        <f t="shared" si="4"/>
        <v>1</v>
      </c>
      <c r="V9" s="150">
        <f t="shared" si="5"/>
        <v>1</v>
      </c>
    </row>
    <row r="10" spans="1:22" ht="131.25" customHeight="1" x14ac:dyDescent="0.25">
      <c r="A10" s="148" t="s">
        <v>246</v>
      </c>
      <c r="B10" s="146" t="s">
        <v>400</v>
      </c>
      <c r="C10" s="149">
        <v>1</v>
      </c>
      <c r="D10" s="149">
        <v>1</v>
      </c>
      <c r="E10" s="150">
        <f t="shared" si="1"/>
        <v>1</v>
      </c>
      <c r="F10" s="148" t="s">
        <v>250</v>
      </c>
      <c r="G10" s="146" t="s">
        <v>439</v>
      </c>
      <c r="H10" s="151"/>
      <c r="I10" s="151"/>
      <c r="J10" s="149"/>
      <c r="K10" s="149"/>
      <c r="L10" s="148">
        <f t="shared" si="0"/>
        <v>1</v>
      </c>
      <c r="M10" s="148">
        <f t="shared" si="0"/>
        <v>1</v>
      </c>
      <c r="N10" s="150">
        <f t="shared" si="2"/>
        <v>1</v>
      </c>
      <c r="O10" s="152"/>
      <c r="P10" s="152"/>
      <c r="Q10" s="152"/>
      <c r="R10" s="149"/>
      <c r="S10" s="149"/>
      <c r="T10" s="148">
        <f t="shared" si="3"/>
        <v>1</v>
      </c>
      <c r="U10" s="148">
        <f t="shared" si="4"/>
        <v>1</v>
      </c>
      <c r="V10" s="150">
        <f t="shared" si="5"/>
        <v>1</v>
      </c>
    </row>
    <row r="11" spans="1:22" ht="72" customHeight="1" x14ac:dyDescent="0.25">
      <c r="A11" s="148" t="s">
        <v>253</v>
      </c>
      <c r="B11" s="154" t="s">
        <v>72</v>
      </c>
      <c r="C11" s="151"/>
      <c r="D11" s="151"/>
      <c r="E11" s="150"/>
      <c r="F11" s="151" t="s">
        <v>73</v>
      </c>
      <c r="G11" s="154" t="s">
        <v>42</v>
      </c>
      <c r="H11" s="151"/>
      <c r="I11" s="151"/>
      <c r="J11" s="151"/>
      <c r="K11" s="151"/>
      <c r="L11" s="148" t="str">
        <f t="shared" si="0"/>
        <v/>
      </c>
      <c r="M11" s="148" t="str">
        <f t="shared" si="0"/>
        <v/>
      </c>
      <c r="N11" s="150"/>
      <c r="O11" s="154" t="s">
        <v>42</v>
      </c>
      <c r="P11" s="155"/>
      <c r="Q11" s="155"/>
      <c r="R11" s="151"/>
      <c r="S11" s="151"/>
      <c r="T11" s="148" t="str">
        <f t="shared" si="3"/>
        <v/>
      </c>
      <c r="U11" s="148" t="str">
        <f t="shared" si="4"/>
        <v/>
      </c>
      <c r="V11" s="150"/>
    </row>
    <row r="12" spans="1:22" ht="48" customHeight="1" x14ac:dyDescent="0.25">
      <c r="C12" s="332" t="s">
        <v>54</v>
      </c>
      <c r="D12" s="333"/>
      <c r="E12" s="43">
        <f>ROUND(SUM(E7:E11)/COUNT(C7:C11),2)</f>
        <v>1</v>
      </c>
      <c r="L12" s="332" t="s">
        <v>55</v>
      </c>
      <c r="M12" s="333"/>
      <c r="N12" s="43">
        <f>ROUND(SUMIF(N7:N11,"&gt;0",N7:N11)/COUNT(N7:N11),2)</f>
        <v>1</v>
      </c>
      <c r="T12" s="332" t="s">
        <v>56</v>
      </c>
      <c r="U12" s="333"/>
      <c r="V12" s="43">
        <f>ROUND(SUMIF(V7:V11,"&gt;0",V7:V11)/COUNT(V7:V11),2)</f>
        <v>1</v>
      </c>
    </row>
    <row r="13" spans="1:22" x14ac:dyDescent="0.25">
      <c r="N13" s="80"/>
      <c r="O13" s="79"/>
    </row>
    <row r="35" spans="4:5" x14ac:dyDescent="0.25">
      <c r="D35" s="15">
        <v>1</v>
      </c>
      <c r="E35" s="15">
        <v>-1</v>
      </c>
    </row>
    <row r="36" spans="4:5" x14ac:dyDescent="0.25">
      <c r="D36" s="15">
        <v>2</v>
      </c>
      <c r="E36" s="15">
        <v>-2</v>
      </c>
    </row>
    <row r="37" spans="4:5" x14ac:dyDescent="0.25">
      <c r="D37" s="15">
        <v>3</v>
      </c>
      <c r="E37" s="15">
        <v>-3</v>
      </c>
    </row>
    <row r="38" spans="4:5" x14ac:dyDescent="0.25">
      <c r="D38" s="15">
        <v>4</v>
      </c>
      <c r="E38" s="15">
        <v>-4</v>
      </c>
    </row>
  </sheetData>
  <mergeCells count="14">
    <mergeCell ref="C12:D12"/>
    <mergeCell ref="L12:M12"/>
    <mergeCell ref="T12:U12"/>
    <mergeCell ref="A5:B5"/>
    <mergeCell ref="C5:E5"/>
    <mergeCell ref="F5:K5"/>
    <mergeCell ref="L5:N5"/>
    <mergeCell ref="O5:S5"/>
    <mergeCell ref="T5:V5"/>
    <mergeCell ref="C1:I1"/>
    <mergeCell ref="C2:D2"/>
    <mergeCell ref="E2:F2"/>
    <mergeCell ref="C3:D3"/>
    <mergeCell ref="E3:F3"/>
  </mergeCells>
  <conditionalFormatting sqref="E7:E12">
    <cfRule type="cellIs" dxfId="50" priority="13" operator="between">
      <formula>8</formula>
      <formula>16</formula>
    </cfRule>
    <cfRule type="cellIs" dxfId="49" priority="14" operator="between">
      <formula>4</formula>
      <formula>7.99</formula>
    </cfRule>
    <cfRule type="cellIs" dxfId="48" priority="15" operator="between">
      <formula>1</formula>
      <formula>3.99</formula>
    </cfRule>
  </conditionalFormatting>
  <conditionalFormatting sqref="F7:F10">
    <cfRule type="cellIs" dxfId="47" priority="21" operator="between">
      <formula>11</formula>
      <formula>25</formula>
    </cfRule>
    <cfRule type="cellIs" dxfId="46" priority="22" operator="between">
      <formula>6</formula>
      <formula>10</formula>
    </cfRule>
    <cfRule type="cellIs" dxfId="45" priority="23" operator="between">
      <formula>0</formula>
      <formula>5</formula>
    </cfRule>
  </conditionalFormatting>
  <conditionalFormatting sqref="H7:H11">
    <cfRule type="containsText" dxfId="44" priority="19" operator="containsText" text="Sí">
      <formula>NOT(ISERROR(SEARCH("Sí",H7)))</formula>
    </cfRule>
    <cfRule type="containsText" dxfId="43" priority="20" operator="containsText" text="No">
      <formula>NOT(ISERROR(SEARCH("No",H7)))</formula>
    </cfRule>
  </conditionalFormatting>
  <conditionalFormatting sqref="I7:I11">
    <cfRule type="containsText" dxfId="42" priority="16" operator="containsText" text="Bajo">
      <formula>NOT(ISERROR(SEARCH("Bajo",I7)))</formula>
    </cfRule>
    <cfRule type="containsText" dxfId="41" priority="17" operator="containsText" text="Medio">
      <formula>NOT(ISERROR(SEARCH("Medio",I7)))</formula>
    </cfRule>
    <cfRule type="containsText" dxfId="40" priority="18" operator="containsText" text="Alto">
      <formula>NOT(ISERROR(SEARCH("Alto",I7)))</formula>
    </cfRule>
  </conditionalFormatting>
  <conditionalFormatting sqref="N7:N12">
    <cfRule type="cellIs" dxfId="39" priority="7" operator="between">
      <formula>8</formula>
      <formula>16</formula>
    </cfRule>
    <cfRule type="cellIs" dxfId="38" priority="8" operator="between">
      <formula>4</formula>
      <formula>7.99</formula>
    </cfRule>
    <cfRule type="cellIs" dxfId="37" priority="9" operator="between">
      <formula>1</formula>
      <formula>3.99</formula>
    </cfRule>
  </conditionalFormatting>
  <conditionalFormatting sqref="V7:V12">
    <cfRule type="cellIs" dxfId="36" priority="1" operator="between">
      <formula>8</formula>
      <formula>16</formula>
    </cfRule>
    <cfRule type="cellIs" dxfId="35" priority="2" operator="between">
      <formula>4</formula>
      <formula>7.99</formula>
    </cfRule>
    <cfRule type="cellIs" dxfId="34" priority="3" operator="between">
      <formula>1</formula>
      <formula>3.99</formula>
    </cfRule>
  </conditionalFormatting>
  <dataValidations count="4">
    <dataValidation type="list" allowBlank="1" showInputMessage="1" showErrorMessage="1" sqref="R7:S11 J7:K11" xr:uid="{00000000-0002-0000-0A00-000000000000}">
      <formula1>negative</formula1>
    </dataValidation>
    <dataValidation type="list" allowBlank="1" showInputMessage="1" showErrorMessage="1" sqref="C7:D11" xr:uid="{00000000-0002-0000-0A00-000001000000}">
      <formula1>positive</formula1>
    </dataValidation>
    <dataValidation type="list" allowBlank="1" showInputMessage="1" showErrorMessage="1" sqref="H7:H11" xr:uid="{00000000-0002-0000-0A00-000002000000}">
      <formula1>$L$1:$L$2</formula1>
    </dataValidation>
    <dataValidation type="list" allowBlank="1" showInputMessage="1" showErrorMessage="1" sqref="I7:I11" xr:uid="{00000000-0002-0000-0A00-000003000000}">
      <formula1>$M$1:$M$3</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39997558519241921"/>
  </sheetPr>
  <dimension ref="A1:V42"/>
  <sheetViews>
    <sheetView workbookViewId="0">
      <selection activeCell="A6" sqref="A6"/>
    </sheetView>
  </sheetViews>
  <sheetFormatPr baseColWidth="10" defaultColWidth="8.7265625" defaultRowHeight="12.5" x14ac:dyDescent="0.25"/>
  <cols>
    <col min="1" max="1" width="12.7265625" style="15" customWidth="1"/>
    <col min="2" max="2" width="64.7265625" style="15" customWidth="1"/>
    <col min="3" max="5" width="8.54296875" style="15" customWidth="1"/>
    <col min="6" max="6" width="12.7265625" style="15" customWidth="1"/>
    <col min="7" max="7" width="64.7265625" style="15" customWidth="1"/>
    <col min="8" max="8" width="22.7265625" style="15" customWidth="1"/>
    <col min="9" max="9" width="23.453125" style="15" customWidth="1"/>
    <col min="10" max="11" width="28.453125" style="15" customWidth="1"/>
    <col min="12" max="14" width="8.54296875" style="15" customWidth="1"/>
    <col min="15" max="15" width="64.7265625" style="15" customWidth="1"/>
    <col min="16" max="17" width="14.7265625" style="15" customWidth="1"/>
    <col min="18" max="19" width="28.453125" style="15" customWidth="1"/>
    <col min="20" max="22" width="8.54296875" style="15" customWidth="1"/>
    <col min="23" max="23" width="13.26953125" style="15" customWidth="1"/>
    <col min="24" max="24" width="12.7265625" style="15" customWidth="1"/>
    <col min="25" max="25" width="13.7265625" style="15" customWidth="1"/>
    <col min="26" max="26" width="41.26953125" style="15" customWidth="1"/>
    <col min="27" max="16384" width="8.7265625" style="15"/>
  </cols>
  <sheetData>
    <row r="1" spans="1:22" s="17" customFormat="1" ht="15" customHeight="1" x14ac:dyDescent="0.35">
      <c r="C1" s="315" t="s">
        <v>287</v>
      </c>
      <c r="D1" s="316"/>
      <c r="E1" s="317"/>
      <c r="F1" s="317"/>
      <c r="G1" s="317"/>
      <c r="H1" s="317"/>
      <c r="I1" s="318"/>
      <c r="J1" s="16"/>
      <c r="K1" s="16"/>
      <c r="L1" s="23" t="s">
        <v>23</v>
      </c>
      <c r="M1" s="23" t="s">
        <v>24</v>
      </c>
      <c r="N1" s="16"/>
      <c r="O1" s="16"/>
    </row>
    <row r="2" spans="1:22" s="19" customFormat="1" ht="31.5" customHeight="1" x14ac:dyDescent="0.35">
      <c r="B2" s="33"/>
      <c r="C2" s="319" t="s">
        <v>16</v>
      </c>
      <c r="D2" s="320"/>
      <c r="E2" s="328" t="s">
        <v>17</v>
      </c>
      <c r="F2" s="329"/>
      <c r="G2" s="47" t="s">
        <v>18</v>
      </c>
      <c r="H2" s="35" t="s">
        <v>326</v>
      </c>
      <c r="I2" s="48" t="s">
        <v>40</v>
      </c>
      <c r="J2" s="18"/>
      <c r="K2" s="18"/>
      <c r="L2" s="23" t="s">
        <v>26</v>
      </c>
      <c r="M2" s="23" t="s">
        <v>27</v>
      </c>
      <c r="N2" s="18"/>
      <c r="O2" s="18"/>
    </row>
    <row r="3" spans="1:22" s="26" customFormat="1" ht="54" customHeight="1" thickBot="1" x14ac:dyDescent="0.4">
      <c r="B3" s="34"/>
      <c r="C3" s="321" t="str">
        <f>'1. Subvenciones (S)'!A13</f>
        <v>SR9</v>
      </c>
      <c r="D3" s="322"/>
      <c r="E3" s="330" t="str">
        <f>'1. Subvenciones (S)'!B13</f>
        <v>Pérdida pista de auditoría</v>
      </c>
      <c r="F3" s="331"/>
      <c r="G3" s="45" t="str">
        <f>'1. Subvenciones (S)'!C13</f>
        <v>No se garantiza la conservación de toda la documentación y registros contables para disponer de una pista de auditoría adecuada</v>
      </c>
      <c r="H3" s="24" t="str">
        <f>'1. Subvenciones (S)'!D13</f>
        <v>EE/BF</v>
      </c>
      <c r="I3" s="29" t="str">
        <f>'1. Subvenciones (S)'!E13</f>
        <v>interno y externo</v>
      </c>
      <c r="J3" s="14"/>
      <c r="K3" s="14"/>
      <c r="L3" s="14"/>
      <c r="M3" s="25" t="s">
        <v>28</v>
      </c>
      <c r="N3" s="14"/>
      <c r="O3" s="14"/>
    </row>
    <row r="4" spans="1:22" ht="13" x14ac:dyDescent="0.3">
      <c r="A4" s="14"/>
      <c r="B4" s="14"/>
      <c r="C4" s="14"/>
      <c r="D4" s="14"/>
      <c r="E4" s="14"/>
      <c r="F4" s="14"/>
      <c r="G4" s="14"/>
      <c r="H4" s="14"/>
      <c r="I4" s="14"/>
      <c r="J4" s="14"/>
      <c r="K4" s="14"/>
      <c r="L4" s="14"/>
      <c r="M4" s="14"/>
      <c r="N4" s="14"/>
      <c r="O4" s="14"/>
      <c r="P4" s="14"/>
      <c r="Q4" s="14"/>
    </row>
    <row r="5" spans="1:22" ht="26.25" customHeight="1" x14ac:dyDescent="0.25">
      <c r="A5" s="313" t="s">
        <v>430</v>
      </c>
      <c r="B5" s="314"/>
      <c r="C5" s="323" t="s">
        <v>29</v>
      </c>
      <c r="D5" s="334"/>
      <c r="E5" s="335"/>
      <c r="F5" s="313" t="s">
        <v>30</v>
      </c>
      <c r="G5" s="326"/>
      <c r="H5" s="326"/>
      <c r="I5" s="326"/>
      <c r="J5" s="326"/>
      <c r="K5" s="327"/>
      <c r="L5" s="323" t="s">
        <v>31</v>
      </c>
      <c r="M5" s="324"/>
      <c r="N5" s="325"/>
      <c r="O5" s="313" t="s">
        <v>35</v>
      </c>
      <c r="P5" s="326"/>
      <c r="Q5" s="326"/>
      <c r="R5" s="326"/>
      <c r="S5" s="327"/>
      <c r="T5" s="323" t="s">
        <v>36</v>
      </c>
      <c r="U5" s="324"/>
      <c r="V5" s="325"/>
    </row>
    <row r="6" spans="1:22" ht="48" x14ac:dyDescent="0.25">
      <c r="A6" s="36" t="s">
        <v>442</v>
      </c>
      <c r="B6" s="36" t="s">
        <v>18</v>
      </c>
      <c r="C6" s="35" t="s">
        <v>331</v>
      </c>
      <c r="D6" s="35" t="s">
        <v>333</v>
      </c>
      <c r="E6" s="166" t="s">
        <v>332</v>
      </c>
      <c r="F6" s="36" t="s">
        <v>32</v>
      </c>
      <c r="G6" s="36" t="s">
        <v>33</v>
      </c>
      <c r="H6" s="36" t="s">
        <v>53</v>
      </c>
      <c r="I6" s="36" t="s">
        <v>34</v>
      </c>
      <c r="J6" s="36" t="s">
        <v>50</v>
      </c>
      <c r="K6" s="36" t="s">
        <v>51</v>
      </c>
      <c r="L6" s="35" t="s">
        <v>331</v>
      </c>
      <c r="M6" s="35" t="s">
        <v>333</v>
      </c>
      <c r="N6" s="166" t="s">
        <v>332</v>
      </c>
      <c r="O6" s="36" t="s">
        <v>37</v>
      </c>
      <c r="P6" s="36" t="s">
        <v>52</v>
      </c>
      <c r="Q6" s="36" t="s">
        <v>38</v>
      </c>
      <c r="R6" s="37" t="s">
        <v>48</v>
      </c>
      <c r="S6" s="37" t="s">
        <v>49</v>
      </c>
      <c r="T6" s="35" t="s">
        <v>331</v>
      </c>
      <c r="U6" s="35" t="s">
        <v>333</v>
      </c>
      <c r="V6" s="166" t="s">
        <v>332</v>
      </c>
    </row>
    <row r="7" spans="1:22" ht="60" customHeight="1" x14ac:dyDescent="0.25">
      <c r="A7" s="148" t="s">
        <v>254</v>
      </c>
      <c r="B7" s="146" t="s">
        <v>309</v>
      </c>
      <c r="C7" s="149">
        <v>1</v>
      </c>
      <c r="D7" s="149">
        <v>1</v>
      </c>
      <c r="E7" s="150">
        <f>C7*D7</f>
        <v>1</v>
      </c>
      <c r="F7" s="148" t="s">
        <v>255</v>
      </c>
      <c r="G7" s="146" t="s">
        <v>381</v>
      </c>
      <c r="H7" s="151"/>
      <c r="I7" s="151"/>
      <c r="J7" s="149"/>
      <c r="K7" s="149"/>
      <c r="L7" s="148">
        <f t="shared" ref="L7:M15" si="0">IF(ISNUMBER(C7),IF(C7+J7&gt;1,C7+J7,1),"")</f>
        <v>1</v>
      </c>
      <c r="M7" s="148">
        <f t="shared" si="0"/>
        <v>1</v>
      </c>
      <c r="N7" s="150">
        <f>L7*M7</f>
        <v>1</v>
      </c>
      <c r="O7" s="152"/>
      <c r="P7" s="152"/>
      <c r="Q7" s="152"/>
      <c r="R7" s="149"/>
      <c r="S7" s="149"/>
      <c r="T7" s="148">
        <f>IF(ISNUMBER($L7),IF($L7+R7&gt;1,$L7+R7,1),"")</f>
        <v>1</v>
      </c>
      <c r="U7" s="148">
        <f>IF(ISNUMBER($M7),IF($M7+S7&gt;1,$M7+S7,1),"")</f>
        <v>1</v>
      </c>
      <c r="V7" s="150">
        <f>T7*U7</f>
        <v>1</v>
      </c>
    </row>
    <row r="8" spans="1:22" ht="91.5" customHeight="1" x14ac:dyDescent="0.25">
      <c r="A8" s="148" t="s">
        <v>264</v>
      </c>
      <c r="B8" s="146" t="s">
        <v>401</v>
      </c>
      <c r="C8" s="149">
        <v>1</v>
      </c>
      <c r="D8" s="149">
        <v>1</v>
      </c>
      <c r="E8" s="150">
        <f t="shared" ref="E8:E11" si="1">C8*D8</f>
        <v>1</v>
      </c>
      <c r="F8" s="148" t="s">
        <v>256</v>
      </c>
      <c r="G8" s="146" t="s">
        <v>382</v>
      </c>
      <c r="H8" s="151"/>
      <c r="I8" s="151"/>
      <c r="J8" s="149"/>
      <c r="K8" s="149"/>
      <c r="L8" s="148">
        <f t="shared" si="0"/>
        <v>1</v>
      </c>
      <c r="M8" s="148">
        <f t="shared" si="0"/>
        <v>1</v>
      </c>
      <c r="N8" s="150">
        <f t="shared" ref="N8:N11" si="2">L8*M8</f>
        <v>1</v>
      </c>
      <c r="O8" s="152"/>
      <c r="P8" s="152"/>
      <c r="Q8" s="152"/>
      <c r="R8" s="149"/>
      <c r="S8" s="149"/>
      <c r="T8" s="148">
        <f t="shared" ref="T8:T15" si="3">IF(ISNUMBER($L8),IF($L8+R8&gt;1,$L8+R8,1),"")</f>
        <v>1</v>
      </c>
      <c r="U8" s="148">
        <f t="shared" ref="U8:U15" si="4">IF(ISNUMBER($M8),IF($M8+S8&gt;1,$M8+S8,1),"")</f>
        <v>1</v>
      </c>
      <c r="V8" s="150">
        <f t="shared" ref="V8:V11" si="5">T8*U8</f>
        <v>1</v>
      </c>
    </row>
    <row r="9" spans="1:22" ht="75" customHeight="1" x14ac:dyDescent="0.25">
      <c r="A9" s="148" t="s">
        <v>265</v>
      </c>
      <c r="B9" s="146" t="s">
        <v>308</v>
      </c>
      <c r="C9" s="149">
        <v>1</v>
      </c>
      <c r="D9" s="149">
        <v>1</v>
      </c>
      <c r="E9" s="150">
        <f t="shared" si="1"/>
        <v>1</v>
      </c>
      <c r="F9" s="148" t="s">
        <v>257</v>
      </c>
      <c r="G9" s="146" t="s">
        <v>272</v>
      </c>
      <c r="H9" s="151"/>
      <c r="I9" s="151"/>
      <c r="J9" s="149"/>
      <c r="K9" s="149"/>
      <c r="L9" s="148">
        <f t="shared" si="0"/>
        <v>1</v>
      </c>
      <c r="M9" s="148">
        <f t="shared" si="0"/>
        <v>1</v>
      </c>
      <c r="N9" s="150">
        <f t="shared" si="2"/>
        <v>1</v>
      </c>
      <c r="O9" s="152"/>
      <c r="P9" s="152"/>
      <c r="Q9" s="152"/>
      <c r="R9" s="149"/>
      <c r="S9" s="149"/>
      <c r="T9" s="148">
        <f t="shared" si="3"/>
        <v>1</v>
      </c>
      <c r="U9" s="148">
        <f t="shared" si="4"/>
        <v>1</v>
      </c>
      <c r="V9" s="150">
        <f t="shared" si="5"/>
        <v>1</v>
      </c>
    </row>
    <row r="10" spans="1:22" ht="155.25" customHeight="1" x14ac:dyDescent="0.25">
      <c r="A10" s="148" t="s">
        <v>266</v>
      </c>
      <c r="B10" s="146" t="s">
        <v>307</v>
      </c>
      <c r="C10" s="149">
        <v>1</v>
      </c>
      <c r="D10" s="149">
        <v>1</v>
      </c>
      <c r="E10" s="150">
        <f t="shared" si="1"/>
        <v>1</v>
      </c>
      <c r="F10" s="148" t="s">
        <v>258</v>
      </c>
      <c r="G10" s="146" t="s">
        <v>383</v>
      </c>
      <c r="H10" s="151"/>
      <c r="I10" s="151"/>
      <c r="J10" s="149"/>
      <c r="K10" s="149"/>
      <c r="L10" s="148">
        <f t="shared" si="0"/>
        <v>1</v>
      </c>
      <c r="M10" s="148">
        <f t="shared" si="0"/>
        <v>1</v>
      </c>
      <c r="N10" s="150">
        <f t="shared" si="2"/>
        <v>1</v>
      </c>
      <c r="O10" s="152"/>
      <c r="P10" s="152"/>
      <c r="Q10" s="152"/>
      <c r="R10" s="149"/>
      <c r="S10" s="149"/>
      <c r="T10" s="148">
        <f t="shared" si="3"/>
        <v>1</v>
      </c>
      <c r="U10" s="148">
        <f t="shared" si="4"/>
        <v>1</v>
      </c>
      <c r="V10" s="150">
        <f t="shared" si="5"/>
        <v>1</v>
      </c>
    </row>
    <row r="11" spans="1:22" ht="132" customHeight="1" x14ac:dyDescent="0.25">
      <c r="A11" s="148" t="s">
        <v>267</v>
      </c>
      <c r="B11" s="146" t="s">
        <v>306</v>
      </c>
      <c r="C11" s="149">
        <v>1</v>
      </c>
      <c r="D11" s="149">
        <v>1</v>
      </c>
      <c r="E11" s="150">
        <f t="shared" si="1"/>
        <v>1</v>
      </c>
      <c r="F11" s="148" t="s">
        <v>259</v>
      </c>
      <c r="G11" s="146" t="s">
        <v>384</v>
      </c>
      <c r="H11" s="151"/>
      <c r="I11" s="151"/>
      <c r="J11" s="149"/>
      <c r="K11" s="149"/>
      <c r="L11" s="148">
        <f t="shared" si="0"/>
        <v>1</v>
      </c>
      <c r="M11" s="148">
        <f t="shared" si="0"/>
        <v>1</v>
      </c>
      <c r="N11" s="150">
        <f t="shared" si="2"/>
        <v>1</v>
      </c>
      <c r="O11" s="152"/>
      <c r="P11" s="152"/>
      <c r="Q11" s="152"/>
      <c r="R11" s="149"/>
      <c r="S11" s="149"/>
      <c r="T11" s="148">
        <f t="shared" si="3"/>
        <v>1</v>
      </c>
      <c r="U11" s="148">
        <f t="shared" si="4"/>
        <v>1</v>
      </c>
      <c r="V11" s="150">
        <f t="shared" si="5"/>
        <v>1</v>
      </c>
    </row>
    <row r="12" spans="1:22" ht="76.5" customHeight="1" x14ac:dyDescent="0.25">
      <c r="A12" s="148" t="s">
        <v>268</v>
      </c>
      <c r="B12" s="153" t="s">
        <v>305</v>
      </c>
      <c r="C12" s="149">
        <v>1</v>
      </c>
      <c r="D12" s="149">
        <v>1</v>
      </c>
      <c r="E12" s="150">
        <f t="shared" ref="E12:E14" si="6">C12*D12</f>
        <v>1</v>
      </c>
      <c r="F12" s="148" t="s">
        <v>260</v>
      </c>
      <c r="G12" s="153" t="s">
        <v>385</v>
      </c>
      <c r="H12" s="151"/>
      <c r="I12" s="151"/>
      <c r="J12" s="149"/>
      <c r="K12" s="149"/>
      <c r="L12" s="148">
        <f t="shared" ref="L12:L14" si="7">IF(ISNUMBER(C12),IF(C12+J12&gt;1,C12+J12,1),"")</f>
        <v>1</v>
      </c>
      <c r="M12" s="148">
        <f t="shared" ref="M12:M14" si="8">IF(ISNUMBER(D12),IF(D12+K12&gt;1,D12+K12,1),"")</f>
        <v>1</v>
      </c>
      <c r="N12" s="150">
        <f t="shared" ref="N12:N14" si="9">L12*M12</f>
        <v>1</v>
      </c>
      <c r="O12" s="152"/>
      <c r="P12" s="152"/>
      <c r="Q12" s="152"/>
      <c r="R12" s="149"/>
      <c r="S12" s="149"/>
      <c r="T12" s="148">
        <f t="shared" ref="T12:T14" si="10">IF(ISNUMBER($L12),IF($L12+R12&gt;1,$L12+R12,1),"")</f>
        <v>1</v>
      </c>
      <c r="U12" s="148">
        <f t="shared" ref="U12:U14" si="11">IF(ISNUMBER($M12),IF($M12+S12&gt;1,$M12+S12,1),"")</f>
        <v>1</v>
      </c>
      <c r="V12" s="150">
        <f t="shared" ref="V12:V14" si="12">T12*U12</f>
        <v>1</v>
      </c>
    </row>
    <row r="13" spans="1:22" ht="79.5" customHeight="1" x14ac:dyDescent="0.25">
      <c r="A13" s="148" t="s">
        <v>269</v>
      </c>
      <c r="B13" s="146" t="s">
        <v>304</v>
      </c>
      <c r="C13" s="149">
        <v>1</v>
      </c>
      <c r="D13" s="149">
        <v>1</v>
      </c>
      <c r="E13" s="150">
        <f t="shared" si="6"/>
        <v>1</v>
      </c>
      <c r="F13" s="148" t="s">
        <v>261</v>
      </c>
      <c r="G13" s="146" t="s">
        <v>273</v>
      </c>
      <c r="H13" s="151"/>
      <c r="I13" s="151"/>
      <c r="J13" s="149"/>
      <c r="K13" s="149"/>
      <c r="L13" s="148">
        <f t="shared" si="7"/>
        <v>1</v>
      </c>
      <c r="M13" s="148">
        <f t="shared" si="8"/>
        <v>1</v>
      </c>
      <c r="N13" s="150">
        <f t="shared" si="9"/>
        <v>1</v>
      </c>
      <c r="O13" s="152"/>
      <c r="P13" s="152"/>
      <c r="Q13" s="152"/>
      <c r="R13" s="149"/>
      <c r="S13" s="149"/>
      <c r="T13" s="148">
        <f t="shared" si="10"/>
        <v>1</v>
      </c>
      <c r="U13" s="148">
        <f t="shared" si="11"/>
        <v>1</v>
      </c>
      <c r="V13" s="150">
        <f t="shared" si="12"/>
        <v>1</v>
      </c>
    </row>
    <row r="14" spans="1:22" ht="93.75" customHeight="1" x14ac:dyDescent="0.25">
      <c r="A14" s="148" t="s">
        <v>270</v>
      </c>
      <c r="B14" s="146" t="s">
        <v>303</v>
      </c>
      <c r="C14" s="149">
        <v>1</v>
      </c>
      <c r="D14" s="149">
        <v>1</v>
      </c>
      <c r="E14" s="150">
        <f t="shared" si="6"/>
        <v>1</v>
      </c>
      <c r="F14" s="148" t="s">
        <v>262</v>
      </c>
      <c r="G14" s="146" t="s">
        <v>302</v>
      </c>
      <c r="H14" s="151"/>
      <c r="I14" s="151"/>
      <c r="J14" s="149"/>
      <c r="K14" s="149"/>
      <c r="L14" s="148">
        <f t="shared" si="7"/>
        <v>1</v>
      </c>
      <c r="M14" s="148">
        <f t="shared" si="8"/>
        <v>1</v>
      </c>
      <c r="N14" s="150">
        <f t="shared" si="9"/>
        <v>1</v>
      </c>
      <c r="O14" s="152"/>
      <c r="P14" s="152"/>
      <c r="Q14" s="152"/>
      <c r="R14" s="149"/>
      <c r="S14" s="149"/>
      <c r="T14" s="148">
        <f t="shared" si="10"/>
        <v>1</v>
      </c>
      <c r="U14" s="148">
        <f t="shared" si="11"/>
        <v>1</v>
      </c>
      <c r="V14" s="150">
        <f t="shared" si="12"/>
        <v>1</v>
      </c>
    </row>
    <row r="15" spans="1:22" ht="72" customHeight="1" x14ac:dyDescent="0.25">
      <c r="A15" s="148" t="s">
        <v>271</v>
      </c>
      <c r="B15" s="154" t="s">
        <v>72</v>
      </c>
      <c r="C15" s="151"/>
      <c r="D15" s="151"/>
      <c r="E15" s="150"/>
      <c r="F15" s="148" t="s">
        <v>263</v>
      </c>
      <c r="G15" s="154" t="s">
        <v>42</v>
      </c>
      <c r="H15" s="151"/>
      <c r="I15" s="151"/>
      <c r="J15" s="151"/>
      <c r="K15" s="151"/>
      <c r="L15" s="148" t="str">
        <f t="shared" si="0"/>
        <v/>
      </c>
      <c r="M15" s="148" t="str">
        <f t="shared" si="0"/>
        <v/>
      </c>
      <c r="N15" s="150"/>
      <c r="O15" s="154" t="s">
        <v>42</v>
      </c>
      <c r="P15" s="155"/>
      <c r="Q15" s="155"/>
      <c r="R15" s="151"/>
      <c r="S15" s="151"/>
      <c r="T15" s="148" t="str">
        <f t="shared" si="3"/>
        <v/>
      </c>
      <c r="U15" s="148" t="str">
        <f t="shared" si="4"/>
        <v/>
      </c>
      <c r="V15" s="150"/>
    </row>
    <row r="16" spans="1:22" ht="48" customHeight="1" x14ac:dyDescent="0.25">
      <c r="C16" s="332" t="s">
        <v>54</v>
      </c>
      <c r="D16" s="333"/>
      <c r="E16" s="43">
        <f>ROUND(SUM(E7:E15)/COUNT(C7:C15),2)</f>
        <v>1</v>
      </c>
      <c r="L16" s="332" t="s">
        <v>55</v>
      </c>
      <c r="M16" s="333"/>
      <c r="N16" s="43">
        <f>ROUND(SUMIF(N7:N15,"&gt;0",N7:N15)/COUNT(N7:N15),2)</f>
        <v>1</v>
      </c>
      <c r="T16" s="332" t="s">
        <v>56</v>
      </c>
      <c r="U16" s="333"/>
      <c r="V16" s="43">
        <f>ROUND(SUMIF(V7:V15,"&gt;0",V7:V15)/COUNT(V7:V15),2)</f>
        <v>1</v>
      </c>
    </row>
    <row r="17" spans="14:15" x14ac:dyDescent="0.25">
      <c r="N17" s="80"/>
      <c r="O17" s="79"/>
    </row>
    <row r="39" spans="4:5" x14ac:dyDescent="0.25">
      <c r="D39" s="15">
        <v>1</v>
      </c>
      <c r="E39" s="15">
        <v>-1</v>
      </c>
    </row>
    <row r="40" spans="4:5" x14ac:dyDescent="0.25">
      <c r="D40" s="15">
        <v>2</v>
      </c>
      <c r="E40" s="15">
        <v>-2</v>
      </c>
    </row>
    <row r="41" spans="4:5" x14ac:dyDescent="0.25">
      <c r="D41" s="15">
        <v>3</v>
      </c>
      <c r="E41" s="15">
        <v>-3</v>
      </c>
    </row>
    <row r="42" spans="4:5" x14ac:dyDescent="0.25">
      <c r="D42" s="15">
        <v>4</v>
      </c>
      <c r="E42" s="15">
        <v>-4</v>
      </c>
    </row>
  </sheetData>
  <mergeCells count="14">
    <mergeCell ref="C16:D16"/>
    <mergeCell ref="L16:M16"/>
    <mergeCell ref="T16:U16"/>
    <mergeCell ref="A5:B5"/>
    <mergeCell ref="C5:E5"/>
    <mergeCell ref="F5:K5"/>
    <mergeCell ref="L5:N5"/>
    <mergeCell ref="O5:S5"/>
    <mergeCell ref="T5:V5"/>
    <mergeCell ref="C1:I1"/>
    <mergeCell ref="C2:D2"/>
    <mergeCell ref="E2:F2"/>
    <mergeCell ref="C3:D3"/>
    <mergeCell ref="E3:F3"/>
  </mergeCells>
  <conditionalFormatting sqref="E7:E16">
    <cfRule type="cellIs" dxfId="33" priority="13" operator="between">
      <formula>8</formula>
      <formula>16</formula>
    </cfRule>
    <cfRule type="cellIs" dxfId="32" priority="14" operator="between">
      <formula>4</formula>
      <formula>7.99</formula>
    </cfRule>
    <cfRule type="cellIs" dxfId="31" priority="15" operator="between">
      <formula>1</formula>
      <formula>3.99</formula>
    </cfRule>
  </conditionalFormatting>
  <conditionalFormatting sqref="F7:F15">
    <cfRule type="cellIs" dxfId="30" priority="21" operator="between">
      <formula>11</formula>
      <formula>25</formula>
    </cfRule>
    <cfRule type="cellIs" dxfId="29" priority="22" operator="between">
      <formula>6</formula>
      <formula>10</formula>
    </cfRule>
    <cfRule type="cellIs" dxfId="28" priority="23" operator="between">
      <formula>0</formula>
      <formula>5</formula>
    </cfRule>
  </conditionalFormatting>
  <conditionalFormatting sqref="H7:H15">
    <cfRule type="containsText" dxfId="27" priority="19" operator="containsText" text="Sí">
      <formula>NOT(ISERROR(SEARCH("Sí",H7)))</formula>
    </cfRule>
    <cfRule type="containsText" dxfId="26" priority="20" operator="containsText" text="No">
      <formula>NOT(ISERROR(SEARCH("No",H7)))</formula>
    </cfRule>
  </conditionalFormatting>
  <conditionalFormatting sqref="I7:I15">
    <cfRule type="containsText" dxfId="25" priority="16" operator="containsText" text="Bajo">
      <formula>NOT(ISERROR(SEARCH("Bajo",I7)))</formula>
    </cfRule>
    <cfRule type="containsText" dxfId="24" priority="17" operator="containsText" text="Medio">
      <formula>NOT(ISERROR(SEARCH("Medio",I7)))</formula>
    </cfRule>
    <cfRule type="containsText" dxfId="23" priority="18" operator="containsText" text="Alto">
      <formula>NOT(ISERROR(SEARCH("Alto",I7)))</formula>
    </cfRule>
  </conditionalFormatting>
  <conditionalFormatting sqref="N7:N16">
    <cfRule type="cellIs" dxfId="22" priority="7" operator="between">
      <formula>8</formula>
      <formula>16</formula>
    </cfRule>
    <cfRule type="cellIs" dxfId="21" priority="8" operator="between">
      <formula>4</formula>
      <formula>7.99</formula>
    </cfRule>
    <cfRule type="cellIs" dxfId="20" priority="9" operator="between">
      <formula>1</formula>
      <formula>3.99</formula>
    </cfRule>
  </conditionalFormatting>
  <conditionalFormatting sqref="V7:V16">
    <cfRule type="cellIs" dxfId="19" priority="1" operator="between">
      <formula>8</formula>
      <formula>16</formula>
    </cfRule>
    <cfRule type="cellIs" dxfId="18" priority="2" operator="between">
      <formula>4</formula>
      <formula>7.99</formula>
    </cfRule>
    <cfRule type="cellIs" dxfId="17" priority="3" operator="between">
      <formula>1</formula>
      <formula>3.99</formula>
    </cfRule>
  </conditionalFormatting>
  <dataValidations count="4">
    <dataValidation type="list" allowBlank="1" showInputMessage="1" showErrorMessage="1" sqref="I7:I15" xr:uid="{00000000-0002-0000-0B00-000000000000}">
      <formula1>$M$1:$M$3</formula1>
    </dataValidation>
    <dataValidation type="list" allowBlank="1" showInputMessage="1" showErrorMessage="1" sqref="H7:H15" xr:uid="{00000000-0002-0000-0B00-000001000000}">
      <formula1>$L$1:$L$2</formula1>
    </dataValidation>
    <dataValidation type="list" allowBlank="1" showInputMessage="1" showErrorMessage="1" sqref="C7:D15" xr:uid="{00000000-0002-0000-0B00-000002000000}">
      <formula1>positive</formula1>
    </dataValidation>
    <dataValidation type="list" allowBlank="1" showInputMessage="1" showErrorMessage="1" sqref="J7:K15 R7:S15" xr:uid="{00000000-0002-0000-0B00-000003000000}">
      <formula1>negative</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39997558519241921"/>
    <pageSetUpPr fitToPage="1"/>
  </sheetPr>
  <dimension ref="A1:V38"/>
  <sheetViews>
    <sheetView workbookViewId="0">
      <selection activeCell="A9" sqref="A9"/>
    </sheetView>
  </sheetViews>
  <sheetFormatPr baseColWidth="10" defaultColWidth="8.7265625" defaultRowHeight="12.5" x14ac:dyDescent="0.25"/>
  <cols>
    <col min="1" max="1" width="12.7265625" style="15" customWidth="1"/>
    <col min="2" max="2" width="64.7265625" style="15" customWidth="1"/>
    <col min="3" max="5" width="8.54296875" style="15" customWidth="1"/>
    <col min="6" max="6" width="12.7265625" style="15" customWidth="1"/>
    <col min="7" max="7" width="64.7265625" style="15" customWidth="1"/>
    <col min="8" max="8" width="28.453125" style="15" customWidth="1"/>
    <col min="9" max="9" width="23.453125" style="15" customWidth="1"/>
    <col min="10" max="11" width="28.453125" style="15" customWidth="1"/>
    <col min="12" max="14" width="8.54296875" style="15" customWidth="1"/>
    <col min="15" max="15" width="64.7265625" style="15" customWidth="1"/>
    <col min="16" max="17" width="14.7265625" style="15" customWidth="1"/>
    <col min="18" max="19" width="28.453125" style="15" customWidth="1"/>
    <col min="20" max="22" width="8.54296875" style="15" customWidth="1"/>
    <col min="23" max="23" width="13.26953125" style="15" customWidth="1"/>
    <col min="24" max="24" width="12.7265625" style="15" customWidth="1"/>
    <col min="25" max="25" width="13.7265625" style="15" customWidth="1"/>
    <col min="26" max="26" width="41.26953125" style="15" customWidth="1"/>
    <col min="27" max="16384" width="8.7265625" style="15"/>
  </cols>
  <sheetData>
    <row r="1" spans="1:22" ht="13" x14ac:dyDescent="0.3">
      <c r="A1" s="14"/>
      <c r="B1" s="14"/>
      <c r="C1" s="14"/>
      <c r="D1" s="14"/>
      <c r="E1" s="14"/>
      <c r="F1" s="14"/>
      <c r="G1" s="14"/>
      <c r="H1" s="14"/>
      <c r="I1" s="14"/>
      <c r="J1" s="14"/>
      <c r="K1" s="14"/>
      <c r="L1" s="14"/>
      <c r="M1" s="14"/>
      <c r="N1" s="14"/>
      <c r="O1" s="14"/>
      <c r="P1" s="14"/>
      <c r="Q1" s="14"/>
    </row>
    <row r="2" spans="1:22" ht="13.5" thickBot="1" x14ac:dyDescent="0.35">
      <c r="A2" s="14"/>
      <c r="B2" s="14"/>
      <c r="C2" s="14"/>
      <c r="D2" s="14"/>
      <c r="E2" s="14"/>
      <c r="F2" s="14"/>
      <c r="G2" s="14"/>
      <c r="H2" s="14"/>
      <c r="I2" s="14"/>
      <c r="J2" s="14"/>
      <c r="K2" s="14"/>
      <c r="L2" s="14"/>
      <c r="M2" s="14"/>
      <c r="N2" s="14"/>
      <c r="O2" s="14"/>
      <c r="P2" s="14"/>
      <c r="Q2" s="14"/>
    </row>
    <row r="3" spans="1:22" s="17" customFormat="1" ht="15.5" x14ac:dyDescent="0.35">
      <c r="C3" s="315" t="s">
        <v>15</v>
      </c>
      <c r="D3" s="316"/>
      <c r="E3" s="317"/>
      <c r="F3" s="317"/>
      <c r="G3" s="317"/>
      <c r="H3" s="317"/>
      <c r="I3" s="318"/>
      <c r="J3" s="16"/>
      <c r="K3" s="16"/>
      <c r="L3" s="23" t="s">
        <v>23</v>
      </c>
      <c r="M3" s="23" t="s">
        <v>24</v>
      </c>
      <c r="N3" s="16"/>
      <c r="O3" s="16"/>
    </row>
    <row r="4" spans="1:22" s="202" customFormat="1" ht="24" x14ac:dyDescent="0.35">
      <c r="B4" s="33"/>
      <c r="C4" s="319" t="s">
        <v>16</v>
      </c>
      <c r="D4" s="320"/>
      <c r="E4" s="328" t="s">
        <v>17</v>
      </c>
      <c r="F4" s="329"/>
      <c r="G4" s="47" t="s">
        <v>18</v>
      </c>
      <c r="H4" s="35" t="s">
        <v>25</v>
      </c>
      <c r="I4" s="203" t="s">
        <v>40</v>
      </c>
      <c r="J4" s="204"/>
      <c r="K4" s="204"/>
      <c r="L4" s="205" t="s">
        <v>26</v>
      </c>
      <c r="M4" s="205" t="s">
        <v>27</v>
      </c>
      <c r="N4" s="204"/>
      <c r="O4" s="204"/>
    </row>
    <row r="5" spans="1:22" s="26" customFormat="1" ht="54" customHeight="1" thickBot="1" x14ac:dyDescent="0.4">
      <c r="B5" s="34"/>
      <c r="C5" s="321" t="str">
        <f>'1. Subvenciones (S)'!A14</f>
        <v>SRXX</v>
      </c>
      <c r="D5" s="322"/>
      <c r="E5" s="330" t="str">
        <f>'1. Subvenciones (S)'!B14</f>
        <v>Incluir la denominación de riesgos adicionales...</v>
      </c>
      <c r="F5" s="331"/>
      <c r="G5" s="45" t="str">
        <f>'1. Subvenciones (S)'!C14</f>
        <v>Incluir la descripción de riesgos adicionales...</v>
      </c>
      <c r="H5" s="24">
        <f>'1. Subvenciones (S)'!D14</f>
        <v>0</v>
      </c>
      <c r="I5" s="29">
        <f>'1. Subvenciones (S)'!E14</f>
        <v>0</v>
      </c>
      <c r="J5" s="14"/>
      <c r="K5" s="14"/>
      <c r="L5" s="14"/>
      <c r="M5" s="25" t="s">
        <v>28</v>
      </c>
      <c r="N5" s="14"/>
      <c r="O5" s="14"/>
    </row>
    <row r="6" spans="1:22" ht="13" x14ac:dyDescent="0.3">
      <c r="A6" s="14"/>
      <c r="B6" s="14"/>
      <c r="C6" s="14"/>
      <c r="D6" s="14"/>
      <c r="E6" s="14"/>
      <c r="F6" s="14"/>
      <c r="G6" s="14"/>
      <c r="H6" s="14"/>
      <c r="I6" s="14"/>
      <c r="J6" s="14"/>
      <c r="K6" s="14"/>
      <c r="L6" s="14"/>
      <c r="M6" s="14"/>
      <c r="N6" s="14"/>
      <c r="O6" s="14"/>
      <c r="P6" s="14"/>
      <c r="Q6" s="14"/>
    </row>
    <row r="7" spans="1:22" ht="13" x14ac:dyDescent="0.3">
      <c r="A7" s="14"/>
      <c r="B7" s="14"/>
      <c r="C7" s="14"/>
      <c r="D7" s="14"/>
      <c r="E7" s="14"/>
      <c r="F7" s="14"/>
      <c r="G7" s="14"/>
      <c r="H7" s="14"/>
      <c r="I7" s="14"/>
      <c r="J7" s="14"/>
      <c r="K7" s="14"/>
      <c r="L7" s="14"/>
      <c r="M7" s="14"/>
      <c r="N7" s="14"/>
      <c r="O7" s="14"/>
      <c r="P7" s="14"/>
      <c r="Q7" s="14"/>
    </row>
    <row r="8" spans="1:22" ht="26.25" customHeight="1" x14ac:dyDescent="0.25">
      <c r="A8" s="313" t="s">
        <v>430</v>
      </c>
      <c r="B8" s="314"/>
      <c r="C8" s="323" t="s">
        <v>29</v>
      </c>
      <c r="D8" s="334"/>
      <c r="E8" s="335"/>
      <c r="F8" s="313" t="s">
        <v>30</v>
      </c>
      <c r="G8" s="326"/>
      <c r="H8" s="326"/>
      <c r="I8" s="326"/>
      <c r="J8" s="326"/>
      <c r="K8" s="327"/>
      <c r="L8" s="323" t="s">
        <v>31</v>
      </c>
      <c r="M8" s="324"/>
      <c r="N8" s="325"/>
      <c r="O8" s="313" t="s">
        <v>35</v>
      </c>
      <c r="P8" s="326"/>
      <c r="Q8" s="326"/>
      <c r="R8" s="326"/>
      <c r="S8" s="327"/>
      <c r="T8" s="323" t="s">
        <v>36</v>
      </c>
      <c r="U8" s="324"/>
      <c r="V8" s="325"/>
    </row>
    <row r="9" spans="1:22" ht="48" x14ac:dyDescent="0.25">
      <c r="A9" s="36" t="s">
        <v>442</v>
      </c>
      <c r="B9" s="36" t="s">
        <v>18</v>
      </c>
      <c r="C9" s="35" t="s">
        <v>331</v>
      </c>
      <c r="D9" s="35" t="s">
        <v>333</v>
      </c>
      <c r="E9" s="166" t="s">
        <v>332</v>
      </c>
      <c r="F9" s="36" t="s">
        <v>32</v>
      </c>
      <c r="G9" s="36" t="s">
        <v>33</v>
      </c>
      <c r="H9" s="36" t="s">
        <v>53</v>
      </c>
      <c r="I9" s="36" t="s">
        <v>34</v>
      </c>
      <c r="J9" s="36" t="s">
        <v>50</v>
      </c>
      <c r="K9" s="36" t="s">
        <v>51</v>
      </c>
      <c r="L9" s="35" t="s">
        <v>331</v>
      </c>
      <c r="M9" s="35" t="s">
        <v>333</v>
      </c>
      <c r="N9" s="166" t="s">
        <v>332</v>
      </c>
      <c r="O9" s="36" t="s">
        <v>37</v>
      </c>
      <c r="P9" s="36" t="s">
        <v>52</v>
      </c>
      <c r="Q9" s="36" t="s">
        <v>38</v>
      </c>
      <c r="R9" s="37" t="s">
        <v>48</v>
      </c>
      <c r="S9" s="37" t="s">
        <v>49</v>
      </c>
      <c r="T9" s="35" t="s">
        <v>331</v>
      </c>
      <c r="U9" s="35" t="s">
        <v>333</v>
      </c>
      <c r="V9" s="166" t="s">
        <v>332</v>
      </c>
    </row>
    <row r="10" spans="1:22" x14ac:dyDescent="0.25">
      <c r="A10" s="46" t="s">
        <v>355</v>
      </c>
      <c r="B10" s="27"/>
      <c r="C10" s="38"/>
      <c r="D10" s="38"/>
      <c r="E10" s="44">
        <f>C10*D10</f>
        <v>0</v>
      </c>
      <c r="F10" s="46" t="s">
        <v>362</v>
      </c>
      <c r="G10" s="28"/>
      <c r="H10" s="39"/>
      <c r="I10" s="39"/>
      <c r="J10" s="38"/>
      <c r="K10" s="38"/>
      <c r="L10" s="46" t="str">
        <f t="shared" ref="L10:M11" si="0">IF(ISNUMBER(C10),IF(C10+J10&gt;1,C10+J10,1),"")</f>
        <v/>
      </c>
      <c r="M10" s="46" t="str">
        <f t="shared" si="0"/>
        <v/>
      </c>
      <c r="N10" s="44" t="e">
        <f>L10*M10</f>
        <v>#VALUE!</v>
      </c>
      <c r="O10" s="41"/>
      <c r="P10" s="41"/>
      <c r="Q10" s="41"/>
      <c r="R10" s="38"/>
      <c r="S10" s="38"/>
      <c r="T10" s="46" t="str">
        <f>IF(ISNUMBER($L10),IF($L10+R10&gt;1,$L10+R10,1),"")</f>
        <v/>
      </c>
      <c r="U10" s="46" t="str">
        <f>IF(ISNUMBER($M10),IF($M10+S10&gt;1,$M10+S10,1),"")</f>
        <v/>
      </c>
      <c r="V10" s="44" t="e">
        <f>T10*U10</f>
        <v>#VALUE!</v>
      </c>
    </row>
    <row r="11" spans="1:22" x14ac:dyDescent="0.25">
      <c r="A11" s="39" t="s">
        <v>356</v>
      </c>
      <c r="B11" s="40" t="s">
        <v>72</v>
      </c>
      <c r="C11" s="39"/>
      <c r="D11" s="39"/>
      <c r="E11" s="44">
        <f t="shared" ref="E11" si="1">C11*D11</f>
        <v>0</v>
      </c>
      <c r="F11" s="39" t="s">
        <v>363</v>
      </c>
      <c r="G11" s="40" t="s">
        <v>42</v>
      </c>
      <c r="H11" s="39"/>
      <c r="I11" s="39"/>
      <c r="J11" s="39"/>
      <c r="K11" s="39"/>
      <c r="L11" s="46" t="str">
        <f t="shared" si="0"/>
        <v/>
      </c>
      <c r="M11" s="46" t="str">
        <f t="shared" si="0"/>
        <v/>
      </c>
      <c r="N11" s="44" t="e">
        <f t="shared" ref="N11" si="2">L11*M11</f>
        <v>#VALUE!</v>
      </c>
      <c r="O11" s="40" t="s">
        <v>42</v>
      </c>
      <c r="P11" s="42"/>
      <c r="Q11" s="42"/>
      <c r="R11" s="39"/>
      <c r="S11" s="39"/>
      <c r="T11" s="46" t="str">
        <f t="shared" ref="T11" si="3">IF(ISNUMBER($L11),IF($L11+R11&gt;1,$L11+R11,1),"")</f>
        <v/>
      </c>
      <c r="U11" s="46" t="str">
        <f t="shared" ref="U11" si="4">IF(ISNUMBER($M11),IF($M11+S11&gt;1,$M11+S11,1),"")</f>
        <v/>
      </c>
      <c r="V11" s="44" t="e">
        <f t="shared" ref="V11" si="5">T11*U11</f>
        <v>#VALUE!</v>
      </c>
    </row>
    <row r="12" spans="1:22" ht="48" customHeight="1" x14ac:dyDescent="0.25">
      <c r="C12" s="332" t="s">
        <v>54</v>
      </c>
      <c r="D12" s="333"/>
      <c r="E12" s="43" t="e">
        <f>ROUND(SUM(E10:E11)/COUNT(C10:C11),2)</f>
        <v>#DIV/0!</v>
      </c>
      <c r="L12" s="332" t="s">
        <v>55</v>
      </c>
      <c r="M12" s="333"/>
      <c r="N12" s="43" t="e">
        <f>ROUND(SUMIF(N10:N11,"&gt;0",N10:N11)/COUNT(N10:N11),2)</f>
        <v>#DIV/0!</v>
      </c>
      <c r="T12" s="332" t="s">
        <v>56</v>
      </c>
      <c r="U12" s="333"/>
      <c r="V12" s="43" t="e">
        <f>ROUND(SUMIF(V10:V11,"&gt;0",V10:V11)/COUNT(V10:V11),2)</f>
        <v>#DIV/0!</v>
      </c>
    </row>
    <row r="35" spans="4:5" x14ac:dyDescent="0.25">
      <c r="D35" s="15">
        <v>1</v>
      </c>
      <c r="E35" s="15">
        <v>-1</v>
      </c>
    </row>
    <row r="36" spans="4:5" x14ac:dyDescent="0.25">
      <c r="D36" s="15">
        <v>2</v>
      </c>
      <c r="E36" s="15">
        <v>-2</v>
      </c>
    </row>
    <row r="37" spans="4:5" x14ac:dyDescent="0.25">
      <c r="D37" s="15">
        <v>3</v>
      </c>
      <c r="E37" s="15">
        <v>-3</v>
      </c>
    </row>
    <row r="38" spans="4:5" x14ac:dyDescent="0.25">
      <c r="D38" s="15">
        <v>4</v>
      </c>
      <c r="E38" s="15">
        <v>-4</v>
      </c>
    </row>
  </sheetData>
  <mergeCells count="14">
    <mergeCell ref="C12:D12"/>
    <mergeCell ref="L12:M12"/>
    <mergeCell ref="T12:U12"/>
    <mergeCell ref="A8:B8"/>
    <mergeCell ref="C8:E8"/>
    <mergeCell ref="F8:K8"/>
    <mergeCell ref="L8:N8"/>
    <mergeCell ref="O8:S8"/>
    <mergeCell ref="T8:V8"/>
    <mergeCell ref="C3:I3"/>
    <mergeCell ref="C4:D4"/>
    <mergeCell ref="E4:F4"/>
    <mergeCell ref="C5:D5"/>
    <mergeCell ref="E5:F5"/>
  </mergeCells>
  <conditionalFormatting sqref="E10:E12">
    <cfRule type="cellIs" dxfId="16" priority="13" operator="between">
      <formula>8</formula>
      <formula>16</formula>
    </cfRule>
    <cfRule type="cellIs" dxfId="15" priority="14" operator="between">
      <formula>4</formula>
      <formula>7.99</formula>
    </cfRule>
    <cfRule type="cellIs" dxfId="14" priority="15" operator="between">
      <formula>1</formula>
      <formula>3.99</formula>
    </cfRule>
  </conditionalFormatting>
  <conditionalFormatting sqref="F10">
    <cfRule type="cellIs" dxfId="13" priority="21" operator="between">
      <formula>11</formula>
      <formula>25</formula>
    </cfRule>
    <cfRule type="cellIs" dxfId="12" priority="22" operator="between">
      <formula>6</formula>
      <formula>10</formula>
    </cfRule>
    <cfRule type="cellIs" dxfId="11" priority="23" operator="between">
      <formula>0</formula>
      <formula>5</formula>
    </cfRule>
  </conditionalFormatting>
  <conditionalFormatting sqref="H10:H11">
    <cfRule type="containsText" dxfId="10" priority="19" operator="containsText" text="Sí">
      <formula>NOT(ISERROR(SEARCH("Sí",H10)))</formula>
    </cfRule>
    <cfRule type="containsText" dxfId="9" priority="20" operator="containsText" text="No">
      <formula>NOT(ISERROR(SEARCH("No",H10)))</formula>
    </cfRule>
  </conditionalFormatting>
  <conditionalFormatting sqref="I10:I11">
    <cfRule type="containsText" dxfId="8" priority="16" operator="containsText" text="Bajo">
      <formula>NOT(ISERROR(SEARCH("Bajo",I10)))</formula>
    </cfRule>
    <cfRule type="containsText" dxfId="7" priority="17" operator="containsText" text="Medio">
      <formula>NOT(ISERROR(SEARCH("Medio",I10)))</formula>
    </cfRule>
    <cfRule type="containsText" dxfId="6" priority="18" operator="containsText" text="Alto">
      <formula>NOT(ISERROR(SEARCH("Alto",I10)))</formula>
    </cfRule>
  </conditionalFormatting>
  <conditionalFormatting sqref="N10:N12">
    <cfRule type="cellIs" dxfId="5" priority="7" operator="between">
      <formula>8</formula>
      <formula>16</formula>
    </cfRule>
    <cfRule type="cellIs" dxfId="4" priority="8" operator="between">
      <formula>4</formula>
      <formula>7.99</formula>
    </cfRule>
    <cfRule type="cellIs" dxfId="3" priority="9" operator="between">
      <formula>1</formula>
      <formula>3.99</formula>
    </cfRule>
  </conditionalFormatting>
  <conditionalFormatting sqref="V10:V12">
    <cfRule type="cellIs" dxfId="2" priority="1" operator="between">
      <formula>8</formula>
      <formula>16</formula>
    </cfRule>
    <cfRule type="cellIs" dxfId="1" priority="2" operator="between">
      <formula>4</formula>
      <formula>7.99</formula>
    </cfRule>
    <cfRule type="cellIs" dxfId="0" priority="3" operator="between">
      <formula>1</formula>
      <formula>3.99</formula>
    </cfRule>
  </conditionalFormatting>
  <dataValidations count="4">
    <dataValidation type="list" allowBlank="1" showInputMessage="1" showErrorMessage="1" sqref="R10:S11 J10:K11" xr:uid="{00000000-0002-0000-0C00-000000000000}">
      <formula1>negative</formula1>
    </dataValidation>
    <dataValidation type="list" allowBlank="1" showInputMessage="1" showErrorMessage="1" sqref="C10:D11" xr:uid="{00000000-0002-0000-0C00-000001000000}">
      <formula1>positive</formula1>
    </dataValidation>
    <dataValidation type="list" allowBlank="1" showInputMessage="1" showErrorMessage="1" sqref="H10:H11" xr:uid="{00000000-0002-0000-0C00-000002000000}">
      <formula1>$L$3:$L$4</formula1>
    </dataValidation>
    <dataValidation type="list" allowBlank="1" showInputMessage="1" showErrorMessage="1" sqref="I10:I11" xr:uid="{00000000-0002-0000-0C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DCBF9"/>
    <pageSetUpPr fitToPage="1"/>
  </sheetPr>
  <dimension ref="A1:G66"/>
  <sheetViews>
    <sheetView zoomScale="145" zoomScaleNormal="145" workbookViewId="0">
      <selection activeCell="C4" sqref="C4"/>
    </sheetView>
  </sheetViews>
  <sheetFormatPr baseColWidth="10" defaultRowHeight="14.5" x14ac:dyDescent="0.35"/>
  <cols>
    <col min="1" max="1" width="31.1796875" style="60" customWidth="1"/>
    <col min="2" max="2" width="8.1796875" style="8" customWidth="1"/>
    <col min="3" max="3" width="56.7265625" style="4" customWidth="1"/>
    <col min="4" max="7" width="13.453125" customWidth="1"/>
    <col min="8" max="8" width="7.54296875" customWidth="1"/>
  </cols>
  <sheetData>
    <row r="1" spans="1:7" s="101" customFormat="1" ht="45.75" customHeight="1" x14ac:dyDescent="0.45">
      <c r="A1" s="103" t="s">
        <v>358</v>
      </c>
      <c r="B1" s="102" t="s">
        <v>285</v>
      </c>
      <c r="C1" s="102"/>
    </row>
    <row r="2" spans="1:7" ht="15" thickBot="1" x14ac:dyDescent="0.4"/>
    <row r="3" spans="1:7" ht="69" customHeight="1" thickBot="1" x14ac:dyDescent="0.4">
      <c r="A3" s="104" t="s">
        <v>293</v>
      </c>
      <c r="B3" s="284" t="s">
        <v>431</v>
      </c>
      <c r="C3" s="284"/>
      <c r="D3" s="105" t="s">
        <v>286</v>
      </c>
      <c r="E3" s="105" t="s">
        <v>280</v>
      </c>
      <c r="F3" s="105" t="s">
        <v>281</v>
      </c>
      <c r="G3" s="106" t="s">
        <v>282</v>
      </c>
    </row>
    <row r="4" spans="1:7" ht="40.5" customHeight="1" x14ac:dyDescent="0.35">
      <c r="A4" s="293" t="s">
        <v>288</v>
      </c>
      <c r="B4" s="123" t="s">
        <v>154</v>
      </c>
      <c r="C4" s="124" t="s">
        <v>335</v>
      </c>
      <c r="D4" s="167" t="s">
        <v>283</v>
      </c>
      <c r="E4" s="167"/>
      <c r="F4" s="167"/>
      <c r="G4" s="168"/>
    </row>
    <row r="5" spans="1:7" ht="42" customHeight="1" x14ac:dyDescent="0.35">
      <c r="A5" s="294"/>
      <c r="B5" s="125" t="s">
        <v>155</v>
      </c>
      <c r="C5" s="126" t="s">
        <v>336</v>
      </c>
      <c r="D5" s="169" t="s">
        <v>283</v>
      </c>
      <c r="E5" s="169"/>
      <c r="F5" s="169"/>
      <c r="G5" s="170"/>
    </row>
    <row r="6" spans="1:7" ht="30.75" customHeight="1" x14ac:dyDescent="0.35">
      <c r="A6" s="294"/>
      <c r="B6" s="125" t="s">
        <v>156</v>
      </c>
      <c r="C6" s="126" t="s">
        <v>337</v>
      </c>
      <c r="D6" s="169" t="s">
        <v>283</v>
      </c>
      <c r="E6" s="171" t="s">
        <v>283</v>
      </c>
      <c r="F6" s="169"/>
      <c r="G6" s="170"/>
    </row>
    <row r="7" spans="1:7" ht="39.75" customHeight="1" x14ac:dyDescent="0.35">
      <c r="A7" s="294"/>
      <c r="B7" s="125" t="s">
        <v>157</v>
      </c>
      <c r="C7" s="126" t="s">
        <v>338</v>
      </c>
      <c r="D7" s="169" t="s">
        <v>283</v>
      </c>
      <c r="E7" s="169"/>
      <c r="F7" s="169"/>
      <c r="G7" s="170"/>
    </row>
    <row r="8" spans="1:7" ht="71.25" customHeight="1" x14ac:dyDescent="0.35">
      <c r="A8" s="294"/>
      <c r="B8" s="125" t="s">
        <v>158</v>
      </c>
      <c r="C8" s="127" t="s">
        <v>386</v>
      </c>
      <c r="D8" s="169" t="s">
        <v>283</v>
      </c>
      <c r="E8" s="169"/>
      <c r="F8" s="169"/>
      <c r="G8" s="172"/>
    </row>
    <row r="9" spans="1:7" ht="30.75" customHeight="1" thickBot="1" x14ac:dyDescent="0.4">
      <c r="A9" s="295"/>
      <c r="B9" s="128" t="s">
        <v>159</v>
      </c>
      <c r="C9" s="129" t="s">
        <v>404</v>
      </c>
      <c r="D9" s="173"/>
      <c r="E9" s="173" t="s">
        <v>283</v>
      </c>
      <c r="F9" s="173"/>
      <c r="G9" s="174"/>
    </row>
    <row r="10" spans="1:7" ht="40.5" customHeight="1" x14ac:dyDescent="0.35">
      <c r="A10" s="285" t="s">
        <v>289</v>
      </c>
      <c r="B10" s="112" t="s">
        <v>168</v>
      </c>
      <c r="C10" s="107" t="s">
        <v>387</v>
      </c>
      <c r="D10" s="299" t="s">
        <v>283</v>
      </c>
      <c r="E10" s="299"/>
      <c r="F10" s="299"/>
      <c r="G10" s="300"/>
    </row>
    <row r="11" spans="1:7" ht="39.75" customHeight="1" x14ac:dyDescent="0.35">
      <c r="A11" s="286"/>
      <c r="B11" s="113" t="s">
        <v>169</v>
      </c>
      <c r="C11" s="108" t="s">
        <v>339</v>
      </c>
      <c r="D11" s="301" t="s">
        <v>283</v>
      </c>
      <c r="E11" s="301"/>
      <c r="F11" s="301"/>
      <c r="G11" s="302"/>
    </row>
    <row r="12" spans="1:7" ht="51.75" customHeight="1" thickBot="1" x14ac:dyDescent="0.4">
      <c r="A12" s="287"/>
      <c r="B12" s="114" t="s">
        <v>170</v>
      </c>
      <c r="C12" s="109" t="s">
        <v>388</v>
      </c>
      <c r="D12" s="175"/>
      <c r="E12" s="175" t="s">
        <v>283</v>
      </c>
      <c r="F12" s="175"/>
      <c r="G12" s="176"/>
    </row>
    <row r="13" spans="1:7" ht="32.25" customHeight="1" x14ac:dyDescent="0.35">
      <c r="A13" s="288" t="s">
        <v>290</v>
      </c>
      <c r="B13" s="130" t="s">
        <v>175</v>
      </c>
      <c r="C13" s="124" t="s">
        <v>340</v>
      </c>
      <c r="D13" s="167" t="s">
        <v>283</v>
      </c>
      <c r="E13" s="167"/>
      <c r="F13" s="167"/>
      <c r="G13" s="168"/>
    </row>
    <row r="14" spans="1:7" ht="47.25" customHeight="1" x14ac:dyDescent="0.35">
      <c r="A14" s="289"/>
      <c r="B14" s="131" t="s">
        <v>179</v>
      </c>
      <c r="C14" s="126" t="s">
        <v>407</v>
      </c>
      <c r="D14" s="169" t="s">
        <v>283</v>
      </c>
      <c r="E14" s="169"/>
      <c r="F14" s="169"/>
      <c r="G14" s="170"/>
    </row>
    <row r="15" spans="1:7" ht="42.75" customHeight="1" thickBot="1" x14ac:dyDescent="0.4">
      <c r="A15" s="290"/>
      <c r="B15" s="132" t="s">
        <v>180</v>
      </c>
      <c r="C15" s="133" t="s">
        <v>389</v>
      </c>
      <c r="D15" s="177" t="s">
        <v>283</v>
      </c>
      <c r="E15" s="177" t="s">
        <v>283</v>
      </c>
      <c r="F15" s="177"/>
      <c r="G15" s="178"/>
    </row>
    <row r="16" spans="1:7" ht="30.75" customHeight="1" thickBot="1" x14ac:dyDescent="0.4">
      <c r="A16" s="291" t="s">
        <v>297</v>
      </c>
      <c r="B16" s="115" t="s">
        <v>182</v>
      </c>
      <c r="C16" s="110" t="s">
        <v>408</v>
      </c>
      <c r="D16" s="179" t="s">
        <v>283</v>
      </c>
      <c r="E16" s="179"/>
      <c r="F16" s="179"/>
      <c r="G16" s="180"/>
    </row>
    <row r="17" spans="1:7" ht="30.75" customHeight="1" thickBot="1" x14ac:dyDescent="0.4">
      <c r="A17" s="292"/>
      <c r="B17" s="116" t="s">
        <v>183</v>
      </c>
      <c r="C17" s="111" t="s">
        <v>341</v>
      </c>
      <c r="D17" s="181"/>
      <c r="E17" s="181" t="s">
        <v>283</v>
      </c>
      <c r="F17" s="181"/>
      <c r="G17" s="182"/>
    </row>
    <row r="18" spans="1:7" ht="30.75" customHeight="1" thickBot="1" x14ac:dyDescent="0.4">
      <c r="A18" s="292"/>
      <c r="B18" s="116" t="s">
        <v>184</v>
      </c>
      <c r="C18" s="111" t="s">
        <v>342</v>
      </c>
      <c r="D18" s="181" t="s">
        <v>283</v>
      </c>
      <c r="E18" s="181"/>
      <c r="F18" s="181"/>
      <c r="G18" s="182"/>
    </row>
    <row r="19" spans="1:7" ht="30.75" customHeight="1" thickBot="1" x14ac:dyDescent="0.4">
      <c r="A19" s="292"/>
      <c r="B19" s="116" t="s">
        <v>185</v>
      </c>
      <c r="C19" s="111" t="s">
        <v>390</v>
      </c>
      <c r="D19" s="181"/>
      <c r="E19" s="181" t="s">
        <v>283</v>
      </c>
      <c r="F19" s="181"/>
      <c r="G19" s="182"/>
    </row>
    <row r="20" spans="1:7" ht="38.25" customHeight="1" thickBot="1" x14ac:dyDescent="0.4">
      <c r="A20" s="292"/>
      <c r="B20" s="116" t="s">
        <v>186</v>
      </c>
      <c r="C20" s="111" t="s">
        <v>343</v>
      </c>
      <c r="D20" s="181"/>
      <c r="E20" s="181" t="s">
        <v>283</v>
      </c>
      <c r="F20" s="181"/>
      <c r="G20" s="182"/>
    </row>
    <row r="21" spans="1:7" ht="30.75" customHeight="1" thickBot="1" x14ac:dyDescent="0.4">
      <c r="A21" s="292"/>
      <c r="B21" s="116" t="s">
        <v>195</v>
      </c>
      <c r="C21" s="111" t="s">
        <v>409</v>
      </c>
      <c r="D21" s="181"/>
      <c r="E21" s="181" t="s">
        <v>283</v>
      </c>
      <c r="F21" s="181"/>
      <c r="G21" s="182"/>
    </row>
    <row r="22" spans="1:7" ht="30.75" customHeight="1" thickBot="1" x14ac:dyDescent="0.4">
      <c r="A22" s="292"/>
      <c r="B22" s="116" t="s">
        <v>196</v>
      </c>
      <c r="C22" s="111" t="s">
        <v>344</v>
      </c>
      <c r="D22" s="181"/>
      <c r="E22" s="181" t="s">
        <v>283</v>
      </c>
      <c r="F22" s="181"/>
      <c r="G22" s="182"/>
    </row>
    <row r="23" spans="1:7" ht="27.75" customHeight="1" thickBot="1" x14ac:dyDescent="0.4">
      <c r="A23" s="296" t="s">
        <v>291</v>
      </c>
      <c r="B23" s="134" t="s">
        <v>201</v>
      </c>
      <c r="C23" s="135" t="s">
        <v>391</v>
      </c>
      <c r="D23" s="185" t="s">
        <v>283</v>
      </c>
      <c r="E23" s="185"/>
      <c r="F23" s="167"/>
      <c r="G23" s="168"/>
    </row>
    <row r="24" spans="1:7" ht="38.25" customHeight="1" thickBot="1" x14ac:dyDescent="0.4">
      <c r="A24" s="297"/>
      <c r="B24" s="136" t="s">
        <v>203</v>
      </c>
      <c r="C24" s="127" t="s">
        <v>399</v>
      </c>
      <c r="D24" s="171" t="s">
        <v>283</v>
      </c>
      <c r="E24" s="171" t="s">
        <v>283</v>
      </c>
      <c r="F24" s="169"/>
      <c r="G24" s="170"/>
    </row>
    <row r="25" spans="1:7" ht="27.75" customHeight="1" thickBot="1" x14ac:dyDescent="0.4">
      <c r="A25" s="297"/>
      <c r="B25" s="136" t="s">
        <v>204</v>
      </c>
      <c r="C25" s="127" t="s">
        <v>345</v>
      </c>
      <c r="D25" s="171"/>
      <c r="E25" s="171" t="s">
        <v>283</v>
      </c>
      <c r="F25" s="169"/>
      <c r="G25" s="170"/>
    </row>
    <row r="26" spans="1:7" ht="27.75" customHeight="1" thickBot="1" x14ac:dyDescent="0.4">
      <c r="A26" s="298"/>
      <c r="B26" s="137" t="s">
        <v>205</v>
      </c>
      <c r="C26" s="138" t="s">
        <v>412</v>
      </c>
      <c r="D26" s="186"/>
      <c r="E26" s="186" t="s">
        <v>283</v>
      </c>
      <c r="F26" s="187"/>
      <c r="G26" s="188"/>
    </row>
    <row r="27" spans="1:7" ht="33.75" customHeight="1" x14ac:dyDescent="0.35">
      <c r="A27" s="276" t="s">
        <v>292</v>
      </c>
      <c r="B27" s="117" t="s">
        <v>213</v>
      </c>
      <c r="C27" s="110" t="s">
        <v>346</v>
      </c>
      <c r="D27" s="179" t="s">
        <v>283</v>
      </c>
      <c r="E27" s="179" t="s">
        <v>283</v>
      </c>
      <c r="F27" s="179"/>
      <c r="G27" s="180"/>
    </row>
    <row r="28" spans="1:7" ht="33.75" customHeight="1" x14ac:dyDescent="0.35">
      <c r="A28" s="277"/>
      <c r="B28" s="118" t="s">
        <v>222</v>
      </c>
      <c r="C28" s="111" t="s">
        <v>414</v>
      </c>
      <c r="D28" s="181"/>
      <c r="E28" s="181" t="s">
        <v>283</v>
      </c>
      <c r="F28" s="181"/>
      <c r="G28" s="182"/>
    </row>
    <row r="29" spans="1:7" ht="33.75" customHeight="1" x14ac:dyDescent="0.35">
      <c r="A29" s="277"/>
      <c r="B29" s="118" t="s">
        <v>223</v>
      </c>
      <c r="C29" s="111" t="s">
        <v>415</v>
      </c>
      <c r="D29" s="181" t="s">
        <v>283</v>
      </c>
      <c r="E29" s="181" t="s">
        <v>283</v>
      </c>
      <c r="F29" s="181" t="s">
        <v>283</v>
      </c>
      <c r="G29" s="182"/>
    </row>
    <row r="30" spans="1:7" ht="47.25" customHeight="1" x14ac:dyDescent="0.35">
      <c r="A30" s="277"/>
      <c r="B30" s="118" t="s">
        <v>224</v>
      </c>
      <c r="C30" s="111" t="s">
        <v>417</v>
      </c>
      <c r="D30" s="181" t="s">
        <v>283</v>
      </c>
      <c r="E30" s="181" t="s">
        <v>283</v>
      </c>
      <c r="F30" s="181"/>
      <c r="G30" s="182"/>
    </row>
    <row r="31" spans="1:7" ht="33.75" customHeight="1" x14ac:dyDescent="0.35">
      <c r="A31" s="277"/>
      <c r="B31" s="118" t="s">
        <v>225</v>
      </c>
      <c r="C31" s="111" t="s">
        <v>347</v>
      </c>
      <c r="D31" s="181" t="s">
        <v>283</v>
      </c>
      <c r="E31" s="181"/>
      <c r="F31" s="181"/>
      <c r="G31" s="182"/>
    </row>
    <row r="32" spans="1:7" ht="56.25" customHeight="1" x14ac:dyDescent="0.35">
      <c r="A32" s="277"/>
      <c r="B32" s="118" t="s">
        <v>226</v>
      </c>
      <c r="C32" s="213" t="s">
        <v>419</v>
      </c>
      <c r="D32" s="181"/>
      <c r="E32" s="181" t="s">
        <v>283</v>
      </c>
      <c r="F32" s="181"/>
      <c r="G32" s="182"/>
    </row>
    <row r="33" spans="1:7" ht="40.5" customHeight="1" thickBot="1" x14ac:dyDescent="0.4">
      <c r="A33" s="277"/>
      <c r="B33" s="119" t="s">
        <v>227</v>
      </c>
      <c r="C33" s="214" t="s">
        <v>420</v>
      </c>
      <c r="D33" s="189"/>
      <c r="E33" s="189" t="s">
        <v>283</v>
      </c>
      <c r="F33" s="189"/>
      <c r="G33" s="190"/>
    </row>
    <row r="34" spans="1:7" ht="40.5" customHeight="1" x14ac:dyDescent="0.35">
      <c r="A34" s="278" t="s">
        <v>294</v>
      </c>
      <c r="B34" s="139" t="s">
        <v>234</v>
      </c>
      <c r="C34" s="124" t="s">
        <v>392</v>
      </c>
      <c r="D34" s="167" t="s">
        <v>283</v>
      </c>
      <c r="E34" s="167" t="s">
        <v>283</v>
      </c>
      <c r="F34" s="167"/>
      <c r="G34" s="168"/>
    </row>
    <row r="35" spans="1:7" ht="37.5" customHeight="1" thickBot="1" x14ac:dyDescent="0.4">
      <c r="A35" s="279"/>
      <c r="B35" s="140" t="s">
        <v>238</v>
      </c>
      <c r="C35" s="141" t="s">
        <v>348</v>
      </c>
      <c r="D35" s="303" t="s">
        <v>283</v>
      </c>
      <c r="E35" s="303"/>
      <c r="F35" s="173"/>
      <c r="G35" s="174"/>
    </row>
    <row r="36" spans="1:7" ht="52.5" customHeight="1" x14ac:dyDescent="0.35">
      <c r="A36" s="280" t="s">
        <v>295</v>
      </c>
      <c r="B36" s="120" t="s">
        <v>243</v>
      </c>
      <c r="C36" s="215" t="s">
        <v>421</v>
      </c>
      <c r="D36" s="179" t="s">
        <v>283</v>
      </c>
      <c r="E36" s="179"/>
      <c r="F36" s="179"/>
      <c r="G36" s="180"/>
    </row>
    <row r="37" spans="1:7" ht="52.5" customHeight="1" x14ac:dyDescent="0.35">
      <c r="A37" s="281"/>
      <c r="B37" s="121" t="s">
        <v>244</v>
      </c>
      <c r="C37" s="213" t="s">
        <v>422</v>
      </c>
      <c r="D37" s="304" t="s">
        <v>284</v>
      </c>
      <c r="E37" s="304"/>
      <c r="F37" s="304"/>
      <c r="G37" s="305"/>
    </row>
    <row r="38" spans="1:7" ht="60.75" customHeight="1" x14ac:dyDescent="0.35">
      <c r="A38" s="281"/>
      <c r="B38" s="121" t="s">
        <v>245</v>
      </c>
      <c r="C38" s="111" t="s">
        <v>349</v>
      </c>
      <c r="D38" s="181"/>
      <c r="E38" s="181" t="s">
        <v>283</v>
      </c>
      <c r="F38" s="181"/>
      <c r="G38" s="182"/>
    </row>
    <row r="39" spans="1:7" ht="52.5" customHeight="1" thickBot="1" x14ac:dyDescent="0.4">
      <c r="A39" s="282"/>
      <c r="B39" s="122" t="s">
        <v>246</v>
      </c>
      <c r="C39" s="212" t="s">
        <v>423</v>
      </c>
      <c r="D39" s="183"/>
      <c r="E39" s="183" t="s">
        <v>283</v>
      </c>
      <c r="F39" s="183"/>
      <c r="G39" s="184"/>
    </row>
    <row r="40" spans="1:7" ht="33" customHeight="1" x14ac:dyDescent="0.35">
      <c r="A40" s="278" t="s">
        <v>296</v>
      </c>
      <c r="B40" s="130" t="s">
        <v>254</v>
      </c>
      <c r="C40" s="124" t="s">
        <v>350</v>
      </c>
      <c r="D40" s="191" t="s">
        <v>283</v>
      </c>
      <c r="E40" s="191"/>
      <c r="F40" s="191"/>
      <c r="G40" s="192"/>
    </row>
    <row r="41" spans="1:7" ht="33" customHeight="1" x14ac:dyDescent="0.35">
      <c r="A41" s="283"/>
      <c r="B41" s="131" t="s">
        <v>264</v>
      </c>
      <c r="C41" s="126" t="s">
        <v>393</v>
      </c>
      <c r="D41" s="193"/>
      <c r="E41" s="193" t="s">
        <v>283</v>
      </c>
      <c r="F41" s="193"/>
      <c r="G41" s="194"/>
    </row>
    <row r="42" spans="1:7" ht="43.5" customHeight="1" x14ac:dyDescent="0.35">
      <c r="A42" s="283"/>
      <c r="B42" s="131" t="s">
        <v>265</v>
      </c>
      <c r="C42" s="126" t="s">
        <v>351</v>
      </c>
      <c r="D42" s="306" t="s">
        <v>283</v>
      </c>
      <c r="E42" s="306"/>
      <c r="F42" s="306"/>
      <c r="G42" s="307"/>
    </row>
    <row r="43" spans="1:7" ht="45" customHeight="1" x14ac:dyDescent="0.35">
      <c r="A43" s="283"/>
      <c r="B43" s="131" t="s">
        <v>266</v>
      </c>
      <c r="C43" s="126" t="s">
        <v>352</v>
      </c>
      <c r="D43" s="193" t="s">
        <v>283</v>
      </c>
      <c r="E43" s="193"/>
      <c r="F43" s="193"/>
      <c r="G43" s="194"/>
    </row>
    <row r="44" spans="1:7" ht="33" customHeight="1" x14ac:dyDescent="0.35">
      <c r="A44" s="283"/>
      <c r="B44" s="131" t="s">
        <v>267</v>
      </c>
      <c r="C44" s="126" t="s">
        <v>353</v>
      </c>
      <c r="D44" s="193" t="s">
        <v>283</v>
      </c>
      <c r="E44" s="193"/>
      <c r="F44" s="193"/>
      <c r="G44" s="194"/>
    </row>
    <row r="45" spans="1:7" ht="41.25" customHeight="1" x14ac:dyDescent="0.35">
      <c r="A45" s="283"/>
      <c r="B45" s="131" t="s">
        <v>268</v>
      </c>
      <c r="C45" s="126" t="s">
        <v>354</v>
      </c>
      <c r="D45" s="193" t="s">
        <v>283</v>
      </c>
      <c r="E45" s="193"/>
      <c r="F45" s="193"/>
      <c r="G45" s="194"/>
    </row>
    <row r="46" spans="1:7" ht="41.25" customHeight="1" x14ac:dyDescent="0.35">
      <c r="A46" s="283"/>
      <c r="B46" s="131" t="s">
        <v>269</v>
      </c>
      <c r="C46" s="126" t="s">
        <v>352</v>
      </c>
      <c r="D46" s="193" t="s">
        <v>283</v>
      </c>
      <c r="E46" s="193" t="s">
        <v>283</v>
      </c>
      <c r="F46" s="193" t="s">
        <v>283</v>
      </c>
      <c r="G46" s="195"/>
    </row>
    <row r="47" spans="1:7" ht="33" customHeight="1" thickBot="1" x14ac:dyDescent="0.4">
      <c r="A47" s="279"/>
      <c r="B47" s="142" t="s">
        <v>270</v>
      </c>
      <c r="C47" s="129" t="s">
        <v>353</v>
      </c>
      <c r="D47" s="196" t="s">
        <v>283</v>
      </c>
      <c r="E47" s="196"/>
      <c r="F47" s="196"/>
      <c r="G47" s="197"/>
    </row>
    <row r="49" spans="2:3" x14ac:dyDescent="0.35">
      <c r="B49" s="100"/>
      <c r="C49"/>
    </row>
    <row r="50" spans="2:3" x14ac:dyDescent="0.35">
      <c r="B50" s="100"/>
      <c r="C50"/>
    </row>
    <row r="51" spans="2:3" x14ac:dyDescent="0.35">
      <c r="B51" s="100"/>
      <c r="C51"/>
    </row>
    <row r="52" spans="2:3" x14ac:dyDescent="0.35">
      <c r="B52" s="100"/>
      <c r="C52"/>
    </row>
    <row r="53" spans="2:3" x14ac:dyDescent="0.35">
      <c r="B53" s="100"/>
      <c r="C53"/>
    </row>
    <row r="54" spans="2:3" x14ac:dyDescent="0.35">
      <c r="B54" s="100"/>
      <c r="C54"/>
    </row>
    <row r="55" spans="2:3" x14ac:dyDescent="0.35">
      <c r="B55" s="100"/>
      <c r="C55"/>
    </row>
    <row r="56" spans="2:3" x14ac:dyDescent="0.35">
      <c r="B56" s="100"/>
      <c r="C56"/>
    </row>
    <row r="57" spans="2:3" x14ac:dyDescent="0.35">
      <c r="B57" s="100"/>
      <c r="C57"/>
    </row>
    <row r="58" spans="2:3" x14ac:dyDescent="0.35">
      <c r="B58" s="100"/>
      <c r="C58"/>
    </row>
    <row r="59" spans="2:3" x14ac:dyDescent="0.35">
      <c r="B59" s="100"/>
      <c r="C59"/>
    </row>
    <row r="60" spans="2:3" x14ac:dyDescent="0.35">
      <c r="B60" s="100"/>
      <c r="C60"/>
    </row>
    <row r="61" spans="2:3" x14ac:dyDescent="0.35">
      <c r="B61" s="100"/>
      <c r="C61"/>
    </row>
    <row r="62" spans="2:3" x14ac:dyDescent="0.35">
      <c r="B62" s="100"/>
      <c r="C62"/>
    </row>
    <row r="63" spans="2:3" x14ac:dyDescent="0.35">
      <c r="B63" s="100"/>
      <c r="C63"/>
    </row>
    <row r="64" spans="2:3" x14ac:dyDescent="0.35">
      <c r="B64" s="100"/>
      <c r="C64"/>
    </row>
    <row r="65" spans="2:3" x14ac:dyDescent="0.35">
      <c r="B65" s="100"/>
      <c r="C65"/>
    </row>
    <row r="66" spans="2:3" x14ac:dyDescent="0.35">
      <c r="B66" s="100"/>
      <c r="C66"/>
    </row>
  </sheetData>
  <mergeCells count="15">
    <mergeCell ref="D10:G10"/>
    <mergeCell ref="D11:G11"/>
    <mergeCell ref="D35:E35"/>
    <mergeCell ref="D37:G37"/>
    <mergeCell ref="D42:G42"/>
    <mergeCell ref="A27:A33"/>
    <mergeCell ref="A34:A35"/>
    <mergeCell ref="A36:A39"/>
    <mergeCell ref="A40:A47"/>
    <mergeCell ref="B3:C3"/>
    <mergeCell ref="A10:A12"/>
    <mergeCell ref="A13:A15"/>
    <mergeCell ref="A16:A22"/>
    <mergeCell ref="A4:A9"/>
    <mergeCell ref="A23:A26"/>
  </mergeCells>
  <pageMargins left="0.23622047244094491" right="0.23622047244094491" top="0.74803149606299213" bottom="0.74803149606299213" header="0.31496062992125984" footer="0.31496062992125984"/>
  <pageSetup paperSize="9" scale="66" fitToHeight="0" orientation="portrait" horizontalDpi="300" verticalDpi="300" r:id="rId1"/>
  <headerFooter>
    <oddFooter>&amp;L&amp;Z&amp;F&amp;R&amp;D</oddFooter>
  </headerFooter>
  <rowBreaks count="1" manualBreakCount="1">
    <brk id="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50FE5"/>
    <pageSetUpPr fitToPage="1"/>
  </sheetPr>
  <dimension ref="A1:AQ603"/>
  <sheetViews>
    <sheetView topLeftCell="A4" workbookViewId="0">
      <selection activeCell="C6" sqref="C6"/>
    </sheetView>
  </sheetViews>
  <sheetFormatPr baseColWidth="10" defaultColWidth="8.7265625" defaultRowHeight="15.5" x14ac:dyDescent="0.35"/>
  <cols>
    <col min="1" max="1" width="12.26953125" style="20" customWidth="1"/>
    <col min="2" max="2" width="42.453125" style="21" customWidth="1"/>
    <col min="3" max="3" width="71.81640625" style="21" customWidth="1"/>
    <col min="4" max="4" width="31.7265625" style="22" bestFit="1" customWidth="1"/>
    <col min="5" max="5" width="23.453125" style="22" customWidth="1"/>
    <col min="6" max="6" width="13.1796875" style="15" customWidth="1"/>
    <col min="7" max="7" width="13.54296875" style="15" customWidth="1"/>
    <col min="8" max="16384" width="8.7265625" style="15"/>
  </cols>
  <sheetData>
    <row r="1" spans="1:43" x14ac:dyDescent="0.35">
      <c r="A1" s="49" t="s">
        <v>361</v>
      </c>
      <c r="B1" s="13"/>
      <c r="C1" s="13"/>
      <c r="D1" s="13"/>
      <c r="E1" s="13"/>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row>
    <row r="2" spans="1:43" ht="13" x14ac:dyDescent="0.3">
      <c r="A2" s="12"/>
      <c r="B2" s="13"/>
      <c r="C2" s="13"/>
      <c r="D2" s="13"/>
      <c r="E2" s="13"/>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row>
    <row r="3" spans="1:43" s="17" customFormat="1" ht="33" customHeight="1" x14ac:dyDescent="0.35">
      <c r="A3" s="308" t="s">
        <v>334</v>
      </c>
      <c r="B3" s="309"/>
      <c r="C3" s="309"/>
      <c r="D3" s="309"/>
      <c r="E3" s="310"/>
      <c r="F3" s="311" t="s">
        <v>60</v>
      </c>
      <c r="G3" s="312"/>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row>
    <row r="4" spans="1:43" s="19" customFormat="1" ht="52" x14ac:dyDescent="0.35">
      <c r="A4" s="198" t="s">
        <v>16</v>
      </c>
      <c r="B4" s="198" t="s">
        <v>17</v>
      </c>
      <c r="C4" s="198" t="s">
        <v>18</v>
      </c>
      <c r="D4" s="199" t="s">
        <v>120</v>
      </c>
      <c r="E4" s="200" t="s">
        <v>40</v>
      </c>
      <c r="F4" s="198" t="s">
        <v>58</v>
      </c>
      <c r="G4" s="198" t="s">
        <v>59</v>
      </c>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row>
    <row r="5" spans="1:43" ht="53.25" customHeight="1" x14ac:dyDescent="0.3">
      <c r="A5" s="201" t="s">
        <v>144</v>
      </c>
      <c r="B5" s="97" t="s">
        <v>19</v>
      </c>
      <c r="C5" s="210" t="s">
        <v>366</v>
      </c>
      <c r="D5" s="93" t="s">
        <v>365</v>
      </c>
      <c r="E5" s="93" t="s">
        <v>81</v>
      </c>
      <c r="F5" s="94">
        <f xml:space="preserve"> 'SR1 LIMIT. CONCURRENCIA'!N14</f>
        <v>1</v>
      </c>
      <c r="G5" s="94">
        <f>'SR1 LIMIT. CONCURRENCIA'!V14</f>
        <v>1</v>
      </c>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row>
    <row r="6" spans="1:43" ht="92.25" customHeight="1" x14ac:dyDescent="0.3">
      <c r="A6" s="201" t="s">
        <v>145</v>
      </c>
      <c r="B6" s="97" t="s">
        <v>44</v>
      </c>
      <c r="C6" s="210" t="s">
        <v>371</v>
      </c>
      <c r="D6" s="93" t="s">
        <v>80</v>
      </c>
      <c r="E6" s="93" t="s">
        <v>403</v>
      </c>
      <c r="F6" s="94">
        <f>'SR2 CONFLICTO INTERÉS'!N11</f>
        <v>1</v>
      </c>
      <c r="G6" s="94">
        <f>'SR2 CONFLICTO INTERÉS'!V11</f>
        <v>1</v>
      </c>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row>
    <row r="7" spans="1:43" ht="53.25" customHeight="1" x14ac:dyDescent="0.3">
      <c r="A7" s="201" t="s">
        <v>146</v>
      </c>
      <c r="B7" s="97" t="s">
        <v>47</v>
      </c>
      <c r="C7" s="210" t="s">
        <v>372</v>
      </c>
      <c r="D7" s="93" t="s">
        <v>80</v>
      </c>
      <c r="E7" s="93" t="s">
        <v>402</v>
      </c>
      <c r="F7" s="94">
        <f>'SR3 AYUDAS DE ESTADO'!N11</f>
        <v>1</v>
      </c>
      <c r="G7" s="94">
        <f>'SR3 AYUDAS DE ESTADO'!V11</f>
        <v>1</v>
      </c>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row>
    <row r="8" spans="1:43" ht="62.25" customHeight="1" x14ac:dyDescent="0.3">
      <c r="A8" s="201" t="s">
        <v>147</v>
      </c>
      <c r="B8" s="97" t="s">
        <v>20</v>
      </c>
      <c r="C8" s="210" t="s">
        <v>375</v>
      </c>
      <c r="D8" s="93" t="s">
        <v>80</v>
      </c>
      <c r="E8" s="93" t="s">
        <v>376</v>
      </c>
      <c r="F8" s="94">
        <f>'SR4 DESV.OBJ.SIUBVENCIÓN'!N15</f>
        <v>1</v>
      </c>
      <c r="G8" s="94">
        <f>'SR4 DESV.OBJ.SIUBVENCIÓN'!V15</f>
        <v>1</v>
      </c>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row>
    <row r="9" spans="1:43" ht="39.75" customHeight="1" x14ac:dyDescent="0.3">
      <c r="A9" s="201" t="s">
        <v>148</v>
      </c>
      <c r="B9" s="97" t="s">
        <v>41</v>
      </c>
      <c r="C9" s="210" t="s">
        <v>377</v>
      </c>
      <c r="D9" s="93" t="s">
        <v>80</v>
      </c>
      <c r="E9" s="93" t="s">
        <v>81</v>
      </c>
      <c r="F9" s="94">
        <f>'SR5 DOBLE FINANCIACIÓN'!N12</f>
        <v>1</v>
      </c>
      <c r="G9" s="94">
        <f>'SR5 DOBLE FINANCIACIÓN'!V12</f>
        <v>1</v>
      </c>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row>
    <row r="10" spans="1:43" ht="42" customHeight="1" x14ac:dyDescent="0.3">
      <c r="A10" s="201" t="s">
        <v>149</v>
      </c>
      <c r="B10" s="97" t="s">
        <v>21</v>
      </c>
      <c r="C10" s="97" t="s">
        <v>278</v>
      </c>
      <c r="D10" s="93" t="s">
        <v>79</v>
      </c>
      <c r="E10" s="93" t="s">
        <v>82</v>
      </c>
      <c r="F10" s="94">
        <f>'SR6 FALSEDAD DOCUMENT'!N15</f>
        <v>1</v>
      </c>
      <c r="G10" s="94">
        <f>'SR6 FALSEDAD DOCUMENT'!V15</f>
        <v>1</v>
      </c>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row>
    <row r="11" spans="1:43" ht="39" customHeight="1" x14ac:dyDescent="0.3">
      <c r="A11" s="201" t="s">
        <v>150</v>
      </c>
      <c r="B11" s="97" t="s">
        <v>236</v>
      </c>
      <c r="C11" s="97" t="s">
        <v>237</v>
      </c>
      <c r="D11" s="93" t="s">
        <v>79</v>
      </c>
      <c r="E11" s="93" t="s">
        <v>82</v>
      </c>
      <c r="F11" s="94">
        <f>'SR7 INCOHERENCIA DATOS ELECTR'!N10</f>
        <v>1</v>
      </c>
      <c r="G11" s="94">
        <f>'SR7 INCOHERENCIA DATOS ELECTR'!V10</f>
        <v>1</v>
      </c>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row>
    <row r="12" spans="1:43" ht="40.5" customHeight="1" x14ac:dyDescent="0.3">
      <c r="A12" s="201" t="s">
        <v>151</v>
      </c>
      <c r="B12" s="97" t="s">
        <v>43</v>
      </c>
      <c r="C12" s="98" t="s">
        <v>279</v>
      </c>
      <c r="D12" s="93" t="s">
        <v>83</v>
      </c>
      <c r="E12" s="93" t="s">
        <v>81</v>
      </c>
      <c r="F12" s="94">
        <f>'SR8 INCUMPLIMIENTO INFORMACIÓN'!N12</f>
        <v>1</v>
      </c>
      <c r="G12" s="94">
        <f>'SR8 INCUMPLIMIENTO INFORMACIÓN'!V12</f>
        <v>1</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row>
    <row r="13" spans="1:43" ht="43.5" customHeight="1" x14ac:dyDescent="0.3">
      <c r="A13" s="201" t="s">
        <v>152</v>
      </c>
      <c r="B13" s="97" t="s">
        <v>22</v>
      </c>
      <c r="C13" s="99" t="s">
        <v>57</v>
      </c>
      <c r="D13" s="93" t="s">
        <v>80</v>
      </c>
      <c r="E13" s="93" t="s">
        <v>81</v>
      </c>
      <c r="F13" s="94">
        <f>'SR9 PÉRDIDA PISTA AUDITORÍA'!N16</f>
        <v>1</v>
      </c>
      <c r="G13" s="94">
        <f>'SR9 PÉRDIDA PISTA AUDITORÍA'!V16</f>
        <v>1</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row>
    <row r="14" spans="1:43" ht="45.75" customHeight="1" x14ac:dyDescent="0.3">
      <c r="A14" s="201" t="s">
        <v>153</v>
      </c>
      <c r="B14" s="93" t="s">
        <v>46</v>
      </c>
      <c r="C14" s="93" t="s">
        <v>45</v>
      </c>
      <c r="D14" s="93"/>
      <c r="E14" s="93"/>
      <c r="F14" s="94"/>
      <c r="G14" s="9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row>
    <row r="15" spans="1:43" ht="45.75" customHeight="1" x14ac:dyDescent="0.3">
      <c r="A15" s="95"/>
      <c r="B15" s="95"/>
      <c r="C15" s="95"/>
      <c r="D15" s="95"/>
      <c r="E15" s="96" t="s">
        <v>64</v>
      </c>
      <c r="F15" s="94">
        <f>ROUND(SUM(F5:F14)/COUNT(F5:F14),2)</f>
        <v>1</v>
      </c>
      <c r="G15" s="94">
        <f>ROUND(SUM(G5:G14)/COUNT(G5:G14),2)</f>
        <v>1</v>
      </c>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row>
    <row r="16" spans="1:43" ht="13" x14ac:dyDescent="0.3">
      <c r="A16" s="12"/>
      <c r="B16" s="13"/>
      <c r="C16" s="13"/>
      <c r="D16" s="13"/>
      <c r="E16" s="13"/>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row>
    <row r="17" spans="1:43" ht="13" x14ac:dyDescent="0.3">
      <c r="A17" s="12"/>
      <c r="B17" s="13"/>
      <c r="C17" s="13"/>
      <c r="D17" s="13"/>
      <c r="E17" s="13"/>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row>
    <row r="18" spans="1:43" ht="13" x14ac:dyDescent="0.3">
      <c r="A18" s="12"/>
      <c r="B18" s="13"/>
      <c r="C18" s="13"/>
      <c r="D18" s="13"/>
      <c r="E18" s="13"/>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row>
    <row r="19" spans="1:43" ht="13" x14ac:dyDescent="0.3">
      <c r="A19" s="12"/>
      <c r="B19" s="13"/>
      <c r="C19" s="13"/>
      <c r="D19" s="13"/>
      <c r="E19" s="13"/>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row>
    <row r="20" spans="1:43" ht="13" x14ac:dyDescent="0.3">
      <c r="A20" s="12"/>
      <c r="B20" s="13"/>
      <c r="C20" s="13"/>
      <c r="D20" s="13"/>
      <c r="E20" s="13"/>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row>
    <row r="21" spans="1:43" ht="13" x14ac:dyDescent="0.3">
      <c r="A21" s="12"/>
      <c r="B21" s="13"/>
      <c r="C21" s="13"/>
      <c r="D21" s="13"/>
      <c r="E21" s="13"/>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row>
    <row r="22" spans="1:43" ht="13" x14ac:dyDescent="0.3">
      <c r="A22" s="12"/>
      <c r="B22" s="13"/>
      <c r="C22" s="13"/>
      <c r="D22" s="13"/>
      <c r="E22" s="13"/>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row>
    <row r="23" spans="1:43" ht="13" x14ac:dyDescent="0.3">
      <c r="A23" s="12"/>
      <c r="B23" s="13"/>
      <c r="C23" s="13"/>
      <c r="D23" s="13"/>
      <c r="E23" s="13"/>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row>
    <row r="24" spans="1:43" ht="13" x14ac:dyDescent="0.3">
      <c r="A24" s="12"/>
      <c r="B24" s="13"/>
      <c r="C24" s="13"/>
      <c r="D24" s="13"/>
      <c r="E24" s="13"/>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row>
    <row r="25" spans="1:43" ht="13" x14ac:dyDescent="0.3">
      <c r="A25" s="12"/>
      <c r="B25" s="13"/>
      <c r="C25" s="13"/>
      <c r="D25" s="13"/>
      <c r="E25" s="13"/>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row>
    <row r="26" spans="1:43" ht="13" x14ac:dyDescent="0.3">
      <c r="A26" s="12"/>
      <c r="B26" s="13"/>
      <c r="C26" s="13"/>
      <c r="D26" s="13"/>
      <c r="E26" s="13"/>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row>
    <row r="27" spans="1:43" ht="13" x14ac:dyDescent="0.3">
      <c r="A27" s="12"/>
      <c r="B27" s="13"/>
      <c r="C27" s="13"/>
      <c r="D27" s="13"/>
      <c r="E27" s="13"/>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row>
    <row r="28" spans="1:43" ht="13" x14ac:dyDescent="0.3">
      <c r="A28" s="12"/>
      <c r="B28" s="13"/>
      <c r="C28" s="13"/>
      <c r="D28" s="13"/>
      <c r="E28" s="13"/>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row>
    <row r="29" spans="1:43" ht="13" x14ac:dyDescent="0.3">
      <c r="A29" s="12"/>
      <c r="B29" s="13"/>
      <c r="C29" s="13"/>
      <c r="D29" s="13"/>
      <c r="E29" s="13"/>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row>
    <row r="30" spans="1:43" ht="13" x14ac:dyDescent="0.3">
      <c r="A30" s="12"/>
      <c r="B30" s="13"/>
      <c r="C30" s="13"/>
      <c r="D30" s="13"/>
      <c r="E30" s="13"/>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row>
    <row r="31" spans="1:43" ht="13" x14ac:dyDescent="0.3">
      <c r="A31" s="12"/>
      <c r="B31" s="13"/>
      <c r="C31" s="13"/>
      <c r="D31" s="13"/>
      <c r="E31" s="13"/>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row>
    <row r="32" spans="1:43" ht="13" x14ac:dyDescent="0.3">
      <c r="A32" s="12"/>
      <c r="B32" s="13"/>
      <c r="C32" s="13"/>
      <c r="D32" s="13"/>
      <c r="E32" s="13"/>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row>
    <row r="33" spans="1:43" ht="13" x14ac:dyDescent="0.3">
      <c r="A33" s="12"/>
      <c r="B33" s="13"/>
      <c r="C33" s="13"/>
      <c r="D33" s="13"/>
      <c r="E33" s="13"/>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row>
    <row r="34" spans="1:43" ht="13" x14ac:dyDescent="0.3">
      <c r="A34" s="12"/>
      <c r="B34" s="13"/>
      <c r="C34" s="13"/>
      <c r="D34" s="13"/>
      <c r="E34" s="13"/>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row>
    <row r="35" spans="1:43" ht="13" x14ac:dyDescent="0.3">
      <c r="A35" s="12"/>
      <c r="B35" s="13"/>
      <c r="C35" s="13"/>
      <c r="D35" s="13"/>
      <c r="E35" s="13"/>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row>
    <row r="36" spans="1:43" x14ac:dyDescent="0.35">
      <c r="D36" s="21"/>
      <c r="E36" s="21"/>
    </row>
    <row r="37" spans="1:43" x14ac:dyDescent="0.35">
      <c r="D37" s="21"/>
      <c r="E37" s="21"/>
    </row>
    <row r="38" spans="1:43" x14ac:dyDescent="0.35">
      <c r="D38" s="21"/>
      <c r="E38" s="21"/>
    </row>
    <row r="39" spans="1:43" hidden="1" x14ac:dyDescent="0.35">
      <c r="D39" s="21"/>
      <c r="E39" s="21"/>
    </row>
    <row r="40" spans="1:43" hidden="1" x14ac:dyDescent="0.35">
      <c r="D40" s="21"/>
      <c r="E40" s="21"/>
    </row>
    <row r="41" spans="1:43" x14ac:dyDescent="0.35">
      <c r="D41" s="21"/>
      <c r="E41" s="21"/>
    </row>
    <row r="42" spans="1:43" x14ac:dyDescent="0.35">
      <c r="D42" s="21"/>
      <c r="E42" s="21"/>
    </row>
    <row r="43" spans="1:43" x14ac:dyDescent="0.35">
      <c r="D43" s="21"/>
      <c r="E43" s="21"/>
    </row>
    <row r="44" spans="1:43" x14ac:dyDescent="0.35">
      <c r="D44" s="21"/>
      <c r="E44" s="21"/>
    </row>
    <row r="45" spans="1:43" x14ac:dyDescent="0.35">
      <c r="D45" s="21"/>
      <c r="E45" s="21"/>
    </row>
    <row r="46" spans="1:43" x14ac:dyDescent="0.35">
      <c r="D46" s="21"/>
      <c r="E46" s="21"/>
    </row>
    <row r="47" spans="1:43" x14ac:dyDescent="0.35">
      <c r="D47" s="21"/>
      <c r="E47" s="21"/>
    </row>
    <row r="48" spans="1:43" x14ac:dyDescent="0.35">
      <c r="D48" s="21"/>
      <c r="E48" s="21"/>
    </row>
    <row r="49" spans="4:5" x14ac:dyDescent="0.35">
      <c r="D49" s="21"/>
      <c r="E49" s="21"/>
    </row>
    <row r="50" spans="4:5" x14ac:dyDescent="0.35">
      <c r="D50" s="21"/>
      <c r="E50" s="21"/>
    </row>
    <row r="51" spans="4:5" x14ac:dyDescent="0.35">
      <c r="D51" s="21"/>
      <c r="E51" s="21"/>
    </row>
    <row r="52" spans="4:5" x14ac:dyDescent="0.35">
      <c r="D52" s="21"/>
      <c r="E52" s="21"/>
    </row>
    <row r="53" spans="4:5" x14ac:dyDescent="0.35">
      <c r="D53" s="21"/>
      <c r="E53" s="21"/>
    </row>
    <row r="54" spans="4:5" x14ac:dyDescent="0.35">
      <c r="D54" s="21"/>
      <c r="E54" s="21"/>
    </row>
    <row r="55" spans="4:5" ht="15.75" hidden="1" customHeight="1" x14ac:dyDescent="0.35">
      <c r="D55" s="21"/>
      <c r="E55" s="21"/>
    </row>
    <row r="56" spans="4:5" ht="15.75" hidden="1" customHeight="1" x14ac:dyDescent="0.35">
      <c r="D56" s="21"/>
      <c r="E56" s="21"/>
    </row>
    <row r="57" spans="4:5" ht="15.75" hidden="1" customHeight="1" x14ac:dyDescent="0.35">
      <c r="D57" s="21"/>
      <c r="E57" s="21"/>
    </row>
    <row r="58" spans="4:5" ht="15.75" hidden="1" customHeight="1" x14ac:dyDescent="0.35">
      <c r="D58" s="21"/>
      <c r="E58" s="21"/>
    </row>
    <row r="59" spans="4:5" ht="15.75" hidden="1" customHeight="1" x14ac:dyDescent="0.35">
      <c r="D59" s="21"/>
      <c r="E59" s="21"/>
    </row>
    <row r="60" spans="4:5" ht="15.75" hidden="1" customHeight="1" x14ac:dyDescent="0.35">
      <c r="D60" s="21"/>
      <c r="E60" s="21"/>
    </row>
    <row r="61" spans="4:5" ht="15.75" hidden="1" customHeight="1" x14ac:dyDescent="0.35">
      <c r="D61" s="21"/>
      <c r="E61" s="21"/>
    </row>
    <row r="62" spans="4:5" ht="15.75" hidden="1" customHeight="1" x14ac:dyDescent="0.35">
      <c r="D62" s="21"/>
      <c r="E62" s="21"/>
    </row>
    <row r="63" spans="4:5" ht="15.75" hidden="1" customHeight="1" x14ac:dyDescent="0.35">
      <c r="D63" s="21"/>
      <c r="E63" s="21"/>
    </row>
    <row r="64" spans="4:5" ht="15.75" hidden="1" customHeight="1" x14ac:dyDescent="0.35">
      <c r="D64" s="21"/>
      <c r="E64" s="21"/>
    </row>
    <row r="65" spans="4:5" ht="15.75" hidden="1" customHeight="1" x14ac:dyDescent="0.35">
      <c r="D65" s="21"/>
      <c r="E65" s="21"/>
    </row>
    <row r="66" spans="4:5" ht="15.75" hidden="1" customHeight="1" x14ac:dyDescent="0.35">
      <c r="D66" s="21"/>
      <c r="E66" s="21"/>
    </row>
    <row r="67" spans="4:5" ht="15.75" hidden="1" customHeight="1" x14ac:dyDescent="0.35">
      <c r="D67" s="21"/>
      <c r="E67" s="21"/>
    </row>
    <row r="68" spans="4:5" ht="15.75" hidden="1" customHeight="1" x14ac:dyDescent="0.35">
      <c r="D68" s="21"/>
      <c r="E68" s="21"/>
    </row>
    <row r="69" spans="4:5" ht="15.75" hidden="1" customHeight="1" x14ac:dyDescent="0.35">
      <c r="D69" s="21"/>
      <c r="E69" s="21"/>
    </row>
    <row r="70" spans="4:5" ht="15.75" hidden="1" customHeight="1" x14ac:dyDescent="0.35">
      <c r="D70" s="21"/>
      <c r="E70" s="21"/>
    </row>
    <row r="71" spans="4:5" ht="15.75" hidden="1" customHeight="1" x14ac:dyDescent="0.35">
      <c r="D71" s="21"/>
      <c r="E71" s="21"/>
    </row>
    <row r="72" spans="4:5" ht="15.75" hidden="1" customHeight="1" x14ac:dyDescent="0.35">
      <c r="D72" s="21"/>
      <c r="E72" s="21"/>
    </row>
    <row r="73" spans="4:5" ht="15.75" hidden="1" customHeight="1" x14ac:dyDescent="0.35">
      <c r="D73" s="21"/>
      <c r="E73" s="21"/>
    </row>
    <row r="74" spans="4:5" ht="15.75" hidden="1" customHeight="1" x14ac:dyDescent="0.35">
      <c r="D74" s="21"/>
      <c r="E74" s="21"/>
    </row>
    <row r="75" spans="4:5" ht="15.75" hidden="1" customHeight="1" x14ac:dyDescent="0.35">
      <c r="D75" s="21"/>
      <c r="E75" s="21"/>
    </row>
    <row r="76" spans="4:5" ht="15.75" hidden="1" customHeight="1" x14ac:dyDescent="0.35">
      <c r="D76" s="21"/>
      <c r="E76" s="21"/>
    </row>
    <row r="77" spans="4:5" x14ac:dyDescent="0.35">
      <c r="D77" s="21"/>
      <c r="E77" s="21"/>
    </row>
    <row r="78" spans="4:5" x14ac:dyDescent="0.35">
      <c r="D78" s="21"/>
      <c r="E78" s="21"/>
    </row>
    <row r="79" spans="4:5" x14ac:dyDescent="0.35">
      <c r="D79" s="21"/>
      <c r="E79" s="21"/>
    </row>
    <row r="80" spans="4:5" x14ac:dyDescent="0.35">
      <c r="D80" s="21"/>
      <c r="E80" s="21"/>
    </row>
    <row r="81" spans="4:5" x14ac:dyDescent="0.35">
      <c r="D81" s="21"/>
      <c r="E81" s="21"/>
    </row>
    <row r="82" spans="4:5" x14ac:dyDescent="0.35">
      <c r="D82" s="21"/>
      <c r="E82" s="21"/>
    </row>
    <row r="83" spans="4:5" x14ac:dyDescent="0.35">
      <c r="D83" s="21"/>
      <c r="E83" s="21"/>
    </row>
    <row r="84" spans="4:5" x14ac:dyDescent="0.35">
      <c r="D84" s="21"/>
      <c r="E84" s="21"/>
    </row>
    <row r="85" spans="4:5" x14ac:dyDescent="0.35">
      <c r="D85" s="21"/>
      <c r="E85" s="21"/>
    </row>
    <row r="86" spans="4:5" x14ac:dyDescent="0.35">
      <c r="D86" s="21"/>
      <c r="E86" s="21"/>
    </row>
    <row r="87" spans="4:5" x14ac:dyDescent="0.35">
      <c r="D87" s="21"/>
      <c r="E87" s="21"/>
    </row>
    <row r="88" spans="4:5" x14ac:dyDescent="0.35">
      <c r="D88" s="21"/>
      <c r="E88" s="21"/>
    </row>
    <row r="89" spans="4:5" x14ac:dyDescent="0.35">
      <c r="D89" s="21"/>
      <c r="E89" s="21"/>
    </row>
    <row r="90" spans="4:5" x14ac:dyDescent="0.35">
      <c r="D90" s="21"/>
      <c r="E90" s="21"/>
    </row>
    <row r="91" spans="4:5" x14ac:dyDescent="0.35">
      <c r="D91" s="21"/>
      <c r="E91" s="21"/>
    </row>
    <row r="92" spans="4:5" x14ac:dyDescent="0.35">
      <c r="D92" s="21"/>
      <c r="E92" s="21"/>
    </row>
    <row r="93" spans="4:5" x14ac:dyDescent="0.35">
      <c r="D93" s="21"/>
      <c r="E93" s="21"/>
    </row>
    <row r="94" spans="4:5" x14ac:dyDescent="0.35">
      <c r="D94" s="21"/>
      <c r="E94" s="21"/>
    </row>
    <row r="95" spans="4:5" x14ac:dyDescent="0.35">
      <c r="D95" s="21"/>
      <c r="E95" s="21"/>
    </row>
    <row r="96" spans="4:5" x14ac:dyDescent="0.35">
      <c r="D96" s="21"/>
      <c r="E96" s="21"/>
    </row>
    <row r="97" spans="4:5" x14ac:dyDescent="0.35">
      <c r="D97" s="21"/>
      <c r="E97" s="21"/>
    </row>
    <row r="98" spans="4:5" x14ac:dyDescent="0.35">
      <c r="D98" s="21"/>
      <c r="E98" s="21"/>
    </row>
    <row r="99" spans="4:5" x14ac:dyDescent="0.35">
      <c r="D99" s="21"/>
      <c r="E99" s="21"/>
    </row>
    <row r="100" spans="4:5" x14ac:dyDescent="0.35">
      <c r="D100" s="21"/>
      <c r="E100" s="21"/>
    </row>
    <row r="101" spans="4:5" x14ac:dyDescent="0.35">
      <c r="D101" s="21"/>
      <c r="E101" s="21"/>
    </row>
    <row r="102" spans="4:5" x14ac:dyDescent="0.35">
      <c r="D102" s="21"/>
      <c r="E102" s="21"/>
    </row>
    <row r="103" spans="4:5" x14ac:dyDescent="0.35">
      <c r="D103" s="21"/>
      <c r="E103" s="21"/>
    </row>
    <row r="104" spans="4:5" x14ac:dyDescent="0.35">
      <c r="D104" s="21"/>
      <c r="E104" s="21"/>
    </row>
    <row r="105" spans="4:5" x14ac:dyDescent="0.35">
      <c r="D105" s="21"/>
      <c r="E105" s="21"/>
    </row>
    <row r="106" spans="4:5" x14ac:dyDescent="0.35">
      <c r="D106" s="21"/>
      <c r="E106" s="21"/>
    </row>
    <row r="107" spans="4:5" x14ac:dyDescent="0.35">
      <c r="D107" s="21"/>
      <c r="E107" s="21"/>
    </row>
    <row r="108" spans="4:5" x14ac:dyDescent="0.35">
      <c r="D108" s="21"/>
      <c r="E108" s="21"/>
    </row>
    <row r="109" spans="4:5" x14ac:dyDescent="0.35">
      <c r="D109" s="21"/>
      <c r="E109" s="21"/>
    </row>
    <row r="110" spans="4:5" x14ac:dyDescent="0.35">
      <c r="D110" s="21"/>
      <c r="E110" s="21"/>
    </row>
    <row r="111" spans="4:5" x14ac:dyDescent="0.35">
      <c r="D111" s="21"/>
      <c r="E111" s="21"/>
    </row>
    <row r="112" spans="4:5" x14ac:dyDescent="0.35">
      <c r="D112" s="21"/>
      <c r="E112" s="21"/>
    </row>
    <row r="113" spans="4:5" x14ac:dyDescent="0.35">
      <c r="D113" s="21"/>
      <c r="E113" s="21"/>
    </row>
    <row r="114" spans="4:5" x14ac:dyDescent="0.35">
      <c r="D114" s="21"/>
      <c r="E114" s="21"/>
    </row>
    <row r="115" spans="4:5" x14ac:dyDescent="0.35">
      <c r="D115" s="21"/>
      <c r="E115" s="21"/>
    </row>
    <row r="116" spans="4:5" x14ac:dyDescent="0.35">
      <c r="D116" s="21"/>
      <c r="E116" s="21"/>
    </row>
    <row r="117" spans="4:5" x14ac:dyDescent="0.35">
      <c r="D117" s="21"/>
      <c r="E117" s="21"/>
    </row>
    <row r="118" spans="4:5" x14ac:dyDescent="0.35">
      <c r="D118" s="21"/>
      <c r="E118" s="21"/>
    </row>
    <row r="119" spans="4:5" x14ac:dyDescent="0.35">
      <c r="D119" s="21"/>
      <c r="E119" s="21"/>
    </row>
    <row r="120" spans="4:5" x14ac:dyDescent="0.35">
      <c r="D120" s="21"/>
      <c r="E120" s="21"/>
    </row>
    <row r="121" spans="4:5" x14ac:dyDescent="0.35">
      <c r="D121" s="21"/>
      <c r="E121" s="21"/>
    </row>
    <row r="122" spans="4:5" x14ac:dyDescent="0.35">
      <c r="D122" s="21"/>
      <c r="E122" s="21"/>
    </row>
    <row r="123" spans="4:5" x14ac:dyDescent="0.35">
      <c r="D123" s="21"/>
      <c r="E123" s="21"/>
    </row>
    <row r="124" spans="4:5" x14ac:dyDescent="0.35">
      <c r="D124" s="21"/>
      <c r="E124" s="21"/>
    </row>
    <row r="125" spans="4:5" x14ac:dyDescent="0.35">
      <c r="D125" s="21"/>
      <c r="E125" s="21"/>
    </row>
    <row r="126" spans="4:5" x14ac:dyDescent="0.35">
      <c r="D126" s="21"/>
      <c r="E126" s="21"/>
    </row>
    <row r="127" spans="4:5" x14ac:dyDescent="0.35">
      <c r="D127" s="21"/>
      <c r="E127" s="21"/>
    </row>
    <row r="128" spans="4:5" x14ac:dyDescent="0.35">
      <c r="D128" s="21"/>
      <c r="E128" s="21"/>
    </row>
    <row r="129" spans="4:5" x14ac:dyDescent="0.35">
      <c r="D129" s="21"/>
      <c r="E129" s="21"/>
    </row>
    <row r="130" spans="4:5" x14ac:dyDescent="0.35">
      <c r="D130" s="21"/>
      <c r="E130" s="21"/>
    </row>
    <row r="131" spans="4:5" x14ac:dyDescent="0.35">
      <c r="D131" s="21"/>
      <c r="E131" s="21"/>
    </row>
    <row r="132" spans="4:5" x14ac:dyDescent="0.35">
      <c r="D132" s="21"/>
      <c r="E132" s="21"/>
    </row>
    <row r="133" spans="4:5" x14ac:dyDescent="0.35">
      <c r="D133" s="21"/>
      <c r="E133" s="21"/>
    </row>
    <row r="134" spans="4:5" x14ac:dyDescent="0.35">
      <c r="D134" s="21"/>
      <c r="E134" s="21"/>
    </row>
    <row r="135" spans="4:5" x14ac:dyDescent="0.35">
      <c r="D135" s="21"/>
      <c r="E135" s="21"/>
    </row>
    <row r="136" spans="4:5" x14ac:dyDescent="0.35">
      <c r="D136" s="21"/>
      <c r="E136" s="21"/>
    </row>
    <row r="137" spans="4:5" x14ac:dyDescent="0.35">
      <c r="D137" s="21"/>
      <c r="E137" s="21"/>
    </row>
    <row r="138" spans="4:5" x14ac:dyDescent="0.35">
      <c r="D138" s="21"/>
      <c r="E138" s="21"/>
    </row>
    <row r="139" spans="4:5" x14ac:dyDescent="0.35">
      <c r="D139" s="21"/>
      <c r="E139" s="21"/>
    </row>
    <row r="140" spans="4:5" x14ac:dyDescent="0.35">
      <c r="D140" s="21"/>
      <c r="E140" s="21"/>
    </row>
    <row r="141" spans="4:5" x14ac:dyDescent="0.35">
      <c r="D141" s="21"/>
      <c r="E141" s="21"/>
    </row>
    <row r="142" spans="4:5" x14ac:dyDescent="0.35">
      <c r="D142" s="21"/>
      <c r="E142" s="21"/>
    </row>
    <row r="143" spans="4:5" x14ac:dyDescent="0.35">
      <c r="D143" s="21"/>
      <c r="E143" s="21"/>
    </row>
    <row r="144" spans="4:5" x14ac:dyDescent="0.35">
      <c r="D144" s="21"/>
      <c r="E144" s="21"/>
    </row>
    <row r="145" spans="4:5" x14ac:dyDescent="0.35">
      <c r="D145" s="21"/>
      <c r="E145" s="21"/>
    </row>
    <row r="146" spans="4:5" x14ac:dyDescent="0.35">
      <c r="D146" s="21"/>
      <c r="E146" s="21"/>
    </row>
    <row r="147" spans="4:5" x14ac:dyDescent="0.35">
      <c r="D147" s="21"/>
      <c r="E147" s="21"/>
    </row>
    <row r="148" spans="4:5" x14ac:dyDescent="0.35">
      <c r="D148" s="21"/>
      <c r="E148" s="21"/>
    </row>
    <row r="149" spans="4:5" x14ac:dyDescent="0.35">
      <c r="D149" s="21"/>
      <c r="E149" s="21"/>
    </row>
    <row r="150" spans="4:5" x14ac:dyDescent="0.35">
      <c r="D150" s="21"/>
      <c r="E150" s="21"/>
    </row>
    <row r="151" spans="4:5" x14ac:dyDescent="0.35">
      <c r="D151" s="21"/>
      <c r="E151" s="21"/>
    </row>
    <row r="152" spans="4:5" x14ac:dyDescent="0.35">
      <c r="D152" s="21"/>
      <c r="E152" s="21"/>
    </row>
    <row r="153" spans="4:5" x14ac:dyDescent="0.35">
      <c r="D153" s="21"/>
      <c r="E153" s="21"/>
    </row>
    <row r="154" spans="4:5" x14ac:dyDescent="0.35">
      <c r="D154" s="21"/>
      <c r="E154" s="21"/>
    </row>
    <row r="155" spans="4:5" x14ac:dyDescent="0.35">
      <c r="D155" s="21"/>
      <c r="E155" s="21"/>
    </row>
    <row r="156" spans="4:5" x14ac:dyDescent="0.35">
      <c r="D156" s="21"/>
      <c r="E156" s="21"/>
    </row>
    <row r="157" spans="4:5" x14ac:dyDescent="0.35">
      <c r="D157" s="21"/>
      <c r="E157" s="21"/>
    </row>
    <row r="158" spans="4:5" x14ac:dyDescent="0.35">
      <c r="D158" s="21"/>
      <c r="E158" s="21"/>
    </row>
    <row r="159" spans="4:5" x14ac:dyDescent="0.35">
      <c r="D159" s="21"/>
      <c r="E159" s="21"/>
    </row>
    <row r="160" spans="4:5" x14ac:dyDescent="0.35">
      <c r="D160" s="21"/>
      <c r="E160" s="21"/>
    </row>
    <row r="161" spans="4:5" x14ac:dyDescent="0.35">
      <c r="D161" s="21"/>
      <c r="E161" s="21"/>
    </row>
    <row r="162" spans="4:5" x14ac:dyDescent="0.35">
      <c r="D162" s="21"/>
      <c r="E162" s="21"/>
    </row>
    <row r="163" spans="4:5" x14ac:dyDescent="0.35">
      <c r="D163" s="21"/>
      <c r="E163" s="21"/>
    </row>
    <row r="164" spans="4:5" x14ac:dyDescent="0.35">
      <c r="D164" s="21"/>
      <c r="E164" s="21"/>
    </row>
    <row r="165" spans="4:5" x14ac:dyDescent="0.35">
      <c r="D165" s="21"/>
      <c r="E165" s="21"/>
    </row>
    <row r="166" spans="4:5" x14ac:dyDescent="0.35">
      <c r="D166" s="21"/>
      <c r="E166" s="21"/>
    </row>
    <row r="167" spans="4:5" x14ac:dyDescent="0.35">
      <c r="D167" s="21"/>
      <c r="E167" s="21"/>
    </row>
    <row r="168" spans="4:5" x14ac:dyDescent="0.35">
      <c r="D168" s="21"/>
      <c r="E168" s="21"/>
    </row>
    <row r="169" spans="4:5" x14ac:dyDescent="0.35">
      <c r="D169" s="21"/>
      <c r="E169" s="21"/>
    </row>
    <row r="170" spans="4:5" x14ac:dyDescent="0.35">
      <c r="D170" s="21"/>
      <c r="E170" s="21"/>
    </row>
    <row r="171" spans="4:5" x14ac:dyDescent="0.35">
      <c r="D171" s="21"/>
      <c r="E171" s="21"/>
    </row>
    <row r="172" spans="4:5" x14ac:dyDescent="0.35">
      <c r="D172" s="21"/>
      <c r="E172" s="21"/>
    </row>
    <row r="173" spans="4:5" x14ac:dyDescent="0.35">
      <c r="D173" s="21"/>
      <c r="E173" s="21"/>
    </row>
    <row r="174" spans="4:5" x14ac:dyDescent="0.35">
      <c r="D174" s="21"/>
      <c r="E174" s="21"/>
    </row>
    <row r="175" spans="4:5" x14ac:dyDescent="0.35">
      <c r="D175" s="21"/>
      <c r="E175" s="21"/>
    </row>
    <row r="176" spans="4:5" x14ac:dyDescent="0.35">
      <c r="D176" s="21"/>
      <c r="E176" s="21"/>
    </row>
    <row r="177" spans="4:5" x14ac:dyDescent="0.35">
      <c r="D177" s="21"/>
      <c r="E177" s="21"/>
    </row>
    <row r="178" spans="4:5" x14ac:dyDescent="0.35">
      <c r="D178" s="21"/>
      <c r="E178" s="21"/>
    </row>
    <row r="179" spans="4:5" x14ac:dyDescent="0.35">
      <c r="D179" s="21"/>
      <c r="E179" s="21"/>
    </row>
    <row r="180" spans="4:5" x14ac:dyDescent="0.35">
      <c r="D180" s="21"/>
      <c r="E180" s="21"/>
    </row>
    <row r="181" spans="4:5" x14ac:dyDescent="0.35">
      <c r="D181" s="21"/>
      <c r="E181" s="21"/>
    </row>
    <row r="182" spans="4:5" x14ac:dyDescent="0.35">
      <c r="D182" s="21"/>
      <c r="E182" s="21"/>
    </row>
    <row r="183" spans="4:5" x14ac:dyDescent="0.35">
      <c r="D183" s="21"/>
      <c r="E183" s="21"/>
    </row>
    <row r="184" spans="4:5" x14ac:dyDescent="0.35">
      <c r="D184" s="21"/>
      <c r="E184" s="21"/>
    </row>
    <row r="185" spans="4:5" x14ac:dyDescent="0.35">
      <c r="D185" s="21"/>
      <c r="E185" s="21"/>
    </row>
    <row r="186" spans="4:5" x14ac:dyDescent="0.35">
      <c r="D186" s="21"/>
      <c r="E186" s="21"/>
    </row>
    <row r="187" spans="4:5" x14ac:dyDescent="0.35">
      <c r="D187" s="21"/>
      <c r="E187" s="21"/>
    </row>
    <row r="188" spans="4:5" x14ac:dyDescent="0.35">
      <c r="D188" s="21"/>
      <c r="E188" s="21"/>
    </row>
    <row r="189" spans="4:5" x14ac:dyDescent="0.35">
      <c r="D189" s="21"/>
      <c r="E189" s="21"/>
    </row>
    <row r="190" spans="4:5" x14ac:dyDescent="0.35">
      <c r="D190" s="21"/>
      <c r="E190" s="21"/>
    </row>
    <row r="191" spans="4:5" x14ac:dyDescent="0.35">
      <c r="D191" s="21"/>
      <c r="E191" s="21"/>
    </row>
    <row r="192" spans="4:5" x14ac:dyDescent="0.35">
      <c r="D192" s="21"/>
      <c r="E192" s="21"/>
    </row>
    <row r="193" spans="4:5" x14ac:dyDescent="0.35">
      <c r="D193" s="21"/>
      <c r="E193" s="21"/>
    </row>
    <row r="194" spans="4:5" x14ac:dyDescent="0.35">
      <c r="D194" s="21"/>
      <c r="E194" s="21"/>
    </row>
    <row r="195" spans="4:5" x14ac:dyDescent="0.35">
      <c r="D195" s="21"/>
      <c r="E195" s="21"/>
    </row>
    <row r="196" spans="4:5" x14ac:dyDescent="0.35">
      <c r="D196" s="21"/>
      <c r="E196" s="21"/>
    </row>
    <row r="197" spans="4:5" x14ac:dyDescent="0.35">
      <c r="D197" s="21"/>
      <c r="E197" s="21"/>
    </row>
    <row r="198" spans="4:5" x14ac:dyDescent="0.35">
      <c r="D198" s="21"/>
      <c r="E198" s="21"/>
    </row>
    <row r="199" spans="4:5" x14ac:dyDescent="0.35">
      <c r="D199" s="21"/>
      <c r="E199" s="21"/>
    </row>
    <row r="200" spans="4:5" x14ac:dyDescent="0.35">
      <c r="D200" s="21"/>
      <c r="E200" s="21"/>
    </row>
    <row r="201" spans="4:5" x14ac:dyDescent="0.35">
      <c r="D201" s="21"/>
      <c r="E201" s="21"/>
    </row>
    <row r="202" spans="4:5" x14ac:dyDescent="0.35">
      <c r="D202" s="21"/>
      <c r="E202" s="21"/>
    </row>
    <row r="203" spans="4:5" x14ac:dyDescent="0.35">
      <c r="D203" s="21"/>
      <c r="E203" s="21"/>
    </row>
    <row r="204" spans="4:5" x14ac:dyDescent="0.35">
      <c r="D204" s="21"/>
      <c r="E204" s="21"/>
    </row>
    <row r="205" spans="4:5" x14ac:dyDescent="0.35">
      <c r="D205" s="21"/>
      <c r="E205" s="21"/>
    </row>
    <row r="206" spans="4:5" x14ac:dyDescent="0.35">
      <c r="D206" s="21"/>
      <c r="E206" s="21"/>
    </row>
    <row r="207" spans="4:5" x14ac:dyDescent="0.35">
      <c r="D207" s="21"/>
      <c r="E207" s="21"/>
    </row>
    <row r="208" spans="4:5" x14ac:dyDescent="0.35">
      <c r="D208" s="21"/>
      <c r="E208" s="21"/>
    </row>
    <row r="209" spans="4:5" x14ac:dyDescent="0.35">
      <c r="D209" s="21"/>
      <c r="E209" s="21"/>
    </row>
    <row r="210" spans="4:5" x14ac:dyDescent="0.35">
      <c r="D210" s="21"/>
      <c r="E210" s="21"/>
    </row>
    <row r="211" spans="4:5" x14ac:dyDescent="0.35">
      <c r="D211" s="21"/>
      <c r="E211" s="21"/>
    </row>
    <row r="212" spans="4:5" x14ac:dyDescent="0.35">
      <c r="D212" s="21"/>
      <c r="E212" s="21"/>
    </row>
    <row r="213" spans="4:5" x14ac:dyDescent="0.35">
      <c r="D213" s="21"/>
      <c r="E213" s="21"/>
    </row>
    <row r="214" spans="4:5" x14ac:dyDescent="0.35">
      <c r="D214" s="21"/>
      <c r="E214" s="21"/>
    </row>
    <row r="215" spans="4:5" x14ac:dyDescent="0.35">
      <c r="D215" s="21"/>
      <c r="E215" s="21"/>
    </row>
    <row r="216" spans="4:5" x14ac:dyDescent="0.35">
      <c r="D216" s="21"/>
      <c r="E216" s="21"/>
    </row>
    <row r="217" spans="4:5" x14ac:dyDescent="0.35">
      <c r="D217" s="21"/>
      <c r="E217" s="21"/>
    </row>
    <row r="218" spans="4:5" x14ac:dyDescent="0.35">
      <c r="D218" s="21"/>
      <c r="E218" s="21"/>
    </row>
    <row r="219" spans="4:5" x14ac:dyDescent="0.35">
      <c r="D219" s="21"/>
      <c r="E219" s="21"/>
    </row>
    <row r="220" spans="4:5" x14ac:dyDescent="0.35">
      <c r="D220" s="21"/>
      <c r="E220" s="21"/>
    </row>
    <row r="221" spans="4:5" x14ac:dyDescent="0.35">
      <c r="D221" s="21"/>
      <c r="E221" s="21"/>
    </row>
    <row r="222" spans="4:5" x14ac:dyDescent="0.35">
      <c r="D222" s="21"/>
      <c r="E222" s="21"/>
    </row>
    <row r="223" spans="4:5" x14ac:dyDescent="0.35">
      <c r="D223" s="21"/>
      <c r="E223" s="21"/>
    </row>
    <row r="224" spans="4:5" x14ac:dyDescent="0.35">
      <c r="D224" s="21"/>
      <c r="E224" s="21"/>
    </row>
    <row r="225" spans="4:5" x14ac:dyDescent="0.35">
      <c r="D225" s="21"/>
      <c r="E225" s="21"/>
    </row>
    <row r="226" spans="4:5" x14ac:dyDescent="0.35">
      <c r="D226" s="21"/>
      <c r="E226" s="21"/>
    </row>
    <row r="227" spans="4:5" x14ac:dyDescent="0.35">
      <c r="D227" s="21"/>
      <c r="E227" s="21"/>
    </row>
    <row r="228" spans="4:5" x14ac:dyDescent="0.35">
      <c r="D228" s="21"/>
      <c r="E228" s="21"/>
    </row>
    <row r="229" spans="4:5" x14ac:dyDescent="0.35">
      <c r="D229" s="21"/>
      <c r="E229" s="21"/>
    </row>
    <row r="230" spans="4:5" x14ac:dyDescent="0.35">
      <c r="D230" s="21"/>
      <c r="E230" s="21"/>
    </row>
    <row r="231" spans="4:5" x14ac:dyDescent="0.35">
      <c r="D231" s="21"/>
      <c r="E231" s="21"/>
    </row>
    <row r="232" spans="4:5" x14ac:dyDescent="0.35">
      <c r="D232" s="21"/>
      <c r="E232" s="21"/>
    </row>
    <row r="233" spans="4:5" x14ac:dyDescent="0.35">
      <c r="D233" s="21"/>
      <c r="E233" s="21"/>
    </row>
    <row r="234" spans="4:5" x14ac:dyDescent="0.35">
      <c r="D234" s="21"/>
      <c r="E234" s="21"/>
    </row>
    <row r="235" spans="4:5" x14ac:dyDescent="0.35">
      <c r="D235" s="21"/>
      <c r="E235" s="21"/>
    </row>
    <row r="236" spans="4:5" x14ac:dyDescent="0.35">
      <c r="D236" s="21"/>
      <c r="E236" s="21"/>
    </row>
    <row r="237" spans="4:5" x14ac:dyDescent="0.35">
      <c r="D237" s="21"/>
      <c r="E237" s="21"/>
    </row>
    <row r="238" spans="4:5" x14ac:dyDescent="0.35">
      <c r="D238" s="21"/>
      <c r="E238" s="21"/>
    </row>
    <row r="239" spans="4:5" x14ac:dyDescent="0.35">
      <c r="D239" s="21"/>
      <c r="E239" s="21"/>
    </row>
    <row r="240" spans="4:5" x14ac:dyDescent="0.35">
      <c r="D240" s="21"/>
      <c r="E240" s="21"/>
    </row>
    <row r="241" spans="4:5" x14ac:dyDescent="0.35">
      <c r="D241" s="21"/>
      <c r="E241" s="21"/>
    </row>
    <row r="242" spans="4:5" x14ac:dyDescent="0.35">
      <c r="D242" s="21"/>
      <c r="E242" s="21"/>
    </row>
    <row r="243" spans="4:5" x14ac:dyDescent="0.35">
      <c r="D243" s="21"/>
      <c r="E243" s="21"/>
    </row>
    <row r="244" spans="4:5" x14ac:dyDescent="0.35">
      <c r="D244" s="21"/>
      <c r="E244" s="21"/>
    </row>
    <row r="245" spans="4:5" x14ac:dyDescent="0.35">
      <c r="D245" s="21"/>
      <c r="E245" s="21"/>
    </row>
    <row r="246" spans="4:5" x14ac:dyDescent="0.35">
      <c r="D246" s="21"/>
      <c r="E246" s="21"/>
    </row>
    <row r="247" spans="4:5" x14ac:dyDescent="0.35">
      <c r="D247" s="21"/>
      <c r="E247" s="21"/>
    </row>
    <row r="248" spans="4:5" x14ac:dyDescent="0.35">
      <c r="D248" s="21"/>
      <c r="E248" s="21"/>
    </row>
    <row r="249" spans="4:5" x14ac:dyDescent="0.35">
      <c r="D249" s="21"/>
      <c r="E249" s="21"/>
    </row>
    <row r="250" spans="4:5" x14ac:dyDescent="0.35">
      <c r="D250" s="21"/>
      <c r="E250" s="21"/>
    </row>
    <row r="251" spans="4:5" x14ac:dyDescent="0.35">
      <c r="D251" s="21"/>
      <c r="E251" s="21"/>
    </row>
    <row r="252" spans="4:5" x14ac:dyDescent="0.35">
      <c r="D252" s="21"/>
      <c r="E252" s="21"/>
    </row>
    <row r="253" spans="4:5" x14ac:dyDescent="0.35">
      <c r="D253" s="21"/>
      <c r="E253" s="21"/>
    </row>
    <row r="254" spans="4:5" x14ac:dyDescent="0.35">
      <c r="D254" s="21"/>
      <c r="E254" s="21"/>
    </row>
    <row r="255" spans="4:5" x14ac:dyDescent="0.35">
      <c r="D255" s="21"/>
      <c r="E255" s="21"/>
    </row>
    <row r="256" spans="4:5" x14ac:dyDescent="0.35">
      <c r="D256" s="21"/>
      <c r="E256" s="21"/>
    </row>
    <row r="257" spans="4:5" x14ac:dyDescent="0.35">
      <c r="D257" s="21"/>
      <c r="E257" s="21"/>
    </row>
    <row r="258" spans="4:5" x14ac:dyDescent="0.35">
      <c r="D258" s="21"/>
      <c r="E258" s="21"/>
    </row>
    <row r="259" spans="4:5" x14ac:dyDescent="0.35">
      <c r="D259" s="21"/>
      <c r="E259" s="21"/>
    </row>
    <row r="260" spans="4:5" x14ac:dyDescent="0.35">
      <c r="D260" s="21"/>
      <c r="E260" s="21"/>
    </row>
    <row r="261" spans="4:5" x14ac:dyDescent="0.35">
      <c r="D261" s="21"/>
      <c r="E261" s="21"/>
    </row>
    <row r="262" spans="4:5" x14ac:dyDescent="0.35">
      <c r="D262" s="21"/>
      <c r="E262" s="21"/>
    </row>
    <row r="263" spans="4:5" x14ac:dyDescent="0.35">
      <c r="D263" s="21"/>
      <c r="E263" s="21"/>
    </row>
    <row r="264" spans="4:5" x14ac:dyDescent="0.35">
      <c r="D264" s="21"/>
      <c r="E264" s="21"/>
    </row>
    <row r="265" spans="4:5" x14ac:dyDescent="0.35">
      <c r="D265" s="21"/>
      <c r="E265" s="21"/>
    </row>
    <row r="266" spans="4:5" x14ac:dyDescent="0.35">
      <c r="D266" s="21"/>
      <c r="E266" s="21"/>
    </row>
    <row r="267" spans="4:5" x14ac:dyDescent="0.35">
      <c r="D267" s="21"/>
      <c r="E267" s="21"/>
    </row>
    <row r="268" spans="4:5" x14ac:dyDescent="0.35">
      <c r="D268" s="21"/>
      <c r="E268" s="21"/>
    </row>
    <row r="269" spans="4:5" x14ac:dyDescent="0.35">
      <c r="D269" s="21"/>
      <c r="E269" s="21"/>
    </row>
    <row r="270" spans="4:5" x14ac:dyDescent="0.35">
      <c r="D270" s="21"/>
      <c r="E270" s="21"/>
    </row>
    <row r="271" spans="4:5" x14ac:dyDescent="0.35">
      <c r="D271" s="21"/>
      <c r="E271" s="21"/>
    </row>
    <row r="272" spans="4:5" x14ac:dyDescent="0.35">
      <c r="D272" s="21"/>
      <c r="E272" s="21"/>
    </row>
    <row r="273" spans="4:5" x14ac:dyDescent="0.35">
      <c r="D273" s="21"/>
      <c r="E273" s="21"/>
    </row>
    <row r="274" spans="4:5" x14ac:dyDescent="0.35">
      <c r="D274" s="21"/>
      <c r="E274" s="21"/>
    </row>
    <row r="275" spans="4:5" x14ac:dyDescent="0.35">
      <c r="D275" s="21"/>
      <c r="E275" s="21"/>
    </row>
    <row r="276" spans="4:5" x14ac:dyDescent="0.35">
      <c r="D276" s="21"/>
      <c r="E276" s="21"/>
    </row>
    <row r="277" spans="4:5" x14ac:dyDescent="0.35">
      <c r="D277" s="21"/>
      <c r="E277" s="21"/>
    </row>
    <row r="278" spans="4:5" x14ac:dyDescent="0.35">
      <c r="D278" s="21"/>
      <c r="E278" s="21"/>
    </row>
    <row r="279" spans="4:5" x14ac:dyDescent="0.35">
      <c r="D279" s="21"/>
      <c r="E279" s="21"/>
    </row>
    <row r="280" spans="4:5" x14ac:dyDescent="0.35">
      <c r="D280" s="21"/>
      <c r="E280" s="21"/>
    </row>
    <row r="281" spans="4:5" x14ac:dyDescent="0.35">
      <c r="D281" s="21"/>
      <c r="E281" s="21"/>
    </row>
    <row r="282" spans="4:5" x14ac:dyDescent="0.35">
      <c r="D282" s="21"/>
      <c r="E282" s="21"/>
    </row>
    <row r="283" spans="4:5" x14ac:dyDescent="0.35">
      <c r="D283" s="21"/>
      <c r="E283" s="21"/>
    </row>
    <row r="284" spans="4:5" x14ac:dyDescent="0.35">
      <c r="D284" s="21"/>
      <c r="E284" s="21"/>
    </row>
    <row r="285" spans="4:5" x14ac:dyDescent="0.35">
      <c r="D285" s="21"/>
      <c r="E285" s="21"/>
    </row>
    <row r="286" spans="4:5" x14ac:dyDescent="0.35">
      <c r="D286" s="21"/>
      <c r="E286" s="21"/>
    </row>
    <row r="287" spans="4:5" x14ac:dyDescent="0.35">
      <c r="D287" s="21"/>
      <c r="E287" s="21"/>
    </row>
    <row r="288" spans="4:5" x14ac:dyDescent="0.35">
      <c r="D288" s="21"/>
      <c r="E288" s="21"/>
    </row>
    <row r="289" spans="4:5" x14ac:dyDescent="0.35">
      <c r="D289" s="21"/>
      <c r="E289" s="21"/>
    </row>
    <row r="290" spans="4:5" x14ac:dyDescent="0.35">
      <c r="D290" s="21"/>
      <c r="E290" s="21"/>
    </row>
    <row r="291" spans="4:5" x14ac:dyDescent="0.35">
      <c r="D291" s="21"/>
      <c r="E291" s="21"/>
    </row>
    <row r="292" spans="4:5" x14ac:dyDescent="0.35">
      <c r="D292" s="21"/>
      <c r="E292" s="21"/>
    </row>
    <row r="293" spans="4:5" x14ac:dyDescent="0.35">
      <c r="D293" s="21"/>
      <c r="E293" s="21"/>
    </row>
    <row r="294" spans="4:5" x14ac:dyDescent="0.35">
      <c r="D294" s="21"/>
      <c r="E294" s="21"/>
    </row>
    <row r="295" spans="4:5" x14ac:dyDescent="0.35">
      <c r="D295" s="21"/>
      <c r="E295" s="21"/>
    </row>
    <row r="296" spans="4:5" x14ac:dyDescent="0.35">
      <c r="D296" s="21"/>
      <c r="E296" s="21"/>
    </row>
    <row r="297" spans="4:5" x14ac:dyDescent="0.35">
      <c r="D297" s="21"/>
      <c r="E297" s="21"/>
    </row>
    <row r="298" spans="4:5" x14ac:dyDescent="0.35">
      <c r="D298" s="21"/>
      <c r="E298" s="21"/>
    </row>
    <row r="299" spans="4:5" x14ac:dyDescent="0.35">
      <c r="D299" s="21"/>
      <c r="E299" s="21"/>
    </row>
    <row r="300" spans="4:5" x14ac:dyDescent="0.35">
      <c r="D300" s="21"/>
      <c r="E300" s="21"/>
    </row>
    <row r="301" spans="4:5" x14ac:dyDescent="0.35">
      <c r="D301" s="21"/>
      <c r="E301" s="21"/>
    </row>
    <row r="302" spans="4:5" x14ac:dyDescent="0.35">
      <c r="D302" s="21"/>
      <c r="E302" s="21"/>
    </row>
    <row r="303" spans="4:5" x14ac:dyDescent="0.35">
      <c r="D303" s="21"/>
      <c r="E303" s="21"/>
    </row>
    <row r="304" spans="4:5" x14ac:dyDescent="0.35">
      <c r="D304" s="21"/>
      <c r="E304" s="21"/>
    </row>
    <row r="305" spans="4:5" x14ac:dyDescent="0.35">
      <c r="D305" s="21"/>
      <c r="E305" s="21"/>
    </row>
    <row r="306" spans="4:5" x14ac:dyDescent="0.35">
      <c r="D306" s="21"/>
      <c r="E306" s="21"/>
    </row>
    <row r="307" spans="4:5" x14ac:dyDescent="0.35">
      <c r="D307" s="21"/>
      <c r="E307" s="21"/>
    </row>
    <row r="308" spans="4:5" x14ac:dyDescent="0.35">
      <c r="D308" s="21"/>
      <c r="E308" s="21"/>
    </row>
    <row r="309" spans="4:5" x14ac:dyDescent="0.35">
      <c r="D309" s="21"/>
      <c r="E309" s="21"/>
    </row>
    <row r="310" spans="4:5" x14ac:dyDescent="0.35">
      <c r="D310" s="21"/>
      <c r="E310" s="21"/>
    </row>
    <row r="311" spans="4:5" x14ac:dyDescent="0.35">
      <c r="D311" s="21"/>
      <c r="E311" s="21"/>
    </row>
    <row r="312" spans="4:5" x14ac:dyDescent="0.35">
      <c r="D312" s="21"/>
      <c r="E312" s="21"/>
    </row>
    <row r="313" spans="4:5" x14ac:dyDescent="0.35">
      <c r="D313" s="21"/>
      <c r="E313" s="21"/>
    </row>
    <row r="314" spans="4:5" x14ac:dyDescent="0.35">
      <c r="D314" s="21"/>
      <c r="E314" s="21"/>
    </row>
    <row r="315" spans="4:5" x14ac:dyDescent="0.35">
      <c r="D315" s="21"/>
      <c r="E315" s="21"/>
    </row>
    <row r="316" spans="4:5" x14ac:dyDescent="0.35">
      <c r="D316" s="21"/>
      <c r="E316" s="21"/>
    </row>
    <row r="317" spans="4:5" x14ac:dyDescent="0.35">
      <c r="D317" s="21"/>
      <c r="E317" s="21"/>
    </row>
    <row r="318" spans="4:5" x14ac:dyDescent="0.35">
      <c r="D318" s="21"/>
      <c r="E318" s="21"/>
    </row>
    <row r="319" spans="4:5" x14ac:dyDescent="0.35">
      <c r="D319" s="21"/>
      <c r="E319" s="21"/>
    </row>
    <row r="320" spans="4:5" x14ac:dyDescent="0.35">
      <c r="D320" s="21"/>
      <c r="E320" s="21"/>
    </row>
    <row r="321" spans="4:5" x14ac:dyDescent="0.35">
      <c r="D321" s="21"/>
      <c r="E321" s="21"/>
    </row>
    <row r="322" spans="4:5" x14ac:dyDescent="0.35">
      <c r="D322" s="21"/>
      <c r="E322" s="21"/>
    </row>
    <row r="323" spans="4:5" x14ac:dyDescent="0.35">
      <c r="D323" s="21"/>
      <c r="E323" s="21"/>
    </row>
    <row r="324" spans="4:5" x14ac:dyDescent="0.35">
      <c r="D324" s="21"/>
      <c r="E324" s="21"/>
    </row>
    <row r="325" spans="4:5" x14ac:dyDescent="0.35">
      <c r="D325" s="21"/>
      <c r="E325" s="21"/>
    </row>
    <row r="326" spans="4:5" x14ac:dyDescent="0.35">
      <c r="D326" s="21"/>
      <c r="E326" s="21"/>
    </row>
    <row r="327" spans="4:5" x14ac:dyDescent="0.35">
      <c r="D327" s="21"/>
      <c r="E327" s="21"/>
    </row>
    <row r="328" spans="4:5" x14ac:dyDescent="0.35">
      <c r="D328" s="21"/>
      <c r="E328" s="21"/>
    </row>
    <row r="329" spans="4:5" x14ac:dyDescent="0.35">
      <c r="D329" s="21"/>
      <c r="E329" s="21"/>
    </row>
    <row r="330" spans="4:5" x14ac:dyDescent="0.35">
      <c r="D330" s="21"/>
      <c r="E330" s="21"/>
    </row>
    <row r="331" spans="4:5" x14ac:dyDescent="0.35">
      <c r="D331" s="21"/>
      <c r="E331" s="21"/>
    </row>
    <row r="332" spans="4:5" x14ac:dyDescent="0.35">
      <c r="D332" s="21"/>
      <c r="E332" s="21"/>
    </row>
    <row r="333" spans="4:5" x14ac:dyDescent="0.35">
      <c r="D333" s="21"/>
      <c r="E333" s="21"/>
    </row>
    <row r="334" spans="4:5" x14ac:dyDescent="0.35">
      <c r="D334" s="21"/>
      <c r="E334" s="21"/>
    </row>
    <row r="335" spans="4:5" x14ac:dyDescent="0.35">
      <c r="D335" s="21"/>
      <c r="E335" s="21"/>
    </row>
    <row r="336" spans="4:5" x14ac:dyDescent="0.35">
      <c r="D336" s="21"/>
      <c r="E336" s="21"/>
    </row>
    <row r="337" spans="4:5" x14ac:dyDescent="0.35">
      <c r="D337" s="21"/>
      <c r="E337" s="21"/>
    </row>
    <row r="338" spans="4:5" x14ac:dyDescent="0.35">
      <c r="D338" s="21"/>
      <c r="E338" s="21"/>
    </row>
    <row r="339" spans="4:5" x14ac:dyDescent="0.35">
      <c r="D339" s="21"/>
      <c r="E339" s="21"/>
    </row>
    <row r="340" spans="4:5" x14ac:dyDescent="0.35">
      <c r="D340" s="21"/>
      <c r="E340" s="21"/>
    </row>
    <row r="341" spans="4:5" x14ac:dyDescent="0.35">
      <c r="D341" s="21"/>
      <c r="E341" s="21"/>
    </row>
    <row r="342" spans="4:5" x14ac:dyDescent="0.35">
      <c r="D342" s="21"/>
      <c r="E342" s="21"/>
    </row>
    <row r="343" spans="4:5" x14ac:dyDescent="0.35">
      <c r="D343" s="21"/>
      <c r="E343" s="21"/>
    </row>
    <row r="344" spans="4:5" x14ac:dyDescent="0.35">
      <c r="D344" s="21"/>
      <c r="E344" s="21"/>
    </row>
    <row r="345" spans="4:5" x14ac:dyDescent="0.35">
      <c r="D345" s="21"/>
      <c r="E345" s="21"/>
    </row>
    <row r="346" spans="4:5" x14ac:dyDescent="0.35">
      <c r="D346" s="21"/>
      <c r="E346" s="21"/>
    </row>
    <row r="347" spans="4:5" x14ac:dyDescent="0.35">
      <c r="D347" s="21"/>
      <c r="E347" s="21"/>
    </row>
    <row r="348" spans="4:5" x14ac:dyDescent="0.35">
      <c r="D348" s="21"/>
      <c r="E348" s="21"/>
    </row>
    <row r="349" spans="4:5" x14ac:dyDescent="0.35">
      <c r="D349" s="21"/>
      <c r="E349" s="21"/>
    </row>
    <row r="350" spans="4:5" x14ac:dyDescent="0.35">
      <c r="D350" s="21"/>
      <c r="E350" s="21"/>
    </row>
    <row r="351" spans="4:5" x14ac:dyDescent="0.35">
      <c r="D351" s="21"/>
      <c r="E351" s="21"/>
    </row>
    <row r="352" spans="4:5" x14ac:dyDescent="0.35">
      <c r="D352" s="21"/>
      <c r="E352" s="21"/>
    </row>
    <row r="353" spans="4:5" x14ac:dyDescent="0.35">
      <c r="D353" s="21"/>
      <c r="E353" s="21"/>
    </row>
    <row r="354" spans="4:5" x14ac:dyDescent="0.35">
      <c r="D354" s="21"/>
      <c r="E354" s="21"/>
    </row>
    <row r="355" spans="4:5" x14ac:dyDescent="0.35">
      <c r="D355" s="21"/>
      <c r="E355" s="21"/>
    </row>
    <row r="356" spans="4:5" x14ac:dyDescent="0.35">
      <c r="D356" s="21"/>
      <c r="E356" s="21"/>
    </row>
    <row r="357" spans="4:5" x14ac:dyDescent="0.35">
      <c r="D357" s="21"/>
      <c r="E357" s="21"/>
    </row>
    <row r="358" spans="4:5" x14ac:dyDescent="0.35">
      <c r="D358" s="21"/>
      <c r="E358" s="21"/>
    </row>
    <row r="359" spans="4:5" x14ac:dyDescent="0.35">
      <c r="D359" s="21"/>
      <c r="E359" s="21"/>
    </row>
    <row r="360" spans="4:5" x14ac:dyDescent="0.35">
      <c r="D360" s="21"/>
      <c r="E360" s="21"/>
    </row>
    <row r="361" spans="4:5" x14ac:dyDescent="0.35">
      <c r="D361" s="21"/>
      <c r="E361" s="21"/>
    </row>
    <row r="362" spans="4:5" x14ac:dyDescent="0.35">
      <c r="D362" s="21"/>
      <c r="E362" s="21"/>
    </row>
    <row r="363" spans="4:5" x14ac:dyDescent="0.35">
      <c r="D363" s="21"/>
      <c r="E363" s="21"/>
    </row>
    <row r="364" spans="4:5" x14ac:dyDescent="0.35">
      <c r="D364" s="21"/>
      <c r="E364" s="21"/>
    </row>
    <row r="365" spans="4:5" x14ac:dyDescent="0.35">
      <c r="D365" s="21"/>
      <c r="E365" s="21"/>
    </row>
    <row r="366" spans="4:5" x14ac:dyDescent="0.35">
      <c r="D366" s="21"/>
      <c r="E366" s="21"/>
    </row>
    <row r="367" spans="4:5" x14ac:dyDescent="0.35">
      <c r="D367" s="21"/>
      <c r="E367" s="21"/>
    </row>
    <row r="368" spans="4:5" x14ac:dyDescent="0.35">
      <c r="D368" s="21"/>
      <c r="E368" s="21"/>
    </row>
    <row r="369" spans="4:5" x14ac:dyDescent="0.35">
      <c r="D369" s="21"/>
      <c r="E369" s="21"/>
    </row>
    <row r="370" spans="4:5" x14ac:dyDescent="0.35">
      <c r="D370" s="21"/>
      <c r="E370" s="21"/>
    </row>
    <row r="371" spans="4:5" x14ac:dyDescent="0.35">
      <c r="D371" s="21"/>
      <c r="E371" s="21"/>
    </row>
    <row r="372" spans="4:5" x14ac:dyDescent="0.35">
      <c r="D372" s="21"/>
      <c r="E372" s="21"/>
    </row>
    <row r="373" spans="4:5" x14ac:dyDescent="0.35">
      <c r="D373" s="21"/>
      <c r="E373" s="21"/>
    </row>
    <row r="374" spans="4:5" x14ac:dyDescent="0.35">
      <c r="D374" s="21"/>
      <c r="E374" s="21"/>
    </row>
    <row r="375" spans="4:5" x14ac:dyDescent="0.35">
      <c r="D375" s="21"/>
      <c r="E375" s="21"/>
    </row>
    <row r="376" spans="4:5" x14ac:dyDescent="0.35">
      <c r="D376" s="21"/>
      <c r="E376" s="21"/>
    </row>
    <row r="377" spans="4:5" x14ac:dyDescent="0.35">
      <c r="D377" s="21"/>
      <c r="E377" s="21"/>
    </row>
    <row r="378" spans="4:5" x14ac:dyDescent="0.35">
      <c r="D378" s="21"/>
      <c r="E378" s="21"/>
    </row>
    <row r="379" spans="4:5" x14ac:dyDescent="0.35">
      <c r="D379" s="21"/>
      <c r="E379" s="21"/>
    </row>
    <row r="380" spans="4:5" x14ac:dyDescent="0.35">
      <c r="D380" s="21"/>
      <c r="E380" s="21"/>
    </row>
    <row r="381" spans="4:5" x14ac:dyDescent="0.35">
      <c r="D381" s="21"/>
      <c r="E381" s="21"/>
    </row>
    <row r="382" spans="4:5" x14ac:dyDescent="0.35">
      <c r="D382" s="21"/>
      <c r="E382" s="21"/>
    </row>
    <row r="383" spans="4:5" x14ac:dyDescent="0.35">
      <c r="D383" s="21"/>
      <c r="E383" s="21"/>
    </row>
    <row r="384" spans="4:5" x14ac:dyDescent="0.35">
      <c r="D384" s="21"/>
      <c r="E384" s="21"/>
    </row>
    <row r="385" spans="4:5" x14ac:dyDescent="0.35">
      <c r="D385" s="21"/>
      <c r="E385" s="21"/>
    </row>
    <row r="386" spans="4:5" x14ac:dyDescent="0.35">
      <c r="D386" s="21"/>
      <c r="E386" s="21"/>
    </row>
    <row r="387" spans="4:5" x14ac:dyDescent="0.35">
      <c r="D387" s="21"/>
      <c r="E387" s="21"/>
    </row>
    <row r="388" spans="4:5" x14ac:dyDescent="0.35">
      <c r="D388" s="21"/>
      <c r="E388" s="21"/>
    </row>
    <row r="389" spans="4:5" x14ac:dyDescent="0.35">
      <c r="D389" s="21"/>
      <c r="E389" s="21"/>
    </row>
    <row r="390" spans="4:5" x14ac:dyDescent="0.35">
      <c r="D390" s="21"/>
      <c r="E390" s="21"/>
    </row>
    <row r="391" spans="4:5" x14ac:dyDescent="0.35">
      <c r="D391" s="21"/>
      <c r="E391" s="21"/>
    </row>
    <row r="392" spans="4:5" x14ac:dyDescent="0.35">
      <c r="D392" s="21"/>
      <c r="E392" s="21"/>
    </row>
    <row r="393" spans="4:5" x14ac:dyDescent="0.35">
      <c r="D393" s="21"/>
      <c r="E393" s="21"/>
    </row>
    <row r="394" spans="4:5" x14ac:dyDescent="0.35">
      <c r="D394" s="21"/>
      <c r="E394" s="21"/>
    </row>
    <row r="395" spans="4:5" x14ac:dyDescent="0.35">
      <c r="D395" s="21"/>
      <c r="E395" s="21"/>
    </row>
    <row r="396" spans="4:5" x14ac:dyDescent="0.35">
      <c r="D396" s="21"/>
      <c r="E396" s="21"/>
    </row>
    <row r="397" spans="4:5" x14ac:dyDescent="0.35">
      <c r="D397" s="21"/>
      <c r="E397" s="21"/>
    </row>
    <row r="398" spans="4:5" x14ac:dyDescent="0.35">
      <c r="D398" s="21"/>
      <c r="E398" s="21"/>
    </row>
    <row r="399" spans="4:5" x14ac:dyDescent="0.35">
      <c r="D399" s="21"/>
      <c r="E399" s="21"/>
    </row>
    <row r="400" spans="4:5" x14ac:dyDescent="0.35">
      <c r="D400" s="21"/>
      <c r="E400" s="21"/>
    </row>
    <row r="401" spans="4:5" x14ac:dyDescent="0.35">
      <c r="D401" s="21"/>
      <c r="E401" s="21"/>
    </row>
    <row r="402" spans="4:5" x14ac:dyDescent="0.35">
      <c r="D402" s="21"/>
      <c r="E402" s="21"/>
    </row>
    <row r="403" spans="4:5" x14ac:dyDescent="0.35">
      <c r="D403" s="21"/>
      <c r="E403" s="21"/>
    </row>
    <row r="404" spans="4:5" x14ac:dyDescent="0.35">
      <c r="D404" s="21"/>
      <c r="E404" s="21"/>
    </row>
    <row r="405" spans="4:5" x14ac:dyDescent="0.35">
      <c r="D405" s="21"/>
      <c r="E405" s="21"/>
    </row>
    <row r="406" spans="4:5" x14ac:dyDescent="0.35">
      <c r="D406" s="21"/>
      <c r="E406" s="21"/>
    </row>
    <row r="407" spans="4:5" x14ac:dyDescent="0.35">
      <c r="D407" s="21"/>
      <c r="E407" s="21"/>
    </row>
    <row r="408" spans="4:5" x14ac:dyDescent="0.35">
      <c r="D408" s="21"/>
      <c r="E408" s="21"/>
    </row>
    <row r="409" spans="4:5" x14ac:dyDescent="0.35">
      <c r="D409" s="21"/>
      <c r="E409" s="21"/>
    </row>
    <row r="410" spans="4:5" x14ac:dyDescent="0.35">
      <c r="D410" s="21"/>
      <c r="E410" s="21"/>
    </row>
    <row r="411" spans="4:5" x14ac:dyDescent="0.35">
      <c r="D411" s="21"/>
      <c r="E411" s="21"/>
    </row>
    <row r="412" spans="4:5" x14ac:dyDescent="0.35">
      <c r="D412" s="21"/>
      <c r="E412" s="21"/>
    </row>
    <row r="413" spans="4:5" x14ac:dyDescent="0.35">
      <c r="D413" s="21"/>
      <c r="E413" s="21"/>
    </row>
    <row r="414" spans="4:5" x14ac:dyDescent="0.35">
      <c r="D414" s="21"/>
      <c r="E414" s="21"/>
    </row>
    <row r="415" spans="4:5" x14ac:dyDescent="0.35">
      <c r="D415" s="21"/>
      <c r="E415" s="21"/>
    </row>
    <row r="416" spans="4:5" x14ac:dyDescent="0.35">
      <c r="D416" s="21"/>
      <c r="E416" s="21"/>
    </row>
    <row r="417" spans="4:5" x14ac:dyDescent="0.35">
      <c r="D417" s="21"/>
      <c r="E417" s="21"/>
    </row>
    <row r="418" spans="4:5" x14ac:dyDescent="0.35">
      <c r="D418" s="21"/>
      <c r="E418" s="21"/>
    </row>
    <row r="419" spans="4:5" x14ac:dyDescent="0.35">
      <c r="D419" s="21"/>
      <c r="E419" s="21"/>
    </row>
    <row r="420" spans="4:5" x14ac:dyDescent="0.35">
      <c r="D420" s="21"/>
      <c r="E420" s="21"/>
    </row>
    <row r="421" spans="4:5" x14ac:dyDescent="0.35">
      <c r="D421" s="21"/>
      <c r="E421" s="21"/>
    </row>
    <row r="422" spans="4:5" x14ac:dyDescent="0.35">
      <c r="D422" s="21"/>
      <c r="E422" s="21"/>
    </row>
    <row r="423" spans="4:5" x14ac:dyDescent="0.35">
      <c r="D423" s="21"/>
      <c r="E423" s="21"/>
    </row>
    <row r="424" spans="4:5" x14ac:dyDescent="0.35">
      <c r="D424" s="21"/>
      <c r="E424" s="21"/>
    </row>
    <row r="425" spans="4:5" x14ac:dyDescent="0.35">
      <c r="D425" s="21"/>
      <c r="E425" s="21"/>
    </row>
    <row r="426" spans="4:5" x14ac:dyDescent="0.35">
      <c r="D426" s="21"/>
      <c r="E426" s="21"/>
    </row>
    <row r="427" spans="4:5" x14ac:dyDescent="0.35">
      <c r="D427" s="21"/>
      <c r="E427" s="21"/>
    </row>
    <row r="428" spans="4:5" x14ac:dyDescent="0.35">
      <c r="D428" s="21"/>
      <c r="E428" s="21"/>
    </row>
    <row r="429" spans="4:5" x14ac:dyDescent="0.35">
      <c r="D429" s="21"/>
      <c r="E429" s="21"/>
    </row>
    <row r="430" spans="4:5" x14ac:dyDescent="0.35">
      <c r="D430" s="21"/>
      <c r="E430" s="21"/>
    </row>
    <row r="431" spans="4:5" x14ac:dyDescent="0.35">
      <c r="D431" s="21"/>
      <c r="E431" s="21"/>
    </row>
    <row r="432" spans="4:5" x14ac:dyDescent="0.35">
      <c r="D432" s="21"/>
      <c r="E432" s="21"/>
    </row>
    <row r="433" spans="4:5" x14ac:dyDescent="0.35">
      <c r="D433" s="21"/>
      <c r="E433" s="21"/>
    </row>
    <row r="434" spans="4:5" x14ac:dyDescent="0.35">
      <c r="D434" s="21"/>
      <c r="E434" s="21"/>
    </row>
    <row r="435" spans="4:5" x14ac:dyDescent="0.35">
      <c r="D435" s="21"/>
      <c r="E435" s="21"/>
    </row>
    <row r="436" spans="4:5" x14ac:dyDescent="0.35">
      <c r="D436" s="21"/>
      <c r="E436" s="21"/>
    </row>
    <row r="437" spans="4:5" x14ac:dyDescent="0.35">
      <c r="D437" s="21"/>
      <c r="E437" s="21"/>
    </row>
    <row r="438" spans="4:5" x14ac:dyDescent="0.35">
      <c r="D438" s="21"/>
      <c r="E438" s="21"/>
    </row>
    <row r="439" spans="4:5" x14ac:dyDescent="0.35">
      <c r="D439" s="21"/>
      <c r="E439" s="21"/>
    </row>
    <row r="440" spans="4:5" x14ac:dyDescent="0.35">
      <c r="D440" s="21"/>
      <c r="E440" s="21"/>
    </row>
    <row r="441" spans="4:5" x14ac:dyDescent="0.35">
      <c r="D441" s="21"/>
      <c r="E441" s="21"/>
    </row>
    <row r="442" spans="4:5" x14ac:dyDescent="0.35">
      <c r="D442" s="21"/>
      <c r="E442" s="21"/>
    </row>
    <row r="443" spans="4:5" x14ac:dyDescent="0.35">
      <c r="D443" s="21"/>
      <c r="E443" s="21"/>
    </row>
    <row r="444" spans="4:5" x14ac:dyDescent="0.35">
      <c r="D444" s="21"/>
      <c r="E444" s="21"/>
    </row>
    <row r="445" spans="4:5" x14ac:dyDescent="0.35">
      <c r="D445" s="21"/>
      <c r="E445" s="21"/>
    </row>
    <row r="446" spans="4:5" x14ac:dyDescent="0.35">
      <c r="D446" s="21"/>
      <c r="E446" s="21"/>
    </row>
    <row r="447" spans="4:5" x14ac:dyDescent="0.35">
      <c r="D447" s="21"/>
      <c r="E447" s="21"/>
    </row>
    <row r="448" spans="4:5" x14ac:dyDescent="0.35">
      <c r="D448" s="21"/>
      <c r="E448" s="21"/>
    </row>
    <row r="449" spans="4:5" x14ac:dyDescent="0.35">
      <c r="D449" s="21"/>
      <c r="E449" s="21"/>
    </row>
    <row r="450" spans="4:5" x14ac:dyDescent="0.35">
      <c r="D450" s="21"/>
      <c r="E450" s="21"/>
    </row>
    <row r="451" spans="4:5" x14ac:dyDescent="0.35">
      <c r="D451" s="21"/>
      <c r="E451" s="21"/>
    </row>
    <row r="452" spans="4:5" x14ac:dyDescent="0.35">
      <c r="D452" s="21"/>
      <c r="E452" s="21"/>
    </row>
    <row r="453" spans="4:5" x14ac:dyDescent="0.35">
      <c r="D453" s="21"/>
      <c r="E453" s="21"/>
    </row>
    <row r="454" spans="4:5" x14ac:dyDescent="0.35">
      <c r="D454" s="21"/>
      <c r="E454" s="21"/>
    </row>
    <row r="455" spans="4:5" x14ac:dyDescent="0.35">
      <c r="D455" s="21"/>
      <c r="E455" s="21"/>
    </row>
    <row r="456" spans="4:5" x14ac:dyDescent="0.35">
      <c r="D456" s="21"/>
      <c r="E456" s="21"/>
    </row>
    <row r="457" spans="4:5" x14ac:dyDescent="0.35">
      <c r="D457" s="21"/>
      <c r="E457" s="21"/>
    </row>
    <row r="458" spans="4:5" x14ac:dyDescent="0.35">
      <c r="D458" s="21"/>
      <c r="E458" s="21"/>
    </row>
    <row r="459" spans="4:5" x14ac:dyDescent="0.35">
      <c r="D459" s="21"/>
      <c r="E459" s="21"/>
    </row>
    <row r="460" spans="4:5" x14ac:dyDescent="0.35">
      <c r="D460" s="21"/>
      <c r="E460" s="21"/>
    </row>
    <row r="461" spans="4:5" x14ac:dyDescent="0.35">
      <c r="D461" s="21"/>
      <c r="E461" s="21"/>
    </row>
    <row r="462" spans="4:5" x14ac:dyDescent="0.35">
      <c r="D462" s="21"/>
      <c r="E462" s="21"/>
    </row>
    <row r="463" spans="4:5" x14ac:dyDescent="0.35">
      <c r="D463" s="21"/>
      <c r="E463" s="21"/>
    </row>
    <row r="464" spans="4:5" x14ac:dyDescent="0.35">
      <c r="D464" s="21"/>
      <c r="E464" s="21"/>
    </row>
    <row r="465" spans="4:5" x14ac:dyDescent="0.35">
      <c r="D465" s="21"/>
      <c r="E465" s="21"/>
    </row>
    <row r="466" spans="4:5" x14ac:dyDescent="0.35">
      <c r="D466" s="21"/>
      <c r="E466" s="21"/>
    </row>
    <row r="467" spans="4:5" x14ac:dyDescent="0.35">
      <c r="D467" s="21"/>
      <c r="E467" s="21"/>
    </row>
    <row r="468" spans="4:5" x14ac:dyDescent="0.35">
      <c r="D468" s="21"/>
      <c r="E468" s="21"/>
    </row>
    <row r="469" spans="4:5" x14ac:dyDescent="0.35">
      <c r="D469" s="21"/>
      <c r="E469" s="21"/>
    </row>
    <row r="470" spans="4:5" x14ac:dyDescent="0.35">
      <c r="D470" s="21"/>
      <c r="E470" s="21"/>
    </row>
    <row r="471" spans="4:5" x14ac:dyDescent="0.35">
      <c r="D471" s="21"/>
      <c r="E471" s="21"/>
    </row>
    <row r="472" spans="4:5" x14ac:dyDescent="0.35">
      <c r="D472" s="21"/>
      <c r="E472" s="21"/>
    </row>
    <row r="473" spans="4:5" x14ac:dyDescent="0.35">
      <c r="D473" s="21"/>
      <c r="E473" s="21"/>
    </row>
    <row r="474" spans="4:5" x14ac:dyDescent="0.35">
      <c r="D474" s="21"/>
      <c r="E474" s="21"/>
    </row>
    <row r="475" spans="4:5" x14ac:dyDescent="0.35">
      <c r="D475" s="21"/>
      <c r="E475" s="21"/>
    </row>
    <row r="476" spans="4:5" x14ac:dyDescent="0.35">
      <c r="D476" s="21"/>
      <c r="E476" s="21"/>
    </row>
    <row r="477" spans="4:5" x14ac:dyDescent="0.35">
      <c r="D477" s="21"/>
      <c r="E477" s="21"/>
    </row>
    <row r="478" spans="4:5" x14ac:dyDescent="0.35">
      <c r="D478" s="21"/>
      <c r="E478" s="21"/>
    </row>
    <row r="479" spans="4:5" x14ac:dyDescent="0.35">
      <c r="D479" s="21"/>
      <c r="E479" s="21"/>
    </row>
    <row r="480" spans="4:5" x14ac:dyDescent="0.35">
      <c r="D480" s="21"/>
      <c r="E480" s="21"/>
    </row>
    <row r="481" spans="4:5" x14ac:dyDescent="0.35">
      <c r="D481" s="21"/>
      <c r="E481" s="21"/>
    </row>
    <row r="482" spans="4:5" x14ac:dyDescent="0.35">
      <c r="D482" s="21"/>
      <c r="E482" s="21"/>
    </row>
    <row r="483" spans="4:5" x14ac:dyDescent="0.35">
      <c r="D483" s="21"/>
      <c r="E483" s="21"/>
    </row>
    <row r="484" spans="4:5" x14ac:dyDescent="0.35">
      <c r="D484" s="21"/>
      <c r="E484" s="21"/>
    </row>
    <row r="485" spans="4:5" x14ac:dyDescent="0.35">
      <c r="D485" s="21"/>
      <c r="E485" s="21"/>
    </row>
    <row r="486" spans="4:5" x14ac:dyDescent="0.35">
      <c r="D486" s="21"/>
      <c r="E486" s="21"/>
    </row>
    <row r="487" spans="4:5" x14ac:dyDescent="0.35">
      <c r="D487" s="21"/>
      <c r="E487" s="21"/>
    </row>
    <row r="488" spans="4:5" x14ac:dyDescent="0.35">
      <c r="D488" s="21"/>
      <c r="E488" s="21"/>
    </row>
    <row r="489" spans="4:5" x14ac:dyDescent="0.35">
      <c r="D489" s="21"/>
      <c r="E489" s="21"/>
    </row>
    <row r="490" spans="4:5" x14ac:dyDescent="0.35">
      <c r="D490" s="21"/>
      <c r="E490" s="21"/>
    </row>
    <row r="491" spans="4:5" x14ac:dyDescent="0.35">
      <c r="D491" s="21"/>
      <c r="E491" s="21"/>
    </row>
    <row r="492" spans="4:5" x14ac:dyDescent="0.35">
      <c r="D492" s="21"/>
      <c r="E492" s="21"/>
    </row>
    <row r="493" spans="4:5" x14ac:dyDescent="0.35">
      <c r="D493" s="21"/>
      <c r="E493" s="21"/>
    </row>
    <row r="494" spans="4:5" x14ac:dyDescent="0.35">
      <c r="D494" s="21"/>
      <c r="E494" s="21"/>
    </row>
    <row r="495" spans="4:5" x14ac:dyDescent="0.35">
      <c r="D495" s="21"/>
      <c r="E495" s="21"/>
    </row>
    <row r="496" spans="4:5" x14ac:dyDescent="0.35">
      <c r="D496" s="21"/>
      <c r="E496" s="21"/>
    </row>
    <row r="497" spans="4:5" x14ac:dyDescent="0.35">
      <c r="D497" s="21"/>
      <c r="E497" s="21"/>
    </row>
    <row r="498" spans="4:5" x14ac:dyDescent="0.35">
      <c r="D498" s="21"/>
      <c r="E498" s="21"/>
    </row>
    <row r="499" spans="4:5" x14ac:dyDescent="0.35">
      <c r="D499" s="21"/>
      <c r="E499" s="21"/>
    </row>
    <row r="500" spans="4:5" x14ac:dyDescent="0.35">
      <c r="D500" s="21"/>
      <c r="E500" s="21"/>
    </row>
    <row r="501" spans="4:5" x14ac:dyDescent="0.35">
      <c r="D501" s="21"/>
      <c r="E501" s="21"/>
    </row>
    <row r="502" spans="4:5" x14ac:dyDescent="0.35">
      <c r="D502" s="21"/>
      <c r="E502" s="21"/>
    </row>
    <row r="503" spans="4:5" x14ac:dyDescent="0.35">
      <c r="D503" s="21"/>
      <c r="E503" s="21"/>
    </row>
    <row r="504" spans="4:5" x14ac:dyDescent="0.35">
      <c r="D504" s="21"/>
      <c r="E504" s="21"/>
    </row>
    <row r="505" spans="4:5" x14ac:dyDescent="0.35">
      <c r="D505" s="21"/>
      <c r="E505" s="21"/>
    </row>
    <row r="506" spans="4:5" x14ac:dyDescent="0.35">
      <c r="D506" s="21"/>
      <c r="E506" s="21"/>
    </row>
    <row r="507" spans="4:5" x14ac:dyDescent="0.35">
      <c r="D507" s="21"/>
      <c r="E507" s="21"/>
    </row>
    <row r="508" spans="4:5" x14ac:dyDescent="0.35">
      <c r="D508" s="21"/>
      <c r="E508" s="21"/>
    </row>
    <row r="509" spans="4:5" x14ac:dyDescent="0.35">
      <c r="D509" s="21"/>
      <c r="E509" s="21"/>
    </row>
    <row r="510" spans="4:5" x14ac:dyDescent="0.35">
      <c r="D510" s="21"/>
      <c r="E510" s="21"/>
    </row>
    <row r="511" spans="4:5" x14ac:dyDescent="0.35">
      <c r="D511" s="21"/>
      <c r="E511" s="21"/>
    </row>
    <row r="512" spans="4:5" x14ac:dyDescent="0.35">
      <c r="D512" s="21"/>
      <c r="E512" s="21"/>
    </row>
    <row r="513" spans="4:5" x14ac:dyDescent="0.35">
      <c r="D513" s="21"/>
      <c r="E513" s="21"/>
    </row>
    <row r="514" spans="4:5" x14ac:dyDescent="0.35">
      <c r="D514" s="21"/>
      <c r="E514" s="21"/>
    </row>
    <row r="515" spans="4:5" x14ac:dyDescent="0.35">
      <c r="D515" s="21"/>
      <c r="E515" s="21"/>
    </row>
    <row r="516" spans="4:5" x14ac:dyDescent="0.35">
      <c r="D516" s="21"/>
      <c r="E516" s="21"/>
    </row>
    <row r="517" spans="4:5" x14ac:dyDescent="0.35">
      <c r="D517" s="21"/>
      <c r="E517" s="21"/>
    </row>
    <row r="518" spans="4:5" x14ac:dyDescent="0.35">
      <c r="D518" s="21"/>
      <c r="E518" s="21"/>
    </row>
    <row r="519" spans="4:5" x14ac:dyDescent="0.35">
      <c r="D519" s="21"/>
      <c r="E519" s="21"/>
    </row>
    <row r="520" spans="4:5" x14ac:dyDescent="0.35">
      <c r="D520" s="21"/>
      <c r="E520" s="21"/>
    </row>
    <row r="521" spans="4:5" x14ac:dyDescent="0.35">
      <c r="D521" s="21"/>
      <c r="E521" s="21"/>
    </row>
    <row r="522" spans="4:5" x14ac:dyDescent="0.35">
      <c r="D522" s="21"/>
      <c r="E522" s="21"/>
    </row>
    <row r="523" spans="4:5" x14ac:dyDescent="0.35">
      <c r="D523" s="21"/>
      <c r="E523" s="21"/>
    </row>
    <row r="524" spans="4:5" x14ac:dyDescent="0.35">
      <c r="D524" s="21"/>
      <c r="E524" s="21"/>
    </row>
    <row r="525" spans="4:5" x14ac:dyDescent="0.35">
      <c r="D525" s="21"/>
      <c r="E525" s="21"/>
    </row>
    <row r="526" spans="4:5" x14ac:dyDescent="0.35">
      <c r="D526" s="21"/>
      <c r="E526" s="21"/>
    </row>
    <row r="527" spans="4:5" x14ac:dyDescent="0.35">
      <c r="D527" s="21"/>
      <c r="E527" s="21"/>
    </row>
    <row r="528" spans="4:5" x14ac:dyDescent="0.35">
      <c r="D528" s="21"/>
      <c r="E528" s="21"/>
    </row>
    <row r="529" spans="4:5" x14ac:dyDescent="0.35">
      <c r="D529" s="21"/>
      <c r="E529" s="21"/>
    </row>
    <row r="530" spans="4:5" x14ac:dyDescent="0.35">
      <c r="D530" s="21"/>
      <c r="E530" s="21"/>
    </row>
    <row r="531" spans="4:5" x14ac:dyDescent="0.35">
      <c r="D531" s="21"/>
      <c r="E531" s="21"/>
    </row>
    <row r="532" spans="4:5" x14ac:dyDescent="0.35">
      <c r="D532" s="21"/>
      <c r="E532" s="21"/>
    </row>
    <row r="533" spans="4:5" x14ac:dyDescent="0.35">
      <c r="D533" s="21"/>
      <c r="E533" s="21"/>
    </row>
    <row r="534" spans="4:5" x14ac:dyDescent="0.35">
      <c r="D534" s="21"/>
      <c r="E534" s="21"/>
    </row>
    <row r="535" spans="4:5" x14ac:dyDescent="0.35">
      <c r="D535" s="21"/>
      <c r="E535" s="21"/>
    </row>
    <row r="536" spans="4:5" x14ac:dyDescent="0.35">
      <c r="D536" s="21"/>
      <c r="E536" s="21"/>
    </row>
    <row r="537" spans="4:5" x14ac:dyDescent="0.35">
      <c r="D537" s="21"/>
      <c r="E537" s="21"/>
    </row>
    <row r="538" spans="4:5" x14ac:dyDescent="0.35">
      <c r="D538" s="21"/>
      <c r="E538" s="21"/>
    </row>
    <row r="539" spans="4:5" x14ac:dyDescent="0.35">
      <c r="D539" s="21"/>
      <c r="E539" s="21"/>
    </row>
    <row r="540" spans="4:5" x14ac:dyDescent="0.35">
      <c r="D540" s="21"/>
      <c r="E540" s="21"/>
    </row>
    <row r="541" spans="4:5" x14ac:dyDescent="0.35">
      <c r="D541" s="21"/>
      <c r="E541" s="21"/>
    </row>
    <row r="542" spans="4:5" x14ac:dyDescent="0.35">
      <c r="D542" s="21"/>
      <c r="E542" s="21"/>
    </row>
    <row r="543" spans="4:5" x14ac:dyDescent="0.35">
      <c r="D543" s="21"/>
      <c r="E543" s="21"/>
    </row>
    <row r="544" spans="4:5" x14ac:dyDescent="0.35">
      <c r="D544" s="21"/>
      <c r="E544" s="21"/>
    </row>
    <row r="545" spans="4:5" x14ac:dyDescent="0.35">
      <c r="D545" s="21"/>
      <c r="E545" s="21"/>
    </row>
    <row r="546" spans="4:5" x14ac:dyDescent="0.35">
      <c r="D546" s="21"/>
      <c r="E546" s="21"/>
    </row>
    <row r="547" spans="4:5" x14ac:dyDescent="0.35">
      <c r="D547" s="21"/>
      <c r="E547" s="21"/>
    </row>
    <row r="548" spans="4:5" x14ac:dyDescent="0.35">
      <c r="D548" s="21"/>
      <c r="E548" s="21"/>
    </row>
    <row r="549" spans="4:5" x14ac:dyDescent="0.35">
      <c r="D549" s="21"/>
      <c r="E549" s="21"/>
    </row>
    <row r="550" spans="4:5" x14ac:dyDescent="0.35">
      <c r="D550" s="21"/>
      <c r="E550" s="21"/>
    </row>
    <row r="551" spans="4:5" x14ac:dyDescent="0.35">
      <c r="D551" s="21"/>
      <c r="E551" s="21"/>
    </row>
    <row r="552" spans="4:5" x14ac:dyDescent="0.35">
      <c r="D552" s="21"/>
      <c r="E552" s="21"/>
    </row>
    <row r="553" spans="4:5" x14ac:dyDescent="0.35">
      <c r="D553" s="21"/>
      <c r="E553" s="21"/>
    </row>
    <row r="554" spans="4:5" x14ac:dyDescent="0.35">
      <c r="D554" s="21"/>
      <c r="E554" s="21"/>
    </row>
    <row r="555" spans="4:5" x14ac:dyDescent="0.35">
      <c r="D555" s="21"/>
      <c r="E555" s="21"/>
    </row>
    <row r="556" spans="4:5" x14ac:dyDescent="0.35">
      <c r="D556" s="21"/>
      <c r="E556" s="21"/>
    </row>
    <row r="557" spans="4:5" x14ac:dyDescent="0.35">
      <c r="D557" s="21"/>
      <c r="E557" s="21"/>
    </row>
    <row r="558" spans="4:5" x14ac:dyDescent="0.35">
      <c r="D558" s="21"/>
      <c r="E558" s="21"/>
    </row>
    <row r="559" spans="4:5" x14ac:dyDescent="0.35">
      <c r="D559" s="21"/>
      <c r="E559" s="21"/>
    </row>
    <row r="560" spans="4:5" x14ac:dyDescent="0.35">
      <c r="D560" s="21"/>
      <c r="E560" s="21"/>
    </row>
    <row r="561" spans="4:5" x14ac:dyDescent="0.35">
      <c r="D561" s="21"/>
      <c r="E561" s="21"/>
    </row>
    <row r="562" spans="4:5" x14ac:dyDescent="0.35">
      <c r="D562" s="21"/>
      <c r="E562" s="21"/>
    </row>
    <row r="563" spans="4:5" x14ac:dyDescent="0.35">
      <c r="D563" s="21"/>
      <c r="E563" s="21"/>
    </row>
    <row r="564" spans="4:5" x14ac:dyDescent="0.35">
      <c r="D564" s="21"/>
      <c r="E564" s="21"/>
    </row>
    <row r="565" spans="4:5" x14ac:dyDescent="0.35">
      <c r="D565" s="21"/>
      <c r="E565" s="21"/>
    </row>
    <row r="566" spans="4:5" x14ac:dyDescent="0.35">
      <c r="D566" s="21"/>
      <c r="E566" s="21"/>
    </row>
    <row r="567" spans="4:5" x14ac:dyDescent="0.35">
      <c r="D567" s="21"/>
      <c r="E567" s="21"/>
    </row>
    <row r="568" spans="4:5" x14ac:dyDescent="0.35">
      <c r="D568" s="21"/>
      <c r="E568" s="21"/>
    </row>
    <row r="569" spans="4:5" x14ac:dyDescent="0.35">
      <c r="D569" s="21"/>
      <c r="E569" s="21"/>
    </row>
    <row r="570" spans="4:5" x14ac:dyDescent="0.35">
      <c r="D570" s="21"/>
      <c r="E570" s="21"/>
    </row>
    <row r="571" spans="4:5" x14ac:dyDescent="0.35">
      <c r="D571" s="21"/>
      <c r="E571" s="21"/>
    </row>
    <row r="572" spans="4:5" x14ac:dyDescent="0.35">
      <c r="D572" s="21"/>
      <c r="E572" s="21"/>
    </row>
    <row r="573" spans="4:5" x14ac:dyDescent="0.35">
      <c r="D573" s="21"/>
      <c r="E573" s="21"/>
    </row>
    <row r="574" spans="4:5" x14ac:dyDescent="0.35">
      <c r="D574" s="21"/>
      <c r="E574" s="21"/>
    </row>
    <row r="575" spans="4:5" x14ac:dyDescent="0.35">
      <c r="D575" s="21"/>
      <c r="E575" s="21"/>
    </row>
    <row r="576" spans="4:5" x14ac:dyDescent="0.35">
      <c r="D576" s="21"/>
      <c r="E576" s="21"/>
    </row>
    <row r="577" spans="4:5" x14ac:dyDescent="0.35">
      <c r="D577" s="21"/>
      <c r="E577" s="21"/>
    </row>
    <row r="578" spans="4:5" x14ac:dyDescent="0.35">
      <c r="D578" s="21"/>
      <c r="E578" s="21"/>
    </row>
    <row r="579" spans="4:5" x14ac:dyDescent="0.35">
      <c r="D579" s="21"/>
      <c r="E579" s="21"/>
    </row>
    <row r="580" spans="4:5" x14ac:dyDescent="0.35">
      <c r="D580" s="21"/>
      <c r="E580" s="21"/>
    </row>
    <row r="581" spans="4:5" x14ac:dyDescent="0.35">
      <c r="D581" s="21"/>
      <c r="E581" s="21"/>
    </row>
    <row r="582" spans="4:5" x14ac:dyDescent="0.35">
      <c r="D582" s="21"/>
      <c r="E582" s="21"/>
    </row>
    <row r="583" spans="4:5" x14ac:dyDescent="0.35">
      <c r="D583" s="21"/>
      <c r="E583" s="21"/>
    </row>
    <row r="584" spans="4:5" x14ac:dyDescent="0.35">
      <c r="D584" s="21"/>
      <c r="E584" s="21"/>
    </row>
    <row r="585" spans="4:5" x14ac:dyDescent="0.35">
      <c r="D585" s="21"/>
      <c r="E585" s="21"/>
    </row>
    <row r="586" spans="4:5" x14ac:dyDescent="0.35">
      <c r="D586" s="21"/>
      <c r="E586" s="21"/>
    </row>
    <row r="587" spans="4:5" x14ac:dyDescent="0.35">
      <c r="D587" s="21"/>
      <c r="E587" s="21"/>
    </row>
    <row r="588" spans="4:5" x14ac:dyDescent="0.35">
      <c r="D588" s="21"/>
      <c r="E588" s="21"/>
    </row>
    <row r="589" spans="4:5" x14ac:dyDescent="0.35">
      <c r="D589" s="21"/>
      <c r="E589" s="21"/>
    </row>
    <row r="590" spans="4:5" x14ac:dyDescent="0.35">
      <c r="D590" s="21"/>
      <c r="E590" s="21"/>
    </row>
    <row r="591" spans="4:5" x14ac:dyDescent="0.35">
      <c r="D591" s="21"/>
      <c r="E591" s="21"/>
    </row>
    <row r="592" spans="4:5" x14ac:dyDescent="0.35">
      <c r="D592" s="21"/>
      <c r="E592" s="21"/>
    </row>
    <row r="593" spans="4:5" x14ac:dyDescent="0.35">
      <c r="D593" s="21"/>
      <c r="E593" s="21"/>
    </row>
    <row r="594" spans="4:5" x14ac:dyDescent="0.35">
      <c r="D594" s="21"/>
      <c r="E594" s="21"/>
    </row>
    <row r="595" spans="4:5" x14ac:dyDescent="0.35">
      <c r="D595" s="21"/>
      <c r="E595" s="21"/>
    </row>
    <row r="596" spans="4:5" x14ac:dyDescent="0.35">
      <c r="D596" s="21"/>
      <c r="E596" s="21"/>
    </row>
    <row r="597" spans="4:5" x14ac:dyDescent="0.35">
      <c r="D597" s="21"/>
      <c r="E597" s="21"/>
    </row>
    <row r="598" spans="4:5" x14ac:dyDescent="0.35">
      <c r="D598" s="21"/>
      <c r="E598" s="21"/>
    </row>
    <row r="599" spans="4:5" x14ac:dyDescent="0.35">
      <c r="D599" s="21"/>
      <c r="E599" s="21"/>
    </row>
    <row r="600" spans="4:5" x14ac:dyDescent="0.35">
      <c r="D600" s="21"/>
      <c r="E600" s="21"/>
    </row>
    <row r="601" spans="4:5" x14ac:dyDescent="0.35">
      <c r="D601" s="21"/>
      <c r="E601" s="21"/>
    </row>
    <row r="602" spans="4:5" x14ac:dyDescent="0.35">
      <c r="D602" s="21"/>
      <c r="E602" s="21"/>
    </row>
    <row r="603" spans="4:5" x14ac:dyDescent="0.35">
      <c r="D603" s="21"/>
      <c r="E603" s="21"/>
    </row>
  </sheetData>
  <mergeCells count="2">
    <mergeCell ref="A3:E3"/>
    <mergeCell ref="F3:G3"/>
  </mergeCells>
  <conditionalFormatting sqref="F5:G15">
    <cfRule type="cellIs" dxfId="166" priority="1" operator="between">
      <formula>8</formula>
      <formula>16</formula>
    </cfRule>
    <cfRule type="cellIs" dxfId="165" priority="2" operator="between">
      <formula>4</formula>
      <formula>7.99</formula>
    </cfRule>
    <cfRule type="cellIs" dxfId="164" priority="3" operator="between">
      <formula>1</formula>
      <formula>3.99</formula>
    </cfRule>
  </conditionalFormatting>
  <pageMargins left="0.70866141732283472" right="0.70866141732283472" top="0.74803149606299213" bottom="0.74803149606299213" header="0.31496062992125984" footer="0.31496062992125984"/>
  <pageSetup paperSize="8" fitToHeight="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pageSetUpPr fitToPage="1"/>
  </sheetPr>
  <dimension ref="A1:V40"/>
  <sheetViews>
    <sheetView zoomScale="60" zoomScaleNormal="60" workbookViewId="0">
      <selection activeCell="A6" sqref="A6"/>
    </sheetView>
  </sheetViews>
  <sheetFormatPr baseColWidth="10" defaultColWidth="8.7265625" defaultRowHeight="14" x14ac:dyDescent="0.3"/>
  <cols>
    <col min="1" max="1" width="12.7265625" style="84" customWidth="1"/>
    <col min="2" max="2" width="64.7265625" style="15" customWidth="1"/>
    <col min="3" max="5" width="8.54296875" style="15" customWidth="1"/>
    <col min="6" max="6" width="12.7265625" style="15" customWidth="1"/>
    <col min="7" max="7" width="64.7265625" style="15" customWidth="1"/>
    <col min="8" max="8" width="22.7265625" style="15" customWidth="1"/>
    <col min="9" max="9" width="23.453125" style="15" customWidth="1"/>
    <col min="10" max="11" width="28.453125" style="15" customWidth="1"/>
    <col min="12" max="14" width="8.54296875" style="15" customWidth="1"/>
    <col min="15" max="15" width="64.7265625" style="15" customWidth="1"/>
    <col min="16" max="17" width="14.7265625" style="15" customWidth="1"/>
    <col min="18" max="19" width="28.453125" style="15" customWidth="1"/>
    <col min="20" max="22" width="8.54296875" style="15" customWidth="1"/>
    <col min="23" max="23" width="13.26953125" style="15" customWidth="1"/>
    <col min="24" max="24" width="12.7265625" style="15" customWidth="1"/>
    <col min="25" max="25" width="13.7265625" style="15" customWidth="1"/>
    <col min="26" max="26" width="41.26953125" style="15" customWidth="1"/>
    <col min="27" max="16384" width="8.7265625" style="15"/>
  </cols>
  <sheetData>
    <row r="1" spans="1:22" s="17" customFormat="1" ht="15.5" x14ac:dyDescent="0.35">
      <c r="A1" s="82"/>
      <c r="C1" s="315" t="s">
        <v>287</v>
      </c>
      <c r="D1" s="316"/>
      <c r="E1" s="317"/>
      <c r="F1" s="317"/>
      <c r="G1" s="317"/>
      <c r="H1" s="317"/>
      <c r="I1" s="318"/>
      <c r="J1" s="16"/>
      <c r="K1" s="16"/>
      <c r="L1" s="23" t="s">
        <v>23</v>
      </c>
      <c r="M1" s="23" t="s">
        <v>24</v>
      </c>
      <c r="N1" s="16"/>
      <c r="O1" s="16"/>
    </row>
    <row r="2" spans="1:22" s="19" customFormat="1" ht="24.5" x14ac:dyDescent="0.35">
      <c r="A2" s="83"/>
      <c r="B2" s="33"/>
      <c r="C2" s="319" t="s">
        <v>16</v>
      </c>
      <c r="D2" s="320"/>
      <c r="E2" s="328" t="s">
        <v>17</v>
      </c>
      <c r="F2" s="329"/>
      <c r="G2" s="47" t="s">
        <v>18</v>
      </c>
      <c r="H2" s="35" t="s">
        <v>326</v>
      </c>
      <c r="I2" s="48" t="s">
        <v>40</v>
      </c>
      <c r="J2" s="18"/>
      <c r="K2" s="18"/>
      <c r="L2" s="23" t="s">
        <v>26</v>
      </c>
      <c r="M2" s="23" t="s">
        <v>27</v>
      </c>
      <c r="N2" s="18"/>
      <c r="O2" s="18"/>
    </row>
    <row r="3" spans="1:22" s="26" customFormat="1" ht="69.75" customHeight="1" thickBot="1" x14ac:dyDescent="0.4">
      <c r="A3" s="84"/>
      <c r="B3" s="34"/>
      <c r="C3" s="321" t="str">
        <f>'1. Subvenciones (S)'!A5</f>
        <v>SR1</v>
      </c>
      <c r="D3" s="322"/>
      <c r="E3" s="330" t="str">
        <f>'1. Subvenciones (S)'!B5</f>
        <v>Limitación de la concurrencia</v>
      </c>
      <c r="F3" s="331"/>
      <c r="G3" s="211" t="str">
        <f>'1. Subvenciones (S)'!C5</f>
        <v>INTERNO: No se garantiza que el procedimiento de concesión se desarrolle de forma transparente y pública, lo que puede dar lugar a favoritismos o a actos de corrupción. 
EXTERNO: No Se garantice la concurrencia competitiva en las subcontrataciones.</v>
      </c>
      <c r="H3" s="24" t="str">
        <f>'1. Subvenciones (S)'!D5</f>
        <v>ED/EE/BF</v>
      </c>
      <c r="I3" s="29" t="str">
        <f>'1. Subvenciones (S)'!E5</f>
        <v>interno y externo</v>
      </c>
      <c r="J3" s="14"/>
      <c r="K3" s="14"/>
      <c r="L3" s="14"/>
      <c r="M3" s="25" t="s">
        <v>28</v>
      </c>
      <c r="N3" s="14"/>
      <c r="O3" s="14"/>
    </row>
    <row r="4" spans="1:22" ht="14.5" x14ac:dyDescent="0.35">
      <c r="A4" s="81"/>
      <c r="B4" s="14"/>
      <c r="C4" s="14"/>
      <c r="D4" s="14"/>
      <c r="E4" s="14"/>
      <c r="F4" s="14"/>
      <c r="G4" s="14"/>
      <c r="H4" s="14"/>
      <c r="I4" s="14"/>
      <c r="J4" s="14"/>
      <c r="K4" s="14"/>
      <c r="L4" s="14"/>
      <c r="M4" s="14"/>
      <c r="N4" s="14"/>
      <c r="O4" s="14"/>
      <c r="P4" s="14"/>
      <c r="Q4" s="14"/>
    </row>
    <row r="5" spans="1:22" ht="26.25" customHeight="1" x14ac:dyDescent="0.25">
      <c r="A5" s="313" t="s">
        <v>430</v>
      </c>
      <c r="B5" s="314"/>
      <c r="C5" s="323" t="s">
        <v>29</v>
      </c>
      <c r="D5" s="334"/>
      <c r="E5" s="335"/>
      <c r="F5" s="313" t="s">
        <v>30</v>
      </c>
      <c r="G5" s="326"/>
      <c r="H5" s="326"/>
      <c r="I5" s="326"/>
      <c r="J5" s="326"/>
      <c r="K5" s="327"/>
      <c r="L5" s="323" t="s">
        <v>31</v>
      </c>
      <c r="M5" s="324"/>
      <c r="N5" s="325"/>
      <c r="O5" s="313" t="s">
        <v>35</v>
      </c>
      <c r="P5" s="326"/>
      <c r="Q5" s="326"/>
      <c r="R5" s="326"/>
      <c r="S5" s="327"/>
      <c r="T5" s="323" t="s">
        <v>36</v>
      </c>
      <c r="U5" s="324"/>
      <c r="V5" s="325"/>
    </row>
    <row r="6" spans="1:22" ht="52.5" customHeight="1" x14ac:dyDescent="0.25">
      <c r="A6" s="36" t="s">
        <v>442</v>
      </c>
      <c r="B6" s="36" t="s">
        <v>18</v>
      </c>
      <c r="C6" s="35" t="s">
        <v>331</v>
      </c>
      <c r="D6" s="35" t="s">
        <v>333</v>
      </c>
      <c r="E6" s="166" t="s">
        <v>332</v>
      </c>
      <c r="F6" s="85" t="s">
        <v>32</v>
      </c>
      <c r="G6" s="36" t="s">
        <v>33</v>
      </c>
      <c r="H6" s="36" t="s">
        <v>53</v>
      </c>
      <c r="I6" s="36" t="s">
        <v>34</v>
      </c>
      <c r="J6" s="36" t="s">
        <v>50</v>
      </c>
      <c r="K6" s="36" t="s">
        <v>51</v>
      </c>
      <c r="L6" s="35" t="s">
        <v>331</v>
      </c>
      <c r="M6" s="35" t="s">
        <v>333</v>
      </c>
      <c r="N6" s="166" t="s">
        <v>332</v>
      </c>
      <c r="O6" s="36" t="s">
        <v>37</v>
      </c>
      <c r="P6" s="36" t="s">
        <v>52</v>
      </c>
      <c r="Q6" s="36" t="s">
        <v>38</v>
      </c>
      <c r="R6" s="37" t="s">
        <v>48</v>
      </c>
      <c r="S6" s="37" t="s">
        <v>49</v>
      </c>
      <c r="T6" s="35" t="s">
        <v>331</v>
      </c>
      <c r="U6" s="35" t="s">
        <v>333</v>
      </c>
      <c r="V6" s="166" t="s">
        <v>332</v>
      </c>
    </row>
    <row r="7" spans="1:22" ht="100.5" customHeight="1" x14ac:dyDescent="0.25">
      <c r="A7" s="148" t="s">
        <v>154</v>
      </c>
      <c r="B7" s="165" t="s">
        <v>330</v>
      </c>
      <c r="C7" s="149">
        <v>1</v>
      </c>
      <c r="D7" s="149">
        <v>1</v>
      </c>
      <c r="E7" s="150">
        <f>C7*D7</f>
        <v>1</v>
      </c>
      <c r="F7" s="148" t="s">
        <v>161</v>
      </c>
      <c r="G7" s="163" t="s">
        <v>121</v>
      </c>
      <c r="H7" s="151"/>
      <c r="I7" s="151"/>
      <c r="J7" s="149"/>
      <c r="K7" s="149"/>
      <c r="L7" s="148">
        <f t="shared" ref="L7:M13" si="0">IF(ISNUMBER(C7),IF(C7+J7&gt;1,C7+J7,1),"")</f>
        <v>1</v>
      </c>
      <c r="M7" s="148">
        <f t="shared" si="0"/>
        <v>1</v>
      </c>
      <c r="N7" s="150">
        <f>L7*M7</f>
        <v>1</v>
      </c>
      <c r="O7" s="152"/>
      <c r="P7" s="152"/>
      <c r="Q7" s="152"/>
      <c r="R7" s="149"/>
      <c r="S7" s="149"/>
      <c r="T7" s="148">
        <f>IF(ISNUMBER($L7),IF($L7+R7&gt;1,$L7+R7,1),"")</f>
        <v>1</v>
      </c>
      <c r="U7" s="148">
        <f>IF(ISNUMBER($M7),IF($M7+S7&gt;1,$M7+S7,1),"")</f>
        <v>1</v>
      </c>
      <c r="V7" s="150">
        <f>T7*U7</f>
        <v>1</v>
      </c>
    </row>
    <row r="8" spans="1:22" ht="110.25" customHeight="1" x14ac:dyDescent="0.25">
      <c r="A8" s="148" t="s">
        <v>155</v>
      </c>
      <c r="B8" s="165" t="s">
        <v>394</v>
      </c>
      <c r="C8" s="149">
        <v>1</v>
      </c>
      <c r="D8" s="149">
        <v>1</v>
      </c>
      <c r="E8" s="150">
        <f t="shared" ref="E8:E11" si="1">C8*D8</f>
        <v>1</v>
      </c>
      <c r="F8" s="148" t="s">
        <v>162</v>
      </c>
      <c r="G8" s="163" t="s">
        <v>122</v>
      </c>
      <c r="H8" s="151"/>
      <c r="I8" s="151"/>
      <c r="J8" s="149"/>
      <c r="K8" s="149"/>
      <c r="L8" s="148">
        <f t="shared" si="0"/>
        <v>1</v>
      </c>
      <c r="M8" s="148">
        <f t="shared" si="0"/>
        <v>1</v>
      </c>
      <c r="N8" s="150">
        <f t="shared" ref="N8:N11" si="2">L8*M8</f>
        <v>1</v>
      </c>
      <c r="O8" s="152"/>
      <c r="P8" s="152"/>
      <c r="Q8" s="152"/>
      <c r="R8" s="149"/>
      <c r="S8" s="149"/>
      <c r="T8" s="148">
        <f t="shared" ref="T8:T13" si="3">IF(ISNUMBER($L8),IF($L8+R8&gt;1,$L8+R8,1),"")</f>
        <v>1</v>
      </c>
      <c r="U8" s="148">
        <f t="shared" ref="U8:U13" si="4">IF(ISNUMBER($M8),IF($M8+S8&gt;1,$M8+S8,1),"")</f>
        <v>1</v>
      </c>
      <c r="V8" s="150">
        <f t="shared" ref="V8:V11" si="5">T8*U8</f>
        <v>1</v>
      </c>
    </row>
    <row r="9" spans="1:22" ht="114" customHeight="1" x14ac:dyDescent="0.25">
      <c r="A9" s="148" t="s">
        <v>156</v>
      </c>
      <c r="B9" s="165" t="s">
        <v>329</v>
      </c>
      <c r="C9" s="149">
        <v>1</v>
      </c>
      <c r="D9" s="149">
        <v>1</v>
      </c>
      <c r="E9" s="150">
        <f t="shared" si="1"/>
        <v>1</v>
      </c>
      <c r="F9" s="148" t="s">
        <v>163</v>
      </c>
      <c r="G9" s="163" t="s">
        <v>298</v>
      </c>
      <c r="H9" s="151"/>
      <c r="I9" s="151"/>
      <c r="J9" s="149"/>
      <c r="K9" s="149"/>
      <c r="L9" s="148">
        <f t="shared" si="0"/>
        <v>1</v>
      </c>
      <c r="M9" s="148">
        <f t="shared" si="0"/>
        <v>1</v>
      </c>
      <c r="N9" s="150">
        <f t="shared" si="2"/>
        <v>1</v>
      </c>
      <c r="O9" s="152"/>
      <c r="P9" s="152"/>
      <c r="Q9" s="152"/>
      <c r="R9" s="149"/>
      <c r="S9" s="149"/>
      <c r="T9" s="148">
        <f t="shared" si="3"/>
        <v>1</v>
      </c>
      <c r="U9" s="148">
        <f t="shared" si="4"/>
        <v>1</v>
      </c>
      <c r="V9" s="150">
        <f t="shared" si="5"/>
        <v>1</v>
      </c>
    </row>
    <row r="10" spans="1:22" ht="108" customHeight="1" x14ac:dyDescent="0.25">
      <c r="A10" s="148" t="s">
        <v>157</v>
      </c>
      <c r="B10" s="165" t="s">
        <v>328</v>
      </c>
      <c r="C10" s="149">
        <v>1</v>
      </c>
      <c r="D10" s="149">
        <v>1</v>
      </c>
      <c r="E10" s="150">
        <f t="shared" si="1"/>
        <v>1</v>
      </c>
      <c r="F10" s="148" t="s">
        <v>164</v>
      </c>
      <c r="G10" s="163" t="s">
        <v>123</v>
      </c>
      <c r="H10" s="151"/>
      <c r="I10" s="151"/>
      <c r="J10" s="149"/>
      <c r="K10" s="149"/>
      <c r="L10" s="148">
        <f t="shared" si="0"/>
        <v>1</v>
      </c>
      <c r="M10" s="148">
        <f t="shared" si="0"/>
        <v>1</v>
      </c>
      <c r="N10" s="150">
        <f t="shared" si="2"/>
        <v>1</v>
      </c>
      <c r="O10" s="152"/>
      <c r="P10" s="152"/>
      <c r="Q10" s="152"/>
      <c r="R10" s="149"/>
      <c r="S10" s="149"/>
      <c r="T10" s="148">
        <f t="shared" si="3"/>
        <v>1</v>
      </c>
      <c r="U10" s="148">
        <f t="shared" si="4"/>
        <v>1</v>
      </c>
      <c r="V10" s="150">
        <f t="shared" si="5"/>
        <v>1</v>
      </c>
    </row>
    <row r="11" spans="1:22" ht="240" customHeight="1" x14ac:dyDescent="0.25">
      <c r="A11" s="148" t="s">
        <v>158</v>
      </c>
      <c r="B11" s="162" t="s">
        <v>367</v>
      </c>
      <c r="C11" s="149">
        <v>1</v>
      </c>
      <c r="D11" s="149">
        <v>1</v>
      </c>
      <c r="E11" s="150">
        <f t="shared" si="1"/>
        <v>1</v>
      </c>
      <c r="F11" s="148" t="s">
        <v>165</v>
      </c>
      <c r="G11" s="161" t="s">
        <v>299</v>
      </c>
      <c r="H11" s="151"/>
      <c r="I11" s="151"/>
      <c r="J11" s="149"/>
      <c r="K11" s="149"/>
      <c r="L11" s="148">
        <f t="shared" si="0"/>
        <v>1</v>
      </c>
      <c r="M11" s="148">
        <f t="shared" si="0"/>
        <v>1</v>
      </c>
      <c r="N11" s="150">
        <f t="shared" si="2"/>
        <v>1</v>
      </c>
      <c r="O11" s="152"/>
      <c r="P11" s="152"/>
      <c r="Q11" s="152"/>
      <c r="R11" s="149"/>
      <c r="S11" s="149"/>
      <c r="T11" s="148">
        <f t="shared" si="3"/>
        <v>1</v>
      </c>
      <c r="U11" s="148">
        <f t="shared" si="4"/>
        <v>1</v>
      </c>
      <c r="V11" s="150">
        <f t="shared" si="5"/>
        <v>1</v>
      </c>
    </row>
    <row r="12" spans="1:22" ht="245.25" customHeight="1" x14ac:dyDescent="0.25">
      <c r="A12" s="148" t="s">
        <v>159</v>
      </c>
      <c r="B12" s="164" t="s">
        <v>405</v>
      </c>
      <c r="C12" s="149">
        <v>1</v>
      </c>
      <c r="D12" s="149">
        <v>1</v>
      </c>
      <c r="E12" s="150">
        <f t="shared" ref="E12" si="6">C12*D12</f>
        <v>1</v>
      </c>
      <c r="F12" s="148" t="s">
        <v>166</v>
      </c>
      <c r="G12" s="161" t="s">
        <v>368</v>
      </c>
      <c r="H12" s="151"/>
      <c r="I12" s="151"/>
      <c r="J12" s="149"/>
      <c r="K12" s="149"/>
      <c r="L12" s="148">
        <f t="shared" ref="L12" si="7">IF(ISNUMBER(C12),IF(C12+J12&gt;1,C12+J12,1),"")</f>
        <v>1</v>
      </c>
      <c r="M12" s="148">
        <f t="shared" ref="M12" si="8">IF(ISNUMBER(D12),IF(D12+K12&gt;1,D12+K12,1),"")</f>
        <v>1</v>
      </c>
      <c r="N12" s="150">
        <f t="shared" ref="N12" si="9">L12*M12</f>
        <v>1</v>
      </c>
      <c r="O12" s="152"/>
      <c r="P12" s="152"/>
      <c r="Q12" s="152"/>
      <c r="R12" s="149"/>
      <c r="S12" s="149"/>
      <c r="T12" s="148">
        <f t="shared" ref="T12" si="10">IF(ISNUMBER($L12),IF($L12+R12&gt;1,$L12+R12,1),"")</f>
        <v>1</v>
      </c>
      <c r="U12" s="148">
        <f t="shared" ref="U12" si="11">IF(ISNUMBER($M12),IF($M12+S12&gt;1,$M12+S12,1),"")</f>
        <v>1</v>
      </c>
      <c r="V12" s="150">
        <f t="shared" ref="V12" si="12">T12*U12</f>
        <v>1</v>
      </c>
    </row>
    <row r="13" spans="1:22" ht="48" customHeight="1" x14ac:dyDescent="0.25">
      <c r="A13" s="148" t="s">
        <v>160</v>
      </c>
      <c r="B13" s="154" t="s">
        <v>72</v>
      </c>
      <c r="C13" s="151"/>
      <c r="D13" s="151"/>
      <c r="E13" s="150"/>
      <c r="F13" s="148" t="s">
        <v>167</v>
      </c>
      <c r="G13" s="154" t="s">
        <v>42</v>
      </c>
      <c r="H13" s="151"/>
      <c r="I13" s="151"/>
      <c r="J13" s="151"/>
      <c r="K13" s="151"/>
      <c r="L13" s="148" t="str">
        <f t="shared" ref="L13" si="13">IF(ISNUMBER(C13),IF(C13+J13&gt;1,C13+J13,1),"")</f>
        <v/>
      </c>
      <c r="M13" s="148" t="str">
        <f t="shared" si="0"/>
        <v/>
      </c>
      <c r="N13" s="150"/>
      <c r="O13" s="154" t="s">
        <v>42</v>
      </c>
      <c r="P13" s="155"/>
      <c r="Q13" s="155"/>
      <c r="R13" s="151"/>
      <c r="S13" s="151"/>
      <c r="T13" s="148" t="str">
        <f t="shared" si="3"/>
        <v/>
      </c>
      <c r="U13" s="148" t="str">
        <f t="shared" si="4"/>
        <v/>
      </c>
      <c r="V13" s="150"/>
    </row>
    <row r="14" spans="1:22" ht="48" customHeight="1" x14ac:dyDescent="0.3">
      <c r="C14" s="332" t="s">
        <v>54</v>
      </c>
      <c r="D14" s="333"/>
      <c r="E14" s="89">
        <f>ROUND(SUM(E7:E13)/COUNT(C7:C13),2)</f>
        <v>1</v>
      </c>
      <c r="L14" s="332" t="s">
        <v>55</v>
      </c>
      <c r="M14" s="333"/>
      <c r="N14" s="89">
        <f>ROUND(SUMIF(N7:N13,"&gt;0",N7:N13)/COUNT(N7:N13),2)</f>
        <v>1</v>
      </c>
      <c r="T14" s="332" t="s">
        <v>56</v>
      </c>
      <c r="U14" s="333"/>
      <c r="V14" s="89">
        <f>ROUND(SUMIF(V7:V13,"&gt;0",V7:V13)/COUNT(V7:V13),2)</f>
        <v>1</v>
      </c>
    </row>
    <row r="37" spans="4:5" x14ac:dyDescent="0.3">
      <c r="D37" s="15">
        <v>1</v>
      </c>
      <c r="E37" s="15">
        <v>-1</v>
      </c>
    </row>
    <row r="38" spans="4:5" x14ac:dyDescent="0.3">
      <c r="D38" s="15">
        <v>2</v>
      </c>
      <c r="E38" s="15">
        <v>-2</v>
      </c>
    </row>
    <row r="39" spans="4:5" x14ac:dyDescent="0.3">
      <c r="D39" s="15">
        <v>3</v>
      </c>
      <c r="E39" s="15">
        <v>-3</v>
      </c>
    </row>
    <row r="40" spans="4:5" x14ac:dyDescent="0.3">
      <c r="D40" s="15">
        <v>4</v>
      </c>
      <c r="E40" s="15">
        <v>-4</v>
      </c>
    </row>
  </sheetData>
  <mergeCells count="14">
    <mergeCell ref="C14:D14"/>
    <mergeCell ref="L14:M14"/>
    <mergeCell ref="T14:U14"/>
    <mergeCell ref="T5:V5"/>
    <mergeCell ref="O5:S5"/>
    <mergeCell ref="C5:E5"/>
    <mergeCell ref="A5:B5"/>
    <mergeCell ref="C1:I1"/>
    <mergeCell ref="C2:D2"/>
    <mergeCell ref="C3:D3"/>
    <mergeCell ref="L5:N5"/>
    <mergeCell ref="F5:K5"/>
    <mergeCell ref="E2:F2"/>
    <mergeCell ref="E3:F3"/>
  </mergeCells>
  <conditionalFormatting sqref="E7:E14">
    <cfRule type="cellIs" dxfId="163" priority="13" operator="between">
      <formula>8</formula>
      <formula>16</formula>
    </cfRule>
    <cfRule type="cellIs" dxfId="162" priority="14" operator="between">
      <formula>4</formula>
      <formula>7.99</formula>
    </cfRule>
    <cfRule type="cellIs" dxfId="161" priority="15" operator="between">
      <formula>1</formula>
      <formula>3.99</formula>
    </cfRule>
  </conditionalFormatting>
  <conditionalFormatting sqref="F7:F13">
    <cfRule type="cellIs" dxfId="160" priority="61" operator="between">
      <formula>11</formula>
      <formula>25</formula>
    </cfRule>
    <cfRule type="cellIs" dxfId="159" priority="62" operator="between">
      <formula>6</formula>
      <formula>10</formula>
    </cfRule>
    <cfRule type="cellIs" dxfId="158" priority="63" operator="between">
      <formula>0</formula>
      <formula>5</formula>
    </cfRule>
  </conditionalFormatting>
  <conditionalFormatting sqref="H7:H13">
    <cfRule type="containsText" dxfId="157" priority="27" operator="containsText" text="Sí">
      <formula>NOT(ISERROR(SEARCH("Sí",H7)))</formula>
    </cfRule>
    <cfRule type="containsText" dxfId="156" priority="28" operator="containsText" text="No">
      <formula>NOT(ISERROR(SEARCH("No",H7)))</formula>
    </cfRule>
  </conditionalFormatting>
  <conditionalFormatting sqref="I7:I13">
    <cfRule type="containsText" dxfId="155" priority="16" operator="containsText" text="Bajo">
      <formula>NOT(ISERROR(SEARCH("Bajo",I7)))</formula>
    </cfRule>
    <cfRule type="containsText" dxfId="154" priority="18" operator="containsText" text="Medio">
      <formula>NOT(ISERROR(SEARCH("Medio",I7)))</formula>
    </cfRule>
    <cfRule type="containsText" dxfId="153" priority="19" operator="containsText" text="Alto">
      <formula>NOT(ISERROR(SEARCH("Alto",I7)))</formula>
    </cfRule>
  </conditionalFormatting>
  <conditionalFormatting sqref="N7:N14">
    <cfRule type="cellIs" dxfId="152" priority="7" operator="between">
      <formula>8</formula>
      <formula>16</formula>
    </cfRule>
    <cfRule type="cellIs" dxfId="151" priority="8" operator="between">
      <formula>4</formula>
      <formula>7.99</formula>
    </cfRule>
    <cfRule type="cellIs" dxfId="150" priority="9" operator="between">
      <formula>1</formula>
      <formula>3.99</formula>
    </cfRule>
  </conditionalFormatting>
  <conditionalFormatting sqref="V7:V14">
    <cfRule type="cellIs" dxfId="149" priority="1" operator="between">
      <formula>8</formula>
      <formula>16</formula>
    </cfRule>
    <cfRule type="cellIs" dxfId="148" priority="2" operator="between">
      <formula>4</formula>
      <formula>7.99</formula>
    </cfRule>
    <cfRule type="cellIs" dxfId="147" priority="3" operator="between">
      <formula>1</formula>
      <formula>3.99</formula>
    </cfRule>
  </conditionalFormatting>
  <dataValidations count="4">
    <dataValidation type="list" allowBlank="1" showInputMessage="1" showErrorMessage="1" sqref="I7:I13" xr:uid="{00000000-0002-0000-0300-000000000000}">
      <formula1>$M$1:$M$3</formula1>
    </dataValidation>
    <dataValidation type="list" allowBlank="1" showInputMessage="1" showErrorMessage="1" sqref="H7:H13" xr:uid="{00000000-0002-0000-0300-000001000000}">
      <formula1>$L$1:$L$2</formula1>
    </dataValidation>
    <dataValidation type="list" allowBlank="1" showInputMessage="1" showErrorMessage="1" sqref="C7:D13" xr:uid="{00000000-0002-0000-0300-000002000000}">
      <formula1>positive</formula1>
    </dataValidation>
    <dataValidation type="list" allowBlank="1" showInputMessage="1" showErrorMessage="1" sqref="R7:S13 J7:K13" xr:uid="{00000000-0002-0000-0300-000003000000}">
      <formula1>negative</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pageSetUpPr fitToPage="1"/>
  </sheetPr>
  <dimension ref="A1:V37"/>
  <sheetViews>
    <sheetView zoomScale="80" zoomScaleNormal="80" workbookViewId="0">
      <selection activeCell="A6" sqref="A6"/>
    </sheetView>
  </sheetViews>
  <sheetFormatPr baseColWidth="10" defaultColWidth="8.7265625" defaultRowHeight="12.5" x14ac:dyDescent="0.25"/>
  <cols>
    <col min="1" max="1" width="12.7265625" style="15" customWidth="1"/>
    <col min="2" max="2" width="64.7265625" style="15" customWidth="1"/>
    <col min="3" max="5" width="8.54296875" style="15" customWidth="1"/>
    <col min="6" max="6" width="12.7265625" style="15" customWidth="1"/>
    <col min="7" max="7" width="64.7265625" style="15" customWidth="1"/>
    <col min="8" max="8" width="22.7265625" style="15" customWidth="1"/>
    <col min="9" max="9" width="23.453125" style="15" customWidth="1"/>
    <col min="10" max="11" width="28.453125" style="15" customWidth="1"/>
    <col min="12" max="14" width="8.54296875" style="15" customWidth="1"/>
    <col min="15" max="15" width="64.7265625" style="15" customWidth="1"/>
    <col min="16" max="17" width="14.7265625" style="15" customWidth="1"/>
    <col min="18" max="19" width="28.453125" style="15" customWidth="1"/>
    <col min="20" max="22" width="8.54296875" style="15" customWidth="1"/>
    <col min="23" max="23" width="13.26953125" style="15" customWidth="1"/>
    <col min="24" max="24" width="12.7265625" style="15" customWidth="1"/>
    <col min="25" max="25" width="13.7265625" style="15" customWidth="1"/>
    <col min="26" max="26" width="10.1796875" style="15" customWidth="1"/>
    <col min="27" max="16384" width="8.7265625" style="15"/>
  </cols>
  <sheetData>
    <row r="1" spans="1:22" s="17" customFormat="1" ht="15" customHeight="1" x14ac:dyDescent="0.35">
      <c r="C1" s="315" t="s">
        <v>287</v>
      </c>
      <c r="D1" s="316"/>
      <c r="E1" s="317"/>
      <c r="F1" s="317"/>
      <c r="G1" s="317"/>
      <c r="H1" s="317"/>
      <c r="I1" s="318"/>
      <c r="J1" s="16"/>
      <c r="K1" s="16"/>
      <c r="L1" s="23" t="s">
        <v>23</v>
      </c>
      <c r="M1" s="23" t="s">
        <v>24</v>
      </c>
      <c r="N1" s="16"/>
      <c r="O1" s="16"/>
    </row>
    <row r="2" spans="1:22" s="19" customFormat="1" ht="24.5" x14ac:dyDescent="0.35">
      <c r="B2" s="33"/>
      <c r="C2" s="319" t="s">
        <v>16</v>
      </c>
      <c r="D2" s="320"/>
      <c r="E2" s="328" t="s">
        <v>17</v>
      </c>
      <c r="F2" s="329"/>
      <c r="G2" s="47" t="s">
        <v>18</v>
      </c>
      <c r="H2" s="35" t="s">
        <v>326</v>
      </c>
      <c r="I2" s="48" t="s">
        <v>40</v>
      </c>
      <c r="J2" s="18"/>
      <c r="K2" s="18"/>
      <c r="L2" s="23" t="s">
        <v>26</v>
      </c>
      <c r="M2" s="23" t="s">
        <v>27</v>
      </c>
      <c r="N2" s="18"/>
      <c r="O2" s="18"/>
    </row>
    <row r="3" spans="1:22" s="26" customFormat="1" ht="102" customHeight="1" thickBot="1" x14ac:dyDescent="0.4">
      <c r="B3" s="34"/>
      <c r="C3" s="321" t="str">
        <f>'1. Subvenciones (S)'!A6</f>
        <v>SR2</v>
      </c>
      <c r="D3" s="322"/>
      <c r="E3" s="330" t="str">
        <f>'1. Subvenciones (S)'!B6</f>
        <v>Conflictos de interés</v>
      </c>
      <c r="F3" s="331"/>
      <c r="G3" s="211" t="str">
        <f>'1. Subvenciones (S)'!C6</f>
        <v>INTERNO:  El ejercicio imparcial y objetivo de las funciones de alguno de los miembros del comité de evaluación, expertos evaluadores o del responsable de la concesión, se ve comprometido por razones familiares, de amistad íntima, de enemistad manifiesta, de afinidad política, de interés económico, o por cualquier otro motivo directo o indirecto de interés personal.
EXTERNO: Beneficiario y contratista prestatario de servicios/suministrador de bienes, comparten intereses.</v>
      </c>
      <c r="H3" s="24" t="str">
        <f>'1. Subvenciones (S)'!D6</f>
        <v>EE/BF</v>
      </c>
      <c r="I3" s="29" t="str">
        <f>'1. Subvenciones (S)'!E6</f>
        <v>interno / externo</v>
      </c>
      <c r="J3" s="14"/>
      <c r="K3" s="14"/>
      <c r="L3" s="14"/>
      <c r="M3" s="25" t="s">
        <v>28</v>
      </c>
      <c r="N3" s="14"/>
      <c r="O3" s="14"/>
    </row>
    <row r="4" spans="1:22" ht="13" x14ac:dyDescent="0.3">
      <c r="A4" s="14"/>
      <c r="B4" s="14"/>
      <c r="C4" s="14"/>
      <c r="D4" s="14"/>
      <c r="E4" s="14"/>
      <c r="F4" s="14"/>
      <c r="G4" s="14"/>
      <c r="H4" s="14"/>
      <c r="I4" s="14"/>
      <c r="J4" s="14"/>
      <c r="K4" s="14"/>
      <c r="L4" s="14"/>
      <c r="M4" s="14"/>
      <c r="N4" s="14"/>
      <c r="O4" s="14"/>
      <c r="P4" s="14"/>
      <c r="Q4" s="14"/>
    </row>
    <row r="5" spans="1:22" ht="26.25" customHeight="1" x14ac:dyDescent="0.25">
      <c r="A5" s="313" t="s">
        <v>430</v>
      </c>
      <c r="B5" s="314"/>
      <c r="C5" s="323" t="s">
        <v>29</v>
      </c>
      <c r="D5" s="334"/>
      <c r="E5" s="335"/>
      <c r="F5" s="313" t="s">
        <v>30</v>
      </c>
      <c r="G5" s="326"/>
      <c r="H5" s="326"/>
      <c r="I5" s="326"/>
      <c r="J5" s="326"/>
      <c r="K5" s="327"/>
      <c r="L5" s="323" t="s">
        <v>31</v>
      </c>
      <c r="M5" s="324"/>
      <c r="N5" s="325"/>
      <c r="O5" s="313" t="s">
        <v>35</v>
      </c>
      <c r="P5" s="326"/>
      <c r="Q5" s="326"/>
      <c r="R5" s="326"/>
      <c r="S5" s="327"/>
      <c r="T5" s="323" t="s">
        <v>36</v>
      </c>
      <c r="U5" s="324"/>
      <c r="V5" s="325"/>
    </row>
    <row r="6" spans="1:22" ht="48" x14ac:dyDescent="0.25">
      <c r="A6" s="36" t="s">
        <v>442</v>
      </c>
      <c r="B6" s="36" t="s">
        <v>18</v>
      </c>
      <c r="C6" s="35" t="s">
        <v>331</v>
      </c>
      <c r="D6" s="35" t="s">
        <v>333</v>
      </c>
      <c r="E6" s="166" t="s">
        <v>332</v>
      </c>
      <c r="F6" s="36" t="s">
        <v>32</v>
      </c>
      <c r="G6" s="36" t="s">
        <v>33</v>
      </c>
      <c r="H6" s="36" t="s">
        <v>53</v>
      </c>
      <c r="I6" s="36" t="s">
        <v>34</v>
      </c>
      <c r="J6" s="36" t="s">
        <v>50</v>
      </c>
      <c r="K6" s="36" t="s">
        <v>51</v>
      </c>
      <c r="L6" s="35" t="s">
        <v>331</v>
      </c>
      <c r="M6" s="35" t="s">
        <v>333</v>
      </c>
      <c r="N6" s="166" t="s">
        <v>332</v>
      </c>
      <c r="O6" s="36" t="s">
        <v>37</v>
      </c>
      <c r="P6" s="36" t="s">
        <v>52</v>
      </c>
      <c r="Q6" s="36" t="s">
        <v>38</v>
      </c>
      <c r="R6" s="37" t="s">
        <v>48</v>
      </c>
      <c r="S6" s="37" t="s">
        <v>49</v>
      </c>
      <c r="T6" s="35" t="s">
        <v>331</v>
      </c>
      <c r="U6" s="35" t="s">
        <v>333</v>
      </c>
      <c r="V6" s="166" t="s">
        <v>332</v>
      </c>
    </row>
    <row r="7" spans="1:22" ht="107.25" customHeight="1" x14ac:dyDescent="0.25">
      <c r="A7" s="148" t="s">
        <v>168</v>
      </c>
      <c r="B7" s="156" t="s">
        <v>369</v>
      </c>
      <c r="C7" s="149">
        <v>1</v>
      </c>
      <c r="D7" s="149">
        <v>1</v>
      </c>
      <c r="E7" s="150">
        <f>C7*D7</f>
        <v>1</v>
      </c>
      <c r="F7" s="148" t="s">
        <v>172</v>
      </c>
      <c r="G7" s="146" t="s">
        <v>370</v>
      </c>
      <c r="H7" s="151"/>
      <c r="I7" s="151"/>
      <c r="J7" s="149"/>
      <c r="K7" s="149"/>
      <c r="L7" s="148">
        <f t="shared" ref="L7:M10" si="0">IF(ISNUMBER(C7),IF(C7+J7&gt;1,C7+J7,1),"")</f>
        <v>1</v>
      </c>
      <c r="M7" s="148">
        <f t="shared" si="0"/>
        <v>1</v>
      </c>
      <c r="N7" s="150">
        <f>L7*M7</f>
        <v>1</v>
      </c>
      <c r="O7" s="152"/>
      <c r="P7" s="152"/>
      <c r="Q7" s="152"/>
      <c r="R7" s="149"/>
      <c r="S7" s="149"/>
      <c r="T7" s="148">
        <f>IF(ISNUMBER($L7),IF($L7+R7&gt;1,$L7+R7,1),"")</f>
        <v>1</v>
      </c>
      <c r="U7" s="148">
        <f>IF(ISNUMBER($M7),IF($M7+S7&gt;1,$M7+S7,1),"")</f>
        <v>1</v>
      </c>
      <c r="V7" s="150">
        <f>T7*U7</f>
        <v>1</v>
      </c>
    </row>
    <row r="8" spans="1:22" ht="81.75" customHeight="1" x14ac:dyDescent="0.25">
      <c r="A8" s="148" t="s">
        <v>169</v>
      </c>
      <c r="B8" s="161" t="s">
        <v>327</v>
      </c>
      <c r="C8" s="149">
        <v>1</v>
      </c>
      <c r="D8" s="149">
        <v>1</v>
      </c>
      <c r="E8" s="150">
        <f>C8*D8</f>
        <v>1</v>
      </c>
      <c r="F8" s="148" t="s">
        <v>173</v>
      </c>
      <c r="G8" s="146" t="s">
        <v>124</v>
      </c>
      <c r="H8" s="151"/>
      <c r="I8" s="151"/>
      <c r="J8" s="149"/>
      <c r="K8" s="149"/>
      <c r="L8" s="148">
        <f t="shared" ref="L8:L9" si="1">IF(ISNUMBER(C8),IF(C8+J8&gt;1,C8+J8,1),"")</f>
        <v>1</v>
      </c>
      <c r="M8" s="148">
        <f t="shared" ref="M8:M9" si="2">IF(ISNUMBER(D8),IF(D8+K8&gt;1,D8+K8,1),"")</f>
        <v>1</v>
      </c>
      <c r="N8" s="150">
        <f>L8*M8</f>
        <v>1</v>
      </c>
      <c r="O8" s="152"/>
      <c r="P8" s="152"/>
      <c r="Q8" s="152"/>
      <c r="R8" s="149"/>
      <c r="S8" s="149"/>
      <c r="T8" s="148">
        <f>IF(ISNUMBER($L8),IF($L8+R8&gt;1,$L8+R8,1),"")</f>
        <v>1</v>
      </c>
      <c r="U8" s="148">
        <f>IF(ISNUMBER($M8),IF($M8+S8&gt;1,$M8+S8,1),"")</f>
        <v>1</v>
      </c>
      <c r="V8" s="150">
        <f>T8*U8</f>
        <v>1</v>
      </c>
    </row>
    <row r="9" spans="1:22" ht="95.25" customHeight="1" x14ac:dyDescent="0.25">
      <c r="A9" s="148" t="s">
        <v>170</v>
      </c>
      <c r="B9" s="162" t="s">
        <v>395</v>
      </c>
      <c r="C9" s="149">
        <v>1</v>
      </c>
      <c r="D9" s="149">
        <v>1</v>
      </c>
      <c r="E9" s="150">
        <f>C9*D9</f>
        <v>1</v>
      </c>
      <c r="F9" s="148" t="s">
        <v>174</v>
      </c>
      <c r="G9" s="147" t="s">
        <v>125</v>
      </c>
      <c r="H9" s="151"/>
      <c r="I9" s="151"/>
      <c r="J9" s="149"/>
      <c r="K9" s="149"/>
      <c r="L9" s="148">
        <f t="shared" si="1"/>
        <v>1</v>
      </c>
      <c r="M9" s="148">
        <f t="shared" si="2"/>
        <v>1</v>
      </c>
      <c r="N9" s="150">
        <f>L9*M9</f>
        <v>1</v>
      </c>
      <c r="O9" s="152"/>
      <c r="P9" s="152"/>
      <c r="Q9" s="152"/>
      <c r="R9" s="149"/>
      <c r="S9" s="149"/>
      <c r="T9" s="148">
        <f>IF(ISNUMBER($L9),IF($L9+R9&gt;1,$L9+R9,1),"")</f>
        <v>1</v>
      </c>
      <c r="U9" s="148">
        <f>IF(ISNUMBER($M9),IF($M9+S9&gt;1,$M9+S9,1),"")</f>
        <v>1</v>
      </c>
      <c r="V9" s="150">
        <f>T9*U9</f>
        <v>1</v>
      </c>
    </row>
    <row r="10" spans="1:22" ht="72" customHeight="1" x14ac:dyDescent="0.25">
      <c r="A10" s="148" t="s">
        <v>171</v>
      </c>
      <c r="B10" s="154" t="s">
        <v>72</v>
      </c>
      <c r="C10" s="151"/>
      <c r="D10" s="151"/>
      <c r="E10" s="150"/>
      <c r="F10" s="148" t="s">
        <v>360</v>
      </c>
      <c r="G10" s="154" t="s">
        <v>42</v>
      </c>
      <c r="H10" s="151"/>
      <c r="I10" s="151"/>
      <c r="J10" s="151"/>
      <c r="K10" s="151"/>
      <c r="L10" s="148" t="str">
        <f t="shared" si="0"/>
        <v/>
      </c>
      <c r="M10" s="148" t="str">
        <f t="shared" si="0"/>
        <v/>
      </c>
      <c r="N10" s="150"/>
      <c r="O10" s="154" t="s">
        <v>42</v>
      </c>
      <c r="P10" s="155"/>
      <c r="Q10" s="155"/>
      <c r="R10" s="151"/>
      <c r="S10" s="151"/>
      <c r="T10" s="148" t="str">
        <f t="shared" ref="T10" si="3">IF(ISNUMBER($L10),IF($L10+R10&gt;1,$L10+R10,1),"")</f>
        <v/>
      </c>
      <c r="U10" s="148" t="str">
        <f t="shared" ref="U10" si="4">IF(ISNUMBER($M10),IF($M10+S10&gt;1,$M10+S10,1),"")</f>
        <v/>
      </c>
      <c r="V10" s="150"/>
    </row>
    <row r="11" spans="1:22" ht="48" customHeight="1" x14ac:dyDescent="0.25">
      <c r="C11" s="332" t="s">
        <v>54</v>
      </c>
      <c r="D11" s="333"/>
      <c r="E11" s="89">
        <f>ROUND(SUM(E7:E10)/COUNT(C7:C10),2)</f>
        <v>1</v>
      </c>
      <c r="L11" s="332" t="s">
        <v>55</v>
      </c>
      <c r="M11" s="333"/>
      <c r="N11" s="89">
        <f>ROUND(SUMIF(N7:N10,"&gt;0",N7:N10)/COUNT(N7:N10),2)</f>
        <v>1</v>
      </c>
      <c r="T11" s="332" t="s">
        <v>56</v>
      </c>
      <c r="U11" s="333"/>
      <c r="V11" s="89">
        <f>ROUND(SUMIF(V7:V10,"&gt;0",V7:V10)/COUNT(V7:V10),2)</f>
        <v>1</v>
      </c>
    </row>
    <row r="13" spans="1:22" x14ac:dyDescent="0.25">
      <c r="N13" s="80"/>
    </row>
    <row r="34" spans="4:5" x14ac:dyDescent="0.25">
      <c r="D34" s="15">
        <v>1</v>
      </c>
      <c r="E34" s="15">
        <v>-1</v>
      </c>
    </row>
    <row r="35" spans="4:5" x14ac:dyDescent="0.25">
      <c r="D35" s="15">
        <v>2</v>
      </c>
      <c r="E35" s="15">
        <v>-2</v>
      </c>
    </row>
    <row r="36" spans="4:5" x14ac:dyDescent="0.25">
      <c r="D36" s="15">
        <v>3</v>
      </c>
      <c r="E36" s="15">
        <v>-3</v>
      </c>
    </row>
    <row r="37" spans="4:5" x14ac:dyDescent="0.25">
      <c r="D37" s="15">
        <v>4</v>
      </c>
      <c r="E37" s="15">
        <v>-4</v>
      </c>
    </row>
  </sheetData>
  <mergeCells count="14">
    <mergeCell ref="C11:D11"/>
    <mergeCell ref="L11:M11"/>
    <mergeCell ref="T11:U11"/>
    <mergeCell ref="A5:B5"/>
    <mergeCell ref="C5:E5"/>
    <mergeCell ref="F5:K5"/>
    <mergeCell ref="L5:N5"/>
    <mergeCell ref="O5:S5"/>
    <mergeCell ref="T5:V5"/>
    <mergeCell ref="C1:I1"/>
    <mergeCell ref="C2:D2"/>
    <mergeCell ref="E2:F2"/>
    <mergeCell ref="C3:D3"/>
    <mergeCell ref="E3:F3"/>
  </mergeCells>
  <conditionalFormatting sqref="E7:E11 N7:N11 V7:V11">
    <cfRule type="cellIs" dxfId="146" priority="12" operator="between">
      <formula>8</formula>
      <formula>16</formula>
    </cfRule>
    <cfRule type="cellIs" dxfId="145" priority="13" operator="between">
      <formula>4</formula>
      <formula>7.99</formula>
    </cfRule>
    <cfRule type="cellIs" dxfId="144" priority="14" operator="between">
      <formula>1</formula>
      <formula>3.99</formula>
    </cfRule>
  </conditionalFormatting>
  <conditionalFormatting sqref="F7:F10">
    <cfRule type="cellIs" dxfId="143" priority="1" operator="between">
      <formula>11</formula>
      <formula>25</formula>
    </cfRule>
    <cfRule type="cellIs" dxfId="142" priority="2" operator="between">
      <formula>6</formula>
      <formula>10</formula>
    </cfRule>
    <cfRule type="cellIs" dxfId="141" priority="3" operator="between">
      <formula>0</formula>
      <formula>5</formula>
    </cfRule>
  </conditionalFormatting>
  <conditionalFormatting sqref="H7:H10">
    <cfRule type="containsText" dxfId="140" priority="7" operator="containsText" text="Sí">
      <formula>NOT(ISERROR(SEARCH("Sí",H7)))</formula>
    </cfRule>
    <cfRule type="containsText" dxfId="139" priority="8" operator="containsText" text="No">
      <formula>NOT(ISERROR(SEARCH("No",H7)))</formula>
    </cfRule>
  </conditionalFormatting>
  <conditionalFormatting sqref="I7:I10">
    <cfRule type="containsText" dxfId="138" priority="4" operator="containsText" text="Bajo">
      <formula>NOT(ISERROR(SEARCH("Bajo",I7)))</formula>
    </cfRule>
    <cfRule type="containsText" dxfId="137" priority="5" operator="containsText" text="Medio">
      <formula>NOT(ISERROR(SEARCH("Medio",I7)))</formula>
    </cfRule>
    <cfRule type="containsText" dxfId="136" priority="6" operator="containsText" text="Alto">
      <formula>NOT(ISERROR(SEARCH("Alto",I7)))</formula>
    </cfRule>
  </conditionalFormatting>
  <dataValidations count="4">
    <dataValidation type="list" allowBlank="1" showInputMessage="1" showErrorMessage="1" sqref="R7:S10 J7:K10" xr:uid="{00000000-0002-0000-0400-000000000000}">
      <formula1>negative</formula1>
    </dataValidation>
    <dataValidation type="list" allowBlank="1" showInputMessage="1" showErrorMessage="1" sqref="C7:D10" xr:uid="{00000000-0002-0000-0400-000001000000}">
      <formula1>positive</formula1>
    </dataValidation>
    <dataValidation type="list" allowBlank="1" showInputMessage="1" showErrorMessage="1" sqref="H7:H10" xr:uid="{00000000-0002-0000-0400-000002000000}">
      <formula1>$L$1:$L$2</formula1>
    </dataValidation>
    <dataValidation type="list" allowBlank="1" showInputMessage="1" showErrorMessage="1" sqref="I7:I10" xr:uid="{00000000-0002-0000-0400-000003000000}">
      <formula1>$M$1:$M$3</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pageSetUpPr fitToPage="1"/>
  </sheetPr>
  <dimension ref="A1:V37"/>
  <sheetViews>
    <sheetView topLeftCell="A2" zoomScaleNormal="100" workbookViewId="0">
      <selection activeCell="A6" sqref="A6"/>
    </sheetView>
  </sheetViews>
  <sheetFormatPr baseColWidth="10" defaultColWidth="8.7265625" defaultRowHeight="12.5" x14ac:dyDescent="0.25"/>
  <cols>
    <col min="1" max="1" width="12.7265625" style="15" customWidth="1"/>
    <col min="2" max="2" width="64.7265625" style="15" customWidth="1"/>
    <col min="3" max="5" width="8.54296875" style="15" customWidth="1"/>
    <col min="6" max="6" width="12.7265625" style="15" customWidth="1"/>
    <col min="7" max="7" width="76.1796875" style="15" customWidth="1"/>
    <col min="8" max="8" width="22.7265625" style="15" customWidth="1"/>
    <col min="9" max="9" width="23.453125" style="15" customWidth="1"/>
    <col min="10" max="11" width="28.453125" style="15" customWidth="1"/>
    <col min="12" max="14" width="8.54296875" style="15" customWidth="1"/>
    <col min="15" max="15" width="64.7265625" style="15" customWidth="1"/>
    <col min="16" max="17" width="14.7265625" style="15" customWidth="1"/>
    <col min="18" max="19" width="28.453125" style="15" customWidth="1"/>
    <col min="20" max="22" width="8.54296875" style="15" customWidth="1"/>
    <col min="23" max="23" width="13.26953125" style="15" customWidth="1"/>
    <col min="24" max="24" width="12.7265625" style="15" customWidth="1"/>
    <col min="25" max="25" width="13.7265625" style="15" customWidth="1"/>
    <col min="26" max="26" width="41.26953125" style="15" customWidth="1"/>
    <col min="27" max="16384" width="8.7265625" style="15"/>
  </cols>
  <sheetData>
    <row r="1" spans="1:22" s="17" customFormat="1" ht="15" customHeight="1" x14ac:dyDescent="0.35">
      <c r="C1" s="315" t="s">
        <v>287</v>
      </c>
      <c r="D1" s="316"/>
      <c r="E1" s="317"/>
      <c r="F1" s="317"/>
      <c r="G1" s="317"/>
      <c r="H1" s="317"/>
      <c r="I1" s="318"/>
      <c r="J1" s="16"/>
      <c r="K1" s="16"/>
      <c r="L1" s="23" t="s">
        <v>23</v>
      </c>
      <c r="M1" s="23" t="s">
        <v>24</v>
      </c>
      <c r="N1" s="16"/>
      <c r="O1" s="16"/>
    </row>
    <row r="2" spans="1:22" s="19" customFormat="1" ht="24.5" x14ac:dyDescent="0.35">
      <c r="B2" s="33"/>
      <c r="C2" s="319" t="s">
        <v>16</v>
      </c>
      <c r="D2" s="320"/>
      <c r="E2" s="328" t="s">
        <v>17</v>
      </c>
      <c r="F2" s="329"/>
      <c r="G2" s="47" t="s">
        <v>18</v>
      </c>
      <c r="H2" s="35" t="s">
        <v>326</v>
      </c>
      <c r="I2" s="48" t="s">
        <v>40</v>
      </c>
      <c r="J2" s="18"/>
      <c r="K2" s="18"/>
      <c r="L2" s="23" t="s">
        <v>26</v>
      </c>
      <c r="M2" s="23" t="s">
        <v>27</v>
      </c>
      <c r="N2" s="18"/>
      <c r="O2" s="18"/>
    </row>
    <row r="3" spans="1:22" s="26" customFormat="1" ht="46.5" customHeight="1" thickBot="1" x14ac:dyDescent="0.4">
      <c r="B3" s="34"/>
      <c r="C3" s="321" t="str">
        <f>'1. Subvenciones (S)'!A7</f>
        <v>SR3</v>
      </c>
      <c r="D3" s="322"/>
      <c r="E3" s="330" t="str">
        <f>'1. Subvenciones (S)'!B7</f>
        <v>Incumplimiento del régimen de ayudas de Estado</v>
      </c>
      <c r="F3" s="331"/>
      <c r="G3" s="211" t="str">
        <f>'1. Subvenciones (S)'!C7</f>
        <v>INTERNO: Las subvenciones concedidas pueden constituir ayudas de Estado, pero no se ha realizado un análisis previo de la categorización de las mismas y/o no se han cumplido las disposiciones aplicables a este tipo de ayudas. 
EXTERNO: El beneficiario incumple la normativa vigente respecto a las ayudas de Estado.</v>
      </c>
      <c r="H3" s="24" t="str">
        <f>'1. Subvenciones (S)'!D7</f>
        <v>EE/BF</v>
      </c>
      <c r="I3" s="29" t="str">
        <f>'1. Subvenciones (S)'!E7</f>
        <v xml:space="preserve">interno /externo </v>
      </c>
      <c r="J3" s="14"/>
      <c r="K3" s="14"/>
      <c r="L3" s="14"/>
      <c r="M3" s="25" t="s">
        <v>28</v>
      </c>
      <c r="N3" s="14"/>
      <c r="O3" s="14"/>
    </row>
    <row r="4" spans="1:22" ht="13" x14ac:dyDescent="0.3">
      <c r="A4" s="14"/>
      <c r="B4" s="14"/>
      <c r="C4" s="14"/>
      <c r="D4" s="14"/>
      <c r="E4" s="14"/>
      <c r="F4" s="14"/>
      <c r="G4" s="14"/>
      <c r="H4" s="14"/>
      <c r="I4" s="14"/>
      <c r="J4" s="14"/>
      <c r="K4" s="14"/>
      <c r="L4" s="14"/>
      <c r="M4" s="14"/>
      <c r="N4" s="14"/>
      <c r="O4" s="14"/>
      <c r="P4" s="14"/>
      <c r="Q4" s="14"/>
    </row>
    <row r="5" spans="1:22" ht="26.25" customHeight="1" x14ac:dyDescent="0.25">
      <c r="A5" s="313" t="s">
        <v>430</v>
      </c>
      <c r="B5" s="314"/>
      <c r="C5" s="323" t="s">
        <v>29</v>
      </c>
      <c r="D5" s="334"/>
      <c r="E5" s="335"/>
      <c r="F5" s="313" t="s">
        <v>30</v>
      </c>
      <c r="G5" s="326"/>
      <c r="H5" s="326"/>
      <c r="I5" s="326"/>
      <c r="J5" s="326"/>
      <c r="K5" s="327"/>
      <c r="L5" s="323" t="s">
        <v>31</v>
      </c>
      <c r="M5" s="324"/>
      <c r="N5" s="325"/>
      <c r="O5" s="313" t="s">
        <v>35</v>
      </c>
      <c r="P5" s="326"/>
      <c r="Q5" s="326"/>
      <c r="R5" s="326"/>
      <c r="S5" s="327"/>
      <c r="T5" s="323" t="s">
        <v>36</v>
      </c>
      <c r="U5" s="324"/>
      <c r="V5" s="325"/>
    </row>
    <row r="6" spans="1:22" ht="48" x14ac:dyDescent="0.25">
      <c r="A6" s="36" t="s">
        <v>442</v>
      </c>
      <c r="B6" s="36" t="s">
        <v>441</v>
      </c>
      <c r="C6" s="35" t="s">
        <v>331</v>
      </c>
      <c r="D6" s="35" t="s">
        <v>333</v>
      </c>
      <c r="E6" s="166" t="s">
        <v>332</v>
      </c>
      <c r="F6" s="36" t="s">
        <v>32</v>
      </c>
      <c r="G6" s="36" t="s">
        <v>33</v>
      </c>
      <c r="H6" s="36" t="s">
        <v>53</v>
      </c>
      <c r="I6" s="36" t="s">
        <v>34</v>
      </c>
      <c r="J6" s="36" t="s">
        <v>50</v>
      </c>
      <c r="K6" s="36" t="s">
        <v>51</v>
      </c>
      <c r="L6" s="35" t="s">
        <v>331</v>
      </c>
      <c r="M6" s="35" t="s">
        <v>333</v>
      </c>
      <c r="N6" s="166" t="s">
        <v>332</v>
      </c>
      <c r="O6" s="36" t="s">
        <v>37</v>
      </c>
      <c r="P6" s="36" t="s">
        <v>52</v>
      </c>
      <c r="Q6" s="36" t="s">
        <v>38</v>
      </c>
      <c r="R6" s="37" t="s">
        <v>48</v>
      </c>
      <c r="S6" s="37" t="s">
        <v>49</v>
      </c>
      <c r="T6" s="35" t="s">
        <v>331</v>
      </c>
      <c r="U6" s="35" t="s">
        <v>333</v>
      </c>
      <c r="V6" s="166" t="s">
        <v>332</v>
      </c>
    </row>
    <row r="7" spans="1:22" ht="336" customHeight="1" x14ac:dyDescent="0.25">
      <c r="A7" s="148" t="s">
        <v>175</v>
      </c>
      <c r="B7" s="156" t="s">
        <v>325</v>
      </c>
      <c r="C7" s="149">
        <v>1</v>
      </c>
      <c r="D7" s="149">
        <v>1</v>
      </c>
      <c r="E7" s="150">
        <f>C7*D7</f>
        <v>1</v>
      </c>
      <c r="F7" s="148" t="s">
        <v>176</v>
      </c>
      <c r="G7" s="159" t="s">
        <v>324</v>
      </c>
      <c r="H7" s="151"/>
      <c r="I7" s="151"/>
      <c r="J7" s="149"/>
      <c r="K7" s="149"/>
      <c r="L7" s="148">
        <f t="shared" ref="L7:M10" si="0">IF(ISNUMBER(C7),IF(C7+J7&gt;1,C7+J7,1),"")</f>
        <v>1</v>
      </c>
      <c r="M7" s="148">
        <f t="shared" si="0"/>
        <v>1</v>
      </c>
      <c r="N7" s="150">
        <f>L7*M7</f>
        <v>1</v>
      </c>
      <c r="O7" s="152"/>
      <c r="P7" s="152"/>
      <c r="Q7" s="152"/>
      <c r="R7" s="149"/>
      <c r="S7" s="149"/>
      <c r="T7" s="148">
        <f>IF(ISNUMBER($L7),IF($L7+R7&gt;1,$L7+R7,1),"")</f>
        <v>1</v>
      </c>
      <c r="U7" s="148">
        <f>IF(ISNUMBER($M7),IF($M7+S7&gt;1,$M7+S7,1),"")</f>
        <v>1</v>
      </c>
      <c r="V7" s="150">
        <f>T7*U7</f>
        <v>1</v>
      </c>
    </row>
    <row r="8" spans="1:22" ht="99.75" customHeight="1" x14ac:dyDescent="0.25">
      <c r="A8" s="148" t="s">
        <v>179</v>
      </c>
      <c r="B8" s="156" t="s">
        <v>406</v>
      </c>
      <c r="C8" s="149">
        <v>1</v>
      </c>
      <c r="D8" s="149">
        <v>1</v>
      </c>
      <c r="E8" s="150">
        <f t="shared" ref="E8:E9" si="1">C8*D8</f>
        <v>1</v>
      </c>
      <c r="F8" s="148" t="s">
        <v>177</v>
      </c>
      <c r="G8" s="159" t="s">
        <v>126</v>
      </c>
      <c r="H8" s="151"/>
      <c r="I8" s="151"/>
      <c r="J8" s="149"/>
      <c r="K8" s="149"/>
      <c r="L8" s="148">
        <f t="shared" si="0"/>
        <v>1</v>
      </c>
      <c r="M8" s="148">
        <f t="shared" si="0"/>
        <v>1</v>
      </c>
      <c r="N8" s="150">
        <f t="shared" ref="N8:N9" si="2">L8*M8</f>
        <v>1</v>
      </c>
      <c r="O8" s="152"/>
      <c r="P8" s="152"/>
      <c r="Q8" s="152"/>
      <c r="R8" s="149"/>
      <c r="S8" s="149"/>
      <c r="T8" s="148">
        <f t="shared" ref="T8:T10" si="3">IF(ISNUMBER($L8),IF($L8+R8&gt;1,$L8+R8,1),"")</f>
        <v>1</v>
      </c>
      <c r="U8" s="148">
        <f t="shared" ref="U8:U10" si="4">IF(ISNUMBER($M8),IF($M8+S8&gt;1,$M8+S8,1),"")</f>
        <v>1</v>
      </c>
      <c r="V8" s="150">
        <f t="shared" ref="V8:V9" si="5">T8*U8</f>
        <v>1</v>
      </c>
    </row>
    <row r="9" spans="1:22" ht="234.75" customHeight="1" x14ac:dyDescent="0.25">
      <c r="A9" s="148" t="s">
        <v>180</v>
      </c>
      <c r="B9" s="143" t="s">
        <v>373</v>
      </c>
      <c r="C9" s="149">
        <v>1</v>
      </c>
      <c r="D9" s="149">
        <v>1</v>
      </c>
      <c r="E9" s="150">
        <f t="shared" si="1"/>
        <v>1</v>
      </c>
      <c r="F9" s="148" t="s">
        <v>178</v>
      </c>
      <c r="G9" s="160" t="s">
        <v>374</v>
      </c>
      <c r="H9" s="151"/>
      <c r="I9" s="151"/>
      <c r="J9" s="149"/>
      <c r="K9" s="149"/>
      <c r="L9" s="148">
        <f t="shared" ref="L9" si="6">IF(ISNUMBER(C9),IF(C9+J9&gt;1,C9+J9,1),"")</f>
        <v>1</v>
      </c>
      <c r="M9" s="148">
        <f t="shared" ref="M9" si="7">IF(ISNUMBER(D9),IF(D9+K9&gt;1,D9+K9,1),"")</f>
        <v>1</v>
      </c>
      <c r="N9" s="150">
        <f t="shared" si="2"/>
        <v>1</v>
      </c>
      <c r="O9" s="152"/>
      <c r="P9" s="152"/>
      <c r="Q9" s="152"/>
      <c r="R9" s="149"/>
      <c r="S9" s="149"/>
      <c r="T9" s="148">
        <f t="shared" si="3"/>
        <v>1</v>
      </c>
      <c r="U9" s="148">
        <f t="shared" si="4"/>
        <v>1</v>
      </c>
      <c r="V9" s="150">
        <f t="shared" si="5"/>
        <v>1</v>
      </c>
    </row>
    <row r="10" spans="1:22" ht="72" customHeight="1" x14ac:dyDescent="0.25">
      <c r="A10" s="87" t="s">
        <v>181</v>
      </c>
      <c r="B10" s="40" t="s">
        <v>72</v>
      </c>
      <c r="C10" s="86"/>
      <c r="D10" s="86"/>
      <c r="E10" s="88"/>
      <c r="F10" s="148" t="s">
        <v>359</v>
      </c>
      <c r="G10" s="40" t="s">
        <v>42</v>
      </c>
      <c r="H10" s="86"/>
      <c r="I10" s="86"/>
      <c r="J10" s="86"/>
      <c r="K10" s="86"/>
      <c r="L10" s="90" t="str">
        <f t="shared" si="0"/>
        <v/>
      </c>
      <c r="M10" s="90" t="str">
        <f t="shared" si="0"/>
        <v/>
      </c>
      <c r="N10" s="88"/>
      <c r="O10" s="91" t="s">
        <v>42</v>
      </c>
      <c r="P10" s="92"/>
      <c r="Q10" s="92"/>
      <c r="R10" s="86"/>
      <c r="S10" s="86"/>
      <c r="T10" s="90" t="str">
        <f t="shared" si="3"/>
        <v/>
      </c>
      <c r="U10" s="90" t="str">
        <f t="shared" si="4"/>
        <v/>
      </c>
      <c r="V10" s="44"/>
    </row>
    <row r="11" spans="1:22" ht="48" customHeight="1" x14ac:dyDescent="0.25">
      <c r="C11" s="332" t="s">
        <v>54</v>
      </c>
      <c r="D11" s="333"/>
      <c r="E11" s="89">
        <f>ROUND(SUM(E7:E10)/COUNT(C7:C10),2)</f>
        <v>1</v>
      </c>
      <c r="L11" s="332" t="s">
        <v>55</v>
      </c>
      <c r="M11" s="333"/>
      <c r="N11" s="89">
        <f>ROUND(SUMIF(N7:N10,"&gt;0",N7:N10)/COUNT(N7:N10),2)</f>
        <v>1</v>
      </c>
      <c r="T11" s="332" t="s">
        <v>56</v>
      </c>
      <c r="U11" s="333"/>
      <c r="V11" s="89">
        <f>ROUND(SUMIF(V7:V10,"&gt;0",V7:V10)/COUNT(V7:V10),2)</f>
        <v>1</v>
      </c>
    </row>
    <row r="34" spans="4:5" x14ac:dyDescent="0.25">
      <c r="D34" s="15">
        <v>1</v>
      </c>
      <c r="E34" s="15">
        <v>-1</v>
      </c>
    </row>
    <row r="35" spans="4:5" x14ac:dyDescent="0.25">
      <c r="D35" s="15">
        <v>2</v>
      </c>
      <c r="E35" s="15">
        <v>-2</v>
      </c>
    </row>
    <row r="36" spans="4:5" x14ac:dyDescent="0.25">
      <c r="D36" s="15">
        <v>3</v>
      </c>
      <c r="E36" s="15">
        <v>-3</v>
      </c>
    </row>
    <row r="37" spans="4:5" x14ac:dyDescent="0.25">
      <c r="D37" s="15">
        <v>4</v>
      </c>
      <c r="E37" s="15">
        <v>-4</v>
      </c>
    </row>
  </sheetData>
  <mergeCells count="14">
    <mergeCell ref="C11:D11"/>
    <mergeCell ref="L11:M11"/>
    <mergeCell ref="T11:U11"/>
    <mergeCell ref="A5:B5"/>
    <mergeCell ref="C5:E5"/>
    <mergeCell ref="F5:K5"/>
    <mergeCell ref="L5:N5"/>
    <mergeCell ref="O5:S5"/>
    <mergeCell ref="T5:V5"/>
    <mergeCell ref="C1:I1"/>
    <mergeCell ref="C2:D2"/>
    <mergeCell ref="E2:F2"/>
    <mergeCell ref="C3:D3"/>
    <mergeCell ref="E3:F3"/>
  </mergeCells>
  <conditionalFormatting sqref="E7:E11">
    <cfRule type="cellIs" dxfId="135" priority="16" operator="between">
      <formula>8</formula>
      <formula>16</formula>
    </cfRule>
    <cfRule type="cellIs" dxfId="134" priority="17" operator="between">
      <formula>4</formula>
      <formula>7.99</formula>
    </cfRule>
    <cfRule type="cellIs" dxfId="133" priority="18" operator="between">
      <formula>1</formula>
      <formula>3.99</formula>
    </cfRule>
  </conditionalFormatting>
  <conditionalFormatting sqref="F7:F10">
    <cfRule type="cellIs" dxfId="132" priority="1" operator="between">
      <formula>11</formula>
      <formula>25</formula>
    </cfRule>
    <cfRule type="cellIs" dxfId="131" priority="2" operator="between">
      <formula>6</formula>
      <formula>10</formula>
    </cfRule>
    <cfRule type="cellIs" dxfId="130" priority="3" operator="between">
      <formula>0</formula>
      <formula>5</formula>
    </cfRule>
  </conditionalFormatting>
  <conditionalFormatting sqref="H7:H10">
    <cfRule type="containsText" dxfId="129" priority="22" operator="containsText" text="Sí">
      <formula>NOT(ISERROR(SEARCH("Sí",H7)))</formula>
    </cfRule>
    <cfRule type="containsText" dxfId="128" priority="23" operator="containsText" text="No">
      <formula>NOT(ISERROR(SEARCH("No",H7)))</formula>
    </cfRule>
  </conditionalFormatting>
  <conditionalFormatting sqref="I7:I10">
    <cfRule type="containsText" dxfId="127" priority="19" operator="containsText" text="Bajo">
      <formula>NOT(ISERROR(SEARCH("Bajo",I7)))</formula>
    </cfRule>
    <cfRule type="containsText" dxfId="126" priority="20" operator="containsText" text="Medio">
      <formula>NOT(ISERROR(SEARCH("Medio",I7)))</formula>
    </cfRule>
    <cfRule type="containsText" dxfId="125" priority="21" operator="containsText" text="Alto">
      <formula>NOT(ISERROR(SEARCH("Alto",I7)))</formula>
    </cfRule>
  </conditionalFormatting>
  <conditionalFormatting sqref="N7:N11">
    <cfRule type="cellIs" dxfId="124" priority="10" operator="between">
      <formula>8</formula>
      <formula>16</formula>
    </cfRule>
    <cfRule type="cellIs" dxfId="123" priority="11" operator="between">
      <formula>4</formula>
      <formula>7.99</formula>
    </cfRule>
    <cfRule type="cellIs" dxfId="122" priority="12" operator="between">
      <formula>1</formula>
      <formula>3.99</formula>
    </cfRule>
  </conditionalFormatting>
  <conditionalFormatting sqref="V7:V11">
    <cfRule type="cellIs" dxfId="121" priority="4" operator="between">
      <formula>8</formula>
      <formula>16</formula>
    </cfRule>
    <cfRule type="cellIs" dxfId="120" priority="5" operator="between">
      <formula>4</formula>
      <formula>7.99</formula>
    </cfRule>
    <cfRule type="cellIs" dxfId="119" priority="6" operator="between">
      <formula>1</formula>
      <formula>3.99</formula>
    </cfRule>
  </conditionalFormatting>
  <dataValidations count="4">
    <dataValidation type="list" allowBlank="1" showInputMessage="1" showErrorMessage="1" sqref="R7:S10 J7:K10" xr:uid="{00000000-0002-0000-0500-000000000000}">
      <formula1>negative</formula1>
    </dataValidation>
    <dataValidation type="list" allowBlank="1" showInputMessage="1" showErrorMessage="1" sqref="C7:D10" xr:uid="{00000000-0002-0000-0500-000001000000}">
      <formula1>positive</formula1>
    </dataValidation>
    <dataValidation type="list" allowBlank="1" showInputMessage="1" showErrorMessage="1" sqref="H7:H10" xr:uid="{00000000-0002-0000-0500-000002000000}">
      <formula1>$L$1:$L$2</formula1>
    </dataValidation>
    <dataValidation type="list" allowBlank="1" showInputMessage="1" showErrorMessage="1" sqref="I7:I10" xr:uid="{00000000-0002-0000-0500-000003000000}">
      <formula1>$M$1:$M$3</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pageSetUpPr fitToPage="1"/>
  </sheetPr>
  <dimension ref="A1:V41"/>
  <sheetViews>
    <sheetView zoomScale="120" zoomScaleNormal="120" workbookViewId="0">
      <selection activeCell="A6" sqref="A6"/>
    </sheetView>
  </sheetViews>
  <sheetFormatPr baseColWidth="10" defaultColWidth="8.7265625" defaultRowHeight="12.5" x14ac:dyDescent="0.25"/>
  <cols>
    <col min="1" max="1" width="12.7265625" style="15" customWidth="1"/>
    <col min="2" max="2" width="64.7265625" style="15" customWidth="1"/>
    <col min="3" max="5" width="8.54296875" style="15" customWidth="1"/>
    <col min="6" max="6" width="12.7265625" style="15" customWidth="1"/>
    <col min="7" max="7" width="64.7265625" style="15" customWidth="1"/>
    <col min="8" max="8" width="22.7265625" style="15" customWidth="1"/>
    <col min="9" max="9" width="23.453125" style="15" customWidth="1"/>
    <col min="10" max="11" width="28.453125" style="15" customWidth="1"/>
    <col min="12" max="14" width="8.54296875" style="15" customWidth="1"/>
    <col min="15" max="15" width="64.7265625" style="15" customWidth="1"/>
    <col min="16" max="17" width="14.7265625" style="15" customWidth="1"/>
    <col min="18" max="19" width="28.453125" style="15" customWidth="1"/>
    <col min="20" max="22" width="8.54296875" style="15" customWidth="1"/>
    <col min="23" max="23" width="13.26953125" style="15" customWidth="1"/>
    <col min="24" max="24" width="12.7265625" style="15" customWidth="1"/>
    <col min="25" max="25" width="13.7265625" style="15" customWidth="1"/>
    <col min="26" max="26" width="41.26953125" style="15" customWidth="1"/>
    <col min="27" max="16384" width="8.7265625" style="15"/>
  </cols>
  <sheetData>
    <row r="1" spans="1:22" s="17" customFormat="1" ht="15" customHeight="1" x14ac:dyDescent="0.35">
      <c r="C1" s="315" t="s">
        <v>287</v>
      </c>
      <c r="D1" s="316"/>
      <c r="E1" s="317"/>
      <c r="F1" s="317"/>
      <c r="G1" s="317"/>
      <c r="H1" s="317"/>
      <c r="I1" s="318"/>
      <c r="J1" s="16"/>
      <c r="K1" s="16"/>
      <c r="L1" s="23" t="s">
        <v>23</v>
      </c>
      <c r="M1" s="23" t="s">
        <v>24</v>
      </c>
      <c r="N1" s="16"/>
      <c r="O1" s="16"/>
    </row>
    <row r="2" spans="1:22" s="19" customFormat="1" ht="24.5" x14ac:dyDescent="0.35">
      <c r="B2" s="33"/>
      <c r="C2" s="319" t="s">
        <v>16</v>
      </c>
      <c r="D2" s="320"/>
      <c r="E2" s="328" t="s">
        <v>17</v>
      </c>
      <c r="F2" s="329"/>
      <c r="G2" s="47" t="s">
        <v>18</v>
      </c>
      <c r="H2" s="35" t="s">
        <v>326</v>
      </c>
      <c r="I2" s="48" t="s">
        <v>40</v>
      </c>
      <c r="J2" s="18"/>
      <c r="K2" s="18"/>
      <c r="L2" s="23" t="s">
        <v>26</v>
      </c>
      <c r="M2" s="23" t="s">
        <v>27</v>
      </c>
      <c r="N2" s="18"/>
      <c r="O2" s="18"/>
    </row>
    <row r="3" spans="1:22" s="26" customFormat="1" ht="62.25" customHeight="1" thickBot="1" x14ac:dyDescent="0.4">
      <c r="B3" s="34"/>
      <c r="C3" s="321" t="str">
        <f>'1. Subvenciones (S)'!A8</f>
        <v>SR4</v>
      </c>
      <c r="D3" s="322"/>
      <c r="E3" s="330" t="str">
        <f>'1. Subvenciones (S)'!B8</f>
        <v>Desviación del objeto de subvención</v>
      </c>
      <c r="F3" s="331"/>
      <c r="G3" s="211" t="str">
        <f>'1. Subvenciones (S)'!C8</f>
        <v xml:space="preserve">INTERNO: Falta de referencia de la actuación en el marco del FEMPA.
EXTERNO: Los fondos recibidos se aplican a fines distintos para los que la subvención fue concedida  </v>
      </c>
      <c r="H3" s="24" t="str">
        <f>'1. Subvenciones (S)'!D8</f>
        <v>EE/BF</v>
      </c>
      <c r="I3" s="29" t="str">
        <f>'1. Subvenciones (S)'!E8</f>
        <v>interno/ externo</v>
      </c>
      <c r="J3" s="14"/>
      <c r="K3" s="14"/>
      <c r="L3" s="14"/>
      <c r="M3" s="25" t="s">
        <v>28</v>
      </c>
      <c r="N3" s="14"/>
      <c r="O3" s="14"/>
    </row>
    <row r="4" spans="1:22" ht="13" x14ac:dyDescent="0.3">
      <c r="A4" s="14"/>
      <c r="B4" s="14"/>
      <c r="C4" s="14"/>
      <c r="D4" s="14"/>
      <c r="E4" s="14"/>
      <c r="F4" s="14"/>
      <c r="G4" s="14"/>
      <c r="H4" s="14"/>
      <c r="I4" s="14"/>
      <c r="J4" s="14"/>
      <c r="K4" s="14"/>
      <c r="L4" s="14"/>
      <c r="M4" s="14"/>
      <c r="N4" s="14"/>
      <c r="O4" s="14"/>
      <c r="P4" s="14"/>
      <c r="Q4" s="14"/>
    </row>
    <row r="5" spans="1:22" ht="26.25" customHeight="1" x14ac:dyDescent="0.25">
      <c r="A5" s="313" t="s">
        <v>430</v>
      </c>
      <c r="B5" s="314"/>
      <c r="C5" s="323" t="s">
        <v>29</v>
      </c>
      <c r="D5" s="334"/>
      <c r="E5" s="335"/>
      <c r="F5" s="313" t="s">
        <v>30</v>
      </c>
      <c r="G5" s="326"/>
      <c r="H5" s="326"/>
      <c r="I5" s="326"/>
      <c r="J5" s="326"/>
      <c r="K5" s="327"/>
      <c r="L5" s="323" t="s">
        <v>31</v>
      </c>
      <c r="M5" s="324"/>
      <c r="N5" s="325"/>
      <c r="O5" s="313" t="s">
        <v>35</v>
      </c>
      <c r="P5" s="326"/>
      <c r="Q5" s="326"/>
      <c r="R5" s="326"/>
      <c r="S5" s="327"/>
      <c r="T5" s="323" t="s">
        <v>36</v>
      </c>
      <c r="U5" s="324"/>
      <c r="V5" s="325"/>
    </row>
    <row r="6" spans="1:22" ht="48" x14ac:dyDescent="0.25">
      <c r="A6" s="36" t="s">
        <v>442</v>
      </c>
      <c r="B6" s="36" t="s">
        <v>18</v>
      </c>
      <c r="C6" s="35" t="s">
        <v>331</v>
      </c>
      <c r="D6" s="35" t="s">
        <v>333</v>
      </c>
      <c r="E6" s="166" t="s">
        <v>332</v>
      </c>
      <c r="F6" s="36" t="s">
        <v>32</v>
      </c>
      <c r="G6" s="36" t="s">
        <v>33</v>
      </c>
      <c r="H6" s="36" t="s">
        <v>53</v>
      </c>
      <c r="I6" s="36" t="s">
        <v>34</v>
      </c>
      <c r="J6" s="36" t="s">
        <v>50</v>
      </c>
      <c r="K6" s="36" t="s">
        <v>51</v>
      </c>
      <c r="L6" s="35" t="s">
        <v>331</v>
      </c>
      <c r="M6" s="35" t="s">
        <v>333</v>
      </c>
      <c r="N6" s="166" t="s">
        <v>332</v>
      </c>
      <c r="O6" s="36" t="s">
        <v>37</v>
      </c>
      <c r="P6" s="36" t="s">
        <v>52</v>
      </c>
      <c r="Q6" s="36" t="s">
        <v>38</v>
      </c>
      <c r="R6" s="37" t="s">
        <v>48</v>
      </c>
      <c r="S6" s="37" t="s">
        <v>49</v>
      </c>
      <c r="T6" s="35" t="s">
        <v>331</v>
      </c>
      <c r="U6" s="35" t="s">
        <v>333</v>
      </c>
      <c r="V6" s="166" t="s">
        <v>332</v>
      </c>
    </row>
    <row r="7" spans="1:22" ht="108" customHeight="1" x14ac:dyDescent="0.25">
      <c r="A7" s="148" t="s">
        <v>182</v>
      </c>
      <c r="B7" s="156" t="s">
        <v>438</v>
      </c>
      <c r="C7" s="149">
        <v>1</v>
      </c>
      <c r="D7" s="149">
        <v>1</v>
      </c>
      <c r="E7" s="150">
        <f>C7*D7</f>
        <v>1</v>
      </c>
      <c r="F7" s="148" t="s">
        <v>188</v>
      </c>
      <c r="G7" s="144" t="s">
        <v>437</v>
      </c>
      <c r="H7" s="151"/>
      <c r="I7" s="151"/>
      <c r="J7" s="149"/>
      <c r="K7" s="149"/>
      <c r="L7" s="148">
        <f t="shared" ref="L7:M10" si="0">IF(ISNUMBER(C7),IF(C7+J7&gt;1,C7+J7,1),"")</f>
        <v>1</v>
      </c>
      <c r="M7" s="148">
        <f t="shared" si="0"/>
        <v>1</v>
      </c>
      <c r="N7" s="150">
        <f>L7*M7</f>
        <v>1</v>
      </c>
      <c r="O7" s="152"/>
      <c r="P7" s="152"/>
      <c r="Q7" s="152"/>
      <c r="R7" s="149"/>
      <c r="S7" s="149"/>
      <c r="T7" s="148">
        <f>IF(ISNUMBER($L7),IF($L7+R7&gt;1,$L7+R7,1),"")</f>
        <v>1</v>
      </c>
      <c r="U7" s="148">
        <f>IF(ISNUMBER($M7),IF($M7+S7&gt;1,$M7+S7,1),"")</f>
        <v>1</v>
      </c>
      <c r="V7" s="150">
        <f>T7*U7</f>
        <v>1</v>
      </c>
    </row>
    <row r="8" spans="1:22" ht="409.5" customHeight="1" x14ac:dyDescent="0.25">
      <c r="A8" s="148" t="s">
        <v>183</v>
      </c>
      <c r="B8" s="156" t="s">
        <v>320</v>
      </c>
      <c r="C8" s="149">
        <v>1</v>
      </c>
      <c r="D8" s="149">
        <v>1</v>
      </c>
      <c r="E8" s="150">
        <f t="shared" ref="E8:E13" si="1">C8*D8</f>
        <v>1</v>
      </c>
      <c r="F8" s="148" t="s">
        <v>189</v>
      </c>
      <c r="G8" s="144" t="s">
        <v>436</v>
      </c>
      <c r="H8" s="151"/>
      <c r="I8" s="151"/>
      <c r="J8" s="149"/>
      <c r="K8" s="149"/>
      <c r="L8" s="148">
        <f t="shared" si="0"/>
        <v>1</v>
      </c>
      <c r="M8" s="148">
        <f t="shared" si="0"/>
        <v>1</v>
      </c>
      <c r="N8" s="150">
        <f t="shared" ref="N8:N10" si="2">L8*M8</f>
        <v>1</v>
      </c>
      <c r="O8" s="152"/>
      <c r="P8" s="152"/>
      <c r="Q8" s="152"/>
      <c r="R8" s="149"/>
      <c r="S8" s="149"/>
      <c r="T8" s="148">
        <f t="shared" ref="T8:T14" si="3">IF(ISNUMBER($L8),IF($L8+R8&gt;1,$L8+R8,1),"")</f>
        <v>1</v>
      </c>
      <c r="U8" s="148">
        <f t="shared" ref="U8:U14" si="4">IF(ISNUMBER($M8),IF($M8+S8&gt;1,$M8+S8,1),"")</f>
        <v>1</v>
      </c>
      <c r="V8" s="150">
        <f t="shared" ref="V8:V10" si="5">T8*U8</f>
        <v>1</v>
      </c>
    </row>
    <row r="9" spans="1:22" ht="69" customHeight="1" x14ac:dyDescent="0.25">
      <c r="A9" s="148" t="s">
        <v>184</v>
      </c>
      <c r="B9" s="145" t="s">
        <v>321</v>
      </c>
      <c r="C9" s="149">
        <v>1</v>
      </c>
      <c r="D9" s="149">
        <v>1</v>
      </c>
      <c r="E9" s="150">
        <f t="shared" si="1"/>
        <v>1</v>
      </c>
      <c r="F9" s="148" t="s">
        <v>190</v>
      </c>
      <c r="G9" s="157" t="s">
        <v>194</v>
      </c>
      <c r="H9" s="151"/>
      <c r="I9" s="151"/>
      <c r="J9" s="149"/>
      <c r="K9" s="149"/>
      <c r="L9" s="148">
        <f t="shared" si="0"/>
        <v>1</v>
      </c>
      <c r="M9" s="148">
        <f t="shared" si="0"/>
        <v>1</v>
      </c>
      <c r="N9" s="150">
        <f t="shared" si="2"/>
        <v>1</v>
      </c>
      <c r="O9" s="152"/>
      <c r="P9" s="152"/>
      <c r="Q9" s="152"/>
      <c r="R9" s="149"/>
      <c r="S9" s="149"/>
      <c r="T9" s="148">
        <f t="shared" si="3"/>
        <v>1</v>
      </c>
      <c r="U9" s="148">
        <f t="shared" si="4"/>
        <v>1</v>
      </c>
      <c r="V9" s="150">
        <f t="shared" si="5"/>
        <v>1</v>
      </c>
    </row>
    <row r="10" spans="1:22" ht="80.25" customHeight="1" x14ac:dyDescent="0.25">
      <c r="A10" s="148" t="s">
        <v>185</v>
      </c>
      <c r="B10" s="145" t="s">
        <v>396</v>
      </c>
      <c r="C10" s="149">
        <v>1</v>
      </c>
      <c r="D10" s="149">
        <v>1</v>
      </c>
      <c r="E10" s="150">
        <f t="shared" si="1"/>
        <v>1</v>
      </c>
      <c r="F10" s="148" t="s">
        <v>191</v>
      </c>
      <c r="G10" s="157" t="s">
        <v>318</v>
      </c>
      <c r="H10" s="151"/>
      <c r="I10" s="151"/>
      <c r="J10" s="149"/>
      <c r="K10" s="149"/>
      <c r="L10" s="148">
        <f t="shared" si="0"/>
        <v>1</v>
      </c>
      <c r="M10" s="148">
        <f t="shared" si="0"/>
        <v>1</v>
      </c>
      <c r="N10" s="150">
        <f t="shared" si="2"/>
        <v>1</v>
      </c>
      <c r="O10" s="152"/>
      <c r="P10" s="152"/>
      <c r="Q10" s="152"/>
      <c r="R10" s="149"/>
      <c r="S10" s="149"/>
      <c r="T10" s="148">
        <f t="shared" si="3"/>
        <v>1</v>
      </c>
      <c r="U10" s="148">
        <f t="shared" si="4"/>
        <v>1</v>
      </c>
      <c r="V10" s="150">
        <f t="shared" si="5"/>
        <v>1</v>
      </c>
    </row>
    <row r="11" spans="1:22" ht="118.5" x14ac:dyDescent="0.25">
      <c r="A11" s="148" t="s">
        <v>186</v>
      </c>
      <c r="B11" s="143" t="s">
        <v>322</v>
      </c>
      <c r="C11" s="149">
        <v>1</v>
      </c>
      <c r="D11" s="149">
        <v>1</v>
      </c>
      <c r="E11" s="150">
        <f t="shared" si="1"/>
        <v>1</v>
      </c>
      <c r="F11" s="148" t="s">
        <v>192</v>
      </c>
      <c r="G11" s="157" t="s">
        <v>199</v>
      </c>
      <c r="H11" s="151"/>
      <c r="I11" s="151"/>
      <c r="J11" s="149"/>
      <c r="K11" s="149"/>
      <c r="L11" s="148">
        <f t="shared" ref="L11:L14" si="6">IF(ISNUMBER(C11),IF(C11+J11&gt;1,C11+J11,1),"")</f>
        <v>1</v>
      </c>
      <c r="M11" s="148">
        <f t="shared" ref="M11:M14" si="7">IF(ISNUMBER(D11),IF(D11+K11&gt;1,D11+K11,1),"")</f>
        <v>1</v>
      </c>
      <c r="N11" s="150">
        <f t="shared" ref="N11:N13" si="8">L11*M11</f>
        <v>1</v>
      </c>
      <c r="O11" s="152"/>
      <c r="P11" s="152"/>
      <c r="Q11" s="152"/>
      <c r="R11" s="149"/>
      <c r="S11" s="149"/>
      <c r="T11" s="148">
        <f t="shared" ref="T11:T13" si="9">IF(ISNUMBER($L11),IF($L11+R11&gt;1,$L11+R11,1),"")</f>
        <v>1</v>
      </c>
      <c r="U11" s="148">
        <f t="shared" ref="U11:U13" si="10">IF(ISNUMBER($M11),IF($M11+S11&gt;1,$M11+S11,1),"")</f>
        <v>1</v>
      </c>
      <c r="V11" s="150">
        <f t="shared" ref="V11:V13" si="11">T11*U11</f>
        <v>1</v>
      </c>
    </row>
    <row r="12" spans="1:22" ht="156.75" customHeight="1" x14ac:dyDescent="0.25">
      <c r="A12" s="148" t="s">
        <v>195</v>
      </c>
      <c r="B12" s="143" t="s">
        <v>410</v>
      </c>
      <c r="C12" s="149">
        <v>1</v>
      </c>
      <c r="D12" s="149">
        <v>1</v>
      </c>
      <c r="E12" s="150">
        <f t="shared" si="1"/>
        <v>1</v>
      </c>
      <c r="F12" s="148" t="s">
        <v>197</v>
      </c>
      <c r="G12" s="147" t="s">
        <v>319</v>
      </c>
      <c r="H12" s="151"/>
      <c r="I12" s="151"/>
      <c r="J12" s="149"/>
      <c r="K12" s="149"/>
      <c r="L12" s="148">
        <f t="shared" si="6"/>
        <v>1</v>
      </c>
      <c r="M12" s="148">
        <f t="shared" si="7"/>
        <v>1</v>
      </c>
      <c r="N12" s="150">
        <f t="shared" si="8"/>
        <v>1</v>
      </c>
      <c r="O12" s="152"/>
      <c r="P12" s="152"/>
      <c r="Q12" s="152"/>
      <c r="R12" s="149"/>
      <c r="S12" s="149"/>
      <c r="T12" s="148">
        <f t="shared" si="9"/>
        <v>1</v>
      </c>
      <c r="U12" s="148">
        <f t="shared" si="10"/>
        <v>1</v>
      </c>
      <c r="V12" s="150">
        <f t="shared" si="11"/>
        <v>1</v>
      </c>
    </row>
    <row r="13" spans="1:22" ht="82.5" customHeight="1" x14ac:dyDescent="0.25">
      <c r="A13" s="148" t="s">
        <v>196</v>
      </c>
      <c r="B13" s="145" t="s">
        <v>323</v>
      </c>
      <c r="C13" s="149">
        <v>1</v>
      </c>
      <c r="D13" s="149">
        <v>1</v>
      </c>
      <c r="E13" s="150">
        <f t="shared" si="1"/>
        <v>1</v>
      </c>
      <c r="F13" s="148" t="s">
        <v>198</v>
      </c>
      <c r="G13" s="158" t="s">
        <v>200</v>
      </c>
      <c r="H13" s="151"/>
      <c r="I13" s="151"/>
      <c r="J13" s="149"/>
      <c r="K13" s="149"/>
      <c r="L13" s="148">
        <f t="shared" si="6"/>
        <v>1</v>
      </c>
      <c r="M13" s="148">
        <f t="shared" si="7"/>
        <v>1</v>
      </c>
      <c r="N13" s="150">
        <f t="shared" si="8"/>
        <v>1</v>
      </c>
      <c r="O13" s="152"/>
      <c r="P13" s="152"/>
      <c r="Q13" s="152"/>
      <c r="R13" s="149"/>
      <c r="S13" s="149"/>
      <c r="T13" s="148">
        <f t="shared" si="9"/>
        <v>1</v>
      </c>
      <c r="U13" s="148">
        <f t="shared" si="10"/>
        <v>1</v>
      </c>
      <c r="V13" s="150">
        <f t="shared" si="11"/>
        <v>1</v>
      </c>
    </row>
    <row r="14" spans="1:22" ht="72" customHeight="1" x14ac:dyDescent="0.25">
      <c r="A14" s="148" t="s">
        <v>187</v>
      </c>
      <c r="B14" s="154" t="s">
        <v>72</v>
      </c>
      <c r="C14" s="151"/>
      <c r="D14" s="151"/>
      <c r="E14" s="150"/>
      <c r="F14" s="148" t="s">
        <v>193</v>
      </c>
      <c r="G14" s="154" t="s">
        <v>42</v>
      </c>
      <c r="H14" s="151"/>
      <c r="I14" s="151"/>
      <c r="J14" s="151"/>
      <c r="K14" s="151"/>
      <c r="L14" s="148" t="str">
        <f t="shared" si="6"/>
        <v/>
      </c>
      <c r="M14" s="148" t="str">
        <f t="shared" si="7"/>
        <v/>
      </c>
      <c r="N14" s="150"/>
      <c r="O14" s="154" t="s">
        <v>42</v>
      </c>
      <c r="P14" s="155"/>
      <c r="Q14" s="155"/>
      <c r="R14" s="151"/>
      <c r="S14" s="151"/>
      <c r="T14" s="148" t="str">
        <f t="shared" si="3"/>
        <v/>
      </c>
      <c r="U14" s="148" t="str">
        <f t="shared" si="4"/>
        <v/>
      </c>
      <c r="V14" s="150"/>
    </row>
    <row r="15" spans="1:22" ht="48" customHeight="1" x14ac:dyDescent="0.25">
      <c r="C15" s="332" t="s">
        <v>54</v>
      </c>
      <c r="D15" s="333"/>
      <c r="E15" s="43">
        <f>ROUND(SUM(E7:E14)/COUNT(C7:C14),2)</f>
        <v>1</v>
      </c>
      <c r="L15" s="332" t="s">
        <v>55</v>
      </c>
      <c r="M15" s="333"/>
      <c r="N15" s="43">
        <f>ROUND(SUMIF(N7:N14,"&gt;0",N7:N14)/COUNT(N7:N14),2)</f>
        <v>1</v>
      </c>
      <c r="T15" s="332" t="s">
        <v>56</v>
      </c>
      <c r="U15" s="333"/>
      <c r="V15" s="43">
        <f>ROUND(SUMIF(V7:V14,"&gt;0",V7:V14)/COUNT(V7:V14),2)</f>
        <v>1</v>
      </c>
    </row>
    <row r="38" spans="4:5" x14ac:dyDescent="0.25">
      <c r="D38" s="15">
        <v>1</v>
      </c>
      <c r="E38" s="15">
        <v>-1</v>
      </c>
    </row>
    <row r="39" spans="4:5" x14ac:dyDescent="0.25">
      <c r="D39" s="15">
        <v>2</v>
      </c>
      <c r="E39" s="15">
        <v>-2</v>
      </c>
    </row>
    <row r="40" spans="4:5" x14ac:dyDescent="0.25">
      <c r="D40" s="15">
        <v>3</v>
      </c>
      <c r="E40" s="15">
        <v>-3</v>
      </c>
    </row>
    <row r="41" spans="4:5" x14ac:dyDescent="0.25">
      <c r="D41" s="15">
        <v>4</v>
      </c>
      <c r="E41" s="15">
        <v>-4</v>
      </c>
    </row>
  </sheetData>
  <mergeCells count="14">
    <mergeCell ref="C15:D15"/>
    <mergeCell ref="L15:M15"/>
    <mergeCell ref="T15:U15"/>
    <mergeCell ref="A5:B5"/>
    <mergeCell ref="C5:E5"/>
    <mergeCell ref="F5:K5"/>
    <mergeCell ref="L5:N5"/>
    <mergeCell ref="O5:S5"/>
    <mergeCell ref="T5:V5"/>
    <mergeCell ref="C1:I1"/>
    <mergeCell ref="C2:D2"/>
    <mergeCell ref="E2:F2"/>
    <mergeCell ref="C3:D3"/>
    <mergeCell ref="E3:F3"/>
  </mergeCells>
  <conditionalFormatting sqref="E7:E15">
    <cfRule type="cellIs" dxfId="118" priority="13" operator="between">
      <formula>8</formula>
      <formula>16</formula>
    </cfRule>
    <cfRule type="cellIs" dxfId="117" priority="14" operator="between">
      <formula>4</formula>
      <formula>7.99</formula>
    </cfRule>
    <cfRule type="cellIs" dxfId="116" priority="15" operator="between">
      <formula>1</formula>
      <formula>3.99</formula>
    </cfRule>
  </conditionalFormatting>
  <conditionalFormatting sqref="F7:F14">
    <cfRule type="cellIs" dxfId="115" priority="21" operator="between">
      <formula>11</formula>
      <formula>25</formula>
    </cfRule>
    <cfRule type="cellIs" dxfId="114" priority="22" operator="between">
      <formula>6</formula>
      <formula>10</formula>
    </cfRule>
    <cfRule type="cellIs" dxfId="113" priority="23" operator="between">
      <formula>0</formula>
      <formula>5</formula>
    </cfRule>
  </conditionalFormatting>
  <conditionalFormatting sqref="H7:H14">
    <cfRule type="containsText" dxfId="112" priority="19" operator="containsText" text="Sí">
      <formula>NOT(ISERROR(SEARCH("Sí",H7)))</formula>
    </cfRule>
    <cfRule type="containsText" dxfId="111" priority="20" operator="containsText" text="No">
      <formula>NOT(ISERROR(SEARCH("No",H7)))</formula>
    </cfRule>
  </conditionalFormatting>
  <conditionalFormatting sqref="I7:I14">
    <cfRule type="containsText" dxfId="110" priority="16" operator="containsText" text="Bajo">
      <formula>NOT(ISERROR(SEARCH("Bajo",I7)))</formula>
    </cfRule>
    <cfRule type="containsText" dxfId="109" priority="17" operator="containsText" text="Medio">
      <formula>NOT(ISERROR(SEARCH("Medio",I7)))</formula>
    </cfRule>
    <cfRule type="containsText" dxfId="108" priority="18" operator="containsText" text="Alto">
      <formula>NOT(ISERROR(SEARCH("Alto",I7)))</formula>
    </cfRule>
  </conditionalFormatting>
  <conditionalFormatting sqref="N7:N15">
    <cfRule type="cellIs" dxfId="107" priority="7" operator="between">
      <formula>8</formula>
      <formula>16</formula>
    </cfRule>
    <cfRule type="cellIs" dxfId="106" priority="8" operator="between">
      <formula>4</formula>
      <formula>7.99</formula>
    </cfRule>
    <cfRule type="cellIs" dxfId="105" priority="9" operator="between">
      <formula>1</formula>
      <formula>3.99</formula>
    </cfRule>
  </conditionalFormatting>
  <conditionalFormatting sqref="V7:V15">
    <cfRule type="cellIs" dxfId="104" priority="1" operator="between">
      <formula>8</formula>
      <formula>16</formula>
    </cfRule>
    <cfRule type="cellIs" dxfId="103" priority="2" operator="between">
      <formula>4</formula>
      <formula>7.99</formula>
    </cfRule>
    <cfRule type="cellIs" dxfId="102" priority="3" operator="between">
      <formula>1</formula>
      <formula>3.99</formula>
    </cfRule>
  </conditionalFormatting>
  <dataValidations count="4">
    <dataValidation type="list" allowBlank="1" showInputMessage="1" showErrorMessage="1" sqref="J7:K14 R7:S14" xr:uid="{00000000-0002-0000-0600-000000000000}">
      <formula1>negative</formula1>
    </dataValidation>
    <dataValidation type="list" allowBlank="1" showInputMessage="1" showErrorMessage="1" sqref="C7:D14" xr:uid="{00000000-0002-0000-0600-000001000000}">
      <formula1>positive</formula1>
    </dataValidation>
    <dataValidation type="list" allowBlank="1" showInputMessage="1" showErrorMessage="1" sqref="H7:H14" xr:uid="{00000000-0002-0000-0600-000002000000}">
      <formula1>$L$1:$L$2</formula1>
    </dataValidation>
    <dataValidation type="list" allowBlank="1" showInputMessage="1" showErrorMessage="1" sqref="I7:I14" xr:uid="{00000000-0002-0000-0600-000003000000}">
      <formula1>$M$1:$M$3</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pageSetUpPr fitToPage="1"/>
  </sheetPr>
  <dimension ref="A1:V38"/>
  <sheetViews>
    <sheetView workbookViewId="0">
      <selection activeCell="A6" sqref="A6"/>
    </sheetView>
  </sheetViews>
  <sheetFormatPr baseColWidth="10" defaultColWidth="8.7265625" defaultRowHeight="12.5" x14ac:dyDescent="0.25"/>
  <cols>
    <col min="1" max="1" width="12.7265625" style="15" customWidth="1"/>
    <col min="2" max="2" width="64.7265625" style="15" customWidth="1"/>
    <col min="3" max="5" width="8.54296875" style="15" customWidth="1"/>
    <col min="6" max="6" width="12.7265625" style="15" customWidth="1"/>
    <col min="7" max="7" width="64.7265625" style="15" customWidth="1"/>
    <col min="8" max="8" width="22.7265625" style="15" customWidth="1"/>
    <col min="9" max="9" width="23.453125" style="15" customWidth="1"/>
    <col min="10" max="11" width="28.453125" style="15" customWidth="1"/>
    <col min="12" max="14" width="8.54296875" style="15" customWidth="1"/>
    <col min="15" max="15" width="64.7265625" style="15" customWidth="1"/>
    <col min="16" max="17" width="14.7265625" style="15" customWidth="1"/>
    <col min="18" max="19" width="28.453125" style="15" customWidth="1"/>
    <col min="20" max="22" width="8.54296875" style="15" customWidth="1"/>
    <col min="23" max="23" width="13.26953125" style="15" customWidth="1"/>
    <col min="24" max="24" width="12.7265625" style="15" customWidth="1"/>
    <col min="25" max="25" width="13.7265625" style="15" customWidth="1"/>
    <col min="26" max="26" width="41.26953125" style="15" customWidth="1"/>
    <col min="27" max="16384" width="8.7265625" style="15"/>
  </cols>
  <sheetData>
    <row r="1" spans="1:22" s="17" customFormat="1" ht="15" customHeight="1" x14ac:dyDescent="0.35">
      <c r="C1" s="315" t="s">
        <v>287</v>
      </c>
      <c r="D1" s="316"/>
      <c r="E1" s="317"/>
      <c r="F1" s="317"/>
      <c r="G1" s="317"/>
      <c r="H1" s="317"/>
      <c r="I1" s="318"/>
      <c r="J1" s="16"/>
      <c r="K1" s="16"/>
      <c r="L1" s="23" t="s">
        <v>23</v>
      </c>
      <c r="M1" s="23" t="s">
        <v>24</v>
      </c>
      <c r="N1" s="16"/>
      <c r="O1" s="16"/>
    </row>
    <row r="2" spans="1:22" s="19" customFormat="1" ht="24.5" x14ac:dyDescent="0.35">
      <c r="B2" s="33"/>
      <c r="C2" s="319" t="s">
        <v>16</v>
      </c>
      <c r="D2" s="320"/>
      <c r="E2" s="328" t="s">
        <v>17</v>
      </c>
      <c r="F2" s="329"/>
      <c r="G2" s="47" t="s">
        <v>18</v>
      </c>
      <c r="H2" s="35" t="s">
        <v>326</v>
      </c>
      <c r="I2" s="48" t="s">
        <v>40</v>
      </c>
      <c r="J2" s="18"/>
      <c r="K2" s="18"/>
      <c r="L2" s="23" t="s">
        <v>26</v>
      </c>
      <c r="M2" s="23" t="s">
        <v>27</v>
      </c>
      <c r="N2" s="18"/>
      <c r="O2" s="18"/>
    </row>
    <row r="3" spans="1:22" s="26" customFormat="1" ht="54" customHeight="1" thickBot="1" x14ac:dyDescent="0.4">
      <c r="B3" s="34"/>
      <c r="C3" s="321" t="str">
        <f>'1. Subvenciones (S)'!A9</f>
        <v>SR5</v>
      </c>
      <c r="D3" s="322"/>
      <c r="E3" s="330" t="str">
        <f>'1. Subvenciones (S)'!B9</f>
        <v>Doble financiación</v>
      </c>
      <c r="F3" s="331"/>
      <c r="G3" s="211" t="str">
        <f>'1. Subvenciones (S)'!C9</f>
        <v>INTERNO: Falta de indicación de la prohibición de doble financiación.
EXTERNO: Incumplimiento de la prohibición de doble financiación.</v>
      </c>
      <c r="H3" s="24" t="str">
        <f>'1. Subvenciones (S)'!D9</f>
        <v>EE/BF</v>
      </c>
      <c r="I3" s="29" t="str">
        <f>'1. Subvenciones (S)'!E9</f>
        <v>interno y externo</v>
      </c>
      <c r="J3" s="14"/>
      <c r="K3" s="14"/>
      <c r="L3" s="14"/>
      <c r="M3" s="25" t="s">
        <v>28</v>
      </c>
      <c r="N3" s="14"/>
      <c r="O3" s="14"/>
    </row>
    <row r="4" spans="1:22" ht="13" x14ac:dyDescent="0.3">
      <c r="A4" s="14"/>
      <c r="B4" s="14"/>
      <c r="C4" s="14"/>
      <c r="D4" s="14"/>
      <c r="E4" s="14"/>
      <c r="F4" s="14"/>
      <c r="G4" s="14"/>
      <c r="H4" s="14"/>
      <c r="I4" s="14"/>
      <c r="J4" s="14"/>
      <c r="K4" s="14"/>
      <c r="L4" s="14"/>
      <c r="M4" s="14"/>
      <c r="N4" s="14"/>
      <c r="O4" s="14"/>
      <c r="P4" s="14"/>
      <c r="Q4" s="14"/>
    </row>
    <row r="5" spans="1:22" ht="26.25" customHeight="1" x14ac:dyDescent="0.25">
      <c r="A5" s="313" t="s">
        <v>430</v>
      </c>
      <c r="B5" s="314"/>
      <c r="C5" s="323" t="s">
        <v>29</v>
      </c>
      <c r="D5" s="334"/>
      <c r="E5" s="335"/>
      <c r="F5" s="313" t="s">
        <v>30</v>
      </c>
      <c r="G5" s="326"/>
      <c r="H5" s="326"/>
      <c r="I5" s="326"/>
      <c r="J5" s="326"/>
      <c r="K5" s="327"/>
      <c r="L5" s="323" t="s">
        <v>31</v>
      </c>
      <c r="M5" s="324"/>
      <c r="N5" s="325"/>
      <c r="O5" s="313" t="s">
        <v>35</v>
      </c>
      <c r="P5" s="326"/>
      <c r="Q5" s="326"/>
      <c r="R5" s="326"/>
      <c r="S5" s="327"/>
      <c r="T5" s="323" t="s">
        <v>36</v>
      </c>
      <c r="U5" s="324"/>
      <c r="V5" s="325"/>
    </row>
    <row r="6" spans="1:22" ht="48" x14ac:dyDescent="0.25">
      <c r="A6" s="36" t="s">
        <v>442</v>
      </c>
      <c r="B6" s="36" t="s">
        <v>18</v>
      </c>
      <c r="C6" s="35" t="s">
        <v>331</v>
      </c>
      <c r="D6" s="35" t="s">
        <v>333</v>
      </c>
      <c r="E6" s="166" t="s">
        <v>332</v>
      </c>
      <c r="F6" s="36" t="s">
        <v>32</v>
      </c>
      <c r="G6" s="36" t="s">
        <v>33</v>
      </c>
      <c r="H6" s="36" t="s">
        <v>53</v>
      </c>
      <c r="I6" s="36" t="s">
        <v>34</v>
      </c>
      <c r="J6" s="36" t="s">
        <v>50</v>
      </c>
      <c r="K6" s="36" t="s">
        <v>51</v>
      </c>
      <c r="L6" s="35" t="s">
        <v>331</v>
      </c>
      <c r="M6" s="35" t="s">
        <v>333</v>
      </c>
      <c r="N6" s="166" t="s">
        <v>332</v>
      </c>
      <c r="O6" s="36" t="s">
        <v>37</v>
      </c>
      <c r="P6" s="36" t="s">
        <v>52</v>
      </c>
      <c r="Q6" s="36" t="s">
        <v>38</v>
      </c>
      <c r="R6" s="37" t="s">
        <v>48</v>
      </c>
      <c r="S6" s="37" t="s">
        <v>49</v>
      </c>
      <c r="T6" s="35" t="s">
        <v>331</v>
      </c>
      <c r="U6" s="35" t="s">
        <v>333</v>
      </c>
      <c r="V6" s="166" t="s">
        <v>332</v>
      </c>
    </row>
    <row r="7" spans="1:22" ht="81.75" customHeight="1" x14ac:dyDescent="0.25">
      <c r="A7" s="148" t="s">
        <v>201</v>
      </c>
      <c r="B7" s="143" t="s">
        <v>397</v>
      </c>
      <c r="C7" s="149">
        <v>1</v>
      </c>
      <c r="D7" s="149">
        <v>1</v>
      </c>
      <c r="E7" s="150">
        <f>C7*D7</f>
        <v>1</v>
      </c>
      <c r="F7" s="148" t="s">
        <v>202</v>
      </c>
      <c r="G7" s="146" t="s">
        <v>378</v>
      </c>
      <c r="H7" s="151"/>
      <c r="I7" s="151"/>
      <c r="J7" s="149"/>
      <c r="K7" s="149"/>
      <c r="L7" s="148">
        <f t="shared" ref="L7:M11" si="0">IF(ISNUMBER(C7),IF(C7+J7&gt;1,C7+J7,1),"")</f>
        <v>1</v>
      </c>
      <c r="M7" s="148">
        <f t="shared" si="0"/>
        <v>1</v>
      </c>
      <c r="N7" s="150">
        <f>L7*M7</f>
        <v>1</v>
      </c>
      <c r="O7" s="152"/>
      <c r="P7" s="152"/>
      <c r="Q7" s="152"/>
      <c r="R7" s="149"/>
      <c r="S7" s="149"/>
      <c r="T7" s="148">
        <f>IF(ISNUMBER($L7),IF($L7+R7&gt;1,$L7+R7,1),"")</f>
        <v>1</v>
      </c>
      <c r="U7" s="148">
        <f>IF(ISNUMBER($M7),IF($M7+S7&gt;1,$M7+S7,1),"")</f>
        <v>1</v>
      </c>
      <c r="V7" s="150">
        <f>T7*U7</f>
        <v>1</v>
      </c>
    </row>
    <row r="8" spans="1:22" ht="234" x14ac:dyDescent="0.25">
      <c r="A8" s="148" t="s">
        <v>203</v>
      </c>
      <c r="B8" s="143" t="s">
        <v>398</v>
      </c>
      <c r="C8" s="149">
        <v>1</v>
      </c>
      <c r="D8" s="149">
        <v>1</v>
      </c>
      <c r="E8" s="150">
        <f t="shared" ref="E8:E10" si="1">C8*D8</f>
        <v>1</v>
      </c>
      <c r="F8" s="148" t="s">
        <v>207</v>
      </c>
      <c r="G8" s="146" t="s">
        <v>211</v>
      </c>
      <c r="H8" s="151"/>
      <c r="I8" s="151"/>
      <c r="J8" s="149"/>
      <c r="K8" s="149"/>
      <c r="L8" s="148">
        <f t="shared" si="0"/>
        <v>1</v>
      </c>
      <c r="M8" s="148">
        <f t="shared" si="0"/>
        <v>1</v>
      </c>
      <c r="N8" s="150">
        <f t="shared" ref="N8:N10" si="2">L8*M8</f>
        <v>1</v>
      </c>
      <c r="O8" s="152"/>
      <c r="P8" s="152"/>
      <c r="Q8" s="152"/>
      <c r="R8" s="149"/>
      <c r="S8" s="149"/>
      <c r="T8" s="148">
        <f t="shared" ref="T8:T11" si="3">IF(ISNUMBER($L8),IF($L8+R8&gt;1,$L8+R8,1),"")</f>
        <v>1</v>
      </c>
      <c r="U8" s="148">
        <f t="shared" ref="U8:U11" si="4">IF(ISNUMBER($M8),IF($M8+S8&gt;1,$M8+S8,1),"")</f>
        <v>1</v>
      </c>
      <c r="V8" s="150">
        <f t="shared" ref="V8:V10" si="5">T8*U8</f>
        <v>1</v>
      </c>
    </row>
    <row r="9" spans="1:22" ht="82.5" customHeight="1" x14ac:dyDescent="0.25">
      <c r="A9" s="148" t="s">
        <v>204</v>
      </c>
      <c r="B9" s="143" t="s">
        <v>317</v>
      </c>
      <c r="C9" s="149">
        <v>1</v>
      </c>
      <c r="D9" s="149">
        <v>1</v>
      </c>
      <c r="E9" s="150">
        <f t="shared" si="1"/>
        <v>1</v>
      </c>
      <c r="F9" s="148" t="s">
        <v>208</v>
      </c>
      <c r="G9" s="146" t="s">
        <v>379</v>
      </c>
      <c r="H9" s="151"/>
      <c r="I9" s="151"/>
      <c r="J9" s="149"/>
      <c r="K9" s="149"/>
      <c r="L9" s="148">
        <f t="shared" si="0"/>
        <v>1</v>
      </c>
      <c r="M9" s="148">
        <f t="shared" si="0"/>
        <v>1</v>
      </c>
      <c r="N9" s="150">
        <f t="shared" si="2"/>
        <v>1</v>
      </c>
      <c r="O9" s="152"/>
      <c r="P9" s="152"/>
      <c r="Q9" s="152"/>
      <c r="R9" s="149"/>
      <c r="S9" s="149"/>
      <c r="T9" s="148">
        <f t="shared" si="3"/>
        <v>1</v>
      </c>
      <c r="U9" s="148">
        <f t="shared" si="4"/>
        <v>1</v>
      </c>
      <c r="V9" s="150">
        <f t="shared" si="5"/>
        <v>1</v>
      </c>
    </row>
    <row r="10" spans="1:22" ht="117.75" customHeight="1" x14ac:dyDescent="0.25">
      <c r="A10" s="148" t="s">
        <v>205</v>
      </c>
      <c r="B10" s="143" t="s">
        <v>411</v>
      </c>
      <c r="C10" s="149">
        <v>1</v>
      </c>
      <c r="D10" s="149">
        <v>1</v>
      </c>
      <c r="E10" s="150">
        <f t="shared" si="1"/>
        <v>1</v>
      </c>
      <c r="F10" s="148" t="s">
        <v>209</v>
      </c>
      <c r="G10" s="146" t="s">
        <v>212</v>
      </c>
      <c r="H10" s="151"/>
      <c r="I10" s="151"/>
      <c r="J10" s="149"/>
      <c r="K10" s="149"/>
      <c r="L10" s="148">
        <f t="shared" si="0"/>
        <v>1</v>
      </c>
      <c r="M10" s="148">
        <f t="shared" si="0"/>
        <v>1</v>
      </c>
      <c r="N10" s="150">
        <f t="shared" si="2"/>
        <v>1</v>
      </c>
      <c r="O10" s="152"/>
      <c r="P10" s="152"/>
      <c r="Q10" s="152"/>
      <c r="R10" s="149"/>
      <c r="S10" s="149"/>
      <c r="T10" s="148">
        <f t="shared" si="3"/>
        <v>1</v>
      </c>
      <c r="U10" s="148">
        <f t="shared" si="4"/>
        <v>1</v>
      </c>
      <c r="V10" s="150">
        <f t="shared" si="5"/>
        <v>1</v>
      </c>
    </row>
    <row r="11" spans="1:22" ht="72" customHeight="1" x14ac:dyDescent="0.25">
      <c r="A11" s="148" t="s">
        <v>206</v>
      </c>
      <c r="B11" s="154" t="s">
        <v>72</v>
      </c>
      <c r="C11" s="151"/>
      <c r="D11" s="151"/>
      <c r="E11" s="150"/>
      <c r="F11" s="148" t="s">
        <v>210</v>
      </c>
      <c r="G11" s="154" t="s">
        <v>42</v>
      </c>
      <c r="H11" s="151"/>
      <c r="I11" s="151"/>
      <c r="J11" s="151"/>
      <c r="K11" s="151"/>
      <c r="L11" s="148" t="str">
        <f t="shared" si="0"/>
        <v/>
      </c>
      <c r="M11" s="148" t="str">
        <f t="shared" si="0"/>
        <v/>
      </c>
      <c r="N11" s="150"/>
      <c r="O11" s="154" t="s">
        <v>42</v>
      </c>
      <c r="P11" s="155"/>
      <c r="Q11" s="155"/>
      <c r="R11" s="151"/>
      <c r="S11" s="151"/>
      <c r="T11" s="148" t="str">
        <f t="shared" si="3"/>
        <v/>
      </c>
      <c r="U11" s="148" t="str">
        <f t="shared" si="4"/>
        <v/>
      </c>
      <c r="V11" s="150"/>
    </row>
    <row r="12" spans="1:22" ht="48" customHeight="1" x14ac:dyDescent="0.25">
      <c r="C12" s="332" t="s">
        <v>54</v>
      </c>
      <c r="D12" s="333"/>
      <c r="E12" s="43">
        <f>ROUND(SUM(E7:E11)/COUNT(C7:C11),2)</f>
        <v>1</v>
      </c>
      <c r="L12" s="332" t="s">
        <v>55</v>
      </c>
      <c r="M12" s="333"/>
      <c r="N12" s="43">
        <f>ROUND(SUMIF(N7:N11,"&gt;0",N7:N11)/COUNT(N7:N11),2)</f>
        <v>1</v>
      </c>
      <c r="T12" s="332" t="s">
        <v>56</v>
      </c>
      <c r="U12" s="333"/>
      <c r="V12" s="43">
        <f>ROUND(SUMIF(V7:V11,"&gt;0",V7:V11)/COUNT(V7:V11),2)</f>
        <v>1</v>
      </c>
    </row>
    <row r="35" spans="4:5" x14ac:dyDescent="0.25">
      <c r="D35" s="15">
        <v>1</v>
      </c>
      <c r="E35" s="15">
        <v>-1</v>
      </c>
    </row>
    <row r="36" spans="4:5" x14ac:dyDescent="0.25">
      <c r="D36" s="15">
        <v>2</v>
      </c>
      <c r="E36" s="15">
        <v>-2</v>
      </c>
    </row>
    <row r="37" spans="4:5" x14ac:dyDescent="0.25">
      <c r="D37" s="15">
        <v>3</v>
      </c>
      <c r="E37" s="15">
        <v>-3</v>
      </c>
    </row>
    <row r="38" spans="4:5" x14ac:dyDescent="0.25">
      <c r="D38" s="15">
        <v>4</v>
      </c>
      <c r="E38" s="15">
        <v>-4</v>
      </c>
    </row>
  </sheetData>
  <mergeCells count="14">
    <mergeCell ref="C12:D12"/>
    <mergeCell ref="L12:M12"/>
    <mergeCell ref="T12:U12"/>
    <mergeCell ref="A5:B5"/>
    <mergeCell ref="C5:E5"/>
    <mergeCell ref="F5:K5"/>
    <mergeCell ref="L5:N5"/>
    <mergeCell ref="O5:S5"/>
    <mergeCell ref="T5:V5"/>
    <mergeCell ref="C1:I1"/>
    <mergeCell ref="C2:D2"/>
    <mergeCell ref="E2:F2"/>
    <mergeCell ref="C3:D3"/>
    <mergeCell ref="E3:F3"/>
  </mergeCells>
  <conditionalFormatting sqref="E7:E12">
    <cfRule type="cellIs" dxfId="101" priority="13" operator="between">
      <formula>8</formula>
      <formula>16</formula>
    </cfRule>
    <cfRule type="cellIs" dxfId="100" priority="14" operator="between">
      <formula>4</formula>
      <formula>7.99</formula>
    </cfRule>
    <cfRule type="cellIs" dxfId="99" priority="15" operator="between">
      <formula>1</formula>
      <formula>3.99</formula>
    </cfRule>
  </conditionalFormatting>
  <conditionalFormatting sqref="F7:F11">
    <cfRule type="cellIs" dxfId="98" priority="21" operator="between">
      <formula>11</formula>
      <formula>25</formula>
    </cfRule>
    <cfRule type="cellIs" dxfId="97" priority="22" operator="between">
      <formula>6</formula>
      <formula>10</formula>
    </cfRule>
    <cfRule type="cellIs" dxfId="96" priority="23" operator="between">
      <formula>0</formula>
      <formula>5</formula>
    </cfRule>
  </conditionalFormatting>
  <conditionalFormatting sqref="H7:H11">
    <cfRule type="containsText" dxfId="95" priority="19" operator="containsText" text="Sí">
      <formula>NOT(ISERROR(SEARCH("Sí",H7)))</formula>
    </cfRule>
    <cfRule type="containsText" dxfId="94" priority="20" operator="containsText" text="No">
      <formula>NOT(ISERROR(SEARCH("No",H7)))</formula>
    </cfRule>
  </conditionalFormatting>
  <conditionalFormatting sqref="I7:I11">
    <cfRule type="containsText" dxfId="93" priority="16" operator="containsText" text="Bajo">
      <formula>NOT(ISERROR(SEARCH("Bajo",I7)))</formula>
    </cfRule>
    <cfRule type="containsText" dxfId="92" priority="17" operator="containsText" text="Medio">
      <formula>NOT(ISERROR(SEARCH("Medio",I7)))</formula>
    </cfRule>
    <cfRule type="containsText" dxfId="91" priority="18" operator="containsText" text="Alto">
      <formula>NOT(ISERROR(SEARCH("Alto",I7)))</formula>
    </cfRule>
  </conditionalFormatting>
  <conditionalFormatting sqref="N7:N12">
    <cfRule type="cellIs" dxfId="90" priority="7" operator="between">
      <formula>8</formula>
      <formula>16</formula>
    </cfRule>
    <cfRule type="cellIs" dxfId="89" priority="8" operator="between">
      <formula>4</formula>
      <formula>7.99</formula>
    </cfRule>
    <cfRule type="cellIs" dxfId="88" priority="9" operator="between">
      <formula>1</formula>
      <formula>3.99</formula>
    </cfRule>
  </conditionalFormatting>
  <conditionalFormatting sqref="V7:V12">
    <cfRule type="cellIs" dxfId="87" priority="1" operator="between">
      <formula>8</formula>
      <formula>16</formula>
    </cfRule>
    <cfRule type="cellIs" dxfId="86" priority="2" operator="between">
      <formula>4</formula>
      <formula>7.99</formula>
    </cfRule>
    <cfRule type="cellIs" dxfId="85" priority="3" operator="between">
      <formula>1</formula>
      <formula>3.99</formula>
    </cfRule>
  </conditionalFormatting>
  <dataValidations count="4">
    <dataValidation type="list" allowBlank="1" showInputMessage="1" showErrorMessage="1" sqref="R7:S11 J7:K11" xr:uid="{00000000-0002-0000-0700-000000000000}">
      <formula1>negative</formula1>
    </dataValidation>
    <dataValidation type="list" allowBlank="1" showInputMessage="1" showErrorMessage="1" sqref="C7:D11" xr:uid="{00000000-0002-0000-0700-000001000000}">
      <formula1>positive</formula1>
    </dataValidation>
    <dataValidation type="list" allowBlank="1" showInputMessage="1" showErrorMessage="1" sqref="H7:H11" xr:uid="{00000000-0002-0000-0700-000002000000}">
      <formula1>$L$1:$L$2</formula1>
    </dataValidation>
    <dataValidation type="list" allowBlank="1" showInputMessage="1" showErrorMessage="1" sqref="I7:I11" xr:uid="{00000000-0002-0000-0700-000003000000}">
      <formula1>$M$1:$M$3</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pageSetUpPr fitToPage="1"/>
  </sheetPr>
  <dimension ref="A1:V41"/>
  <sheetViews>
    <sheetView zoomScale="83" zoomScaleNormal="83" workbookViewId="0">
      <selection activeCell="A6" sqref="A6"/>
    </sheetView>
  </sheetViews>
  <sheetFormatPr baseColWidth="10" defaultColWidth="8.7265625" defaultRowHeight="12.5" x14ac:dyDescent="0.25"/>
  <cols>
    <col min="1" max="1" width="12.7265625" style="15" customWidth="1"/>
    <col min="2" max="2" width="64.7265625" style="15" customWidth="1"/>
    <col min="3" max="5" width="8.54296875" style="15" customWidth="1"/>
    <col min="6" max="6" width="12.7265625" style="15" customWidth="1"/>
    <col min="7" max="7" width="123.1796875" style="15" customWidth="1"/>
    <col min="8" max="8" width="22.7265625" style="15" customWidth="1"/>
    <col min="9" max="9" width="23.453125" style="15" customWidth="1"/>
    <col min="10" max="11" width="28.453125" style="15" customWidth="1"/>
    <col min="12" max="14" width="8.54296875" style="15" customWidth="1"/>
    <col min="15" max="15" width="64.7265625" style="15" customWidth="1"/>
    <col min="16" max="17" width="14.7265625" style="15" customWidth="1"/>
    <col min="18" max="19" width="28.453125" style="15" customWidth="1"/>
    <col min="20" max="22" width="8.54296875" style="15" customWidth="1"/>
    <col min="23" max="23" width="13.26953125" style="15" customWidth="1"/>
    <col min="24" max="24" width="12.7265625" style="15" customWidth="1"/>
    <col min="25" max="25" width="13.7265625" style="15" customWidth="1"/>
    <col min="26" max="26" width="41.26953125" style="15" customWidth="1"/>
    <col min="27" max="16384" width="8.7265625" style="15"/>
  </cols>
  <sheetData>
    <row r="1" spans="1:22" s="17" customFormat="1" ht="15" customHeight="1" x14ac:dyDescent="0.35">
      <c r="C1" s="315" t="s">
        <v>287</v>
      </c>
      <c r="D1" s="316"/>
      <c r="E1" s="317"/>
      <c r="F1" s="317"/>
      <c r="G1" s="317"/>
      <c r="H1" s="317"/>
      <c r="I1" s="318"/>
      <c r="J1" s="16"/>
      <c r="K1" s="16"/>
      <c r="L1" s="23" t="s">
        <v>23</v>
      </c>
      <c r="M1" s="23" t="s">
        <v>24</v>
      </c>
      <c r="N1" s="16"/>
      <c r="O1" s="16"/>
    </row>
    <row r="2" spans="1:22" s="19" customFormat="1" ht="24.5" x14ac:dyDescent="0.35">
      <c r="B2" s="33"/>
      <c r="C2" s="319" t="s">
        <v>16</v>
      </c>
      <c r="D2" s="320"/>
      <c r="E2" s="328" t="s">
        <v>17</v>
      </c>
      <c r="F2" s="329"/>
      <c r="G2" s="47" t="s">
        <v>18</v>
      </c>
      <c r="H2" s="35" t="s">
        <v>326</v>
      </c>
      <c r="I2" s="48" t="s">
        <v>40</v>
      </c>
      <c r="J2" s="18"/>
      <c r="K2" s="18"/>
      <c r="L2" s="23" t="s">
        <v>26</v>
      </c>
      <c r="M2" s="23" t="s">
        <v>27</v>
      </c>
      <c r="N2" s="18"/>
      <c r="O2" s="18"/>
    </row>
    <row r="3" spans="1:22" s="26" customFormat="1" ht="54" customHeight="1" thickBot="1" x14ac:dyDescent="0.4">
      <c r="B3" s="34"/>
      <c r="C3" s="321" t="str">
        <f>'1. Subvenciones (S)'!A10</f>
        <v>SR6</v>
      </c>
      <c r="D3" s="322"/>
      <c r="E3" s="330" t="str">
        <f>'1. Subvenciones (S)'!B10</f>
        <v>Falsedad documental</v>
      </c>
      <c r="F3" s="331"/>
      <c r="G3" s="45" t="str">
        <f>'1. Subvenciones (S)'!C10</f>
        <v>Obtención de la subvención falseando las condiciones requeridas en las bases reguladoras o convocatoria para su concesión u ocultando las que la hubiesen impedido</v>
      </c>
      <c r="H3" s="24" t="str">
        <f>'1. Subvenciones (S)'!D10</f>
        <v>BF</v>
      </c>
      <c r="I3" s="29" t="str">
        <f>'1. Subvenciones (S)'!E10</f>
        <v>externo</v>
      </c>
      <c r="J3" s="14"/>
      <c r="K3" s="14"/>
      <c r="L3" s="14"/>
      <c r="M3" s="25" t="s">
        <v>28</v>
      </c>
      <c r="N3" s="14"/>
      <c r="O3" s="14"/>
    </row>
    <row r="4" spans="1:22" ht="13" x14ac:dyDescent="0.3">
      <c r="A4" s="14"/>
      <c r="B4" s="14"/>
      <c r="C4" s="14"/>
      <c r="D4" s="14"/>
      <c r="E4" s="14"/>
      <c r="F4" s="14"/>
      <c r="G4" s="14"/>
      <c r="H4" s="14"/>
      <c r="I4" s="14"/>
      <c r="J4" s="14"/>
      <c r="K4" s="14"/>
      <c r="L4" s="14"/>
      <c r="M4" s="14"/>
      <c r="N4" s="14"/>
      <c r="O4" s="14"/>
      <c r="P4" s="14"/>
      <c r="Q4" s="14"/>
    </row>
    <row r="5" spans="1:22" ht="26.25" customHeight="1" x14ac:dyDescent="0.25">
      <c r="A5" s="313" t="s">
        <v>430</v>
      </c>
      <c r="B5" s="314"/>
      <c r="C5" s="323" t="s">
        <v>29</v>
      </c>
      <c r="D5" s="334"/>
      <c r="E5" s="335"/>
      <c r="F5" s="313" t="s">
        <v>30</v>
      </c>
      <c r="G5" s="326"/>
      <c r="H5" s="326"/>
      <c r="I5" s="326"/>
      <c r="J5" s="326"/>
      <c r="K5" s="327"/>
      <c r="L5" s="323" t="s">
        <v>31</v>
      </c>
      <c r="M5" s="324"/>
      <c r="N5" s="325"/>
      <c r="O5" s="313" t="s">
        <v>35</v>
      </c>
      <c r="P5" s="326"/>
      <c r="Q5" s="326"/>
      <c r="R5" s="326"/>
      <c r="S5" s="327"/>
      <c r="T5" s="323" t="s">
        <v>36</v>
      </c>
      <c r="U5" s="324"/>
      <c r="V5" s="325"/>
    </row>
    <row r="6" spans="1:22" ht="48" x14ac:dyDescent="0.25">
      <c r="A6" s="36" t="s">
        <v>442</v>
      </c>
      <c r="B6" s="36" t="s">
        <v>18</v>
      </c>
      <c r="C6" s="35" t="s">
        <v>331</v>
      </c>
      <c r="D6" s="35" t="s">
        <v>333</v>
      </c>
      <c r="E6" s="166" t="s">
        <v>332</v>
      </c>
      <c r="F6" s="36" t="s">
        <v>32</v>
      </c>
      <c r="G6" s="36" t="s">
        <v>33</v>
      </c>
      <c r="H6" s="36" t="s">
        <v>53</v>
      </c>
      <c r="I6" s="36" t="s">
        <v>34</v>
      </c>
      <c r="J6" s="36" t="s">
        <v>50</v>
      </c>
      <c r="K6" s="36" t="s">
        <v>51</v>
      </c>
      <c r="L6" s="35" t="s">
        <v>331</v>
      </c>
      <c r="M6" s="35" t="s">
        <v>333</v>
      </c>
      <c r="N6" s="166" t="s">
        <v>332</v>
      </c>
      <c r="O6" s="36" t="s">
        <v>37</v>
      </c>
      <c r="P6" s="36" t="s">
        <v>52</v>
      </c>
      <c r="Q6" s="36" t="s">
        <v>38</v>
      </c>
      <c r="R6" s="37" t="s">
        <v>48</v>
      </c>
      <c r="S6" s="37" t="s">
        <v>49</v>
      </c>
      <c r="T6" s="35" t="s">
        <v>331</v>
      </c>
      <c r="U6" s="35" t="s">
        <v>333</v>
      </c>
      <c r="V6" s="166" t="s">
        <v>332</v>
      </c>
    </row>
    <row r="7" spans="1:22" ht="84" customHeight="1" x14ac:dyDescent="0.25">
      <c r="A7" s="148" t="s">
        <v>213</v>
      </c>
      <c r="B7" s="143" t="s">
        <v>316</v>
      </c>
      <c r="C7" s="149">
        <v>1</v>
      </c>
      <c r="D7" s="149">
        <v>1</v>
      </c>
      <c r="E7" s="150">
        <f>C7*D7</f>
        <v>1</v>
      </c>
      <c r="F7" s="148" t="s">
        <v>214</v>
      </c>
      <c r="G7" s="147" t="s">
        <v>229</v>
      </c>
      <c r="H7" s="151"/>
      <c r="I7" s="151"/>
      <c r="J7" s="149"/>
      <c r="K7" s="149"/>
      <c r="L7" s="148">
        <f t="shared" ref="L7:M14" si="0">IF(ISNUMBER(C7),IF(C7+J7&gt;1,C7+J7,1),"")</f>
        <v>1</v>
      </c>
      <c r="M7" s="148">
        <f t="shared" si="0"/>
        <v>1</v>
      </c>
      <c r="N7" s="150">
        <f>L7*M7</f>
        <v>1</v>
      </c>
      <c r="O7" s="152"/>
      <c r="P7" s="152"/>
      <c r="Q7" s="152"/>
      <c r="R7" s="149"/>
      <c r="S7" s="149"/>
      <c r="T7" s="148">
        <f>IF(ISNUMBER($L7),IF($L7+R7&gt;1,$L7+R7,1),"")</f>
        <v>1</v>
      </c>
      <c r="U7" s="148">
        <f>IF(ISNUMBER($M7),IF($M7+S7&gt;1,$M7+S7,1),"")</f>
        <v>1</v>
      </c>
      <c r="V7" s="150">
        <f>T7*U7</f>
        <v>1</v>
      </c>
    </row>
    <row r="8" spans="1:22" ht="243" customHeight="1" x14ac:dyDescent="0.25">
      <c r="A8" s="148" t="s">
        <v>222</v>
      </c>
      <c r="B8" s="143" t="s">
        <v>413</v>
      </c>
      <c r="C8" s="149">
        <v>1</v>
      </c>
      <c r="D8" s="149">
        <v>1</v>
      </c>
      <c r="E8" s="150">
        <f t="shared" ref="E8:E13" si="1">C8*D8</f>
        <v>1</v>
      </c>
      <c r="F8" s="148" t="s">
        <v>215</v>
      </c>
      <c r="G8" s="146" t="s">
        <v>230</v>
      </c>
      <c r="H8" s="151"/>
      <c r="I8" s="151"/>
      <c r="J8" s="149"/>
      <c r="K8" s="149"/>
      <c r="L8" s="148">
        <f t="shared" si="0"/>
        <v>1</v>
      </c>
      <c r="M8" s="148">
        <f t="shared" si="0"/>
        <v>1</v>
      </c>
      <c r="N8" s="150">
        <f t="shared" ref="N8:N13" si="2">L8*M8</f>
        <v>1</v>
      </c>
      <c r="O8" s="152"/>
      <c r="P8" s="152"/>
      <c r="Q8" s="152"/>
      <c r="R8" s="149"/>
      <c r="S8" s="149"/>
      <c r="T8" s="148">
        <f t="shared" ref="T8:T14" si="3">IF(ISNUMBER($L8),IF($L8+R8&gt;1,$L8+R8,1),"")</f>
        <v>1</v>
      </c>
      <c r="U8" s="148">
        <f t="shared" ref="U8:U14" si="4">IF(ISNUMBER($M8),IF($M8+S8&gt;1,$M8+S8,1),"")</f>
        <v>1</v>
      </c>
      <c r="V8" s="150">
        <f t="shared" ref="V8" si="5">T8*U8</f>
        <v>1</v>
      </c>
    </row>
    <row r="9" spans="1:22" ht="66" customHeight="1" x14ac:dyDescent="0.25">
      <c r="A9" s="148" t="s">
        <v>223</v>
      </c>
      <c r="B9" s="143" t="s">
        <v>416</v>
      </c>
      <c r="C9" s="149">
        <v>1</v>
      </c>
      <c r="D9" s="149">
        <v>1</v>
      </c>
      <c r="E9" s="150">
        <f t="shared" si="1"/>
        <v>1</v>
      </c>
      <c r="F9" s="148" t="s">
        <v>216</v>
      </c>
      <c r="G9" s="147" t="s">
        <v>231</v>
      </c>
      <c r="H9" s="151"/>
      <c r="I9" s="151"/>
      <c r="J9" s="149"/>
      <c r="K9" s="149"/>
      <c r="L9" s="148">
        <f t="shared" ref="L9:L13" si="6">IF(ISNUMBER(C9),IF(C9+J9&gt;1,C9+J9,1),"")</f>
        <v>1</v>
      </c>
      <c r="M9" s="148">
        <f t="shared" ref="M9:M13" si="7">IF(ISNUMBER(D9),IF(D9+K9&gt;1,D9+K9,1),"")</f>
        <v>1</v>
      </c>
      <c r="N9" s="150">
        <f t="shared" si="2"/>
        <v>1</v>
      </c>
      <c r="O9" s="152"/>
      <c r="P9" s="152"/>
      <c r="Q9" s="152"/>
      <c r="R9" s="149"/>
      <c r="S9" s="149"/>
      <c r="T9" s="148">
        <f t="shared" ref="T9:T13" si="8">IF(ISNUMBER($L9),IF($L9+R9&gt;1,$L9+R9,1),"")</f>
        <v>1</v>
      </c>
      <c r="U9" s="148">
        <f t="shared" ref="U9:U13" si="9">IF(ISNUMBER($M9),IF($M9+S9&gt;1,$M9+S9,1),"")</f>
        <v>1</v>
      </c>
      <c r="V9" s="150">
        <f t="shared" ref="V9:V13" si="10">T9*U9</f>
        <v>1</v>
      </c>
    </row>
    <row r="10" spans="1:22" ht="409.5" customHeight="1" x14ac:dyDescent="0.25">
      <c r="A10" s="148" t="s">
        <v>224</v>
      </c>
      <c r="B10" s="143" t="s">
        <v>418</v>
      </c>
      <c r="C10" s="149">
        <v>1</v>
      </c>
      <c r="D10" s="149">
        <v>1</v>
      </c>
      <c r="E10" s="150">
        <f t="shared" si="1"/>
        <v>1</v>
      </c>
      <c r="F10" s="148" t="s">
        <v>217</v>
      </c>
      <c r="G10" s="206" t="s">
        <v>357</v>
      </c>
      <c r="H10" s="151"/>
      <c r="I10" s="151"/>
      <c r="J10" s="149"/>
      <c r="K10" s="149"/>
      <c r="L10" s="148">
        <f t="shared" si="6"/>
        <v>1</v>
      </c>
      <c r="M10" s="148">
        <f t="shared" si="7"/>
        <v>1</v>
      </c>
      <c r="N10" s="150">
        <f t="shared" si="2"/>
        <v>1</v>
      </c>
      <c r="O10" s="152"/>
      <c r="P10" s="152"/>
      <c r="Q10" s="152"/>
      <c r="R10" s="149"/>
      <c r="S10" s="149"/>
      <c r="T10" s="148">
        <f t="shared" si="8"/>
        <v>1</v>
      </c>
      <c r="U10" s="148">
        <f t="shared" si="9"/>
        <v>1</v>
      </c>
      <c r="V10" s="150">
        <f t="shared" si="10"/>
        <v>1</v>
      </c>
    </row>
    <row r="11" spans="1:22" ht="71.25" customHeight="1" x14ac:dyDescent="0.25">
      <c r="A11" s="148" t="s">
        <v>225</v>
      </c>
      <c r="B11" s="143" t="s">
        <v>315</v>
      </c>
      <c r="C11" s="149">
        <v>1</v>
      </c>
      <c r="D11" s="149">
        <v>1</v>
      </c>
      <c r="E11" s="150">
        <f t="shared" si="1"/>
        <v>1</v>
      </c>
      <c r="F11" s="148" t="s">
        <v>218</v>
      </c>
      <c r="G11" s="147" t="s">
        <v>232</v>
      </c>
      <c r="H11" s="151"/>
      <c r="I11" s="151"/>
      <c r="J11" s="149"/>
      <c r="K11" s="149"/>
      <c r="L11" s="148">
        <f t="shared" si="6"/>
        <v>1</v>
      </c>
      <c r="M11" s="148">
        <f t="shared" si="7"/>
        <v>1</v>
      </c>
      <c r="N11" s="150">
        <f t="shared" si="2"/>
        <v>1</v>
      </c>
      <c r="O11" s="152"/>
      <c r="P11" s="152"/>
      <c r="Q11" s="152"/>
      <c r="R11" s="149"/>
      <c r="S11" s="149"/>
      <c r="T11" s="148">
        <f t="shared" si="8"/>
        <v>1</v>
      </c>
      <c r="U11" s="148">
        <f t="shared" si="9"/>
        <v>1</v>
      </c>
      <c r="V11" s="150">
        <f t="shared" si="10"/>
        <v>1</v>
      </c>
    </row>
    <row r="12" spans="1:22" ht="254.25" customHeight="1" x14ac:dyDescent="0.25">
      <c r="A12" s="148" t="s">
        <v>226</v>
      </c>
      <c r="B12" s="143" t="s">
        <v>425</v>
      </c>
      <c r="C12" s="149">
        <v>1</v>
      </c>
      <c r="D12" s="149">
        <v>1</v>
      </c>
      <c r="E12" s="150">
        <f t="shared" si="1"/>
        <v>1</v>
      </c>
      <c r="F12" s="148" t="s">
        <v>219</v>
      </c>
      <c r="G12" s="147" t="s">
        <v>300</v>
      </c>
      <c r="H12" s="151"/>
      <c r="I12" s="151"/>
      <c r="J12" s="149"/>
      <c r="K12" s="149"/>
      <c r="L12" s="148">
        <f t="shared" si="6"/>
        <v>1</v>
      </c>
      <c r="M12" s="148">
        <f t="shared" si="7"/>
        <v>1</v>
      </c>
      <c r="N12" s="150">
        <f t="shared" si="2"/>
        <v>1</v>
      </c>
      <c r="O12" s="152"/>
      <c r="P12" s="152"/>
      <c r="Q12" s="152"/>
      <c r="R12" s="149"/>
      <c r="S12" s="149"/>
      <c r="T12" s="148">
        <f t="shared" si="8"/>
        <v>1</v>
      </c>
      <c r="U12" s="148">
        <f t="shared" si="9"/>
        <v>1</v>
      </c>
      <c r="V12" s="150">
        <f t="shared" si="10"/>
        <v>1</v>
      </c>
    </row>
    <row r="13" spans="1:22" ht="94.5" customHeight="1" x14ac:dyDescent="0.25">
      <c r="A13" s="148" t="s">
        <v>227</v>
      </c>
      <c r="B13" s="143" t="s">
        <v>424</v>
      </c>
      <c r="C13" s="149">
        <v>1</v>
      </c>
      <c r="D13" s="149">
        <v>1</v>
      </c>
      <c r="E13" s="150">
        <f t="shared" si="1"/>
        <v>1</v>
      </c>
      <c r="F13" s="148" t="s">
        <v>220</v>
      </c>
      <c r="G13" s="147" t="s">
        <v>233</v>
      </c>
      <c r="H13" s="151"/>
      <c r="I13" s="151"/>
      <c r="J13" s="149"/>
      <c r="K13" s="149"/>
      <c r="L13" s="148">
        <f t="shared" si="6"/>
        <v>1</v>
      </c>
      <c r="M13" s="148">
        <f t="shared" si="7"/>
        <v>1</v>
      </c>
      <c r="N13" s="150">
        <f t="shared" si="2"/>
        <v>1</v>
      </c>
      <c r="O13" s="152"/>
      <c r="P13" s="152"/>
      <c r="Q13" s="152"/>
      <c r="R13" s="149"/>
      <c r="S13" s="149"/>
      <c r="T13" s="148">
        <f t="shared" si="8"/>
        <v>1</v>
      </c>
      <c r="U13" s="148">
        <f t="shared" si="9"/>
        <v>1</v>
      </c>
      <c r="V13" s="150">
        <f t="shared" si="10"/>
        <v>1</v>
      </c>
    </row>
    <row r="14" spans="1:22" ht="72" customHeight="1" x14ac:dyDescent="0.25">
      <c r="A14" s="148" t="s">
        <v>228</v>
      </c>
      <c r="B14" s="154" t="s">
        <v>72</v>
      </c>
      <c r="C14" s="151"/>
      <c r="D14" s="151"/>
      <c r="E14" s="150"/>
      <c r="F14" s="148" t="s">
        <v>221</v>
      </c>
      <c r="G14" s="154" t="s">
        <v>42</v>
      </c>
      <c r="H14" s="151"/>
      <c r="I14" s="151"/>
      <c r="J14" s="151"/>
      <c r="K14" s="151"/>
      <c r="L14" s="148" t="str">
        <f t="shared" si="0"/>
        <v/>
      </c>
      <c r="M14" s="148" t="str">
        <f t="shared" si="0"/>
        <v/>
      </c>
      <c r="N14" s="150"/>
      <c r="O14" s="154" t="s">
        <v>42</v>
      </c>
      <c r="P14" s="155"/>
      <c r="Q14" s="155"/>
      <c r="R14" s="151"/>
      <c r="S14" s="151"/>
      <c r="T14" s="148" t="str">
        <f t="shared" si="3"/>
        <v/>
      </c>
      <c r="U14" s="148" t="str">
        <f t="shared" si="4"/>
        <v/>
      </c>
      <c r="V14" s="150"/>
    </row>
    <row r="15" spans="1:22" ht="48" customHeight="1" x14ac:dyDescent="0.25">
      <c r="C15" s="332" t="s">
        <v>54</v>
      </c>
      <c r="D15" s="333"/>
      <c r="E15" s="43">
        <f>ROUND(SUM(E7:E14)/COUNT(C7:C14),2)</f>
        <v>1</v>
      </c>
      <c r="L15" s="332" t="s">
        <v>55</v>
      </c>
      <c r="M15" s="333"/>
      <c r="N15" s="43">
        <f>ROUND(SUMIF(N7:N14,"&gt;0",N7:N14)/COUNT(N7:N14),2)</f>
        <v>1</v>
      </c>
      <c r="T15" s="332" t="s">
        <v>56</v>
      </c>
      <c r="U15" s="333"/>
      <c r="V15" s="43">
        <f>ROUND(SUMIF(V7:V14,"&gt;0",V7:V14)/COUNT(V7:V14),2)</f>
        <v>1</v>
      </c>
    </row>
    <row r="38" spans="4:5" x14ac:dyDescent="0.25">
      <c r="D38" s="15">
        <v>1</v>
      </c>
      <c r="E38" s="15">
        <v>-1</v>
      </c>
    </row>
    <row r="39" spans="4:5" x14ac:dyDescent="0.25">
      <c r="D39" s="15">
        <v>2</v>
      </c>
      <c r="E39" s="15">
        <v>-2</v>
      </c>
    </row>
    <row r="40" spans="4:5" x14ac:dyDescent="0.25">
      <c r="D40" s="15">
        <v>3</v>
      </c>
      <c r="E40" s="15">
        <v>-3</v>
      </c>
    </row>
    <row r="41" spans="4:5" x14ac:dyDescent="0.25">
      <c r="D41" s="15">
        <v>4</v>
      </c>
      <c r="E41" s="15">
        <v>-4</v>
      </c>
    </row>
  </sheetData>
  <mergeCells count="14">
    <mergeCell ref="C15:D15"/>
    <mergeCell ref="L15:M15"/>
    <mergeCell ref="T15:U15"/>
    <mergeCell ref="A5:B5"/>
    <mergeCell ref="C5:E5"/>
    <mergeCell ref="F5:K5"/>
    <mergeCell ref="L5:N5"/>
    <mergeCell ref="O5:S5"/>
    <mergeCell ref="T5:V5"/>
    <mergeCell ref="C1:I1"/>
    <mergeCell ref="C2:D2"/>
    <mergeCell ref="E2:F2"/>
    <mergeCell ref="C3:D3"/>
    <mergeCell ref="E3:F3"/>
  </mergeCells>
  <conditionalFormatting sqref="E7:E15">
    <cfRule type="cellIs" dxfId="84" priority="13" operator="between">
      <formula>8</formula>
      <formula>16</formula>
    </cfRule>
    <cfRule type="cellIs" dxfId="83" priority="14" operator="between">
      <formula>4</formula>
      <formula>7.99</formula>
    </cfRule>
    <cfRule type="cellIs" dxfId="82" priority="15" operator="between">
      <formula>1</formula>
      <formula>3.99</formula>
    </cfRule>
  </conditionalFormatting>
  <conditionalFormatting sqref="F7:F14">
    <cfRule type="cellIs" dxfId="81" priority="21" operator="between">
      <formula>11</formula>
      <formula>25</formula>
    </cfRule>
    <cfRule type="cellIs" dxfId="80" priority="22" operator="between">
      <formula>6</formula>
      <formula>10</formula>
    </cfRule>
    <cfRule type="cellIs" dxfId="79" priority="23" operator="between">
      <formula>0</formula>
      <formula>5</formula>
    </cfRule>
  </conditionalFormatting>
  <conditionalFormatting sqref="H7:H14">
    <cfRule type="containsText" dxfId="78" priority="19" operator="containsText" text="Sí">
      <formula>NOT(ISERROR(SEARCH("Sí",H7)))</formula>
    </cfRule>
    <cfRule type="containsText" dxfId="77" priority="20" operator="containsText" text="No">
      <formula>NOT(ISERROR(SEARCH("No",H7)))</formula>
    </cfRule>
  </conditionalFormatting>
  <conditionalFormatting sqref="I7:I14">
    <cfRule type="containsText" dxfId="76" priority="16" operator="containsText" text="Bajo">
      <formula>NOT(ISERROR(SEARCH("Bajo",I7)))</formula>
    </cfRule>
    <cfRule type="containsText" dxfId="75" priority="17" operator="containsText" text="Medio">
      <formula>NOT(ISERROR(SEARCH("Medio",I7)))</formula>
    </cfRule>
    <cfRule type="containsText" dxfId="74" priority="18" operator="containsText" text="Alto">
      <formula>NOT(ISERROR(SEARCH("Alto",I7)))</formula>
    </cfRule>
  </conditionalFormatting>
  <conditionalFormatting sqref="N7:N15">
    <cfRule type="cellIs" dxfId="73" priority="7" operator="between">
      <formula>8</formula>
      <formula>16</formula>
    </cfRule>
    <cfRule type="cellIs" dxfId="72" priority="8" operator="between">
      <formula>4</formula>
      <formula>7.99</formula>
    </cfRule>
    <cfRule type="cellIs" dxfId="71" priority="9" operator="between">
      <formula>1</formula>
      <formula>3.99</formula>
    </cfRule>
  </conditionalFormatting>
  <conditionalFormatting sqref="V7:V15">
    <cfRule type="cellIs" dxfId="70" priority="1" operator="between">
      <formula>8</formula>
      <formula>16</formula>
    </cfRule>
    <cfRule type="cellIs" dxfId="69" priority="2" operator="between">
      <formula>4</formula>
      <formula>7.99</formula>
    </cfRule>
    <cfRule type="cellIs" dxfId="68" priority="3" operator="between">
      <formula>1</formula>
      <formula>3.99</formula>
    </cfRule>
  </conditionalFormatting>
  <dataValidations count="4">
    <dataValidation type="list" allowBlank="1" showInputMessage="1" showErrorMessage="1" sqref="R7:S14 J7:K14" xr:uid="{00000000-0002-0000-0800-000000000000}">
      <formula1>negative</formula1>
    </dataValidation>
    <dataValidation type="list" allowBlank="1" showInputMessage="1" showErrorMessage="1" sqref="C7:D14" xr:uid="{00000000-0002-0000-0800-000001000000}">
      <formula1>positive</formula1>
    </dataValidation>
    <dataValidation type="list" allowBlank="1" showInputMessage="1" showErrorMessage="1" sqref="H7:H14" xr:uid="{00000000-0002-0000-0800-000002000000}">
      <formula1>$L$1:$L$2</formula1>
    </dataValidation>
    <dataValidation type="list" allowBlank="1" showInputMessage="1" showErrorMessage="1" sqref="I7:I14" xr:uid="{00000000-0002-0000-0800-000003000000}">
      <formula1>$M$1:$M$3</formula1>
    </dataValidation>
  </dataValidations>
  <pageMargins left="0.70866141732283472" right="0.70866141732283472" top="0.74803149606299213" bottom="0.74803149606299213" header="0.31496062992125984" footer="0.31496062992125984"/>
  <pageSetup paperSize="9" scale="2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30</vt:i4>
      </vt:variant>
    </vt:vector>
  </HeadingPairs>
  <TitlesOfParts>
    <vt:vector size="43" baseType="lpstr">
      <vt:lpstr>Introducción</vt:lpstr>
      <vt:lpstr>DENOM RIESGOS-FASES</vt:lpstr>
      <vt:lpstr>1. Subvenciones (S)</vt:lpstr>
      <vt:lpstr>SR1 LIMIT. CONCURRENCIA</vt:lpstr>
      <vt:lpstr>SR2 CONFLICTO INTERÉS</vt:lpstr>
      <vt:lpstr>SR3 AYUDAS DE ESTADO</vt:lpstr>
      <vt:lpstr>SR4 DESV.OBJ.SIUBVENCIÓN</vt:lpstr>
      <vt:lpstr>SR5 DOBLE FINANCIACIÓN</vt:lpstr>
      <vt:lpstr>SR6 FALSEDAD DOCUMENT</vt:lpstr>
      <vt:lpstr>SR7 INCOHERENCIA DATOS ELECTR</vt:lpstr>
      <vt:lpstr>SR8 INCUMPLIMIENTO INFORMACIÓN</vt:lpstr>
      <vt:lpstr>SR9 PÉRDIDA PISTA AUDITORÍA</vt:lpstr>
      <vt:lpstr>SRXX</vt:lpstr>
      <vt:lpstr>Introducción!_ftn2</vt:lpstr>
      <vt:lpstr>'DENOM RIESGOS-FASES'!Área_de_impresión</vt:lpstr>
      <vt:lpstr>'SR1 LIMIT. CONCURRENCIA'!Área_de_impresión</vt:lpstr>
      <vt:lpstr>'SR2 CONFLICTO INTERÉS'!Área_de_impresión</vt:lpstr>
      <vt:lpstr>'SR3 AYUDAS DE ESTADO'!Área_de_impresión</vt:lpstr>
      <vt:lpstr>'SR4 DESV.OBJ.SIUBVENCIÓN'!Área_de_impresión</vt:lpstr>
      <vt:lpstr>'SR5 DOBLE FINANCIACIÓN'!Área_de_impresión</vt:lpstr>
      <vt:lpstr>'SR6 FALSEDAD DOCUMENT'!Área_de_impresión</vt:lpstr>
      <vt:lpstr>'SR7 INCOHERENCIA DATOS ELECTR'!Área_de_impresión</vt:lpstr>
      <vt:lpstr>'SR8 INCUMPLIMIENTO INFORMACIÓN'!Área_de_impresión</vt:lpstr>
      <vt:lpstr>SRXX!Área_de_impresión</vt:lpstr>
      <vt:lpstr>'SR2 CONFLICTO INTERÉS'!negative</vt:lpstr>
      <vt:lpstr>'SR3 AYUDAS DE ESTADO'!negative</vt:lpstr>
      <vt:lpstr>'SR4 DESV.OBJ.SIUBVENCIÓN'!negative</vt:lpstr>
      <vt:lpstr>'SR5 DOBLE FINANCIACIÓN'!negative</vt:lpstr>
      <vt:lpstr>'SR6 FALSEDAD DOCUMENT'!negative</vt:lpstr>
      <vt:lpstr>'SR7 INCOHERENCIA DATOS ELECTR'!negative</vt:lpstr>
      <vt:lpstr>'SR8 INCUMPLIMIENTO INFORMACIÓN'!negative</vt:lpstr>
      <vt:lpstr>SRXX!negative</vt:lpstr>
      <vt:lpstr>negative</vt:lpstr>
      <vt:lpstr>'SR2 CONFLICTO INTERÉS'!positive</vt:lpstr>
      <vt:lpstr>'SR3 AYUDAS DE ESTADO'!positive</vt:lpstr>
      <vt:lpstr>'SR4 DESV.OBJ.SIUBVENCIÓN'!positive</vt:lpstr>
      <vt:lpstr>'SR5 DOBLE FINANCIACIÓN'!positive</vt:lpstr>
      <vt:lpstr>'SR6 FALSEDAD DOCUMENT'!positive</vt:lpstr>
      <vt:lpstr>'SR7 INCOHERENCIA DATOS ELECTR'!positive</vt:lpstr>
      <vt:lpstr>'SR8 INCUMPLIMIENTO INFORMACIÓN'!positive</vt:lpstr>
      <vt:lpstr>SRXX!positive</vt:lpstr>
      <vt:lpstr>positive</vt:lpstr>
      <vt:lpstr>'DENOM RIESGOS-FASES'!Títulos_a_imprimir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2023-11-27T08:16:58Z</dcterms:modified>
</cp:coreProperties>
</file>