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75" activeTab="2"/>
  </bookViews>
  <sheets>
    <sheet name="portada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tri8ale" sheetId="12" r:id="rId12"/>
    <sheet name="maí9aíz" sheetId="13" r:id="rId13"/>
    <sheet name="arr10roz" sheetId="14" r:id="rId14"/>
    <sheet name="pat11ión" sheetId="15" r:id="rId15"/>
    <sheet name="pat12día" sheetId="16" r:id="rId16"/>
    <sheet name="pat13tal" sheetId="17" r:id="rId17"/>
    <sheet name="rem14no)" sheetId="18" r:id="rId18"/>
    <sheet name="rem15no)" sheetId="19" r:id="rId19"/>
    <sheet name="alg16dón" sheetId="20" r:id="rId20"/>
    <sheet name="gir17sol" sheetId="21" r:id="rId21"/>
    <sheet name="soj18oja" sheetId="22" r:id="rId22"/>
    <sheet name="tab19aco" sheetId="23" r:id="rId23"/>
    <sheet name="san20día" sheetId="24" r:id="rId24"/>
    <sheet name="mel21lón" sheetId="25" r:id="rId25"/>
    <sheet name="tom22-V)" sheetId="26" r:id="rId26"/>
    <sheet name="tom23IX)" sheetId="27" r:id="rId27"/>
    <sheet name="tom24II)" sheetId="28" r:id="rId28"/>
    <sheet name="tom25rva" sheetId="29" r:id="rId29"/>
    <sheet name="pim26rva" sheetId="30" r:id="rId30"/>
    <sheet name="ceb27ano" sheetId="31" r:id="rId31"/>
    <sheet name="end28ias" sheetId="32" r:id="rId32"/>
    <sheet name="esp29cas" sheetId="33" r:id="rId33"/>
    <sheet name="cha30ñón" sheetId="34" r:id="rId34"/>
    <sheet name="otr31tas" sheetId="35" r:id="rId35"/>
    <sheet name="bró32oli" sheetId="36" r:id="rId36"/>
    <sheet name="api33pio" sheetId="37" r:id="rId37"/>
    <sheet name="pep34llo" sheetId="38" r:id="rId38"/>
    <sheet name="ber35ena" sheetId="39" r:id="rId39"/>
    <sheet name="cal36aza" sheetId="40" r:id="rId40"/>
    <sheet name="zan37ria" sheetId="41" r:id="rId41"/>
    <sheet name="nab38abo" sheetId="42" r:id="rId42"/>
    <sheet name="pue39rro" sheetId="43" r:id="rId43"/>
    <sheet name="sat40mas" sheetId="44" r:id="rId44"/>
    <sheet name="man41esa" sheetId="45" r:id="rId45"/>
    <sheet name="per42tal" sheetId="46" r:id="rId46"/>
    <sheet name="mel43tón" sheetId="47" r:id="rId47"/>
    <sheet name="kiw44iwi" sheetId="48" r:id="rId48"/>
    <sheet name="nue45uez" sheetId="49" r:id="rId49"/>
    <sheet name="cas46aña" sheetId="50" r:id="rId50"/>
    <sheet name="alm47dra" sheetId="51" r:id="rId51"/>
    <sheet name="ave48ana" sheetId="52" r:id="rId52"/>
    <sheet name="uva49esa" sheetId="53" r:id="rId53"/>
    <sheet name="uva50ión" sheetId="54" r:id="rId54"/>
    <sheet name="ace52ezo" sheetId="55" r:id="rId55"/>
    <sheet name="ace53ara" sheetId="56" r:id="rId56"/>
    <sheet name="ace54ite" sheetId="57" r:id="rId57"/>
  </sheets>
  <externalReferences>
    <externalReference r:id="rId60"/>
    <externalReference r:id="rId61"/>
  </externalReferences>
  <definedNames>
    <definedName name="_xlfn.AGGREGATE" hidden="1">#NAME?</definedName>
    <definedName name="_xlnm.Print_Area" localSheetId="16">'pat13tal'!$A$1:$K$88</definedName>
    <definedName name="_xlnm.Print_Area" localSheetId="0">'portada'!$A$1:$K$70</definedName>
    <definedName name="_xlnm.Print_Area" localSheetId="2">'resumen nacional'!$A$1:$AB$93</definedName>
    <definedName name="CALEABRIL">#REF!</definedName>
    <definedName name="CALEAGOSTO">#REF!</definedName>
    <definedName name="CALEAÑOAVANCE">#REF!</definedName>
    <definedName name="CALEDICIEMBRE">#REF!</definedName>
    <definedName name="CALEENERO">#REF!</definedName>
    <definedName name="CALEFEBRERO">#REF!</definedName>
    <definedName name="CALEJULIO">#REF!</definedName>
    <definedName name="CALEJUNIO">#REF!</definedName>
    <definedName name="CALEMARZO">#REF!</definedName>
    <definedName name="CALEMAYO">#REF!</definedName>
    <definedName name="CALENOVIEMBRE">#REF!</definedName>
    <definedName name="CALEOCTUBRE">#REF!</definedName>
    <definedName name="CALESEPTIEMBRE">#REF!</definedName>
    <definedName name="CALETOTAL">#REF!</definedName>
    <definedName name="Menú_cuaderno" localSheetId="54">'ace52ezo'!#REF!</definedName>
    <definedName name="Menú_cuaderno" localSheetId="55">'ace53ara'!#REF!</definedName>
    <definedName name="Menú_cuaderno" localSheetId="56">'ace54ite'!#REF!</definedName>
    <definedName name="Menú_cuaderno" localSheetId="19">'alg16dón'!#REF!</definedName>
    <definedName name="Menú_cuaderno" localSheetId="50">'alm47dra'!#REF!</definedName>
    <definedName name="Menú_cuaderno" localSheetId="36">'api33pio'!#REF!</definedName>
    <definedName name="Menú_cuaderno" localSheetId="13">'arr10roz'!#REF!</definedName>
    <definedName name="Menú_cuaderno" localSheetId="51">'ave48ana'!#REF!</definedName>
    <definedName name="Menú_cuaderno" localSheetId="9">'ave6ena'!#REF!</definedName>
    <definedName name="Menú_cuaderno" localSheetId="38">'ber35ena'!#REF!</definedName>
    <definedName name="Menú_cuaderno" localSheetId="35">'bró32oli'!#REF!</definedName>
    <definedName name="Menú_cuaderno" localSheetId="39">'cal36aza'!#REF!</definedName>
    <definedName name="Menú_cuaderno" localSheetId="49">'cas46aña'!#REF!</definedName>
    <definedName name="Menú_cuaderno" localSheetId="30">'ceb27ano'!#REF!</definedName>
    <definedName name="Menú_cuaderno" localSheetId="6">'ceb3ras'!#REF!</definedName>
    <definedName name="Menú_cuaderno" localSheetId="7">'ceb4ras'!#REF!</definedName>
    <definedName name="Menú_cuaderno" localSheetId="8">'ceb5tal'!#REF!</definedName>
    <definedName name="Menú_cuaderno" localSheetId="10">'cen7eno'!#REF!</definedName>
    <definedName name="Menú_cuaderno" localSheetId="33">'cha30ñón'!#REF!</definedName>
    <definedName name="Menú_cuaderno" localSheetId="31">'end28ias'!#REF!</definedName>
    <definedName name="Menú_cuaderno" localSheetId="32">'esp29cas'!#REF!</definedName>
    <definedName name="Menú_cuaderno" localSheetId="20">'gir17sol'!#REF!</definedName>
    <definedName name="Menú_cuaderno" localSheetId="47">'kiw44iwi'!#REF!</definedName>
    <definedName name="Menú_cuaderno" localSheetId="12">'maí9aíz'!#REF!</definedName>
    <definedName name="Menú_cuaderno" localSheetId="44">'man41esa'!#REF!</definedName>
    <definedName name="Menú_cuaderno" localSheetId="24">'mel21lón'!#REF!</definedName>
    <definedName name="Menú_cuaderno" localSheetId="46">'mel43tón'!#REF!</definedName>
    <definedName name="Menú_cuaderno" localSheetId="41">'nab38abo'!#REF!</definedName>
    <definedName name="Menú_cuaderno" localSheetId="48">'nue45uez'!#REF!</definedName>
    <definedName name="Menú_cuaderno" localSheetId="34">'otr31tas'!#REF!</definedName>
    <definedName name="Menú_cuaderno" localSheetId="14">'pat11ión'!#REF!</definedName>
    <definedName name="Menú_cuaderno" localSheetId="15">'pat12día'!#REF!</definedName>
    <definedName name="Menú_cuaderno" localSheetId="16">'pat13tal'!#REF!</definedName>
    <definedName name="Menú_cuaderno" localSheetId="37">'pep34llo'!#REF!</definedName>
    <definedName name="Menú_cuaderno" localSheetId="45">'per42tal'!#REF!</definedName>
    <definedName name="Menú_cuaderno" localSheetId="29">'pim26rva'!#REF!</definedName>
    <definedName name="Menú_cuaderno" localSheetId="0">'[2]tri0ndo'!#REF!</definedName>
    <definedName name="Menú_cuaderno" localSheetId="42">'pue39rro'!#REF!</definedName>
    <definedName name="Menú_cuaderno" localSheetId="17">'rem14no)'!#REF!</definedName>
    <definedName name="Menú_cuaderno" localSheetId="18">'rem15no)'!#REF!</definedName>
    <definedName name="Menú_cuaderno" localSheetId="23">'san20día'!#REF!</definedName>
    <definedName name="Menú_cuaderno" localSheetId="43">'sat40mas'!#REF!</definedName>
    <definedName name="Menú_cuaderno" localSheetId="21">'soj18oja'!#REF!</definedName>
    <definedName name="Menú_cuaderno" localSheetId="22">'tab19aco'!#REF!</definedName>
    <definedName name="Menú_cuaderno" localSheetId="25">'tom22-V)'!#REF!</definedName>
    <definedName name="Menú_cuaderno" localSheetId="26">'tom23IX)'!#REF!</definedName>
    <definedName name="Menú_cuaderno" localSheetId="27">'tom24II)'!#REF!</definedName>
    <definedName name="Menú_cuaderno" localSheetId="28">'tom25rva'!#REF!</definedName>
    <definedName name="Menú_cuaderno" localSheetId="4">'tri1uro'!#REF!</definedName>
    <definedName name="Menú_cuaderno" localSheetId="5">'tri2tal'!#REF!</definedName>
    <definedName name="Menú_cuaderno" localSheetId="11">'tri8ale'!#REF!</definedName>
    <definedName name="Menú_cuaderno" localSheetId="52">'uva49esa'!#REF!</definedName>
    <definedName name="Menú_cuaderno" localSheetId="53">'uva50ión'!#REF!</definedName>
    <definedName name="Menú_cuaderno" localSheetId="40">'zan37ria'!#REF!</definedName>
    <definedName name="Menú_cuaderno">'tri0ndo'!#REF!</definedName>
    <definedName name="Menú_índice" localSheetId="0">'[2]índice'!#REF!</definedName>
    <definedName name="Menú_índice">'índice'!#REF!</definedName>
    <definedName name="Menú_portada" localSheetId="0">'portada'!#REF!</definedName>
    <definedName name="Menú_portada">#REF!</definedName>
    <definedName name="Menú_resumen" localSheetId="0">'[2]resumen nacional'!#REF!</definedName>
    <definedName name="Menú_resumen">'resumen nacional'!#REF!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<sst xmlns="http://schemas.openxmlformats.org/spreadsheetml/2006/main" count="4252" uniqueCount="340">
  <si>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</si>
  <si>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</si>
  <si>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</si>
  <si>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</si>
  <si>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</si>
  <si>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</si>
  <si>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</si>
  <si>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</si>
  <si>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</si>
  <si>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</si>
  <si>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</si>
  <si>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</si>
  <si>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</si>
  <si>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</si>
  <si>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</si>
  <si>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</si>
  <si>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</si>
  <si>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</si>
  <si>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</si>
  <si>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</si>
  <si>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</si>
  <si>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</si>
  <si>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</si>
  <si>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</si>
  <si>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</si>
  <si>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</si>
  <si>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</si>
  <si>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</si>
  <si>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</si>
  <si>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</si>
  <si>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</si>
  <si>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</si>
  <si>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</si>
  <si>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</si>
  <si>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</si>
  <si>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</si>
  <si>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</si>
  <si>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</si>
  <si>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</si>
  <si>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</si>
  <si>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</si>
  <si>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</si>
  <si>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</si>
  <si>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</si>
  <si>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</si>
  <si>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</si>
  <si>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</si>
  <si>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</si>
  <si>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</si>
  <si>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</si>
  <si>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</si>
  <si>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</si>
  <si>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</si>
  <si>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</si>
  <si>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</si>
  <si>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</si>
  <si>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</si>
  <si>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</si>
  <si>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</si>
  <si>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</si>
  <si>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</si>
  <si>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</si>
  <si>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</si>
  <si>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</si>
  <si>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</si>
  <si>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</si>
  <si>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</si>
  <si>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</si>
  <si>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</si>
  <si>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2021 SEPTIEMBRE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</si>
  <si>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</si>
  <si>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</si>
  <si>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</si>
  <si>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</si>
  <si>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</si>
  <si>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</si>
  <si>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</si>
  <si>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</si>
  <si>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</si>
  <si>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ARROZ</t>
  </si>
  <si>
    <t>PATATA MEDIA ESTACIÓN</t>
  </si>
  <si>
    <t>PATATA TARDÍA</t>
  </si>
  <si>
    <t>PATATA TOTAL</t>
  </si>
  <si>
    <t>REMOLACHA AZUCARERA (R. VERANO)</t>
  </si>
  <si>
    <t>REMOLACHA AZUCARERA (R. INVIERNO)</t>
  </si>
  <si>
    <t>ALGODÓN</t>
  </si>
  <si>
    <t>GIRASOL</t>
  </si>
  <si>
    <t>SOJA</t>
  </si>
  <si>
    <t>TABACO</t>
  </si>
  <si>
    <t>SANDÍA</t>
  </si>
  <si>
    <t>MELÓN</t>
  </si>
  <si>
    <t>TOMATE (REC. 1-I/31-V)</t>
  </si>
  <si>
    <t>TOMATE (REC. 1-VI/30-IX)</t>
  </si>
  <si>
    <t>TOMATE (REC. 1-X/31XII)</t>
  </si>
  <si>
    <t>TOMATE CONSERVA</t>
  </si>
  <si>
    <t>PIMIENTO CONSERVA</t>
  </si>
  <si>
    <t>CEBOLLA GRANO Y MEDIO GRANO</t>
  </si>
  <si>
    <t>ENDIVIAS</t>
  </si>
  <si>
    <t>ESPINACAS</t>
  </si>
  <si>
    <t>CHAMPIÑÓN</t>
  </si>
  <si>
    <t>OTRAS SETAS</t>
  </si>
  <si>
    <t>BRÓCOLI</t>
  </si>
  <si>
    <t>APIO</t>
  </si>
  <si>
    <t>PEPINILLO</t>
  </si>
  <si>
    <t>BERENJENA</t>
  </si>
  <si>
    <t>CALABAZA</t>
  </si>
  <si>
    <t>ZANAHORIA</t>
  </si>
  <si>
    <t>NABO</t>
  </si>
  <si>
    <t>PUERRO</t>
  </si>
  <si>
    <t>SATSUMAS</t>
  </si>
  <si>
    <t>MANZANA DE MESA</t>
  </si>
  <si>
    <t>PERA TOTAL</t>
  </si>
  <si>
    <t>MELOCOTÓN</t>
  </si>
  <si>
    <t>KIWI</t>
  </si>
  <si>
    <t>NUEZ</t>
  </si>
  <si>
    <t>CASTAÑA</t>
  </si>
  <si>
    <t>ALMENDRA</t>
  </si>
  <si>
    <t>AVELLANA</t>
  </si>
  <si>
    <t>UVA DE MESA</t>
  </si>
  <si>
    <t>UVA VINIFICACIÓN</t>
  </si>
  <si>
    <t>ACEITUNA DE ADEREZO</t>
  </si>
  <si>
    <t>ACEITUNA DE ALMAZARA</t>
  </si>
  <si>
    <t>ACEITE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</si>
  <si>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</si>
  <si>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</si>
  <si>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</si>
  <si>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</si>
  <si>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</si>
  <si>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</si>
  <si>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</si>
  <si>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SEPTIEMBRE 2021</t>
  </si>
  <si>
    <t>HORTALIZAS</t>
  </si>
  <si>
    <t>tomate (rec. 1-i/31-v)</t>
  </si>
  <si>
    <t>apio</t>
  </si>
  <si>
    <t>berenjena</t>
  </si>
  <si>
    <t>zanahoria</t>
  </si>
  <si>
    <t>puerro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</si>
  <si>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</si>
  <si>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</si>
  <si>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</si>
  <si>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</si>
  <si>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</si>
  <si>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</si>
  <si>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</si>
  <si>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</si>
  <si>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</si>
  <si>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</si>
  <si>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</si>
  <si>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</si>
  <si>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</si>
  <si>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</si>
  <si>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</si>
  <si>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</si>
  <si>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</si>
  <si>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</si>
  <si>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</si>
  <si>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</si>
  <si>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</si>
  <si>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</si>
  <si>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</si>
  <si>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</si>
  <si>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</si>
  <si>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</si>
  <si>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</si>
  <si>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CULTIVOS INDUSTRIALES</t>
  </si>
  <si>
    <t>remolacha azucarera (r. verano)</t>
  </si>
  <si>
    <t>remolacha azucarera (r. invierno)</t>
  </si>
  <si>
    <t>girasol</t>
  </si>
  <si>
    <t>soja</t>
  </si>
  <si>
    <t>colza</t>
  </si>
  <si>
    <t>CULTIVOS FORRAJEROS</t>
  </si>
  <si>
    <t>col repollo total</t>
  </si>
  <si>
    <t>espárrago</t>
  </si>
  <si>
    <t>lechuga total</t>
  </si>
  <si>
    <t>sandía</t>
  </si>
  <si>
    <t>melón</t>
  </si>
  <si>
    <t>tomate (rec. 1-vi/30-ix)</t>
  </si>
  <si>
    <t>tomate (rec. 1-x/31xii)</t>
  </si>
  <si>
    <t>tomate total</t>
  </si>
  <si>
    <t>pimiento conserva</t>
  </si>
  <si>
    <t>fresa y fresón</t>
  </si>
  <si>
    <t>alcachofa</t>
  </si>
  <si>
    <t>coliflor</t>
  </si>
  <si>
    <t>ajo</t>
  </si>
  <si>
    <t>cebolla babosa</t>
  </si>
  <si>
    <t>cebolla grano y medio grano</t>
  </si>
  <si>
    <t>otras cebollas</t>
  </si>
  <si>
    <t>cebolla total</t>
  </si>
  <si>
    <t>judías verdes</t>
  </si>
  <si>
    <t>escarolas</t>
  </si>
  <si>
    <t>espinacas</t>
  </si>
  <si>
    <t>brócoli</t>
  </si>
  <si>
    <t>pepino</t>
  </si>
  <si>
    <t>calabaza</t>
  </si>
  <si>
    <t>calabacín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</si>
  <si>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</si>
  <si>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</si>
  <si>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</si>
  <si>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</si>
  <si>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</si>
  <si>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</si>
  <si>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</si>
  <si>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</si>
  <si>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</si>
  <si>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</si>
  <si>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</si>
  <si>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</si>
  <si>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</si>
  <si>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</si>
  <si>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</si>
  <si>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higo</t>
  </si>
  <si>
    <t>kiwi</t>
  </si>
  <si>
    <t>aguacate</t>
  </si>
  <si>
    <t>nectarina</t>
  </si>
  <si>
    <t>castaña</t>
  </si>
  <si>
    <t>frambuesa</t>
  </si>
  <si>
    <t>VIÑEDO</t>
  </si>
  <si>
    <t>uva de mesa</t>
  </si>
  <si>
    <t>OLIVAR</t>
  </si>
  <si>
    <t>aceituna de aderezo</t>
  </si>
  <si>
    <t>aceituna de almazara</t>
  </si>
  <si>
    <t>aceite</t>
  </si>
  <si>
    <t>ÍNDICE</t>
  </si>
  <si>
    <t xml:space="preserve">   Resumen de cifras nacionales ......................................................................................................... páginas 7 y 8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</si>
  <si>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</si>
  <si>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</si>
  <si>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</si>
  <si>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</si>
  <si>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</si>
  <si>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</si>
  <si>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</si>
  <si>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</si>
  <si>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</si>
  <si>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</si>
  <si>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triticale</t>
  </si>
  <si>
    <t xml:space="preserve"> maíz</t>
  </si>
  <si>
    <t xml:space="preserve"> arroz</t>
  </si>
  <si>
    <t xml:space="preserve"> patata media estación</t>
  </si>
  <si>
    <t xml:space="preserve"> patata tardía</t>
  </si>
  <si>
    <t xml:space="preserve"> patata total</t>
  </si>
  <si>
    <t xml:space="preserve"> remolacha azucarera (r. verano)</t>
  </si>
  <si>
    <t xml:space="preserve"> remolacha azucarera (r. invierno)</t>
  </si>
  <si>
    <t xml:space="preserve"> algodón</t>
  </si>
  <si>
    <t xml:space="preserve"> girasol</t>
  </si>
  <si>
    <t xml:space="preserve"> soja</t>
  </si>
  <si>
    <t xml:space="preserve"> tabaco</t>
  </si>
  <si>
    <t xml:space="preserve"> sandía</t>
  </si>
  <si>
    <t xml:space="preserve"> melón</t>
  </si>
  <si>
    <t xml:space="preserve"> tomate (rec. 1-i/31-v)</t>
  </si>
  <si>
    <t xml:space="preserve"> tomate (rec. 1-vi/30-ix)</t>
  </si>
  <si>
    <t xml:space="preserve"> tomate (rec. 1-x/31xii)</t>
  </si>
  <si>
    <t xml:space="preserve"> tomate conserva</t>
  </si>
  <si>
    <t xml:space="preserve"> pimiento conserva</t>
  </si>
  <si>
    <t xml:space="preserve"> cebolla grano y medio grano</t>
  </si>
  <si>
    <t xml:space="preserve"> endivias</t>
  </si>
  <si>
    <t xml:space="preserve"> espinacas</t>
  </si>
  <si>
    <t xml:space="preserve"> champiñón</t>
  </si>
  <si>
    <t xml:space="preserve"> otras setas</t>
  </si>
  <si>
    <t xml:space="preserve"> brócoli</t>
  </si>
  <si>
    <t xml:space="preserve"> apio</t>
  </si>
  <si>
    <t xml:space="preserve"> pepinillo</t>
  </si>
  <si>
    <t xml:space="preserve"> berenjena</t>
  </si>
  <si>
    <t xml:space="preserve"> calabaza</t>
  </si>
  <si>
    <t xml:space="preserve"> zanahoria</t>
  </si>
  <si>
    <t xml:space="preserve"> nabo</t>
  </si>
  <si>
    <t xml:space="preserve"> puerro</t>
  </si>
  <si>
    <t xml:space="preserve"> satsumas</t>
  </si>
  <si>
    <t xml:space="preserve"> manzana de mesa</t>
  </si>
  <si>
    <t xml:space="preserve"> pera total</t>
  </si>
  <si>
    <t xml:space="preserve"> melocotón</t>
  </si>
  <si>
    <t xml:space="preserve"> kiwi</t>
  </si>
  <si>
    <t xml:space="preserve"> nuez</t>
  </si>
  <si>
    <t xml:space="preserve"> castaña</t>
  </si>
  <si>
    <t xml:space="preserve"> almendra</t>
  </si>
  <si>
    <t xml:space="preserve"> avellana</t>
  </si>
  <si>
    <t xml:space="preserve"> uva de mesa</t>
  </si>
  <si>
    <t xml:space="preserve"> uva vinificación</t>
  </si>
  <si>
    <t xml:space="preserve"> aceituna de aderezo</t>
  </si>
  <si>
    <t xml:space="preserve"> aceituna de almazara</t>
  </si>
  <si>
    <t xml:space="preserve"> aceite</t>
  </si>
  <si>
    <t>Servicio de Estadísticas Agrarias</t>
  </si>
  <si>
    <t>AVANCES DE SUPERFICIES Y PRODUCCIONES AGRÍCOLAS</t>
  </si>
  <si>
    <t>1. COMENTARIO</t>
  </si>
  <si>
    <t>2. ÍNDICE</t>
  </si>
  <si>
    <t>ESTIMACIONES DE SEPTIEMBRE</t>
  </si>
  <si>
    <t>cereales otoño invierno</t>
  </si>
  <si>
    <t>arroz (2)</t>
  </si>
  <si>
    <t>remolacha total</t>
  </si>
  <si>
    <t>algodón (3)</t>
  </si>
  <si>
    <t>tabaco (4)</t>
  </si>
  <si>
    <t>maíz forrajero (5)</t>
  </si>
  <si>
    <t>alfalfa (5)</t>
  </si>
  <si>
    <t>veza para forraje (5)</t>
  </si>
  <si>
    <t/>
  </si>
  <si>
    <t>tomate conserva (6)</t>
  </si>
  <si>
    <t>pimiento total (7)</t>
  </si>
  <si>
    <t>guisantes verdes (8)</t>
  </si>
  <si>
    <t>habas verdes (8)</t>
  </si>
  <si>
    <t>champiñón (9)</t>
  </si>
  <si>
    <t>otras setas (9)</t>
  </si>
  <si>
    <t>pepinillo (9)</t>
  </si>
  <si>
    <t>nabo (10)</t>
  </si>
  <si>
    <t>rábano (9)</t>
  </si>
  <si>
    <t>mandarina total (11)</t>
  </si>
  <si>
    <t>manzana total</t>
  </si>
  <si>
    <t>melocotón (12)</t>
  </si>
  <si>
    <t>nuez (13)</t>
  </si>
  <si>
    <t>almendra (13)</t>
  </si>
  <si>
    <t>avellana (13)</t>
  </si>
  <si>
    <t>uva vinificación (16)</t>
  </si>
  <si>
    <t>vino + mosto (14)</t>
  </si>
  <si>
    <t>uva pasa (15)</t>
  </si>
  <si>
    <t>(10) Incluye los grelos pero no el nabo forrajero</t>
  </si>
  <si>
    <t>(11) Satsumas, Clementinas e Híbridos de mandarina</t>
  </si>
  <si>
    <t>(12) Incluye el paraguayo o "melocotón plano" y las "pavías", pero no las nectarinas</t>
  </si>
  <si>
    <t xml:space="preserve">(13) Los datos se dan con cáscara, no en grano. Coeficientes de conversión, según variedades: Almendra y Nuez: 3´3 - 4 , Avellana: 2 - 2´3 </t>
  </si>
  <si>
    <t>(14) Producción total de Vino y Mosto en miles de Hectolitros. Incluye a los pequeños productores (autoconsumo) y los mostos concentrados convertidos a mosto natural,</t>
  </si>
  <si>
    <t xml:space="preserve">     con coeficiente 3´5</t>
  </si>
  <si>
    <t>(15) Producción de uva, no de pasa</t>
  </si>
  <si>
    <t xml:space="preserve">(16) Datos de entrada de uva en bodega. </t>
  </si>
  <si>
    <t xml:space="preserve">(17) La superficie de endivia indica la superficie de raíz de endivia mientras que la producción de endivia recoge la endivia de hoja por lo que no tienen que estar ligadas. </t>
  </si>
  <si>
    <t>(1) Mes al que corresponde la última estimación</t>
  </si>
  <si>
    <t>(2) Arroz cáscara</t>
  </si>
  <si>
    <t>(3) Producción bruta para fibra</t>
  </si>
  <si>
    <t>(4) Tabaco seco no fermentado</t>
  </si>
  <si>
    <t>(5) Producción en verde</t>
  </si>
  <si>
    <t>(6) Incluido en el tomate "de verano" (rec. 1-vi/30-ix)</t>
  </si>
  <si>
    <t>(7) Incluye el de conserva y el destinado a pimentón</t>
  </si>
  <si>
    <t>(8) Con vaina</t>
  </si>
  <si>
    <t xml:space="preserve">(9) La superficie se expresa en miles de áreas </t>
  </si>
  <si>
    <t>DEFINIT.</t>
  </si>
  <si>
    <t>MES (1)</t>
  </si>
  <si>
    <t>Subsecretaría de Agricultura, Pesca y Alimentación.</t>
  </si>
  <si>
    <t>Subdirección General de Análisis, Coordinación y Estadística</t>
  </si>
  <si>
    <t>3. DISPONIBLE EN LA WEB DEL MAPA:</t>
  </si>
  <si>
    <t xml:space="preserve">     http://www.mapa.es/</t>
  </si>
  <si>
    <t>FECHA: Madrid, 15/11/2021</t>
  </si>
  <si>
    <t>DEFINITIVO</t>
  </si>
  <si>
    <t>endivias (9) (17)</t>
  </si>
  <si>
    <t>2021=100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</si>
</sst>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"/>
    <numFmt numFmtId="166" formatCode="#,##0.000"/>
    <numFmt numFmtId="167" formatCode="0.000"/>
    <numFmt numFmtId="168" formatCode="0.0"/>
    <numFmt numFmtId="169" formatCode="#,##0.0000"/>
    <numFmt numFmtId="170" formatCode="#,##0.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91">
    <xf numFmtId="0" fontId="0" fillId="0" borderId="0" xfId="0" applyFont="1" applyAlignment="1">
      <alignment/>
    </xf>
    <xf numFmtId="0" fontId="4" fillId="0" borderId="0" xfId="52" applyFont="1" applyAlignment="1">
      <alignment vertical="justify"/>
      <protection/>
    </xf>
    <xf numFmtId="0" fontId="4" fillId="33" borderId="0" xfId="52" applyFont="1" applyFill="1" applyAlignment="1">
      <alignment vertical="justify"/>
      <protection/>
    </xf>
    <xf numFmtId="0" fontId="5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justify"/>
      <protection/>
    </xf>
    <xf numFmtId="0" fontId="5" fillId="33" borderId="0" xfId="52" applyFont="1" applyFill="1" applyBorder="1" applyAlignment="1" quotePrefix="1">
      <alignment horizontal="left" vertical="justify"/>
      <protection/>
    </xf>
    <xf numFmtId="0" fontId="5" fillId="33" borderId="0" xfId="52" applyFont="1" applyFill="1" applyBorder="1" applyAlignment="1">
      <alignment horizontal="left" vertical="center"/>
      <protection/>
    </xf>
    <xf numFmtId="0" fontId="6" fillId="34" borderId="10" xfId="52" applyFont="1" applyFill="1" applyBorder="1" applyAlignment="1" quotePrefix="1">
      <alignment horizontal="center" vertical="justify"/>
      <protection/>
    </xf>
    <xf numFmtId="0" fontId="6" fillId="33" borderId="0" xfId="52" applyFont="1" applyFill="1" applyBorder="1" applyAlignment="1">
      <alignment vertical="justify"/>
      <protection/>
    </xf>
    <xf numFmtId="0" fontId="6" fillId="33" borderId="0" xfId="52" applyFont="1" applyFill="1" applyAlignment="1">
      <alignment vertical="justify"/>
      <protection/>
    </xf>
    <xf numFmtId="0" fontId="5" fillId="0" borderId="0" xfId="52" applyFont="1" applyAlignment="1">
      <alignment vertical="justify"/>
      <protection/>
    </xf>
    <xf numFmtId="0" fontId="6" fillId="34" borderId="11" xfId="52" applyFont="1" applyFill="1" applyBorder="1" applyAlignment="1" quotePrefix="1">
      <alignment horizontal="center" vertical="justify"/>
      <protection/>
    </xf>
    <xf numFmtId="0" fontId="6" fillId="34" borderId="12" xfId="52" applyFont="1" applyFill="1" applyBorder="1" applyAlignment="1">
      <alignment vertical="justify"/>
      <protection/>
    </xf>
    <xf numFmtId="0" fontId="6" fillId="34" borderId="13" xfId="52" applyFont="1" applyFill="1" applyBorder="1" applyAlignment="1">
      <alignment vertical="justify"/>
      <protection/>
    </xf>
    <xf numFmtId="0" fontId="6" fillId="34" borderId="14" xfId="52" applyFont="1" applyFill="1" applyBorder="1" applyAlignment="1">
      <alignment vertical="justify"/>
      <protection/>
    </xf>
    <xf numFmtId="1" fontId="6" fillId="34" borderId="15" xfId="52" applyNumberFormat="1" applyFont="1" applyFill="1" applyBorder="1" applyAlignment="1">
      <alignment horizontal="center" vertical="justify"/>
      <protection/>
    </xf>
    <xf numFmtId="1" fontId="6" fillId="34" borderId="16" xfId="52" applyNumberFormat="1" applyFont="1" applyFill="1" applyBorder="1" applyAlignment="1">
      <alignment horizontal="center" vertical="justify"/>
      <protection/>
    </xf>
    <xf numFmtId="1" fontId="6" fillId="34" borderId="17" xfId="52" applyNumberFormat="1" applyFont="1" applyFill="1" applyBorder="1" applyAlignment="1">
      <alignment horizontal="center" vertical="justify"/>
      <protection/>
    </xf>
    <xf numFmtId="1" fontId="6" fillId="33" borderId="0" xfId="52" applyNumberFormat="1" applyFont="1" applyFill="1" applyAlignment="1">
      <alignment horizontal="center" vertical="justify"/>
      <protection/>
    </xf>
    <xf numFmtId="0" fontId="6" fillId="34" borderId="18" xfId="52" applyFont="1" applyFill="1" applyBorder="1" applyAlignment="1">
      <alignment vertical="justify"/>
      <protection/>
    </xf>
    <xf numFmtId="0" fontId="6" fillId="34" borderId="12" xfId="52" applyFont="1" applyFill="1" applyBorder="1" applyAlignment="1">
      <alignment horizontal="center" vertical="justify"/>
      <protection/>
    </xf>
    <xf numFmtId="0" fontId="6" fillId="34" borderId="13" xfId="52" applyFont="1" applyFill="1" applyBorder="1" applyAlignment="1">
      <alignment horizontal="center" vertical="justify"/>
      <protection/>
    </xf>
    <xf numFmtId="0" fontId="6" fillId="34" borderId="14" xfId="52" applyFont="1" applyFill="1" applyBorder="1" applyAlignment="1">
      <alignment horizontal="center" vertical="justify"/>
      <protection/>
    </xf>
    <xf numFmtId="0" fontId="6" fillId="33" borderId="0" xfId="52" applyFont="1" applyFill="1" applyAlignment="1">
      <alignment horizontal="center" vertical="justify"/>
      <protection/>
    </xf>
    <xf numFmtId="0" fontId="4" fillId="33" borderId="19" xfId="52" applyFont="1" applyFill="1" applyBorder="1" applyAlignment="1">
      <alignment horizontal="fill" vertical="justify"/>
      <protection/>
    </xf>
    <xf numFmtId="0" fontId="4" fillId="33" borderId="0" xfId="52" applyFont="1" applyFill="1" applyAlignment="1">
      <alignment horizontal="fill" vertical="justify"/>
      <protection/>
    </xf>
    <xf numFmtId="0" fontId="4" fillId="33" borderId="0" xfId="52" applyFont="1" applyFill="1" applyBorder="1" applyAlignment="1">
      <alignment horizontal="fill" vertical="justify"/>
      <protection/>
    </xf>
    <xf numFmtId="0" fontId="4" fillId="33" borderId="20" xfId="52" applyFont="1" applyFill="1" applyBorder="1" applyAlignment="1">
      <alignment horizontal="fill" vertical="justify"/>
      <protection/>
    </xf>
    <xf numFmtId="0" fontId="7" fillId="33" borderId="19" xfId="52" applyFont="1" applyFill="1" applyBorder="1" applyAlignment="1" quotePrefix="1">
      <alignment horizontal="left" vertical="justify"/>
      <protection/>
    </xf>
    <xf numFmtId="0" fontId="7" fillId="33" borderId="0" xfId="52" applyFont="1" applyFill="1" applyAlignment="1">
      <alignment vertical="justify"/>
      <protection/>
    </xf>
    <xf numFmtId="3" fontId="7" fillId="33" borderId="0" xfId="52" applyNumberFormat="1" applyFont="1" applyFill="1" applyAlignment="1" applyProtection="1">
      <alignment vertical="justify"/>
      <protection/>
    </xf>
    <xf numFmtId="164" fontId="7" fillId="33" borderId="0" xfId="52" applyNumberFormat="1" applyFont="1" applyFill="1" applyAlignment="1" applyProtection="1">
      <alignment vertical="justify"/>
      <protection/>
    </xf>
    <xf numFmtId="164" fontId="7" fillId="33" borderId="20" xfId="52" applyNumberFormat="1" applyFont="1" applyFill="1" applyBorder="1" applyAlignment="1" applyProtection="1">
      <alignment vertical="justify"/>
      <protection/>
    </xf>
    <xf numFmtId="0" fontId="7" fillId="0" borderId="0" xfId="52" applyFont="1" applyAlignment="1">
      <alignment vertical="justify"/>
      <protection/>
    </xf>
    <xf numFmtId="0" fontId="7" fillId="0" borderId="19" xfId="52" applyFont="1" applyBorder="1" applyAlignment="1">
      <alignment vertical="justify"/>
      <protection/>
    </xf>
    <xf numFmtId="0" fontId="7" fillId="33" borderId="19" xfId="52" applyFont="1" applyFill="1" applyBorder="1" applyAlignment="1">
      <alignment vertical="justify"/>
      <protection/>
    </xf>
    <xf numFmtId="0" fontId="6" fillId="34" borderId="21" xfId="52" applyFont="1" applyFill="1" applyBorder="1" applyAlignment="1">
      <alignment vertical="justify"/>
      <protection/>
    </xf>
    <xf numFmtId="0" fontId="6" fillId="34" borderId="22" xfId="52" applyFont="1" applyFill="1" applyBorder="1" applyAlignment="1">
      <alignment vertical="justify"/>
      <protection/>
    </xf>
    <xf numFmtId="3" fontId="6" fillId="34" borderId="22" xfId="52" applyNumberFormat="1" applyFont="1" applyFill="1" applyBorder="1" applyAlignment="1" applyProtection="1">
      <alignment vertical="justify"/>
      <protection/>
    </xf>
    <xf numFmtId="164" fontId="6" fillId="34" borderId="23" xfId="52" applyNumberFormat="1" applyFont="1" applyFill="1" applyBorder="1" applyAlignment="1" applyProtection="1">
      <alignment vertical="justify"/>
      <protection/>
    </xf>
    <xf numFmtId="164" fontId="6" fillId="33" borderId="0" xfId="52" applyNumberFormat="1" applyFont="1" applyFill="1" applyAlignment="1" applyProtection="1">
      <alignment vertical="justify"/>
      <protection/>
    </xf>
    <xf numFmtId="164" fontId="6" fillId="34" borderId="24" xfId="52" applyNumberFormat="1" applyFont="1" applyFill="1" applyBorder="1" applyAlignment="1" applyProtection="1">
      <alignment vertical="justify"/>
      <protection/>
    </xf>
    <xf numFmtId="0" fontId="6" fillId="0" borderId="0" xfId="52" applyFont="1" applyAlignment="1">
      <alignment vertical="justify"/>
      <protection/>
    </xf>
    <xf numFmtId="0" fontId="6" fillId="34" borderId="21" xfId="52" applyFont="1" applyFill="1" applyBorder="1" applyAlignment="1" quotePrefix="1">
      <alignment horizontal="left" vertical="justify"/>
      <protection/>
    </xf>
    <xf numFmtId="0" fontId="7" fillId="33" borderId="0" xfId="52" applyFont="1" applyFill="1" applyBorder="1" applyAlignment="1">
      <alignment vertical="justify"/>
      <protection/>
    </xf>
    <xf numFmtId="3" fontId="7" fillId="33" borderId="0" xfId="52" applyNumberFormat="1" applyFont="1" applyFill="1" applyBorder="1" applyAlignment="1" applyProtection="1">
      <alignment vertical="justify"/>
      <protection/>
    </xf>
    <xf numFmtId="164" fontId="7" fillId="33" borderId="0" xfId="52" applyNumberFormat="1" applyFont="1" applyFill="1" applyBorder="1" applyAlignment="1" applyProtection="1">
      <alignment vertical="justify"/>
      <protection/>
    </xf>
    <xf numFmtId="0" fontId="7" fillId="34" borderId="25" xfId="52" applyFont="1" applyFill="1" applyBorder="1" applyAlignment="1">
      <alignment vertical="justify"/>
      <protection/>
    </xf>
    <xf numFmtId="0" fontId="7" fillId="34" borderId="16" xfId="52" applyFont="1" applyFill="1" applyBorder="1" applyAlignment="1">
      <alignment vertical="justify"/>
      <protection/>
    </xf>
    <xf numFmtId="3" fontId="7" fillId="34" borderId="16" xfId="52" applyNumberFormat="1" applyFont="1" applyFill="1" applyBorder="1" applyAlignment="1" applyProtection="1">
      <alignment vertical="justify"/>
      <protection/>
    </xf>
    <xf numFmtId="164" fontId="7" fillId="34" borderId="17" xfId="52" applyNumberFormat="1" applyFont="1" applyFill="1" applyBorder="1" applyAlignment="1" applyProtection="1">
      <alignment vertical="justify"/>
      <protection/>
    </xf>
    <xf numFmtId="0" fontId="6" fillId="34" borderId="19" xfId="52" applyFont="1" applyFill="1" applyBorder="1" applyAlignment="1">
      <alignment vertical="justify"/>
      <protection/>
    </xf>
    <xf numFmtId="0" fontId="6" fillId="34" borderId="0" xfId="52" applyFont="1" applyFill="1" applyBorder="1" applyAlignment="1">
      <alignment vertical="justify"/>
      <protection/>
    </xf>
    <xf numFmtId="3" fontId="6" fillId="34" borderId="0" xfId="52" applyNumberFormat="1" applyFont="1" applyFill="1" applyBorder="1" applyAlignment="1" applyProtection="1">
      <alignment vertical="justify"/>
      <protection/>
    </xf>
    <xf numFmtId="164" fontId="6" fillId="34" borderId="20" xfId="52" applyNumberFormat="1" applyFont="1" applyFill="1" applyBorder="1" applyAlignment="1" applyProtection="1">
      <alignment vertical="justify"/>
      <protection/>
    </xf>
    <xf numFmtId="0" fontId="2" fillId="34" borderId="26" xfId="52" applyFont="1" applyFill="1" applyBorder="1" applyAlignment="1">
      <alignment vertical="justify"/>
      <protection/>
    </xf>
    <xf numFmtId="0" fontId="2" fillId="34" borderId="13" xfId="52" applyFont="1" applyFill="1" applyBorder="1" applyAlignment="1">
      <alignment vertical="justify"/>
      <protection/>
    </xf>
    <xf numFmtId="3" fontId="2" fillId="34" borderId="13" xfId="52" applyNumberFormat="1" applyFont="1" applyFill="1" applyBorder="1" applyAlignment="1">
      <alignment vertical="justify"/>
      <protection/>
    </xf>
    <xf numFmtId="0" fontId="2" fillId="34" borderId="14" xfId="52" applyFont="1" applyFill="1" applyBorder="1" applyAlignment="1">
      <alignment vertical="justify"/>
      <protection/>
    </xf>
    <xf numFmtId="0" fontId="2" fillId="33" borderId="13" xfId="52" applyFont="1" applyFill="1" applyBorder="1" applyAlignment="1">
      <alignment vertical="justify"/>
      <protection/>
    </xf>
    <xf numFmtId="165" fontId="2" fillId="34" borderId="12" xfId="52" applyNumberFormat="1" applyFont="1" applyFill="1" applyBorder="1" applyAlignment="1">
      <alignment vertical="justify"/>
      <protection/>
    </xf>
    <xf numFmtId="165" fontId="2" fillId="34" borderId="13" xfId="52" applyNumberFormat="1" applyFont="1" applyFill="1" applyBorder="1" applyAlignment="1">
      <alignment vertical="justify"/>
      <protection/>
    </xf>
    <xf numFmtId="0" fontId="2" fillId="0" borderId="0" xfId="52" applyFont="1" applyAlignment="1">
      <alignment vertical="justify"/>
      <protection/>
    </xf>
    <xf numFmtId="37" fontId="2" fillId="0" borderId="0" xfId="52" applyNumberFormat="1" applyFont="1" applyAlignment="1" applyProtection="1">
      <alignment vertical="justify"/>
      <protection/>
    </xf>
    <xf numFmtId="0" fontId="9" fillId="0" borderId="0" xfId="54" applyFont="1" applyFill="1">
      <alignment/>
      <protection/>
    </xf>
    <xf numFmtId="0" fontId="9" fillId="0" borderId="0" xfId="54" applyFont="1">
      <alignment/>
      <protection/>
    </xf>
    <xf numFmtId="0" fontId="6" fillId="0" borderId="0" xfId="54" applyFont="1" applyFill="1" applyAlignment="1" quotePrefix="1">
      <alignment horizontal="left"/>
      <protection/>
    </xf>
    <xf numFmtId="0" fontId="6" fillId="0" borderId="0" xfId="54" applyFont="1" applyFill="1">
      <alignment/>
      <protection/>
    </xf>
    <xf numFmtId="0" fontId="6" fillId="0" borderId="0" xfId="54" applyFont="1">
      <alignment/>
      <protection/>
    </xf>
    <xf numFmtId="0" fontId="6" fillId="34" borderId="15" xfId="54" applyFont="1" applyFill="1" applyBorder="1">
      <alignment/>
      <protection/>
    </xf>
    <xf numFmtId="0" fontId="6" fillId="34" borderId="17" xfId="54" applyFont="1" applyFill="1" applyBorder="1">
      <alignment/>
      <protection/>
    </xf>
    <xf numFmtId="0" fontId="6" fillId="0" borderId="0" xfId="54" applyFont="1" applyFill="1" applyBorder="1">
      <alignment/>
      <protection/>
    </xf>
    <xf numFmtId="0" fontId="6" fillId="34" borderId="27" xfId="54" applyFont="1" applyFill="1" applyBorder="1" applyAlignment="1" quotePrefix="1">
      <alignment horizontal="center"/>
      <protection/>
    </xf>
    <xf numFmtId="0" fontId="6" fillId="34" borderId="28" xfId="54" applyFont="1" applyFill="1" applyBorder="1" applyAlignment="1" quotePrefix="1">
      <alignment horizontal="center"/>
      <protection/>
    </xf>
    <xf numFmtId="0" fontId="6" fillId="34" borderId="29" xfId="54" applyFont="1" applyFill="1" applyBorder="1" applyAlignment="1" quotePrefix="1">
      <alignment horizontal="center"/>
      <protection/>
    </xf>
    <xf numFmtId="0" fontId="6" fillId="34" borderId="20" xfId="54" applyFont="1" applyFill="1" applyBorder="1">
      <alignment/>
      <protection/>
    </xf>
    <xf numFmtId="0" fontId="6" fillId="34" borderId="16" xfId="54" applyFont="1" applyFill="1" applyBorder="1" applyAlignment="1">
      <alignment horizontal="center"/>
      <protection/>
    </xf>
    <xf numFmtId="0" fontId="6" fillId="34" borderId="17" xfId="54" applyNumberFormat="1" applyFont="1" applyFill="1" applyBorder="1" applyAlignment="1" applyProtection="1">
      <alignment horizontal="center"/>
      <protection/>
    </xf>
    <xf numFmtId="0" fontId="6" fillId="34" borderId="12" xfId="54" applyFont="1" applyFill="1" applyBorder="1" applyAlignment="1">
      <alignment vertical="center"/>
      <protection/>
    </xf>
    <xf numFmtId="0" fontId="6" fillId="34" borderId="14" xfId="54" applyFont="1" applyFill="1" applyBorder="1" applyAlignment="1">
      <alignment vertical="center"/>
      <protection/>
    </xf>
    <xf numFmtId="0" fontId="6" fillId="0" borderId="0" xfId="54" applyFont="1" applyFill="1" applyBorder="1" applyAlignment="1">
      <alignment vertical="center"/>
      <protection/>
    </xf>
    <xf numFmtId="0" fontId="6" fillId="34" borderId="12" xfId="54" applyFont="1" applyFill="1" applyBorder="1" applyAlignment="1">
      <alignment horizontal="center" vertical="center"/>
      <protection/>
    </xf>
    <xf numFmtId="0" fontId="6" fillId="34" borderId="13" xfId="54" applyNumberFormat="1" applyFont="1" applyFill="1" applyBorder="1" applyAlignment="1" applyProtection="1">
      <alignment horizontal="center" vertical="center"/>
      <protection/>
    </xf>
    <xf numFmtId="0" fontId="6" fillId="34" borderId="14" xfId="52" applyFont="1" applyFill="1" applyBorder="1" applyAlignment="1">
      <alignment horizontal="center" vertical="center"/>
      <protection/>
    </xf>
    <xf numFmtId="0" fontId="6" fillId="0" borderId="0" xfId="54" applyFont="1" applyAlignment="1">
      <alignment vertical="center"/>
      <protection/>
    </xf>
    <xf numFmtId="0" fontId="7" fillId="0" borderId="0" xfId="54" applyFont="1" applyFill="1" applyAlignment="1">
      <alignment vertical="justify"/>
      <protection/>
    </xf>
    <xf numFmtId="0" fontId="4" fillId="0" borderId="0" xfId="54" applyFont="1" applyFill="1" applyAlignment="1">
      <alignment vertical="justify"/>
      <protection/>
    </xf>
    <xf numFmtId="165" fontId="4" fillId="0" borderId="0" xfId="54" applyNumberFormat="1" applyFont="1" applyFill="1" applyAlignment="1">
      <alignment vertical="justify"/>
      <protection/>
    </xf>
    <xf numFmtId="0" fontId="4" fillId="0" borderId="0" xfId="54" applyFont="1" applyAlignment="1">
      <alignment vertical="justify"/>
      <protection/>
    </xf>
    <xf numFmtId="165" fontId="4" fillId="0" borderId="0" xfId="54" applyNumberFormat="1" applyFont="1" applyAlignment="1">
      <alignment vertical="justify"/>
      <protection/>
    </xf>
    <xf numFmtId="165" fontId="4" fillId="0" borderId="0" xfId="54" applyNumberFormat="1" applyFont="1" applyAlignment="1" applyProtection="1">
      <alignment vertical="justify"/>
      <protection/>
    </xf>
    <xf numFmtId="0" fontId="7" fillId="0" borderId="0" xfId="54" applyFont="1" applyAlignment="1">
      <alignment vertical="justify"/>
      <protection/>
    </xf>
    <xf numFmtId="0" fontId="4" fillId="0" borderId="0" xfId="54" applyFont="1" applyFill="1" applyAlignment="1">
      <alignment horizontal="right" vertical="justify"/>
      <protection/>
    </xf>
    <xf numFmtId="0" fontId="4" fillId="0" borderId="0" xfId="54" applyFont="1" applyAlignment="1">
      <alignment horizontal="right" vertical="justify"/>
      <protection/>
    </xf>
    <xf numFmtId="165" fontId="4" fillId="0" borderId="0" xfId="54" applyNumberFormat="1" applyFont="1" applyFill="1" applyAlignment="1" applyProtection="1">
      <alignment vertical="justify"/>
      <protection/>
    </xf>
    <xf numFmtId="0" fontId="7" fillId="0" borderId="0" xfId="54" applyFont="1" applyAlignment="1">
      <alignment vertical="center"/>
      <protection/>
    </xf>
    <xf numFmtId="0" fontId="4" fillId="0" borderId="0" xfId="54" applyFont="1">
      <alignment/>
      <protection/>
    </xf>
    <xf numFmtId="0" fontId="6" fillId="34" borderId="12" xfId="54" applyFont="1" applyFill="1" applyBorder="1">
      <alignment/>
      <protection/>
    </xf>
    <xf numFmtId="0" fontId="6" fillId="34" borderId="14" xfId="54" applyFont="1" applyFill="1" applyBorder="1">
      <alignment/>
      <protection/>
    </xf>
    <xf numFmtId="0" fontId="6" fillId="34" borderId="13" xfId="54" applyNumberFormat="1" applyFont="1" applyFill="1" applyBorder="1" applyAlignment="1" applyProtection="1">
      <alignment horizontal="center"/>
      <protection/>
    </xf>
    <xf numFmtId="0" fontId="7" fillId="0" borderId="0" xfId="54" applyFont="1" applyAlignment="1">
      <alignment horizontal="fill" vertical="justify"/>
      <protection/>
    </xf>
    <xf numFmtId="164" fontId="4" fillId="0" borderId="0" xfId="54" applyNumberFormat="1" applyFont="1" applyAlignment="1" applyProtection="1">
      <alignment vertical="justify"/>
      <protection/>
    </xf>
    <xf numFmtId="0" fontId="8" fillId="0" borderId="0" xfId="54">
      <alignment/>
      <protection/>
    </xf>
    <xf numFmtId="0" fontId="7" fillId="0" borderId="0" xfId="54" applyFont="1">
      <alignment/>
      <protection/>
    </xf>
    <xf numFmtId="3" fontId="7" fillId="0" borderId="0" xfId="54" applyNumberFormat="1" applyFont="1" applyFill="1" applyAlignment="1">
      <alignment horizontal="right" vertical="justify"/>
      <protection/>
    </xf>
    <xf numFmtId="3" fontId="7" fillId="0" borderId="0" xfId="54" applyNumberFormat="1" applyFont="1" applyAlignment="1">
      <alignment horizontal="right" vertical="justify"/>
      <protection/>
    </xf>
    <xf numFmtId="0" fontId="2" fillId="33" borderId="0" xfId="53" applyFill="1">
      <alignment/>
      <protection/>
    </xf>
    <xf numFmtId="0" fontId="2" fillId="0" borderId="0" xfId="53">
      <alignment/>
      <protection/>
    </xf>
    <xf numFmtId="0" fontId="5" fillId="33" borderId="0" xfId="53" applyFont="1" applyFill="1" applyAlignment="1" quotePrefix="1">
      <alignment horizontal="left"/>
      <protection/>
    </xf>
    <xf numFmtId="0" fontId="5" fillId="33" borderId="0" xfId="53" applyFont="1" applyFill="1" applyAlignment="1" quotePrefix="1">
      <alignment/>
      <protection/>
    </xf>
    <xf numFmtId="0" fontId="5" fillId="33" borderId="0" xfId="53" applyFont="1" applyFill="1" applyAlignment="1">
      <alignment/>
      <protection/>
    </xf>
    <xf numFmtId="0" fontId="11" fillId="33" borderId="0" xfId="53" applyFont="1" applyFill="1">
      <alignment/>
      <protection/>
    </xf>
    <xf numFmtId="0" fontId="5" fillId="34" borderId="30" xfId="53" applyFont="1" applyFill="1" applyBorder="1">
      <alignment/>
      <protection/>
    </xf>
    <xf numFmtId="0" fontId="5" fillId="34" borderId="31" xfId="53" applyFont="1" applyFill="1" applyBorder="1">
      <alignment/>
      <protection/>
    </xf>
    <xf numFmtId="0" fontId="5" fillId="34" borderId="32" xfId="53" applyFont="1" applyFill="1" applyBorder="1" applyAlignment="1" quotePrefix="1">
      <alignment horizontal="center"/>
      <protection/>
    </xf>
    <xf numFmtId="0" fontId="5" fillId="33" borderId="0" xfId="53" applyFont="1" applyFill="1">
      <alignment/>
      <protection/>
    </xf>
    <xf numFmtId="0" fontId="5" fillId="34" borderId="19" xfId="53" applyFont="1" applyFill="1" applyBorder="1" applyAlignment="1">
      <alignment horizontal="left"/>
      <protection/>
    </xf>
    <xf numFmtId="0" fontId="5" fillId="34" borderId="0" xfId="53" applyFont="1" applyFill="1" applyBorder="1" applyAlignment="1">
      <alignment horizontal="left"/>
      <protection/>
    </xf>
    <xf numFmtId="0" fontId="5" fillId="34" borderId="33" xfId="53" applyFont="1" applyFill="1" applyBorder="1" applyAlignment="1">
      <alignment horizontal="center"/>
      <protection/>
    </xf>
    <xf numFmtId="0" fontId="5" fillId="33" borderId="19" xfId="53" applyFont="1" applyFill="1" applyBorder="1" applyAlignment="1">
      <alignment horizontal="left"/>
      <protection/>
    </xf>
    <xf numFmtId="0" fontId="5" fillId="33" borderId="0" xfId="53" applyFont="1" applyFill="1" applyBorder="1" applyAlignment="1">
      <alignment horizontal="left"/>
      <protection/>
    </xf>
    <xf numFmtId="0" fontId="5" fillId="33" borderId="33" xfId="53" applyFont="1" applyFill="1" applyBorder="1" applyAlignment="1">
      <alignment horizontal="center"/>
      <protection/>
    </xf>
    <xf numFmtId="0" fontId="5" fillId="34" borderId="34" xfId="53" applyFont="1" applyFill="1" applyBorder="1" applyAlignment="1">
      <alignment horizontal="left"/>
      <protection/>
    </xf>
    <xf numFmtId="0" fontId="5" fillId="34" borderId="35" xfId="53" applyFont="1" applyFill="1" applyBorder="1" applyAlignment="1">
      <alignment horizontal="left"/>
      <protection/>
    </xf>
    <xf numFmtId="0" fontId="5" fillId="34" borderId="36" xfId="53" applyFont="1" applyFill="1" applyBorder="1" applyAlignment="1">
      <alignment horizontal="center"/>
      <protection/>
    </xf>
    <xf numFmtId="0" fontId="2" fillId="0" borderId="0" xfId="53" applyBorder="1">
      <alignment/>
      <protection/>
    </xf>
    <xf numFmtId="0" fontId="2" fillId="33" borderId="0" xfId="53" applyFill="1" applyAlignment="1">
      <alignment/>
      <protection/>
    </xf>
    <xf numFmtId="0" fontId="2" fillId="33" borderId="19" xfId="53" applyFill="1" applyBorder="1" applyAlignment="1">
      <alignment horizontal="left"/>
      <protection/>
    </xf>
    <xf numFmtId="0" fontId="4" fillId="33" borderId="0" xfId="53" applyFont="1" applyFill="1" applyBorder="1" applyAlignment="1">
      <alignment horizontal="left"/>
      <protection/>
    </xf>
    <xf numFmtId="0" fontId="4" fillId="33" borderId="33" xfId="53" applyFont="1" applyFill="1" applyBorder="1" applyAlignment="1">
      <alignment horizontal="left"/>
      <protection/>
    </xf>
    <xf numFmtId="0" fontId="4" fillId="33" borderId="0" xfId="53" applyFont="1" applyFill="1" applyAlignment="1">
      <alignment horizontal="left"/>
      <protection/>
    </xf>
    <xf numFmtId="0" fontId="2" fillId="33" borderId="0" xfId="53" applyFill="1" applyAlignment="1">
      <alignment horizontal="left"/>
      <protection/>
    </xf>
    <xf numFmtId="0" fontId="7" fillId="33" borderId="0" xfId="53" applyFont="1" applyFill="1" applyAlignment="1">
      <alignment horizontal="center"/>
      <protection/>
    </xf>
    <xf numFmtId="0" fontId="2" fillId="34" borderId="37" xfId="53" applyFill="1" applyBorder="1">
      <alignment/>
      <protection/>
    </xf>
    <xf numFmtId="0" fontId="2" fillId="34" borderId="38" xfId="53" applyFill="1" applyBorder="1">
      <alignment/>
      <protection/>
    </xf>
    <xf numFmtId="0" fontId="2" fillId="34" borderId="39" xfId="53" applyFill="1" applyBorder="1">
      <alignment/>
      <protection/>
    </xf>
    <xf numFmtId="0" fontId="2" fillId="34" borderId="40" xfId="53" applyFill="1" applyBorder="1">
      <alignment/>
      <protection/>
    </xf>
    <xf numFmtId="0" fontId="2" fillId="34" borderId="0" xfId="53" applyFill="1" applyBorder="1">
      <alignment/>
      <protection/>
    </xf>
    <xf numFmtId="0" fontId="2" fillId="34" borderId="41" xfId="53" applyFill="1" applyBorder="1">
      <alignment/>
      <protection/>
    </xf>
    <xf numFmtId="0" fontId="2" fillId="34" borderId="42" xfId="53" applyFill="1" applyBorder="1">
      <alignment/>
      <protection/>
    </xf>
    <xf numFmtId="0" fontId="2" fillId="34" borderId="43" xfId="53" applyFill="1" applyBorder="1">
      <alignment/>
      <protection/>
    </xf>
    <xf numFmtId="0" fontId="2" fillId="34" borderId="44" xfId="53" applyFill="1" applyBorder="1">
      <alignment/>
      <protection/>
    </xf>
    <xf numFmtId="0" fontId="10" fillId="33" borderId="0" xfId="53" applyFont="1" applyFill="1" applyAlignment="1">
      <alignment/>
      <protection/>
    </xf>
    <xf numFmtId="0" fontId="13" fillId="33" borderId="0" xfId="53" applyFont="1" applyFill="1">
      <alignment/>
      <protection/>
    </xf>
    <xf numFmtId="0" fontId="3" fillId="33" borderId="0" xfId="53" applyFont="1" applyFill="1" applyAlignment="1">
      <alignment horizontal="center"/>
      <protection/>
    </xf>
    <xf numFmtId="0" fontId="10" fillId="33" borderId="0" xfId="53" applyFont="1" applyFill="1" applyBorder="1" applyAlignment="1" quotePrefix="1">
      <alignment horizontal="center" vertical="center"/>
      <protection/>
    </xf>
    <xf numFmtId="0" fontId="13" fillId="0" borderId="0" xfId="53" applyFont="1">
      <alignment/>
      <protection/>
    </xf>
    <xf numFmtId="0" fontId="6" fillId="34" borderId="15" xfId="54" applyFont="1" applyFill="1" applyBorder="1" applyAlignment="1">
      <alignment/>
      <protection/>
    </xf>
    <xf numFmtId="0" fontId="6" fillId="34" borderId="45" xfId="54" applyFont="1" applyFill="1" applyBorder="1" applyAlignment="1" quotePrefix="1">
      <alignment horizontal="left"/>
      <protection/>
    </xf>
    <xf numFmtId="166" fontId="7" fillId="33" borderId="0" xfId="52" applyNumberFormat="1" applyFont="1" applyFill="1" applyBorder="1" applyAlignment="1" applyProtection="1">
      <alignment vertical="justify"/>
      <protection/>
    </xf>
    <xf numFmtId="166" fontId="6" fillId="34" borderId="21" xfId="52" applyNumberFormat="1" applyFont="1" applyFill="1" applyBorder="1" applyAlignment="1" applyProtection="1">
      <alignment vertical="justify"/>
      <protection/>
    </xf>
    <xf numFmtId="166" fontId="6" fillId="34" borderId="22" xfId="52" applyNumberFormat="1" applyFont="1" applyFill="1" applyBorder="1" applyAlignment="1" applyProtection="1">
      <alignment vertical="justify"/>
      <protection/>
    </xf>
    <xf numFmtId="166" fontId="7" fillId="34" borderId="15" xfId="52" applyNumberFormat="1" applyFont="1" applyFill="1" applyBorder="1" applyAlignment="1" applyProtection="1">
      <alignment vertical="justify"/>
      <protection/>
    </xf>
    <xf numFmtId="166" fontId="7" fillId="34" borderId="16" xfId="52" applyNumberFormat="1" applyFont="1" applyFill="1" applyBorder="1" applyAlignment="1" applyProtection="1">
      <alignment vertical="justify"/>
      <protection/>
    </xf>
    <xf numFmtId="166" fontId="6" fillId="34" borderId="29" xfId="52" applyNumberFormat="1" applyFont="1" applyFill="1" applyBorder="1" applyAlignment="1" applyProtection="1">
      <alignment vertical="justify"/>
      <protection/>
    </xf>
    <xf numFmtId="166" fontId="6" fillId="34" borderId="0" xfId="52" applyNumberFormat="1" applyFont="1" applyFill="1" applyBorder="1" applyAlignment="1" applyProtection="1">
      <alignment vertical="justify"/>
      <protection/>
    </xf>
    <xf numFmtId="166" fontId="6" fillId="0" borderId="0" xfId="52" applyNumberFormat="1" applyFont="1" applyAlignment="1">
      <alignment vertical="justify"/>
      <protection/>
    </xf>
    <xf numFmtId="168" fontId="7" fillId="0" borderId="0" xfId="54" applyNumberFormat="1" applyFont="1" applyAlignment="1">
      <alignment vertical="justify"/>
      <protection/>
    </xf>
    <xf numFmtId="3" fontId="4" fillId="0" borderId="0" xfId="54" applyNumberFormat="1" applyFont="1" applyFill="1" applyAlignment="1">
      <alignment horizontal="right" vertical="justify"/>
      <protection/>
    </xf>
    <xf numFmtId="3" fontId="4" fillId="0" borderId="0" xfId="54" applyNumberFormat="1" applyFont="1" applyAlignment="1">
      <alignment horizontal="right" vertical="justify"/>
      <protection/>
    </xf>
    <xf numFmtId="0" fontId="10" fillId="33" borderId="46" xfId="53" applyFont="1" applyFill="1" applyBorder="1" applyAlignment="1" quotePrefix="1">
      <alignment horizontal="center" vertical="center"/>
      <protection/>
    </xf>
    <xf numFmtId="0" fontId="10" fillId="33" borderId="47" xfId="53" applyFont="1" applyFill="1" applyBorder="1" applyAlignment="1" quotePrefix="1">
      <alignment horizontal="center" vertical="center"/>
      <protection/>
    </xf>
    <xf numFmtId="0" fontId="10" fillId="33" borderId="48" xfId="53" applyFont="1" applyFill="1" applyBorder="1" applyAlignment="1" quotePrefix="1">
      <alignment horizontal="center" vertical="center"/>
      <protection/>
    </xf>
    <xf numFmtId="0" fontId="12" fillId="34" borderId="40" xfId="53" applyFont="1" applyFill="1" applyBorder="1" applyAlignment="1">
      <alignment horizontal="center" vertical="center"/>
      <protection/>
    </xf>
    <xf numFmtId="0" fontId="12" fillId="34" borderId="0" xfId="53" applyFont="1" applyFill="1" applyBorder="1" applyAlignment="1">
      <alignment horizontal="center" vertical="center"/>
      <protection/>
    </xf>
    <xf numFmtId="0" fontId="12" fillId="34" borderId="41" xfId="53" applyFont="1" applyFill="1" applyBorder="1" applyAlignment="1">
      <alignment horizontal="center" vertical="center"/>
      <protection/>
    </xf>
    <xf numFmtId="0" fontId="10" fillId="33" borderId="0" xfId="53" applyFont="1" applyFill="1" applyAlignment="1">
      <alignment horizontal="left"/>
      <protection/>
    </xf>
    <xf numFmtId="0" fontId="2" fillId="33" borderId="0" xfId="53" applyFill="1" applyAlignment="1">
      <alignment horizontal="center"/>
      <protection/>
    </xf>
    <xf numFmtId="0" fontId="3" fillId="33" borderId="0" xfId="53" applyFont="1" applyFill="1" applyAlignment="1">
      <alignment horizontal="left"/>
      <protection/>
    </xf>
    <xf numFmtId="0" fontId="4" fillId="33" borderId="30" xfId="53" applyFont="1" applyFill="1" applyBorder="1" applyAlignment="1">
      <alignment horizontal="left"/>
      <protection/>
    </xf>
    <xf numFmtId="0" fontId="4" fillId="33" borderId="31" xfId="53" applyFont="1" applyFill="1" applyBorder="1" applyAlignment="1">
      <alignment horizontal="left"/>
      <protection/>
    </xf>
    <xf numFmtId="0" fontId="4" fillId="33" borderId="32" xfId="53" applyFont="1" applyFill="1" applyBorder="1" applyAlignment="1">
      <alignment horizontal="left"/>
      <protection/>
    </xf>
    <xf numFmtId="0" fontId="4" fillId="33" borderId="19" xfId="53" applyFont="1" applyFill="1" applyBorder="1" applyAlignment="1">
      <alignment horizontal="left"/>
      <protection/>
    </xf>
    <xf numFmtId="0" fontId="4" fillId="33" borderId="0" xfId="53" applyFont="1" applyFill="1" applyBorder="1" applyAlignment="1">
      <alignment horizontal="left"/>
      <protection/>
    </xf>
    <xf numFmtId="0" fontId="4" fillId="33" borderId="33" xfId="53" applyFont="1" applyFill="1" applyBorder="1" applyAlignment="1">
      <alignment horizontal="left"/>
      <protection/>
    </xf>
    <xf numFmtId="0" fontId="4" fillId="33" borderId="34" xfId="53" applyFont="1" applyFill="1" applyBorder="1" applyAlignment="1">
      <alignment horizontal="left"/>
      <protection/>
    </xf>
    <xf numFmtId="0" fontId="4" fillId="33" borderId="35" xfId="53" applyFont="1" applyFill="1" applyBorder="1" applyAlignment="1">
      <alignment horizontal="left"/>
      <protection/>
    </xf>
    <xf numFmtId="0" fontId="4" fillId="33" borderId="36" xfId="53" applyFont="1" applyFill="1" applyBorder="1" applyAlignment="1">
      <alignment horizontal="left"/>
      <protection/>
    </xf>
    <xf numFmtId="0" fontId="7" fillId="33" borderId="0" xfId="53" applyFont="1" applyFill="1" applyAlignment="1">
      <alignment horizontal="left"/>
      <protection/>
    </xf>
    <xf numFmtId="0" fontId="10" fillId="33" borderId="0" xfId="53" applyFont="1" applyFill="1" applyAlignment="1">
      <alignment horizontal="center"/>
      <protection/>
    </xf>
    <xf numFmtId="0" fontId="6" fillId="34" borderId="45" xfId="54" applyFont="1" applyFill="1" applyBorder="1" applyAlignment="1" quotePrefix="1">
      <alignment horizontal="center"/>
      <protection/>
    </xf>
    <xf numFmtId="0" fontId="6" fillId="34" borderId="27" xfId="54" applyFont="1" applyFill="1" applyBorder="1" applyAlignment="1" quotePrefix="1">
      <alignment horizontal="center"/>
      <protection/>
    </xf>
    <xf numFmtId="0" fontId="6" fillId="34" borderId="28" xfId="54" applyFont="1" applyFill="1" applyBorder="1" applyAlignment="1" quotePrefix="1">
      <alignment horizontal="center"/>
      <protection/>
    </xf>
    <xf numFmtId="0" fontId="3" fillId="33" borderId="0" xfId="52" applyFont="1" applyFill="1" applyBorder="1" applyAlignment="1" quotePrefix="1">
      <alignment horizontal="center" vertical="center"/>
      <protection/>
    </xf>
    <xf numFmtId="0" fontId="5" fillId="33" borderId="0" xfId="52" applyFont="1" applyFill="1" applyBorder="1" applyAlignment="1">
      <alignment horizontal="center" vertical="justify"/>
      <protection/>
    </xf>
    <xf numFmtId="0" fontId="6" fillId="34" borderId="15" xfId="52" applyFont="1" applyFill="1" applyBorder="1" applyAlignment="1">
      <alignment horizontal="center" vertical="center"/>
      <protection/>
    </xf>
    <xf numFmtId="0" fontId="6" fillId="34" borderId="16" xfId="52" applyFont="1" applyFill="1" applyBorder="1" applyAlignment="1">
      <alignment horizontal="center" vertical="center"/>
      <protection/>
    </xf>
    <xf numFmtId="0" fontId="6" fillId="34" borderId="17" xfId="52" applyFont="1" applyFill="1" applyBorder="1" applyAlignment="1">
      <alignment horizontal="center" vertical="center"/>
      <protection/>
    </xf>
    <xf numFmtId="0" fontId="6" fillId="34" borderId="15" xfId="52" applyFont="1" applyFill="1" applyBorder="1" applyAlignment="1" quotePrefix="1">
      <alignment horizontal="center" vertical="center"/>
      <protection/>
    </xf>
    <xf numFmtId="0" fontId="6" fillId="34" borderId="16" xfId="52" applyFont="1" applyFill="1" applyBorder="1" applyAlignment="1" quotePrefix="1">
      <alignment horizontal="center" vertical="center"/>
      <protection/>
    </xf>
    <xf numFmtId="0" fontId="6" fillId="34" borderId="17" xfId="52" applyFont="1" applyFill="1" applyBorder="1" applyAlignment="1" quotePrefix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_AVAGFORM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externalLink" Target="externalLinks/externalLink1.xml" /><Relationship Id="rId61" Type="http://schemas.openxmlformats.org/officeDocument/2006/relationships/externalLink" Target="externalLinks/externalLink2.xml" /><Relationship Id="rId6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114300</xdr:rowOff>
    </xdr:from>
    <xdr:to>
      <xdr:col>1</xdr:col>
      <xdr:colOff>85725</xdr:colOff>
      <xdr:row>7</xdr:row>
      <xdr:rowOff>47625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838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8</xdr:col>
      <xdr:colOff>123825</xdr:colOff>
      <xdr:row>7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57150"/>
          <a:ext cx="54197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programa\cabecer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21\BME%20y%20publicaci&#243;n%20Avances\02.%20Avances%20Febrero%202021\Febrero%202021%20Publicaci&#243;n\cuaderno_Febrero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arr9roz"/>
      <sheetName val="hab10cas"/>
      <sheetName val="len11jas"/>
      <sheetName val="gar12zos"/>
      <sheetName val="vez13eza"/>
      <sheetName val="yer14ros"/>
      <sheetName val="pat15ana"/>
      <sheetName val="pat16ana"/>
      <sheetName val="pat17ión"/>
      <sheetName val="gir18sol"/>
      <sheetName val="col19lza"/>
      <sheetName val="vez20aje"/>
      <sheetName val="lec21tal"/>
      <sheetName val="tom22-V)"/>
      <sheetName val="tom23rva"/>
      <sheetName val="fre24són"/>
      <sheetName val="alc25ofa"/>
      <sheetName val="ceb26osa"/>
      <sheetName val="ceb27ano"/>
      <sheetName val="esp28cas"/>
      <sheetName val="cha29ñón"/>
      <sheetName val="otr30tas"/>
      <sheetName val="bró31oli"/>
      <sheetName val="cal32cín"/>
      <sheetName val="zan33ria"/>
      <sheetName val="nar34lce"/>
      <sheetName val="lim35món"/>
      <sheetName val="pom36elo"/>
      <sheetName val="plá37ano"/>
      <sheetName val="fra38esa"/>
      <sheetName val="ace39ara"/>
      <sheetName val="ace40i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73"/>
  <sheetViews>
    <sheetView view="pageBreakPreview" zoomScale="112" zoomScaleSheetLayoutView="112" zoomScalePageLayoutView="0" workbookViewId="0" topLeftCell="A1">
      <selection activeCell="K95" sqref="K95"/>
    </sheetView>
  </sheetViews>
  <sheetFormatPr defaultColWidth="11.421875" defaultRowHeight="15"/>
  <cols>
    <col min="1" max="9" width="11.421875" style="107" customWidth="1"/>
    <col min="10" max="10" width="17.57421875" style="107" customWidth="1"/>
    <col min="11" max="16384" width="11.421875" style="107" customWidth="1"/>
  </cols>
  <sheetData>
    <row r="1" spans="1:11" ht="12.7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2.75">
      <c r="A2" s="106"/>
      <c r="B2" s="106"/>
      <c r="C2" s="106"/>
      <c r="D2" s="106"/>
      <c r="E2" s="106"/>
      <c r="F2" s="106"/>
      <c r="G2" s="169"/>
      <c r="H2" s="170"/>
      <c r="I2" s="170"/>
      <c r="J2" s="171"/>
      <c r="K2" s="126"/>
    </row>
    <row r="3" spans="1:11" ht="5.25" customHeight="1">
      <c r="A3" s="106"/>
      <c r="B3" s="106"/>
      <c r="C3" s="106"/>
      <c r="D3" s="106"/>
      <c r="E3" s="106"/>
      <c r="F3" s="106"/>
      <c r="G3" s="127"/>
      <c r="H3" s="128"/>
      <c r="I3" s="128"/>
      <c r="J3" s="129"/>
      <c r="K3" s="126"/>
    </row>
    <row r="4" spans="1:11" ht="12.75">
      <c r="A4" s="106"/>
      <c r="B4" s="106"/>
      <c r="C4" s="106"/>
      <c r="D4" s="106"/>
      <c r="E4" s="106"/>
      <c r="F4" s="106"/>
      <c r="G4" s="172" t="s">
        <v>332</v>
      </c>
      <c r="H4" s="173"/>
      <c r="I4" s="173"/>
      <c r="J4" s="174"/>
      <c r="K4" s="126"/>
    </row>
    <row r="5" spans="1:11" ht="12.75">
      <c r="A5" s="106"/>
      <c r="B5" s="106"/>
      <c r="C5" s="106"/>
      <c r="D5" s="106"/>
      <c r="E5" s="106"/>
      <c r="F5" s="106"/>
      <c r="G5" s="175"/>
      <c r="H5" s="176"/>
      <c r="I5" s="176"/>
      <c r="J5" s="177"/>
      <c r="K5" s="126"/>
    </row>
    <row r="6" spans="1:11" ht="12.75">
      <c r="A6" s="106"/>
      <c r="B6" s="106"/>
      <c r="C6" s="106"/>
      <c r="D6" s="106"/>
      <c r="E6" s="106"/>
      <c r="F6" s="106"/>
      <c r="G6" s="130"/>
      <c r="H6" s="130"/>
      <c r="I6" s="130"/>
      <c r="J6" s="130"/>
      <c r="K6" s="126"/>
    </row>
    <row r="7" spans="1:11" ht="5.25" customHeight="1">
      <c r="A7" s="106"/>
      <c r="B7" s="106"/>
      <c r="C7" s="106"/>
      <c r="D7" s="106"/>
      <c r="E7" s="106"/>
      <c r="F7" s="106"/>
      <c r="G7" s="131"/>
      <c r="H7" s="131"/>
      <c r="I7" s="131"/>
      <c r="J7" s="131"/>
      <c r="K7" s="126"/>
    </row>
    <row r="8" spans="1:11" ht="12.75">
      <c r="A8" s="106"/>
      <c r="B8" s="106"/>
      <c r="C8" s="106"/>
      <c r="D8" s="106"/>
      <c r="E8" s="106"/>
      <c r="F8" s="106"/>
      <c r="G8" s="178" t="s">
        <v>333</v>
      </c>
      <c r="H8" s="178"/>
      <c r="I8" s="178"/>
      <c r="J8" s="178"/>
      <c r="K8" s="178"/>
    </row>
    <row r="9" spans="1:11" ht="12.75">
      <c r="A9" s="106"/>
      <c r="B9" s="106"/>
      <c r="C9" s="106"/>
      <c r="D9" s="132"/>
      <c r="E9" s="132"/>
      <c r="F9" s="106"/>
      <c r="G9" s="178" t="s">
        <v>280</v>
      </c>
      <c r="H9" s="178"/>
      <c r="I9" s="178"/>
      <c r="J9" s="178"/>
      <c r="K9" s="178"/>
    </row>
    <row r="10" spans="1:11" ht="12.75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</row>
    <row r="11" spans="1:11" ht="12.75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</row>
    <row r="12" spans="1:11" ht="12.75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</row>
    <row r="13" spans="1:11" ht="12.75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</row>
    <row r="14" spans="1:11" ht="12.75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</row>
    <row r="15" spans="1:11" ht="12.75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</row>
    <row r="16" spans="1:11" ht="12.75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</row>
    <row r="17" spans="1:11" ht="12.75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1:11" ht="12.75">
      <c r="A18" s="106"/>
      <c r="B18" s="106"/>
      <c r="C18" s="106"/>
      <c r="D18" s="106"/>
      <c r="E18" s="106"/>
      <c r="F18" s="106"/>
      <c r="G18" s="106"/>
      <c r="H18" s="106"/>
      <c r="I18" s="106"/>
      <c r="J18" s="106"/>
      <c r="K18" s="106"/>
    </row>
    <row r="19" spans="1:11" ht="12.75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</row>
    <row r="20" spans="1:11" ht="12.75">
      <c r="A20" s="106"/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spans="1:11" ht="12.75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1:11" ht="12.75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</row>
    <row r="23" spans="1:11" ht="13.5" thickBot="1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</row>
    <row r="24" spans="1:11" ht="13.5" thickTop="1">
      <c r="A24" s="106"/>
      <c r="B24" s="106"/>
      <c r="C24" s="133"/>
      <c r="D24" s="134"/>
      <c r="E24" s="134"/>
      <c r="F24" s="134"/>
      <c r="G24" s="134"/>
      <c r="H24" s="134"/>
      <c r="I24" s="135"/>
      <c r="J24" s="106"/>
      <c r="K24" s="106"/>
    </row>
    <row r="25" spans="1:11" ht="12.75">
      <c r="A25" s="106"/>
      <c r="B25" s="106"/>
      <c r="C25" s="136"/>
      <c r="D25" s="137"/>
      <c r="E25" s="137"/>
      <c r="F25" s="137"/>
      <c r="G25" s="137"/>
      <c r="H25" s="137"/>
      <c r="I25" s="138"/>
      <c r="J25" s="106"/>
      <c r="K25" s="106"/>
    </row>
    <row r="26" spans="1:11" ht="12.75">
      <c r="A26" s="106"/>
      <c r="B26" s="106"/>
      <c r="C26" s="136"/>
      <c r="D26" s="137"/>
      <c r="E26" s="137"/>
      <c r="F26" s="137"/>
      <c r="G26" s="137"/>
      <c r="H26" s="137"/>
      <c r="I26" s="138"/>
      <c r="J26" s="106"/>
      <c r="K26" s="106"/>
    </row>
    <row r="27" spans="1:11" ht="18.75" customHeight="1">
      <c r="A27" s="106"/>
      <c r="B27" s="106"/>
      <c r="C27" s="163" t="s">
        <v>281</v>
      </c>
      <c r="D27" s="164"/>
      <c r="E27" s="164"/>
      <c r="F27" s="164"/>
      <c r="G27" s="164"/>
      <c r="H27" s="164"/>
      <c r="I27" s="165"/>
      <c r="J27" s="106"/>
      <c r="K27" s="106"/>
    </row>
    <row r="28" spans="1:11" ht="12.75">
      <c r="A28" s="106"/>
      <c r="B28" s="106"/>
      <c r="C28" s="136"/>
      <c r="D28" s="137"/>
      <c r="E28" s="137"/>
      <c r="F28" s="137"/>
      <c r="G28" s="137"/>
      <c r="H28" s="137"/>
      <c r="I28" s="138"/>
      <c r="J28" s="106"/>
      <c r="K28" s="106"/>
    </row>
    <row r="29" spans="1:11" ht="12.75">
      <c r="A29" s="106"/>
      <c r="B29" s="106"/>
      <c r="C29" s="136"/>
      <c r="D29" s="137"/>
      <c r="E29" s="137"/>
      <c r="F29" s="137"/>
      <c r="G29" s="137"/>
      <c r="H29" s="137"/>
      <c r="I29" s="138"/>
      <c r="J29" s="106"/>
      <c r="K29" s="106"/>
    </row>
    <row r="30" spans="1:11" ht="18.75" customHeight="1">
      <c r="A30" s="106"/>
      <c r="B30" s="106"/>
      <c r="C30" s="163" t="s">
        <v>284</v>
      </c>
      <c r="D30" s="164"/>
      <c r="E30" s="164"/>
      <c r="F30" s="164"/>
      <c r="G30" s="164"/>
      <c r="H30" s="164"/>
      <c r="I30" s="165"/>
      <c r="J30" s="106"/>
      <c r="K30" s="106"/>
    </row>
    <row r="31" spans="1:11" ht="12.75">
      <c r="A31" s="106"/>
      <c r="B31" s="106"/>
      <c r="C31" s="136"/>
      <c r="D31" s="137"/>
      <c r="E31" s="137"/>
      <c r="F31" s="137"/>
      <c r="G31" s="137"/>
      <c r="H31" s="137"/>
      <c r="I31" s="138"/>
      <c r="J31" s="106"/>
      <c r="K31" s="106"/>
    </row>
    <row r="32" spans="1:11" ht="12.75">
      <c r="A32" s="106"/>
      <c r="B32" s="106"/>
      <c r="C32" s="136"/>
      <c r="D32" s="137"/>
      <c r="E32" s="137"/>
      <c r="F32" s="137"/>
      <c r="G32" s="137"/>
      <c r="H32" s="137"/>
      <c r="I32" s="138"/>
      <c r="J32" s="106"/>
      <c r="K32" s="106"/>
    </row>
    <row r="33" spans="1:11" ht="12.75">
      <c r="A33" s="106"/>
      <c r="B33" s="106"/>
      <c r="C33" s="136"/>
      <c r="D33" s="137"/>
      <c r="E33" s="137"/>
      <c r="F33" s="137"/>
      <c r="G33" s="137"/>
      <c r="H33" s="137"/>
      <c r="I33" s="138"/>
      <c r="J33" s="106"/>
      <c r="K33" s="106"/>
    </row>
    <row r="34" spans="1:11" ht="13.5" thickBot="1">
      <c r="A34" s="106"/>
      <c r="B34" s="106"/>
      <c r="C34" s="139"/>
      <c r="D34" s="140"/>
      <c r="E34" s="140"/>
      <c r="F34" s="140"/>
      <c r="G34" s="140"/>
      <c r="H34" s="140"/>
      <c r="I34" s="141"/>
      <c r="J34" s="106"/>
      <c r="K34" s="106"/>
    </row>
    <row r="35" spans="1:11" ht="13.5" thickTop="1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1:11" ht="12.75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</row>
    <row r="37" spans="1:11" ht="12.75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</row>
    <row r="38" spans="1:11" ht="12.75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</row>
    <row r="39" spans="1:11" ht="12.75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1:11" ht="15.75">
      <c r="A40" s="106"/>
      <c r="B40" s="106"/>
      <c r="C40" s="106"/>
      <c r="D40" s="106"/>
      <c r="E40" s="166" t="s">
        <v>282</v>
      </c>
      <c r="F40" s="166"/>
      <c r="G40" s="166"/>
      <c r="H40" s="106"/>
      <c r="I40" s="106"/>
      <c r="J40" s="106"/>
      <c r="K40" s="106"/>
    </row>
    <row r="41" spans="1:11" ht="12.75">
      <c r="A41" s="106"/>
      <c r="B41" s="106"/>
      <c r="C41" s="106"/>
      <c r="D41" s="106"/>
      <c r="E41" s="167"/>
      <c r="F41" s="167"/>
      <c r="G41" s="167"/>
      <c r="H41" s="106"/>
      <c r="I41" s="106"/>
      <c r="J41" s="106"/>
      <c r="K41" s="106"/>
    </row>
    <row r="42" spans="1:11" ht="15.75">
      <c r="A42" s="106"/>
      <c r="B42" s="106"/>
      <c r="C42" s="106"/>
      <c r="D42" s="106"/>
      <c r="E42" s="166" t="s">
        <v>283</v>
      </c>
      <c r="F42" s="166"/>
      <c r="G42" s="166"/>
      <c r="H42" s="106"/>
      <c r="I42" s="106"/>
      <c r="J42" s="106"/>
      <c r="K42" s="106"/>
    </row>
    <row r="43" spans="1:11" ht="12.75">
      <c r="A43" s="106"/>
      <c r="B43" s="106"/>
      <c r="C43" s="106"/>
      <c r="D43" s="106"/>
      <c r="E43" s="167"/>
      <c r="F43" s="167"/>
      <c r="G43" s="167"/>
      <c r="H43" s="106"/>
      <c r="I43" s="106"/>
      <c r="J43" s="106"/>
      <c r="K43" s="106"/>
    </row>
    <row r="44" spans="1:11" ht="15.75">
      <c r="A44" s="106"/>
      <c r="B44" s="106"/>
      <c r="C44" s="106"/>
      <c r="D44" s="106"/>
      <c r="E44" s="142" t="s">
        <v>334</v>
      </c>
      <c r="F44" s="142"/>
      <c r="G44" s="142"/>
      <c r="H44" s="106"/>
      <c r="I44" s="106"/>
      <c r="J44" s="106"/>
      <c r="K44" s="106"/>
    </row>
    <row r="45" spans="1:11" ht="12.75">
      <c r="A45" s="106"/>
      <c r="B45" s="106"/>
      <c r="C45" s="106"/>
      <c r="D45" s="106"/>
      <c r="E45" s="168" t="s">
        <v>335</v>
      </c>
      <c r="F45" s="168"/>
      <c r="G45" s="168"/>
      <c r="H45" s="106"/>
      <c r="I45" s="106"/>
      <c r="J45" s="106"/>
      <c r="K45" s="106"/>
    </row>
    <row r="46" spans="1:11" ht="12.75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</row>
    <row r="47" spans="1:11" ht="12.75">
      <c r="A47" s="106"/>
      <c r="B47" s="106"/>
      <c r="C47" s="106"/>
      <c r="D47" s="106"/>
      <c r="E47" s="106"/>
      <c r="F47" s="106"/>
      <c r="G47" s="106"/>
      <c r="H47" s="106"/>
      <c r="I47" s="106"/>
      <c r="J47" s="106"/>
      <c r="K47" s="106"/>
    </row>
    <row r="48" spans="1:11" ht="12.75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</row>
    <row r="49" spans="1:11" ht="12.75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</row>
    <row r="50" spans="1:11" ht="12.75">
      <c r="A50" s="106"/>
      <c r="B50" s="106"/>
      <c r="C50" s="106"/>
      <c r="D50" s="106"/>
      <c r="E50" s="106"/>
      <c r="F50" s="106"/>
      <c r="G50" s="106"/>
      <c r="H50" s="106"/>
      <c r="I50" s="106"/>
      <c r="J50" s="106"/>
      <c r="K50" s="106"/>
    </row>
    <row r="51" spans="1:11" ht="12.75">
      <c r="A51" s="106"/>
      <c r="B51" s="106"/>
      <c r="C51" s="106"/>
      <c r="D51" s="106"/>
      <c r="E51" s="106"/>
      <c r="F51" s="106"/>
      <c r="G51" s="106"/>
      <c r="H51" s="106"/>
      <c r="I51" s="106"/>
      <c r="J51" s="106"/>
      <c r="K51" s="106"/>
    </row>
    <row r="52" spans="1:11" ht="12.75">
      <c r="A52" s="106"/>
      <c r="B52" s="106"/>
      <c r="C52" s="106"/>
      <c r="D52" s="106"/>
      <c r="E52" s="106"/>
      <c r="F52" s="106"/>
      <c r="G52" s="106"/>
      <c r="H52" s="106"/>
      <c r="I52" s="106"/>
      <c r="J52" s="106"/>
      <c r="K52" s="106"/>
    </row>
    <row r="53" spans="1:11" ht="15">
      <c r="A53" s="106"/>
      <c r="B53" s="106"/>
      <c r="C53" s="106"/>
      <c r="D53" s="143"/>
      <c r="E53" s="106"/>
      <c r="F53" s="144"/>
      <c r="G53" s="144"/>
      <c r="H53" s="106"/>
      <c r="I53" s="106"/>
      <c r="J53" s="106"/>
      <c r="K53" s="106"/>
    </row>
    <row r="54" spans="1:11" ht="12.75">
      <c r="A54" s="106"/>
      <c r="B54" s="106"/>
      <c r="C54" s="106"/>
      <c r="D54" s="106"/>
      <c r="E54" s="106"/>
      <c r="F54" s="106"/>
      <c r="G54" s="106"/>
      <c r="H54" s="106"/>
      <c r="I54" s="106"/>
      <c r="J54" s="106"/>
      <c r="K54" s="106"/>
    </row>
    <row r="55" spans="1:11" ht="12.75">
      <c r="A55" s="106"/>
      <c r="B55" s="106"/>
      <c r="C55" s="106"/>
      <c r="D55" s="106"/>
      <c r="E55" s="106"/>
      <c r="F55" s="106"/>
      <c r="G55" s="106"/>
      <c r="H55" s="106"/>
      <c r="I55" s="106"/>
      <c r="J55" s="106"/>
      <c r="K55" s="106"/>
    </row>
    <row r="56" spans="1:11" ht="12.75">
      <c r="A56" s="106"/>
      <c r="B56" s="106"/>
      <c r="C56" s="106"/>
      <c r="D56" s="106"/>
      <c r="E56" s="106"/>
      <c r="F56" s="106"/>
      <c r="G56" s="106"/>
      <c r="H56" s="106"/>
      <c r="I56" s="106"/>
      <c r="J56" s="106"/>
      <c r="K56" s="106"/>
    </row>
    <row r="57" spans="1:11" ht="12.75">
      <c r="A57" s="106"/>
      <c r="B57" s="106"/>
      <c r="C57" s="106"/>
      <c r="D57" s="106"/>
      <c r="E57" s="106"/>
      <c r="F57" s="106"/>
      <c r="G57" s="106"/>
      <c r="H57" s="106"/>
      <c r="I57" s="106"/>
      <c r="J57" s="106"/>
      <c r="K57" s="106"/>
    </row>
    <row r="58" spans="1:11" ht="12.75">
      <c r="A58" s="106"/>
      <c r="B58" s="106"/>
      <c r="C58" s="106"/>
      <c r="D58" s="106"/>
      <c r="E58" s="106"/>
      <c r="F58" s="106"/>
      <c r="G58" s="106"/>
      <c r="H58" s="106"/>
      <c r="I58" s="106"/>
      <c r="J58" s="106"/>
      <c r="K58" s="106"/>
    </row>
    <row r="59" spans="1:11" ht="12.75">
      <c r="A59" s="106"/>
      <c r="B59" s="106"/>
      <c r="C59" s="106"/>
      <c r="D59" s="106"/>
      <c r="E59" s="106"/>
      <c r="F59" s="106"/>
      <c r="G59" s="106"/>
      <c r="H59" s="106"/>
      <c r="I59" s="106"/>
      <c r="J59" s="106"/>
      <c r="K59" s="106"/>
    </row>
    <row r="60" spans="1:11" ht="12.75">
      <c r="A60" s="106"/>
      <c r="B60" s="106"/>
      <c r="C60" s="106"/>
      <c r="D60" s="106"/>
      <c r="E60" s="106"/>
      <c r="F60" s="106"/>
      <c r="G60" s="106"/>
      <c r="H60" s="106"/>
      <c r="I60" s="106"/>
      <c r="J60" s="106"/>
      <c r="K60" s="106"/>
    </row>
    <row r="61" spans="1:11" ht="12.75">
      <c r="A61" s="106"/>
      <c r="B61" s="106"/>
      <c r="C61" s="106"/>
      <c r="D61" s="106"/>
      <c r="E61" s="106"/>
      <c r="F61" s="106"/>
      <c r="G61" s="106"/>
      <c r="H61" s="106"/>
      <c r="I61" s="106"/>
      <c r="J61" s="106"/>
      <c r="K61" s="106"/>
    </row>
    <row r="62" spans="1:11" ht="12.75">
      <c r="A62" s="106"/>
      <c r="B62" s="106"/>
      <c r="C62" s="106"/>
      <c r="D62" s="106"/>
      <c r="E62" s="106"/>
      <c r="F62" s="106"/>
      <c r="G62" s="106"/>
      <c r="H62" s="106"/>
      <c r="I62" s="106"/>
      <c r="J62" s="106"/>
      <c r="K62" s="106"/>
    </row>
    <row r="63" spans="1:11" ht="12.75">
      <c r="A63" s="106"/>
      <c r="B63" s="106"/>
      <c r="C63" s="106"/>
      <c r="D63" s="106"/>
      <c r="E63" s="106"/>
      <c r="F63" s="106"/>
      <c r="G63" s="106"/>
      <c r="H63" s="106"/>
      <c r="I63" s="106"/>
      <c r="J63" s="106"/>
      <c r="K63" s="106"/>
    </row>
    <row r="64" spans="1:11" ht="12.75">
      <c r="A64" s="106"/>
      <c r="B64" s="106"/>
      <c r="C64" s="106"/>
      <c r="D64" s="106"/>
      <c r="E64" s="106"/>
      <c r="F64" s="106"/>
      <c r="G64" s="106"/>
      <c r="H64" s="106"/>
      <c r="I64" s="106"/>
      <c r="J64" s="106"/>
      <c r="K64" s="106"/>
    </row>
    <row r="65" spans="1:11" ht="12.75">
      <c r="A65" s="106"/>
      <c r="B65" s="106"/>
      <c r="C65" s="106"/>
      <c r="D65" s="106"/>
      <c r="E65" s="106"/>
      <c r="F65" s="106"/>
      <c r="G65" s="106"/>
      <c r="H65" s="106"/>
      <c r="I65" s="106"/>
      <c r="J65" s="106"/>
      <c r="K65" s="106"/>
    </row>
    <row r="66" spans="1:11" ht="12.75">
      <c r="A66" s="106"/>
      <c r="B66" s="106"/>
      <c r="C66" s="106"/>
      <c r="D66" s="106"/>
      <c r="E66" s="106"/>
      <c r="F66" s="106"/>
      <c r="G66" s="106"/>
      <c r="H66" s="106"/>
      <c r="I66" s="106"/>
      <c r="J66" s="106"/>
      <c r="K66" s="106"/>
    </row>
    <row r="67" spans="1:11" ht="13.5" thickBot="1">
      <c r="A67" s="106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9.5" customHeight="1" thickBot="1" thickTop="1">
      <c r="A68" s="106"/>
      <c r="B68" s="106"/>
      <c r="C68" s="106"/>
      <c r="D68" s="106"/>
      <c r="E68" s="106"/>
      <c r="F68" s="106"/>
      <c r="G68" s="106"/>
      <c r="H68" s="160" t="s">
        <v>336</v>
      </c>
      <c r="I68" s="161"/>
      <c r="J68" s="162"/>
      <c r="K68" s="145"/>
    </row>
    <row r="69" spans="1:11" s="146" customFormat="1" ht="12.75" customHeight="1" thickTop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</row>
    <row r="70" spans="1:11" ht="12.75" customHeight="1">
      <c r="A70" s="106"/>
      <c r="B70" s="106"/>
      <c r="C70" s="106"/>
      <c r="D70" s="106"/>
      <c r="E70" s="106"/>
      <c r="F70" s="106"/>
      <c r="G70" s="106"/>
      <c r="H70" s="106"/>
      <c r="I70" s="106"/>
      <c r="J70" s="106"/>
      <c r="K70" s="106"/>
    </row>
    <row r="71" spans="1:11" ht="12.75" customHeight="1">
      <c r="A71" s="106"/>
      <c r="B71" s="106"/>
      <c r="C71" s="106"/>
      <c r="D71" s="106"/>
      <c r="E71" s="106"/>
      <c r="F71" s="106"/>
      <c r="G71" s="106"/>
      <c r="H71" s="106"/>
      <c r="I71" s="106"/>
      <c r="J71" s="106"/>
      <c r="K71" s="106"/>
    </row>
    <row r="72" spans="1:11" ht="12.75">
      <c r="A72" s="106"/>
      <c r="B72" s="106"/>
      <c r="C72" s="106"/>
      <c r="D72" s="106"/>
      <c r="E72" s="106"/>
      <c r="F72" s="106"/>
      <c r="G72" s="106"/>
      <c r="H72" s="106"/>
      <c r="I72" s="106"/>
      <c r="J72" s="106"/>
      <c r="K72" s="106"/>
    </row>
    <row r="73" spans="1:11" ht="12.75">
      <c r="A73" s="106"/>
      <c r="B73" s="106"/>
      <c r="C73" s="106"/>
      <c r="D73" s="106"/>
      <c r="E73" s="106"/>
      <c r="F73" s="106"/>
      <c r="G73" s="106"/>
      <c r="H73" s="106"/>
      <c r="I73" s="106"/>
      <c r="J73" s="106"/>
      <c r="K73" s="106"/>
    </row>
  </sheetData>
  <sheetProtection/>
  <mergeCells count="13">
    <mergeCell ref="G2:J2"/>
    <mergeCell ref="G4:J4"/>
    <mergeCell ref="G5:J5"/>
    <mergeCell ref="G8:K8"/>
    <mergeCell ref="G9:K9"/>
    <mergeCell ref="C27:I27"/>
    <mergeCell ref="H68:J68"/>
    <mergeCell ref="C30:I30"/>
    <mergeCell ref="E40:G40"/>
    <mergeCell ref="E41:G41"/>
    <mergeCell ref="E42:G42"/>
    <mergeCell ref="E43:G43"/>
    <mergeCell ref="E45:G45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5"/>
  <sheetViews>
    <sheetView view="pageBreakPreview" zoomScale="60" zoomScalePageLayoutView="0" workbookViewId="0" topLeftCell="A46">
      <selection activeCell="C9" sqref="C9:M9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75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337</v>
      </c>
      <c r="D7" s="21" t="s">
        <v>6</v>
      </c>
      <c r="E7" s="21">
        <v>9</v>
      </c>
      <c r="F7" s="22" t="str">
        <f>CONCATENATE(D6,"=100")</f>
        <v>2020=100</v>
      </c>
      <c r="G7" s="23"/>
      <c r="H7" s="20" t="s">
        <v>337</v>
      </c>
      <c r="I7" s="21" t="s">
        <v>6</v>
      </c>
      <c r="J7" s="21">
        <v>9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80</v>
      </c>
      <c r="D9" s="30">
        <v>105</v>
      </c>
      <c r="E9" s="30">
        <v>150</v>
      </c>
      <c r="F9" s="31"/>
      <c r="G9" s="31"/>
      <c r="H9" s="149">
        <v>0.28</v>
      </c>
      <c r="I9" s="149">
        <v>0.294</v>
      </c>
      <c r="J9" s="149">
        <v>0.224</v>
      </c>
      <c r="K9" s="32"/>
    </row>
    <row r="10" spans="1:11" s="33" customFormat="1" ht="11.25" customHeight="1">
      <c r="A10" s="35" t="s">
        <v>8</v>
      </c>
      <c r="B10" s="29"/>
      <c r="C10" s="30">
        <v>59</v>
      </c>
      <c r="D10" s="30">
        <v>54</v>
      </c>
      <c r="E10" s="30">
        <v>73</v>
      </c>
      <c r="F10" s="31"/>
      <c r="G10" s="31"/>
      <c r="H10" s="149">
        <v>0.118</v>
      </c>
      <c r="I10" s="149">
        <v>0.097</v>
      </c>
      <c r="J10" s="149">
        <v>0.094</v>
      </c>
      <c r="K10" s="32"/>
    </row>
    <row r="11" spans="1:11" s="33" customFormat="1" ht="11.25" customHeight="1">
      <c r="A11" s="28" t="s">
        <v>9</v>
      </c>
      <c r="B11" s="29"/>
      <c r="C11" s="30">
        <v>40</v>
      </c>
      <c r="D11" s="30">
        <v>11</v>
      </c>
      <c r="E11" s="30">
        <v>40</v>
      </c>
      <c r="F11" s="31"/>
      <c r="G11" s="31"/>
      <c r="H11" s="149">
        <v>0.118</v>
      </c>
      <c r="I11" s="149">
        <v>0.025</v>
      </c>
      <c r="J11" s="149">
        <v>0.092</v>
      </c>
      <c r="K11" s="32"/>
    </row>
    <row r="12" spans="1:11" s="33" customFormat="1" ht="11.25" customHeight="1">
      <c r="A12" s="35" t="s">
        <v>10</v>
      </c>
      <c r="B12" s="29"/>
      <c r="C12" s="30">
        <v>25</v>
      </c>
      <c r="D12" s="30">
        <v>16</v>
      </c>
      <c r="E12" s="30">
        <v>25</v>
      </c>
      <c r="F12" s="31"/>
      <c r="G12" s="31"/>
      <c r="H12" s="149">
        <v>0.055</v>
      </c>
      <c r="I12" s="149">
        <v>0.028</v>
      </c>
      <c r="J12" s="149">
        <v>0.044</v>
      </c>
      <c r="K12" s="32"/>
    </row>
    <row r="13" spans="1:11" s="42" customFormat="1" ht="11.25" customHeight="1">
      <c r="A13" s="36" t="s">
        <v>11</v>
      </c>
      <c r="B13" s="37"/>
      <c r="C13" s="38">
        <v>204</v>
      </c>
      <c r="D13" s="38">
        <v>186</v>
      </c>
      <c r="E13" s="38">
        <v>288</v>
      </c>
      <c r="F13" s="39">
        <v>154.83870967741936</v>
      </c>
      <c r="G13" s="40"/>
      <c r="H13" s="150">
        <v>0.5710000000000001</v>
      </c>
      <c r="I13" s="151">
        <v>0.44400000000000006</v>
      </c>
      <c r="J13" s="151">
        <v>0.454</v>
      </c>
      <c r="K13" s="41">
        <v>102.25225225225223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>
        <v>50</v>
      </c>
      <c r="D17" s="38">
        <v>55</v>
      </c>
      <c r="E17" s="38">
        <v>81</v>
      </c>
      <c r="F17" s="39">
        <v>147.27272727272728</v>
      </c>
      <c r="G17" s="40"/>
      <c r="H17" s="150">
        <v>0.058</v>
      </c>
      <c r="I17" s="151">
        <v>0.064</v>
      </c>
      <c r="J17" s="151">
        <v>0.162</v>
      </c>
      <c r="K17" s="41">
        <v>253.12499999999997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6062</v>
      </c>
      <c r="D19" s="30">
        <v>5428</v>
      </c>
      <c r="E19" s="30">
        <v>6309</v>
      </c>
      <c r="F19" s="31"/>
      <c r="G19" s="31"/>
      <c r="H19" s="149">
        <v>33.341</v>
      </c>
      <c r="I19" s="149">
        <v>29.854</v>
      </c>
      <c r="J19" s="149">
        <v>34.1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>
        <v>6062</v>
      </c>
      <c r="D22" s="38">
        <v>5428</v>
      </c>
      <c r="E22" s="38">
        <v>6309</v>
      </c>
      <c r="F22" s="39">
        <v>116.23065585851143</v>
      </c>
      <c r="G22" s="40"/>
      <c r="H22" s="150">
        <v>33.341</v>
      </c>
      <c r="I22" s="151">
        <v>29.854</v>
      </c>
      <c r="J22" s="151">
        <v>34.1</v>
      </c>
      <c r="K22" s="41">
        <v>114.22254974207812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12046</v>
      </c>
      <c r="D24" s="38">
        <v>10977</v>
      </c>
      <c r="E24" s="38">
        <v>12037</v>
      </c>
      <c r="F24" s="39">
        <v>109.65655461419331</v>
      </c>
      <c r="G24" s="40"/>
      <c r="H24" s="150">
        <v>60.548</v>
      </c>
      <c r="I24" s="151">
        <v>49.589</v>
      </c>
      <c r="J24" s="151">
        <v>50.76</v>
      </c>
      <c r="K24" s="41">
        <v>102.36141079674928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450</v>
      </c>
      <c r="D26" s="38">
        <v>257</v>
      </c>
      <c r="E26" s="38">
        <v>310</v>
      </c>
      <c r="F26" s="39">
        <v>120.62256809338521</v>
      </c>
      <c r="G26" s="40"/>
      <c r="H26" s="150">
        <v>1.8</v>
      </c>
      <c r="I26" s="151">
        <v>1.217</v>
      </c>
      <c r="J26" s="151">
        <v>1.3</v>
      </c>
      <c r="K26" s="41">
        <v>106.82004930156121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2952</v>
      </c>
      <c r="D28" s="30">
        <v>3405</v>
      </c>
      <c r="E28" s="30">
        <v>3603</v>
      </c>
      <c r="F28" s="31"/>
      <c r="G28" s="31"/>
      <c r="H28" s="149">
        <v>7.472</v>
      </c>
      <c r="I28" s="149">
        <v>13.616</v>
      </c>
      <c r="J28" s="149">
        <v>12.209</v>
      </c>
      <c r="K28" s="32"/>
    </row>
    <row r="29" spans="1:11" s="33" customFormat="1" ht="11.25" customHeight="1">
      <c r="A29" s="35" t="s">
        <v>21</v>
      </c>
      <c r="B29" s="29"/>
      <c r="C29" s="30">
        <v>15467</v>
      </c>
      <c r="D29" s="30">
        <v>13423</v>
      </c>
      <c r="E29" s="30">
        <v>13871</v>
      </c>
      <c r="F29" s="31"/>
      <c r="G29" s="31"/>
      <c r="H29" s="149">
        <v>17.018</v>
      </c>
      <c r="I29" s="149">
        <v>34.172</v>
      </c>
      <c r="J29" s="149">
        <v>33.652</v>
      </c>
      <c r="K29" s="32"/>
    </row>
    <row r="30" spans="1:11" s="33" customFormat="1" ht="11.25" customHeight="1">
      <c r="A30" s="35" t="s">
        <v>22</v>
      </c>
      <c r="B30" s="29"/>
      <c r="C30" s="30">
        <v>8503</v>
      </c>
      <c r="D30" s="30">
        <v>7937</v>
      </c>
      <c r="E30" s="30">
        <v>8479</v>
      </c>
      <c r="F30" s="31"/>
      <c r="G30" s="31"/>
      <c r="H30" s="149">
        <v>14.095</v>
      </c>
      <c r="I30" s="149">
        <v>14.095</v>
      </c>
      <c r="J30" s="149">
        <v>11.899</v>
      </c>
      <c r="K30" s="32"/>
    </row>
    <row r="31" spans="1:11" s="42" customFormat="1" ht="11.25" customHeight="1">
      <c r="A31" s="43" t="s">
        <v>23</v>
      </c>
      <c r="B31" s="37"/>
      <c r="C31" s="38">
        <v>26922</v>
      </c>
      <c r="D31" s="38">
        <v>24765</v>
      </c>
      <c r="E31" s="38">
        <v>25953</v>
      </c>
      <c r="F31" s="39">
        <v>104.79709267110842</v>
      </c>
      <c r="G31" s="40"/>
      <c r="H31" s="150">
        <v>38.585</v>
      </c>
      <c r="I31" s="151">
        <v>61.882999999999996</v>
      </c>
      <c r="J31" s="151">
        <v>57.760000000000005</v>
      </c>
      <c r="K31" s="41">
        <v>93.33742708013511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1500</v>
      </c>
      <c r="D33" s="30">
        <v>1426</v>
      </c>
      <c r="E33" s="30">
        <v>1192</v>
      </c>
      <c r="F33" s="31"/>
      <c r="G33" s="31"/>
      <c r="H33" s="149">
        <v>4.95</v>
      </c>
      <c r="I33" s="149">
        <v>5.044</v>
      </c>
      <c r="J33" s="149">
        <v>3.464</v>
      </c>
      <c r="K33" s="32"/>
    </row>
    <row r="34" spans="1:11" s="33" customFormat="1" ht="11.25" customHeight="1">
      <c r="A34" s="35" t="s">
        <v>25</v>
      </c>
      <c r="B34" s="29"/>
      <c r="C34" s="30">
        <v>1230</v>
      </c>
      <c r="D34" s="30">
        <v>1041</v>
      </c>
      <c r="E34" s="30">
        <v>900</v>
      </c>
      <c r="F34" s="31"/>
      <c r="G34" s="31"/>
      <c r="H34" s="149">
        <v>2.6</v>
      </c>
      <c r="I34" s="149">
        <v>2.04</v>
      </c>
      <c r="J34" s="149">
        <v>2.7</v>
      </c>
      <c r="K34" s="32"/>
    </row>
    <row r="35" spans="1:11" s="33" customFormat="1" ht="11.25" customHeight="1">
      <c r="A35" s="35" t="s">
        <v>26</v>
      </c>
      <c r="B35" s="29"/>
      <c r="C35" s="30">
        <v>3500</v>
      </c>
      <c r="D35" s="30">
        <v>1636</v>
      </c>
      <c r="E35" s="30">
        <v>2523.36</v>
      </c>
      <c r="F35" s="31"/>
      <c r="G35" s="31"/>
      <c r="H35" s="149">
        <v>7</v>
      </c>
      <c r="I35" s="149">
        <v>9.057</v>
      </c>
      <c r="J35" s="149">
        <v>8.832</v>
      </c>
      <c r="K35" s="32"/>
    </row>
    <row r="36" spans="1:11" s="33" customFormat="1" ht="11.25" customHeight="1">
      <c r="A36" s="35" t="s">
        <v>27</v>
      </c>
      <c r="B36" s="29"/>
      <c r="C36" s="30">
        <v>827</v>
      </c>
      <c r="D36" s="30">
        <v>840</v>
      </c>
      <c r="E36" s="30">
        <v>1850</v>
      </c>
      <c r="F36" s="31"/>
      <c r="G36" s="31"/>
      <c r="H36" s="149">
        <v>0.96</v>
      </c>
      <c r="I36" s="149">
        <v>1.47</v>
      </c>
      <c r="J36" s="149">
        <v>8.5</v>
      </c>
      <c r="K36" s="32"/>
    </row>
    <row r="37" spans="1:11" s="42" customFormat="1" ht="11.25" customHeight="1">
      <c r="A37" s="36" t="s">
        <v>28</v>
      </c>
      <c r="B37" s="37"/>
      <c r="C37" s="38">
        <v>7057</v>
      </c>
      <c r="D37" s="38">
        <v>4943</v>
      </c>
      <c r="E37" s="38">
        <v>6465.360000000001</v>
      </c>
      <c r="F37" s="39">
        <v>130.7983006271495</v>
      </c>
      <c r="G37" s="40"/>
      <c r="H37" s="150">
        <v>15.510000000000002</v>
      </c>
      <c r="I37" s="151">
        <v>17.610999999999997</v>
      </c>
      <c r="J37" s="151">
        <v>23.496000000000002</v>
      </c>
      <c r="K37" s="41">
        <v>133.41661461586511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15200</v>
      </c>
      <c r="D39" s="38">
        <v>15236</v>
      </c>
      <c r="E39" s="38">
        <v>15000</v>
      </c>
      <c r="F39" s="39">
        <v>98.45103701758993</v>
      </c>
      <c r="G39" s="40"/>
      <c r="H39" s="150">
        <v>8.6</v>
      </c>
      <c r="I39" s="151">
        <v>8.532</v>
      </c>
      <c r="J39" s="151">
        <v>8.4</v>
      </c>
      <c r="K39" s="41">
        <v>98.45288326300985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700</v>
      </c>
      <c r="D41" s="30">
        <v>3638</v>
      </c>
      <c r="E41" s="30">
        <v>4164</v>
      </c>
      <c r="F41" s="31"/>
      <c r="G41" s="31"/>
      <c r="H41" s="149">
        <v>0.524</v>
      </c>
      <c r="I41" s="149">
        <v>12.968</v>
      </c>
      <c r="J41" s="149">
        <v>11.809</v>
      </c>
      <c r="K41" s="32"/>
    </row>
    <row r="42" spans="1:11" s="33" customFormat="1" ht="11.25" customHeight="1">
      <c r="A42" s="35" t="s">
        <v>31</v>
      </c>
      <c r="B42" s="29"/>
      <c r="C42" s="30">
        <v>9169</v>
      </c>
      <c r="D42" s="30">
        <v>8511</v>
      </c>
      <c r="E42" s="30">
        <v>9680</v>
      </c>
      <c r="F42" s="31"/>
      <c r="G42" s="31"/>
      <c r="H42" s="149">
        <v>29.207</v>
      </c>
      <c r="I42" s="149">
        <v>34.52</v>
      </c>
      <c r="J42" s="149">
        <v>38.359</v>
      </c>
      <c r="K42" s="32"/>
    </row>
    <row r="43" spans="1:11" s="33" customFormat="1" ht="11.25" customHeight="1">
      <c r="A43" s="35" t="s">
        <v>32</v>
      </c>
      <c r="B43" s="29"/>
      <c r="C43" s="30">
        <v>11029</v>
      </c>
      <c r="D43" s="30">
        <v>13104</v>
      </c>
      <c r="E43" s="30">
        <v>11461</v>
      </c>
      <c r="F43" s="31"/>
      <c r="G43" s="31"/>
      <c r="H43" s="149">
        <v>16.079</v>
      </c>
      <c r="I43" s="149">
        <v>41.624</v>
      </c>
      <c r="J43" s="149">
        <v>27.263</v>
      </c>
      <c r="K43" s="32"/>
    </row>
    <row r="44" spans="1:11" s="33" customFormat="1" ht="11.25" customHeight="1">
      <c r="A44" s="35" t="s">
        <v>33</v>
      </c>
      <c r="B44" s="29"/>
      <c r="C44" s="30">
        <v>16277</v>
      </c>
      <c r="D44" s="30">
        <v>17882</v>
      </c>
      <c r="E44" s="30">
        <v>18222</v>
      </c>
      <c r="F44" s="31"/>
      <c r="G44" s="31"/>
      <c r="H44" s="149">
        <v>45.526</v>
      </c>
      <c r="I44" s="149">
        <v>72.731</v>
      </c>
      <c r="J44" s="149">
        <v>63.919</v>
      </c>
      <c r="K44" s="32"/>
    </row>
    <row r="45" spans="1:11" s="33" customFormat="1" ht="11.25" customHeight="1">
      <c r="A45" s="35" t="s">
        <v>34</v>
      </c>
      <c r="B45" s="29"/>
      <c r="C45" s="30">
        <v>7231</v>
      </c>
      <c r="D45" s="30">
        <v>12323</v>
      </c>
      <c r="E45" s="30">
        <v>12230</v>
      </c>
      <c r="F45" s="31"/>
      <c r="G45" s="31"/>
      <c r="H45" s="149">
        <v>10.546</v>
      </c>
      <c r="I45" s="149">
        <v>40.252</v>
      </c>
      <c r="J45" s="149">
        <v>35.15</v>
      </c>
      <c r="K45" s="32"/>
    </row>
    <row r="46" spans="1:11" s="33" customFormat="1" ht="11.25" customHeight="1">
      <c r="A46" s="35" t="s">
        <v>35</v>
      </c>
      <c r="B46" s="29"/>
      <c r="C46" s="30">
        <v>3061</v>
      </c>
      <c r="D46" s="30">
        <v>2708</v>
      </c>
      <c r="E46" s="30">
        <v>2359</v>
      </c>
      <c r="F46" s="31"/>
      <c r="G46" s="31"/>
      <c r="H46" s="149">
        <v>4.774</v>
      </c>
      <c r="I46" s="149">
        <v>8.761</v>
      </c>
      <c r="J46" s="149">
        <v>6.437</v>
      </c>
      <c r="K46" s="32"/>
    </row>
    <row r="47" spans="1:11" s="33" customFormat="1" ht="11.25" customHeight="1">
      <c r="A47" s="35" t="s">
        <v>36</v>
      </c>
      <c r="B47" s="29"/>
      <c r="C47" s="30">
        <v>1342</v>
      </c>
      <c r="D47" s="30">
        <v>1670</v>
      </c>
      <c r="E47" s="30">
        <v>1302</v>
      </c>
      <c r="F47" s="31"/>
      <c r="G47" s="31"/>
      <c r="H47" s="149">
        <v>2.309</v>
      </c>
      <c r="I47" s="149">
        <v>6.533</v>
      </c>
      <c r="J47" s="149">
        <v>4.029</v>
      </c>
      <c r="K47" s="32"/>
    </row>
    <row r="48" spans="1:11" s="33" customFormat="1" ht="11.25" customHeight="1">
      <c r="A48" s="35" t="s">
        <v>37</v>
      </c>
      <c r="B48" s="29"/>
      <c r="C48" s="30">
        <v>3755</v>
      </c>
      <c r="D48" s="30">
        <v>9034</v>
      </c>
      <c r="E48" s="30">
        <v>9573</v>
      </c>
      <c r="F48" s="31"/>
      <c r="G48" s="31"/>
      <c r="H48" s="149">
        <v>4.138</v>
      </c>
      <c r="I48" s="149">
        <v>32.228</v>
      </c>
      <c r="J48" s="149">
        <v>26.999</v>
      </c>
      <c r="K48" s="32"/>
    </row>
    <row r="49" spans="1:11" s="33" customFormat="1" ht="11.25" customHeight="1">
      <c r="A49" s="35" t="s">
        <v>38</v>
      </c>
      <c r="B49" s="29"/>
      <c r="C49" s="30">
        <v>5364</v>
      </c>
      <c r="D49" s="30">
        <v>12442</v>
      </c>
      <c r="E49" s="30">
        <v>6095</v>
      </c>
      <c r="F49" s="31"/>
      <c r="G49" s="31"/>
      <c r="H49" s="149">
        <v>9.816</v>
      </c>
      <c r="I49" s="149">
        <v>43.845</v>
      </c>
      <c r="J49" s="149">
        <v>13.949</v>
      </c>
      <c r="K49" s="32"/>
    </row>
    <row r="50" spans="1:11" s="42" customFormat="1" ht="11.25" customHeight="1">
      <c r="A50" s="43" t="s">
        <v>39</v>
      </c>
      <c r="B50" s="37"/>
      <c r="C50" s="38">
        <v>57928</v>
      </c>
      <c r="D50" s="38">
        <v>81312</v>
      </c>
      <c r="E50" s="38">
        <v>75086</v>
      </c>
      <c r="F50" s="39">
        <v>92.3430735930736</v>
      </c>
      <c r="G50" s="40"/>
      <c r="H50" s="150">
        <v>122.91900000000001</v>
      </c>
      <c r="I50" s="151">
        <v>293.462</v>
      </c>
      <c r="J50" s="151">
        <v>227.91400000000002</v>
      </c>
      <c r="K50" s="41">
        <v>77.66388833988728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7242</v>
      </c>
      <c r="D52" s="38">
        <v>6466</v>
      </c>
      <c r="E52" s="38">
        <v>7242</v>
      </c>
      <c r="F52" s="39">
        <v>112.00123724095268</v>
      </c>
      <c r="G52" s="40"/>
      <c r="H52" s="150">
        <v>18.448</v>
      </c>
      <c r="I52" s="151">
        <v>10.075</v>
      </c>
      <c r="J52" s="151">
        <v>18.448</v>
      </c>
      <c r="K52" s="41">
        <v>183.10669975186104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34448</v>
      </c>
      <c r="D54" s="30">
        <v>38939</v>
      </c>
      <c r="E54" s="30">
        <v>43800</v>
      </c>
      <c r="F54" s="31"/>
      <c r="G54" s="31"/>
      <c r="H54" s="149">
        <v>81.748</v>
      </c>
      <c r="I54" s="149">
        <v>111.165</v>
      </c>
      <c r="J54" s="149">
        <v>128.75</v>
      </c>
      <c r="K54" s="32"/>
    </row>
    <row r="55" spans="1:11" s="33" customFormat="1" ht="11.25" customHeight="1">
      <c r="A55" s="35" t="s">
        <v>42</v>
      </c>
      <c r="B55" s="29"/>
      <c r="C55" s="30">
        <v>68778</v>
      </c>
      <c r="D55" s="30">
        <v>76973</v>
      </c>
      <c r="E55" s="30">
        <v>76906</v>
      </c>
      <c r="F55" s="31"/>
      <c r="G55" s="31"/>
      <c r="H55" s="149">
        <v>121.049</v>
      </c>
      <c r="I55" s="149">
        <v>191.512</v>
      </c>
      <c r="J55" s="149">
        <v>192.265</v>
      </c>
      <c r="K55" s="32"/>
    </row>
    <row r="56" spans="1:11" s="33" customFormat="1" ht="11.25" customHeight="1">
      <c r="A56" s="35" t="s">
        <v>43</v>
      </c>
      <c r="B56" s="29"/>
      <c r="C56" s="30">
        <v>10512</v>
      </c>
      <c r="D56" s="30">
        <v>13332</v>
      </c>
      <c r="E56" s="30">
        <v>13787</v>
      </c>
      <c r="F56" s="31"/>
      <c r="G56" s="31"/>
      <c r="H56" s="149">
        <v>22.06</v>
      </c>
      <c r="I56" s="149">
        <v>36.728</v>
      </c>
      <c r="J56" s="149">
        <v>36.8</v>
      </c>
      <c r="K56" s="32"/>
    </row>
    <row r="57" spans="1:11" s="33" customFormat="1" ht="11.25" customHeight="1">
      <c r="A57" s="35" t="s">
        <v>44</v>
      </c>
      <c r="B57" s="29"/>
      <c r="C57" s="30">
        <v>5807</v>
      </c>
      <c r="D57" s="30">
        <v>7033</v>
      </c>
      <c r="E57" s="30">
        <v>6433</v>
      </c>
      <c r="F57" s="31"/>
      <c r="G57" s="31"/>
      <c r="H57" s="149">
        <v>9.022</v>
      </c>
      <c r="I57" s="149">
        <v>21.264</v>
      </c>
      <c r="J57" s="149">
        <v>16.256</v>
      </c>
      <c r="K57" s="32"/>
    </row>
    <row r="58" spans="1:11" s="33" customFormat="1" ht="11.25" customHeight="1">
      <c r="A58" s="35" t="s">
        <v>45</v>
      </c>
      <c r="B58" s="29"/>
      <c r="C58" s="30">
        <v>42504</v>
      </c>
      <c r="D58" s="30">
        <v>45239</v>
      </c>
      <c r="E58" s="30">
        <v>45983</v>
      </c>
      <c r="F58" s="31"/>
      <c r="G58" s="31"/>
      <c r="H58" s="149">
        <v>31.743</v>
      </c>
      <c r="I58" s="149">
        <v>132.488</v>
      </c>
      <c r="J58" s="149">
        <v>70.833</v>
      </c>
      <c r="K58" s="32"/>
    </row>
    <row r="59" spans="1:11" s="42" customFormat="1" ht="11.25" customHeight="1">
      <c r="A59" s="36" t="s">
        <v>46</v>
      </c>
      <c r="B59" s="37"/>
      <c r="C59" s="38">
        <v>162049</v>
      </c>
      <c r="D59" s="38">
        <v>181516</v>
      </c>
      <c r="E59" s="38">
        <v>186909</v>
      </c>
      <c r="F59" s="39">
        <v>102.97108794816985</v>
      </c>
      <c r="G59" s="40"/>
      <c r="H59" s="150">
        <v>265.622</v>
      </c>
      <c r="I59" s="151">
        <v>493.15700000000004</v>
      </c>
      <c r="J59" s="151">
        <v>444.904</v>
      </c>
      <c r="K59" s="41">
        <v>90.21548918498571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2000</v>
      </c>
      <c r="D61" s="30">
        <v>2358</v>
      </c>
      <c r="E61" s="30">
        <v>1950</v>
      </c>
      <c r="F61" s="31"/>
      <c r="G61" s="31"/>
      <c r="H61" s="149">
        <v>3.74</v>
      </c>
      <c r="I61" s="149">
        <v>7.061</v>
      </c>
      <c r="J61" s="149">
        <v>5.955</v>
      </c>
      <c r="K61" s="32"/>
    </row>
    <row r="62" spans="1:11" s="33" customFormat="1" ht="11.25" customHeight="1">
      <c r="A62" s="35" t="s">
        <v>48</v>
      </c>
      <c r="B62" s="29"/>
      <c r="C62" s="30">
        <v>1287</v>
      </c>
      <c r="D62" s="30">
        <v>1142</v>
      </c>
      <c r="E62" s="30">
        <v>1142</v>
      </c>
      <c r="F62" s="31"/>
      <c r="G62" s="31"/>
      <c r="H62" s="149">
        <v>1.663</v>
      </c>
      <c r="I62" s="149">
        <v>2.106</v>
      </c>
      <c r="J62" s="149">
        <v>1.922</v>
      </c>
      <c r="K62" s="32"/>
    </row>
    <row r="63" spans="1:11" s="33" customFormat="1" ht="11.25" customHeight="1">
      <c r="A63" s="35" t="s">
        <v>49</v>
      </c>
      <c r="B63" s="29"/>
      <c r="C63" s="30">
        <v>1842</v>
      </c>
      <c r="D63" s="30">
        <v>2234</v>
      </c>
      <c r="E63" s="30">
        <v>2234</v>
      </c>
      <c r="F63" s="31"/>
      <c r="G63" s="31"/>
      <c r="H63" s="149">
        <v>3.212</v>
      </c>
      <c r="I63" s="149">
        <v>6.184</v>
      </c>
      <c r="J63" s="149">
        <v>4.821</v>
      </c>
      <c r="K63" s="32"/>
    </row>
    <row r="64" spans="1:11" s="42" customFormat="1" ht="11.25" customHeight="1">
      <c r="A64" s="36" t="s">
        <v>50</v>
      </c>
      <c r="B64" s="37"/>
      <c r="C64" s="38">
        <v>5129</v>
      </c>
      <c r="D64" s="38">
        <v>5734</v>
      </c>
      <c r="E64" s="38">
        <v>5326</v>
      </c>
      <c r="F64" s="39">
        <v>92.88454830833624</v>
      </c>
      <c r="G64" s="40"/>
      <c r="H64" s="150">
        <v>8.615</v>
      </c>
      <c r="I64" s="151">
        <v>15.350999999999999</v>
      </c>
      <c r="J64" s="151">
        <v>12.698</v>
      </c>
      <c r="K64" s="41">
        <v>82.71773825809393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14420</v>
      </c>
      <c r="D66" s="38">
        <v>15561</v>
      </c>
      <c r="E66" s="38">
        <v>15015</v>
      </c>
      <c r="F66" s="39">
        <v>96.49122807017544</v>
      </c>
      <c r="G66" s="40"/>
      <c r="H66" s="150">
        <v>12.231</v>
      </c>
      <c r="I66" s="151">
        <v>35.043</v>
      </c>
      <c r="J66" s="151">
        <v>20.299</v>
      </c>
      <c r="K66" s="41">
        <v>57.92597665724966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50500</v>
      </c>
      <c r="D68" s="30">
        <v>47834</v>
      </c>
      <c r="E68" s="30">
        <v>48000</v>
      </c>
      <c r="F68" s="31"/>
      <c r="G68" s="31"/>
      <c r="H68" s="149">
        <v>64.5</v>
      </c>
      <c r="I68" s="149">
        <v>93.749</v>
      </c>
      <c r="J68" s="149">
        <v>100</v>
      </c>
      <c r="K68" s="32"/>
    </row>
    <row r="69" spans="1:11" s="33" customFormat="1" ht="11.25" customHeight="1">
      <c r="A69" s="35" t="s">
        <v>53</v>
      </c>
      <c r="B69" s="29"/>
      <c r="C69" s="30">
        <v>5500</v>
      </c>
      <c r="D69" s="30">
        <v>5560</v>
      </c>
      <c r="E69" s="30">
        <v>4850</v>
      </c>
      <c r="F69" s="31"/>
      <c r="G69" s="31"/>
      <c r="H69" s="149">
        <v>4</v>
      </c>
      <c r="I69" s="149">
        <v>10.361</v>
      </c>
      <c r="J69" s="149">
        <v>9</v>
      </c>
      <c r="K69" s="32"/>
    </row>
    <row r="70" spans="1:11" s="42" customFormat="1" ht="11.25" customHeight="1">
      <c r="A70" s="36" t="s">
        <v>54</v>
      </c>
      <c r="B70" s="37"/>
      <c r="C70" s="38">
        <v>56000</v>
      </c>
      <c r="D70" s="38">
        <v>53394</v>
      </c>
      <c r="E70" s="38">
        <v>52850</v>
      </c>
      <c r="F70" s="39">
        <v>98.98115893171517</v>
      </c>
      <c r="G70" s="40"/>
      <c r="H70" s="150">
        <v>68.5</v>
      </c>
      <c r="I70" s="151">
        <v>104.11</v>
      </c>
      <c r="J70" s="151">
        <v>109</v>
      </c>
      <c r="K70" s="41">
        <v>104.69695514359812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2935</v>
      </c>
      <c r="D72" s="30">
        <v>3349</v>
      </c>
      <c r="E72" s="30">
        <v>3179</v>
      </c>
      <c r="F72" s="31"/>
      <c r="G72" s="31"/>
      <c r="H72" s="149">
        <v>4.233</v>
      </c>
      <c r="I72" s="149">
        <v>6.567</v>
      </c>
      <c r="J72" s="149">
        <v>3.608</v>
      </c>
      <c r="K72" s="32"/>
    </row>
    <row r="73" spans="1:11" s="33" customFormat="1" ht="11.25" customHeight="1">
      <c r="A73" s="35" t="s">
        <v>56</v>
      </c>
      <c r="B73" s="29"/>
      <c r="C73" s="30">
        <v>12954</v>
      </c>
      <c r="D73" s="30">
        <v>13120</v>
      </c>
      <c r="E73" s="30">
        <v>12795</v>
      </c>
      <c r="F73" s="31"/>
      <c r="G73" s="31"/>
      <c r="H73" s="149">
        <v>18.926</v>
      </c>
      <c r="I73" s="149">
        <v>21.558</v>
      </c>
      <c r="J73" s="149">
        <v>21.022</v>
      </c>
      <c r="K73" s="32"/>
    </row>
    <row r="74" spans="1:11" s="33" customFormat="1" ht="11.25" customHeight="1">
      <c r="A74" s="35" t="s">
        <v>57</v>
      </c>
      <c r="B74" s="29"/>
      <c r="C74" s="30">
        <v>27084</v>
      </c>
      <c r="D74" s="30">
        <v>28215</v>
      </c>
      <c r="E74" s="30">
        <v>27477</v>
      </c>
      <c r="F74" s="31"/>
      <c r="G74" s="31"/>
      <c r="H74" s="149">
        <v>47.925</v>
      </c>
      <c r="I74" s="149">
        <v>58.182</v>
      </c>
      <c r="J74" s="149">
        <v>56.239</v>
      </c>
      <c r="K74" s="32"/>
    </row>
    <row r="75" spans="1:11" s="33" customFormat="1" ht="11.25" customHeight="1">
      <c r="A75" s="35" t="s">
        <v>58</v>
      </c>
      <c r="B75" s="29"/>
      <c r="C75" s="30">
        <v>20461</v>
      </c>
      <c r="D75" s="30">
        <v>22383</v>
      </c>
      <c r="E75" s="30">
        <v>21296</v>
      </c>
      <c r="F75" s="31"/>
      <c r="G75" s="31"/>
      <c r="H75" s="149">
        <v>32.208</v>
      </c>
      <c r="I75" s="149">
        <v>42.214</v>
      </c>
      <c r="J75" s="149">
        <v>53.24</v>
      </c>
      <c r="K75" s="32"/>
    </row>
    <row r="76" spans="1:11" s="33" customFormat="1" ht="11.25" customHeight="1">
      <c r="A76" s="35" t="s">
        <v>59</v>
      </c>
      <c r="B76" s="29"/>
      <c r="C76" s="30">
        <v>2135</v>
      </c>
      <c r="D76" s="30">
        <v>3301</v>
      </c>
      <c r="E76" s="30">
        <v>2460</v>
      </c>
      <c r="F76" s="31"/>
      <c r="G76" s="31"/>
      <c r="H76" s="149">
        <v>4.862</v>
      </c>
      <c r="I76" s="149">
        <v>8.252</v>
      </c>
      <c r="J76" s="149">
        <v>6.15</v>
      </c>
      <c r="K76" s="32"/>
    </row>
    <row r="77" spans="1:11" s="33" customFormat="1" ht="11.25" customHeight="1">
      <c r="A77" s="35" t="s">
        <v>60</v>
      </c>
      <c r="B77" s="29"/>
      <c r="C77" s="30">
        <v>4535</v>
      </c>
      <c r="D77" s="30">
        <v>5178</v>
      </c>
      <c r="E77" s="30">
        <v>5034</v>
      </c>
      <c r="F77" s="31"/>
      <c r="G77" s="31"/>
      <c r="H77" s="149">
        <v>4.86</v>
      </c>
      <c r="I77" s="149">
        <v>10.88</v>
      </c>
      <c r="J77" s="149">
        <v>8.21</v>
      </c>
      <c r="K77" s="32"/>
    </row>
    <row r="78" spans="1:11" s="33" customFormat="1" ht="11.25" customHeight="1">
      <c r="A78" s="35" t="s">
        <v>61</v>
      </c>
      <c r="B78" s="29"/>
      <c r="C78" s="30">
        <v>8210</v>
      </c>
      <c r="D78" s="30">
        <v>8839</v>
      </c>
      <c r="E78" s="30">
        <v>9836</v>
      </c>
      <c r="F78" s="31"/>
      <c r="G78" s="31"/>
      <c r="H78" s="149">
        <v>12.151</v>
      </c>
      <c r="I78" s="149">
        <v>13.805</v>
      </c>
      <c r="J78" s="149">
        <v>17.705</v>
      </c>
      <c r="K78" s="32"/>
    </row>
    <row r="79" spans="1:11" s="33" customFormat="1" ht="11.25" customHeight="1">
      <c r="A79" s="35" t="s">
        <v>62</v>
      </c>
      <c r="B79" s="29"/>
      <c r="C79" s="30">
        <v>13795</v>
      </c>
      <c r="D79" s="30">
        <v>15655</v>
      </c>
      <c r="E79" s="30">
        <v>15710</v>
      </c>
      <c r="F79" s="31"/>
      <c r="G79" s="31"/>
      <c r="H79" s="149">
        <v>30.349</v>
      </c>
      <c r="I79" s="149">
        <v>41.76</v>
      </c>
      <c r="J79" s="149">
        <v>20.423</v>
      </c>
      <c r="K79" s="32"/>
    </row>
    <row r="80" spans="1:11" s="42" customFormat="1" ht="11.25" customHeight="1">
      <c r="A80" s="43" t="s">
        <v>63</v>
      </c>
      <c r="B80" s="37"/>
      <c r="C80" s="38">
        <v>92109</v>
      </c>
      <c r="D80" s="38">
        <v>100040</v>
      </c>
      <c r="E80" s="38">
        <v>97787</v>
      </c>
      <c r="F80" s="39">
        <v>97.74790083966414</v>
      </c>
      <c r="G80" s="40"/>
      <c r="H80" s="150">
        <v>155.51399999999998</v>
      </c>
      <c r="I80" s="151">
        <v>203.21800000000002</v>
      </c>
      <c r="J80" s="151">
        <v>186.59700000000004</v>
      </c>
      <c r="K80" s="41">
        <v>91.821098524737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172</v>
      </c>
      <c r="D82" s="30">
        <v>71</v>
      </c>
      <c r="E82" s="30">
        <v>71</v>
      </c>
      <c r="F82" s="31"/>
      <c r="G82" s="31"/>
      <c r="H82" s="149">
        <v>0.138</v>
      </c>
      <c r="I82" s="149">
        <v>0.077</v>
      </c>
      <c r="J82" s="149">
        <v>0.077</v>
      </c>
      <c r="K82" s="32"/>
    </row>
    <row r="83" spans="1:11" s="33" customFormat="1" ht="11.25" customHeight="1">
      <c r="A83" s="35" t="s">
        <v>65</v>
      </c>
      <c r="B83" s="29"/>
      <c r="C83" s="30">
        <v>205</v>
      </c>
      <c r="D83" s="30">
        <v>227</v>
      </c>
      <c r="E83" s="30">
        <v>227</v>
      </c>
      <c r="F83" s="31"/>
      <c r="G83" s="31"/>
      <c r="H83" s="149">
        <v>0.15</v>
      </c>
      <c r="I83" s="149">
        <v>0.128</v>
      </c>
      <c r="J83" s="149">
        <v>0.128</v>
      </c>
      <c r="K83" s="32"/>
    </row>
    <row r="84" spans="1:11" s="42" customFormat="1" ht="11.25" customHeight="1">
      <c r="A84" s="36" t="s">
        <v>66</v>
      </c>
      <c r="B84" s="37"/>
      <c r="C84" s="38">
        <v>377</v>
      </c>
      <c r="D84" s="38">
        <v>298</v>
      </c>
      <c r="E84" s="38">
        <v>298</v>
      </c>
      <c r="F84" s="39">
        <v>100</v>
      </c>
      <c r="G84" s="40"/>
      <c r="H84" s="150">
        <v>0.28800000000000003</v>
      </c>
      <c r="I84" s="151">
        <v>0.20500000000000002</v>
      </c>
      <c r="J84" s="151">
        <v>0.20500000000000002</v>
      </c>
      <c r="K84" s="41">
        <v>99.99999999999999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463245</v>
      </c>
      <c r="D87" s="53">
        <v>506168</v>
      </c>
      <c r="E87" s="53">
        <v>506956.36</v>
      </c>
      <c r="F87" s="54">
        <v>100.15575065985996</v>
      </c>
      <c r="G87" s="40"/>
      <c r="H87" s="154">
        <v>811.15</v>
      </c>
      <c r="I87" s="155">
        <v>1323.8149999999998</v>
      </c>
      <c r="J87" s="155">
        <v>1196.4969999999998</v>
      </c>
      <c r="K87" s="54">
        <v>90.38249302206124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horizontalDpi="600" verticalDpi="600" orientation="portrait" paperSize="9" scale="73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5"/>
  <sheetViews>
    <sheetView view="pageBreakPreview" zoomScale="60" zoomScalePageLayoutView="0" workbookViewId="0" topLeftCell="A43">
      <selection activeCell="C9" sqref="C9:M9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76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337</v>
      </c>
      <c r="D7" s="21" t="s">
        <v>6</v>
      </c>
      <c r="E7" s="21">
        <v>9</v>
      </c>
      <c r="F7" s="22" t="str">
        <f>CONCATENATE(D6,"=100")</f>
        <v>2020=100</v>
      </c>
      <c r="G7" s="23"/>
      <c r="H7" s="20" t="s">
        <v>337</v>
      </c>
      <c r="I7" s="21" t="s">
        <v>6</v>
      </c>
      <c r="J7" s="21">
        <v>9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60</v>
      </c>
      <c r="D9" s="30">
        <v>79</v>
      </c>
      <c r="E9" s="30">
        <v>100</v>
      </c>
      <c r="F9" s="31"/>
      <c r="G9" s="31"/>
      <c r="H9" s="149">
        <v>0.3</v>
      </c>
      <c r="I9" s="149">
        <v>0.323</v>
      </c>
      <c r="J9" s="149">
        <v>0.295</v>
      </c>
      <c r="K9" s="32"/>
    </row>
    <row r="10" spans="1:11" s="33" customFormat="1" ht="11.25" customHeight="1">
      <c r="A10" s="35" t="s">
        <v>8</v>
      </c>
      <c r="B10" s="29"/>
      <c r="C10" s="30">
        <v>453</v>
      </c>
      <c r="D10" s="30">
        <v>655</v>
      </c>
      <c r="E10" s="30">
        <v>453</v>
      </c>
      <c r="F10" s="31"/>
      <c r="G10" s="31"/>
      <c r="H10" s="149">
        <v>2.075</v>
      </c>
      <c r="I10" s="149">
        <v>2.424</v>
      </c>
      <c r="J10" s="149">
        <v>1.676</v>
      </c>
      <c r="K10" s="32"/>
    </row>
    <row r="11" spans="1:11" s="33" customFormat="1" ht="11.25" customHeight="1">
      <c r="A11" s="28" t="s">
        <v>9</v>
      </c>
      <c r="B11" s="29"/>
      <c r="C11" s="30">
        <v>2600</v>
      </c>
      <c r="D11" s="30">
        <v>3647</v>
      </c>
      <c r="E11" s="30">
        <v>3500</v>
      </c>
      <c r="F11" s="31"/>
      <c r="G11" s="31"/>
      <c r="H11" s="149">
        <v>10.478</v>
      </c>
      <c r="I11" s="149">
        <v>11.744</v>
      </c>
      <c r="J11" s="149">
        <v>11.82</v>
      </c>
      <c r="K11" s="32"/>
    </row>
    <row r="12" spans="1:11" s="33" customFormat="1" ht="11.25" customHeight="1">
      <c r="A12" s="35" t="s">
        <v>10</v>
      </c>
      <c r="B12" s="29"/>
      <c r="C12" s="30">
        <v>50</v>
      </c>
      <c r="D12" s="30">
        <v>45</v>
      </c>
      <c r="E12" s="30">
        <v>50</v>
      </c>
      <c r="F12" s="31"/>
      <c r="G12" s="31"/>
      <c r="H12" s="149">
        <v>0.194</v>
      </c>
      <c r="I12" s="149">
        <v>0.139</v>
      </c>
      <c r="J12" s="149">
        <v>0.155</v>
      </c>
      <c r="K12" s="32"/>
    </row>
    <row r="13" spans="1:11" s="42" customFormat="1" ht="11.25" customHeight="1">
      <c r="A13" s="36" t="s">
        <v>11</v>
      </c>
      <c r="B13" s="37"/>
      <c r="C13" s="38">
        <v>3163</v>
      </c>
      <c r="D13" s="38">
        <v>4426</v>
      </c>
      <c r="E13" s="38">
        <v>4103</v>
      </c>
      <c r="F13" s="39">
        <v>92.70221418888387</v>
      </c>
      <c r="G13" s="40"/>
      <c r="H13" s="150">
        <v>13.047</v>
      </c>
      <c r="I13" s="151">
        <v>14.629999999999999</v>
      </c>
      <c r="J13" s="151">
        <v>13.946</v>
      </c>
      <c r="K13" s="41">
        <v>95.32467532467533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>
        <v>53</v>
      </c>
      <c r="D17" s="38">
        <v>42</v>
      </c>
      <c r="E17" s="38">
        <v>22</v>
      </c>
      <c r="F17" s="39">
        <v>52.38095238095238</v>
      </c>
      <c r="G17" s="40"/>
      <c r="H17" s="150">
        <v>0.084</v>
      </c>
      <c r="I17" s="151">
        <v>0.066</v>
      </c>
      <c r="J17" s="151">
        <v>0.066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101</v>
      </c>
      <c r="D19" s="30">
        <v>172</v>
      </c>
      <c r="E19" s="30">
        <v>191</v>
      </c>
      <c r="F19" s="31"/>
      <c r="G19" s="31"/>
      <c r="H19" s="149">
        <v>0.556</v>
      </c>
      <c r="I19" s="149">
        <v>0.791</v>
      </c>
      <c r="J19" s="149">
        <v>0.78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>
        <v>101</v>
      </c>
      <c r="D22" s="38">
        <v>172</v>
      </c>
      <c r="E22" s="38">
        <v>191</v>
      </c>
      <c r="F22" s="39">
        <v>111.04651162790698</v>
      </c>
      <c r="G22" s="40"/>
      <c r="H22" s="150">
        <v>0.556</v>
      </c>
      <c r="I22" s="151">
        <v>0.791</v>
      </c>
      <c r="J22" s="151">
        <v>0.78</v>
      </c>
      <c r="K22" s="41">
        <v>98.60935524652338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98</v>
      </c>
      <c r="D24" s="38">
        <v>33</v>
      </c>
      <c r="E24" s="38">
        <v>51</v>
      </c>
      <c r="F24" s="39">
        <v>154.54545454545453</v>
      </c>
      <c r="G24" s="40"/>
      <c r="H24" s="150">
        <v>0.304</v>
      </c>
      <c r="I24" s="151">
        <v>0.099</v>
      </c>
      <c r="J24" s="151">
        <v>0.12</v>
      </c>
      <c r="K24" s="41">
        <v>121.2121212121212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100</v>
      </c>
      <c r="D26" s="38">
        <v>119</v>
      </c>
      <c r="E26" s="38">
        <v>45</v>
      </c>
      <c r="F26" s="39">
        <v>37.81512605042017</v>
      </c>
      <c r="G26" s="40"/>
      <c r="H26" s="150">
        <v>0.35</v>
      </c>
      <c r="I26" s="151">
        <v>0.452</v>
      </c>
      <c r="J26" s="151">
        <v>0.18</v>
      </c>
      <c r="K26" s="41">
        <v>39.823008849557525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868</v>
      </c>
      <c r="D28" s="30">
        <v>472</v>
      </c>
      <c r="E28" s="30">
        <v>449</v>
      </c>
      <c r="F28" s="31"/>
      <c r="G28" s="31"/>
      <c r="H28" s="149">
        <v>1.986</v>
      </c>
      <c r="I28" s="149">
        <v>1.463</v>
      </c>
      <c r="J28" s="149">
        <v>1.217</v>
      </c>
      <c r="K28" s="32"/>
    </row>
    <row r="29" spans="1:11" s="33" customFormat="1" ht="11.25" customHeight="1">
      <c r="A29" s="35" t="s">
        <v>21</v>
      </c>
      <c r="B29" s="29"/>
      <c r="C29" s="30">
        <v>9020</v>
      </c>
      <c r="D29" s="30">
        <v>8405</v>
      </c>
      <c r="E29" s="30">
        <v>5610</v>
      </c>
      <c r="F29" s="31"/>
      <c r="G29" s="31"/>
      <c r="H29" s="149">
        <v>22.471</v>
      </c>
      <c r="I29" s="149">
        <v>19.335</v>
      </c>
      <c r="J29" s="149">
        <v>14.811</v>
      </c>
      <c r="K29" s="32"/>
    </row>
    <row r="30" spans="1:11" s="33" customFormat="1" ht="11.25" customHeight="1">
      <c r="A30" s="35" t="s">
        <v>22</v>
      </c>
      <c r="B30" s="29"/>
      <c r="C30" s="30">
        <v>3589</v>
      </c>
      <c r="D30" s="30">
        <v>3489</v>
      </c>
      <c r="E30" s="30">
        <v>3438</v>
      </c>
      <c r="F30" s="31"/>
      <c r="G30" s="31"/>
      <c r="H30" s="149">
        <v>5.877</v>
      </c>
      <c r="I30" s="149">
        <v>5.877</v>
      </c>
      <c r="J30" s="149">
        <v>5.632</v>
      </c>
      <c r="K30" s="32"/>
    </row>
    <row r="31" spans="1:11" s="42" customFormat="1" ht="11.25" customHeight="1">
      <c r="A31" s="43" t="s">
        <v>23</v>
      </c>
      <c r="B31" s="37"/>
      <c r="C31" s="38">
        <v>13477</v>
      </c>
      <c r="D31" s="38">
        <v>12366</v>
      </c>
      <c r="E31" s="38">
        <v>9497</v>
      </c>
      <c r="F31" s="39">
        <v>76.79928837134078</v>
      </c>
      <c r="G31" s="40"/>
      <c r="H31" s="150">
        <v>30.334</v>
      </c>
      <c r="I31" s="151">
        <v>26.675</v>
      </c>
      <c r="J31" s="151">
        <v>21.659999999999997</v>
      </c>
      <c r="K31" s="41">
        <v>81.19962511715087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23</v>
      </c>
      <c r="D33" s="30">
        <v>28</v>
      </c>
      <c r="E33" s="30">
        <v>63</v>
      </c>
      <c r="F33" s="31"/>
      <c r="G33" s="31"/>
      <c r="H33" s="149">
        <v>0.075</v>
      </c>
      <c r="I33" s="149">
        <v>0.097</v>
      </c>
      <c r="J33" s="149">
        <v>0.191</v>
      </c>
      <c r="K33" s="32"/>
    </row>
    <row r="34" spans="1:11" s="33" customFormat="1" ht="11.25" customHeight="1">
      <c r="A34" s="35" t="s">
        <v>25</v>
      </c>
      <c r="B34" s="29"/>
      <c r="C34" s="30">
        <v>500</v>
      </c>
      <c r="D34" s="30">
        <v>521</v>
      </c>
      <c r="E34" s="30">
        <v>463</v>
      </c>
      <c r="F34" s="31"/>
      <c r="G34" s="31"/>
      <c r="H34" s="149">
        <v>1.2</v>
      </c>
      <c r="I34" s="149">
        <v>1.238</v>
      </c>
      <c r="J34" s="149">
        <v>1.5</v>
      </c>
      <c r="K34" s="32"/>
    </row>
    <row r="35" spans="1:11" s="33" customFormat="1" ht="11.25" customHeight="1">
      <c r="A35" s="35" t="s">
        <v>26</v>
      </c>
      <c r="B35" s="29"/>
      <c r="C35" s="30">
        <v>700</v>
      </c>
      <c r="D35" s="30">
        <v>640</v>
      </c>
      <c r="E35" s="30">
        <v>810.61</v>
      </c>
      <c r="F35" s="31"/>
      <c r="G35" s="31"/>
      <c r="H35" s="149">
        <v>1.1</v>
      </c>
      <c r="I35" s="149">
        <v>2.234</v>
      </c>
      <c r="J35" s="149">
        <v>2.675</v>
      </c>
      <c r="K35" s="32"/>
    </row>
    <row r="36" spans="1:11" s="33" customFormat="1" ht="11.25" customHeight="1">
      <c r="A36" s="35" t="s">
        <v>27</v>
      </c>
      <c r="B36" s="29"/>
      <c r="C36" s="30">
        <v>3</v>
      </c>
      <c r="D36" s="30">
        <v>3</v>
      </c>
      <c r="E36" s="30">
        <v>1</v>
      </c>
      <c r="F36" s="31"/>
      <c r="G36" s="31"/>
      <c r="H36" s="149">
        <v>0.004</v>
      </c>
      <c r="I36" s="149">
        <v>0.007</v>
      </c>
      <c r="J36" s="149">
        <v>0.003</v>
      </c>
      <c r="K36" s="32"/>
    </row>
    <row r="37" spans="1:11" s="42" customFormat="1" ht="11.25" customHeight="1">
      <c r="A37" s="36" t="s">
        <v>28</v>
      </c>
      <c r="B37" s="37"/>
      <c r="C37" s="38">
        <v>1226</v>
      </c>
      <c r="D37" s="38">
        <v>1192</v>
      </c>
      <c r="E37" s="38">
        <v>1337.6100000000001</v>
      </c>
      <c r="F37" s="39">
        <v>112.21560402684564</v>
      </c>
      <c r="G37" s="40"/>
      <c r="H37" s="150">
        <v>2.379</v>
      </c>
      <c r="I37" s="151">
        <v>3.576</v>
      </c>
      <c r="J37" s="151">
        <v>4.369</v>
      </c>
      <c r="K37" s="41">
        <v>122.17561521252796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>
        <v>6</v>
      </c>
      <c r="E39" s="38">
        <v>6</v>
      </c>
      <c r="F39" s="39">
        <v>100</v>
      </c>
      <c r="G39" s="40"/>
      <c r="H39" s="150"/>
      <c r="I39" s="151">
        <v>0.006</v>
      </c>
      <c r="J39" s="151">
        <v>0.006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12596</v>
      </c>
      <c r="D41" s="30">
        <v>12787</v>
      </c>
      <c r="E41" s="30">
        <v>11227</v>
      </c>
      <c r="F41" s="31"/>
      <c r="G41" s="31"/>
      <c r="H41" s="149">
        <v>11.097</v>
      </c>
      <c r="I41" s="149">
        <v>38.264</v>
      </c>
      <c r="J41" s="149">
        <v>23.431</v>
      </c>
      <c r="K41" s="32"/>
    </row>
    <row r="42" spans="1:11" s="33" customFormat="1" ht="11.25" customHeight="1">
      <c r="A42" s="35" t="s">
        <v>31</v>
      </c>
      <c r="B42" s="29"/>
      <c r="C42" s="30">
        <v>5771</v>
      </c>
      <c r="D42" s="30">
        <v>4610</v>
      </c>
      <c r="E42" s="30">
        <v>3453</v>
      </c>
      <c r="F42" s="31"/>
      <c r="G42" s="31"/>
      <c r="H42" s="149">
        <v>15.751</v>
      </c>
      <c r="I42" s="149">
        <v>17.049</v>
      </c>
      <c r="J42" s="149">
        <v>11.251</v>
      </c>
      <c r="K42" s="32"/>
    </row>
    <row r="43" spans="1:11" s="33" customFormat="1" ht="11.25" customHeight="1">
      <c r="A43" s="35" t="s">
        <v>32</v>
      </c>
      <c r="B43" s="29"/>
      <c r="C43" s="30">
        <v>11408</v>
      </c>
      <c r="D43" s="30">
        <v>12898</v>
      </c>
      <c r="E43" s="30">
        <v>11421</v>
      </c>
      <c r="F43" s="31"/>
      <c r="G43" s="31"/>
      <c r="H43" s="149">
        <v>16.3</v>
      </c>
      <c r="I43" s="149">
        <v>33.156</v>
      </c>
      <c r="J43" s="149">
        <v>25.99</v>
      </c>
      <c r="K43" s="32"/>
    </row>
    <row r="44" spans="1:11" s="33" customFormat="1" ht="11.25" customHeight="1">
      <c r="A44" s="35" t="s">
        <v>33</v>
      </c>
      <c r="B44" s="29"/>
      <c r="C44" s="30">
        <v>15616</v>
      </c>
      <c r="D44" s="30">
        <v>15919</v>
      </c>
      <c r="E44" s="30">
        <v>14637</v>
      </c>
      <c r="F44" s="31"/>
      <c r="G44" s="31"/>
      <c r="H44" s="149">
        <v>40.093</v>
      </c>
      <c r="I44" s="149">
        <v>50.371</v>
      </c>
      <c r="J44" s="149">
        <v>45.805</v>
      </c>
      <c r="K44" s="32"/>
    </row>
    <row r="45" spans="1:11" s="33" customFormat="1" ht="11.25" customHeight="1">
      <c r="A45" s="35" t="s">
        <v>34</v>
      </c>
      <c r="B45" s="29"/>
      <c r="C45" s="30">
        <v>8661</v>
      </c>
      <c r="D45" s="30">
        <v>9874</v>
      </c>
      <c r="E45" s="30">
        <v>8190</v>
      </c>
      <c r="F45" s="31"/>
      <c r="G45" s="31"/>
      <c r="H45" s="149">
        <v>8.999</v>
      </c>
      <c r="I45" s="149">
        <v>30.146</v>
      </c>
      <c r="J45" s="149">
        <v>21.268</v>
      </c>
      <c r="K45" s="32"/>
    </row>
    <row r="46" spans="1:11" s="33" customFormat="1" ht="11.25" customHeight="1">
      <c r="A46" s="35" t="s">
        <v>35</v>
      </c>
      <c r="B46" s="29"/>
      <c r="C46" s="30">
        <v>11869</v>
      </c>
      <c r="D46" s="30">
        <v>10799</v>
      </c>
      <c r="E46" s="30">
        <v>9313</v>
      </c>
      <c r="F46" s="31"/>
      <c r="G46" s="31"/>
      <c r="H46" s="149">
        <v>20.722</v>
      </c>
      <c r="I46" s="149">
        <v>36.949</v>
      </c>
      <c r="J46" s="149">
        <v>27.057</v>
      </c>
      <c r="K46" s="32"/>
    </row>
    <row r="47" spans="1:11" s="33" customFormat="1" ht="11.25" customHeight="1">
      <c r="A47" s="35" t="s">
        <v>36</v>
      </c>
      <c r="B47" s="29"/>
      <c r="C47" s="30">
        <v>18761</v>
      </c>
      <c r="D47" s="30">
        <v>14489</v>
      </c>
      <c r="E47" s="30">
        <v>12052</v>
      </c>
      <c r="F47" s="31"/>
      <c r="G47" s="31"/>
      <c r="H47" s="149">
        <v>46.461</v>
      </c>
      <c r="I47" s="149">
        <v>41.018</v>
      </c>
      <c r="J47" s="149">
        <v>37.22</v>
      </c>
      <c r="K47" s="32"/>
    </row>
    <row r="48" spans="1:11" s="33" customFormat="1" ht="11.25" customHeight="1">
      <c r="A48" s="35" t="s">
        <v>37</v>
      </c>
      <c r="B48" s="29"/>
      <c r="C48" s="30">
        <v>7886</v>
      </c>
      <c r="D48" s="30">
        <v>9127</v>
      </c>
      <c r="E48" s="30">
        <v>7562</v>
      </c>
      <c r="F48" s="31"/>
      <c r="G48" s="31"/>
      <c r="H48" s="149">
        <v>8.722</v>
      </c>
      <c r="I48" s="149">
        <v>33.043</v>
      </c>
      <c r="J48" s="149">
        <v>23.516</v>
      </c>
      <c r="K48" s="32"/>
    </row>
    <row r="49" spans="1:11" s="33" customFormat="1" ht="11.25" customHeight="1">
      <c r="A49" s="35" t="s">
        <v>38</v>
      </c>
      <c r="B49" s="29"/>
      <c r="C49" s="30">
        <v>4633</v>
      </c>
      <c r="D49" s="30">
        <v>7462</v>
      </c>
      <c r="E49" s="30">
        <v>7718</v>
      </c>
      <c r="F49" s="31"/>
      <c r="G49" s="31"/>
      <c r="H49" s="149">
        <v>8.453</v>
      </c>
      <c r="I49" s="149">
        <v>25.708</v>
      </c>
      <c r="J49" s="149">
        <v>13.653</v>
      </c>
      <c r="K49" s="32"/>
    </row>
    <row r="50" spans="1:11" s="42" customFormat="1" ht="11.25" customHeight="1">
      <c r="A50" s="43" t="s">
        <v>39</v>
      </c>
      <c r="B50" s="37"/>
      <c r="C50" s="38">
        <v>97201</v>
      </c>
      <c r="D50" s="38">
        <v>97965</v>
      </c>
      <c r="E50" s="38">
        <v>85573</v>
      </c>
      <c r="F50" s="39">
        <v>87.35058439238503</v>
      </c>
      <c r="G50" s="40"/>
      <c r="H50" s="150">
        <v>176.598</v>
      </c>
      <c r="I50" s="151">
        <v>305.70399999999995</v>
      </c>
      <c r="J50" s="151">
        <v>229.19099999999997</v>
      </c>
      <c r="K50" s="41">
        <v>74.97154109857902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885</v>
      </c>
      <c r="D52" s="38">
        <v>1473</v>
      </c>
      <c r="E52" s="38">
        <v>1530</v>
      </c>
      <c r="F52" s="39">
        <v>103.86965376782078</v>
      </c>
      <c r="G52" s="40"/>
      <c r="H52" s="150">
        <v>2.264</v>
      </c>
      <c r="I52" s="151">
        <v>2.458</v>
      </c>
      <c r="J52" s="151">
        <v>2.264</v>
      </c>
      <c r="K52" s="41">
        <v>92.1074043938161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2874</v>
      </c>
      <c r="D54" s="30">
        <v>2002</v>
      </c>
      <c r="E54" s="30">
        <v>1565</v>
      </c>
      <c r="F54" s="31"/>
      <c r="G54" s="31"/>
      <c r="H54" s="149">
        <v>4.502</v>
      </c>
      <c r="I54" s="149">
        <v>3.448</v>
      </c>
      <c r="J54" s="149">
        <v>3.148</v>
      </c>
      <c r="K54" s="32"/>
    </row>
    <row r="55" spans="1:11" s="33" customFormat="1" ht="11.25" customHeight="1">
      <c r="A55" s="35" t="s">
        <v>42</v>
      </c>
      <c r="B55" s="29"/>
      <c r="C55" s="30">
        <v>1808</v>
      </c>
      <c r="D55" s="30">
        <v>1779</v>
      </c>
      <c r="E55" s="30">
        <v>1590</v>
      </c>
      <c r="F55" s="31"/>
      <c r="G55" s="31"/>
      <c r="H55" s="149">
        <v>2.17</v>
      </c>
      <c r="I55" s="149">
        <v>3.028</v>
      </c>
      <c r="J55" s="149">
        <v>2.703</v>
      </c>
      <c r="K55" s="32"/>
    </row>
    <row r="56" spans="1:11" s="33" customFormat="1" ht="11.25" customHeight="1">
      <c r="A56" s="35" t="s">
        <v>43</v>
      </c>
      <c r="B56" s="29"/>
      <c r="C56" s="30">
        <v>671</v>
      </c>
      <c r="D56" s="30">
        <v>752</v>
      </c>
      <c r="E56" s="30">
        <v>588</v>
      </c>
      <c r="F56" s="31"/>
      <c r="G56" s="31"/>
      <c r="H56" s="149">
        <v>1.26</v>
      </c>
      <c r="I56" s="149">
        <v>2.031</v>
      </c>
      <c r="J56" s="149">
        <v>1.5</v>
      </c>
      <c r="K56" s="32"/>
    </row>
    <row r="57" spans="1:11" s="33" customFormat="1" ht="11.25" customHeight="1">
      <c r="A57" s="35" t="s">
        <v>44</v>
      </c>
      <c r="B57" s="29"/>
      <c r="C57" s="30">
        <v>3690</v>
      </c>
      <c r="D57" s="30">
        <v>3715</v>
      </c>
      <c r="E57" s="30">
        <v>1830</v>
      </c>
      <c r="F57" s="31"/>
      <c r="G57" s="31"/>
      <c r="H57" s="149">
        <v>3.7</v>
      </c>
      <c r="I57" s="149">
        <v>11.168</v>
      </c>
      <c r="J57" s="149">
        <v>5.856</v>
      </c>
      <c r="K57" s="32"/>
    </row>
    <row r="58" spans="1:11" s="33" customFormat="1" ht="11.25" customHeight="1">
      <c r="A58" s="35" t="s">
        <v>45</v>
      </c>
      <c r="B58" s="29"/>
      <c r="C58" s="30">
        <v>8683</v>
      </c>
      <c r="D58" s="30">
        <v>9357</v>
      </c>
      <c r="E58" s="30">
        <v>7888</v>
      </c>
      <c r="F58" s="31"/>
      <c r="G58" s="31"/>
      <c r="H58" s="149">
        <v>6.822</v>
      </c>
      <c r="I58" s="149">
        <v>13.92</v>
      </c>
      <c r="J58" s="149">
        <v>12.941</v>
      </c>
      <c r="K58" s="32"/>
    </row>
    <row r="59" spans="1:11" s="42" customFormat="1" ht="11.25" customHeight="1">
      <c r="A59" s="36" t="s">
        <v>46</v>
      </c>
      <c r="B59" s="37"/>
      <c r="C59" s="38">
        <v>17726</v>
      </c>
      <c r="D59" s="38">
        <v>17605</v>
      </c>
      <c r="E59" s="38">
        <v>13461</v>
      </c>
      <c r="F59" s="39">
        <v>76.46123260437376</v>
      </c>
      <c r="G59" s="40"/>
      <c r="H59" s="150">
        <v>18.454</v>
      </c>
      <c r="I59" s="151">
        <v>33.595</v>
      </c>
      <c r="J59" s="151">
        <v>26.148000000000003</v>
      </c>
      <c r="K59" s="41">
        <v>77.83301086471202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75</v>
      </c>
      <c r="D61" s="30">
        <v>80</v>
      </c>
      <c r="E61" s="30">
        <v>7</v>
      </c>
      <c r="F61" s="31"/>
      <c r="G61" s="31"/>
      <c r="H61" s="149">
        <v>0.041</v>
      </c>
      <c r="I61" s="149">
        <v>0.075</v>
      </c>
      <c r="J61" s="149">
        <v>0.006</v>
      </c>
      <c r="K61" s="32"/>
    </row>
    <row r="62" spans="1:11" s="33" customFormat="1" ht="11.25" customHeight="1">
      <c r="A62" s="35" t="s">
        <v>48</v>
      </c>
      <c r="B62" s="29"/>
      <c r="C62" s="30">
        <v>387</v>
      </c>
      <c r="D62" s="30">
        <v>467</v>
      </c>
      <c r="E62" s="30">
        <v>467</v>
      </c>
      <c r="F62" s="31"/>
      <c r="G62" s="31"/>
      <c r="H62" s="149">
        <v>0.368</v>
      </c>
      <c r="I62" s="149">
        <v>0.642</v>
      </c>
      <c r="J62" s="149">
        <v>0.584</v>
      </c>
      <c r="K62" s="32"/>
    </row>
    <row r="63" spans="1:11" s="33" customFormat="1" ht="11.25" customHeight="1">
      <c r="A63" s="35" t="s">
        <v>49</v>
      </c>
      <c r="B63" s="29"/>
      <c r="C63" s="30">
        <v>80</v>
      </c>
      <c r="D63" s="30">
        <v>152</v>
      </c>
      <c r="E63" s="30">
        <v>152</v>
      </c>
      <c r="F63" s="31"/>
      <c r="G63" s="31"/>
      <c r="H63" s="149">
        <v>0.12</v>
      </c>
      <c r="I63" s="149">
        <v>0.47</v>
      </c>
      <c r="J63" s="149">
        <v>0.387</v>
      </c>
      <c r="K63" s="32"/>
    </row>
    <row r="64" spans="1:11" s="42" customFormat="1" ht="11.25" customHeight="1">
      <c r="A64" s="36" t="s">
        <v>50</v>
      </c>
      <c r="B64" s="37"/>
      <c r="C64" s="38">
        <v>542</v>
      </c>
      <c r="D64" s="38">
        <v>699</v>
      </c>
      <c r="E64" s="38">
        <v>626</v>
      </c>
      <c r="F64" s="39">
        <v>89.55650929899856</v>
      </c>
      <c r="G64" s="40"/>
      <c r="H64" s="150">
        <v>0.5289999999999999</v>
      </c>
      <c r="I64" s="151">
        <v>1.1869999999999998</v>
      </c>
      <c r="J64" s="151">
        <v>0.977</v>
      </c>
      <c r="K64" s="41">
        <v>82.3083403538332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123</v>
      </c>
      <c r="D66" s="38">
        <v>223</v>
      </c>
      <c r="E66" s="38">
        <v>165</v>
      </c>
      <c r="F66" s="39">
        <v>73.99103139013452</v>
      </c>
      <c r="G66" s="40"/>
      <c r="H66" s="150">
        <v>0.282</v>
      </c>
      <c r="I66" s="151">
        <v>0.267</v>
      </c>
      <c r="J66" s="151">
        <v>0.131</v>
      </c>
      <c r="K66" s="41">
        <v>49.06367041198502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50</v>
      </c>
      <c r="D68" s="30">
        <v>45</v>
      </c>
      <c r="E68" s="30">
        <v>45</v>
      </c>
      <c r="F68" s="31"/>
      <c r="G68" s="31"/>
      <c r="H68" s="149">
        <v>0.05</v>
      </c>
      <c r="I68" s="149">
        <v>0.055</v>
      </c>
      <c r="J68" s="149">
        <v>0.05</v>
      </c>
      <c r="K68" s="32"/>
    </row>
    <row r="69" spans="1:11" s="33" customFormat="1" ht="11.25" customHeight="1">
      <c r="A69" s="35" t="s">
        <v>53</v>
      </c>
      <c r="B69" s="29"/>
      <c r="C69" s="30">
        <v>50</v>
      </c>
      <c r="D69" s="30">
        <v>62</v>
      </c>
      <c r="E69" s="30">
        <v>40</v>
      </c>
      <c r="F69" s="31"/>
      <c r="G69" s="31"/>
      <c r="H69" s="149">
        <v>0.05</v>
      </c>
      <c r="I69" s="149">
        <v>0.086</v>
      </c>
      <c r="J69" s="149">
        <v>0.045</v>
      </c>
      <c r="K69" s="32"/>
    </row>
    <row r="70" spans="1:11" s="42" customFormat="1" ht="11.25" customHeight="1">
      <c r="A70" s="36" t="s">
        <v>54</v>
      </c>
      <c r="B70" s="37"/>
      <c r="C70" s="38">
        <v>100</v>
      </c>
      <c r="D70" s="38">
        <v>107</v>
      </c>
      <c r="E70" s="38">
        <v>85</v>
      </c>
      <c r="F70" s="39">
        <v>79.4392523364486</v>
      </c>
      <c r="G70" s="40"/>
      <c r="H70" s="150">
        <v>0.1</v>
      </c>
      <c r="I70" s="151">
        <v>0.141</v>
      </c>
      <c r="J70" s="151">
        <v>0.095</v>
      </c>
      <c r="K70" s="41">
        <v>67.3758865248227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193</v>
      </c>
      <c r="D72" s="30">
        <v>242</v>
      </c>
      <c r="E72" s="30">
        <v>255</v>
      </c>
      <c r="F72" s="31"/>
      <c r="G72" s="31"/>
      <c r="H72" s="149">
        <v>0.314</v>
      </c>
      <c r="I72" s="149">
        <v>0.469</v>
      </c>
      <c r="J72" s="149">
        <v>0.352</v>
      </c>
      <c r="K72" s="32"/>
    </row>
    <row r="73" spans="1:11" s="33" customFormat="1" ht="11.25" customHeight="1">
      <c r="A73" s="35" t="s">
        <v>56</v>
      </c>
      <c r="B73" s="29"/>
      <c r="C73" s="30">
        <v>5</v>
      </c>
      <c r="D73" s="30"/>
      <c r="E73" s="30">
        <v>5</v>
      </c>
      <c r="F73" s="31"/>
      <c r="G73" s="31"/>
      <c r="H73" s="149">
        <v>0.01</v>
      </c>
      <c r="I73" s="149"/>
      <c r="J73" s="149">
        <v>0.01</v>
      </c>
      <c r="K73" s="32"/>
    </row>
    <row r="74" spans="1:11" s="33" customFormat="1" ht="11.25" customHeight="1">
      <c r="A74" s="35" t="s">
        <v>57</v>
      </c>
      <c r="B74" s="29"/>
      <c r="C74" s="30">
        <v>331</v>
      </c>
      <c r="D74" s="30">
        <v>311</v>
      </c>
      <c r="E74" s="30">
        <v>244</v>
      </c>
      <c r="F74" s="31"/>
      <c r="G74" s="31"/>
      <c r="H74" s="149">
        <v>0.397</v>
      </c>
      <c r="I74" s="149">
        <v>0.777</v>
      </c>
      <c r="J74" s="149">
        <v>0.488</v>
      </c>
      <c r="K74" s="32"/>
    </row>
    <row r="75" spans="1:11" s="33" customFormat="1" ht="11.25" customHeight="1">
      <c r="A75" s="35" t="s">
        <v>58</v>
      </c>
      <c r="B75" s="29"/>
      <c r="C75" s="30">
        <v>439</v>
      </c>
      <c r="D75" s="30">
        <v>502</v>
      </c>
      <c r="E75" s="30">
        <v>475</v>
      </c>
      <c r="F75" s="31"/>
      <c r="G75" s="31"/>
      <c r="H75" s="149">
        <v>0.622</v>
      </c>
      <c r="I75" s="149">
        <v>0.669</v>
      </c>
      <c r="J75" s="149">
        <v>0.607</v>
      </c>
      <c r="K75" s="32"/>
    </row>
    <row r="76" spans="1:11" s="33" customFormat="1" ht="11.25" customHeight="1">
      <c r="A76" s="35" t="s">
        <v>59</v>
      </c>
      <c r="B76" s="29"/>
      <c r="C76" s="30">
        <v>7</v>
      </c>
      <c r="D76" s="30">
        <v>9</v>
      </c>
      <c r="E76" s="30">
        <v>9</v>
      </c>
      <c r="F76" s="31"/>
      <c r="G76" s="31"/>
      <c r="H76" s="149">
        <v>0.009</v>
      </c>
      <c r="I76" s="149">
        <v>0.014</v>
      </c>
      <c r="J76" s="149">
        <v>0.017</v>
      </c>
      <c r="K76" s="32"/>
    </row>
    <row r="77" spans="1:11" s="33" customFormat="1" ht="11.25" customHeight="1">
      <c r="A77" s="35" t="s">
        <v>60</v>
      </c>
      <c r="B77" s="29"/>
      <c r="C77" s="30">
        <v>5</v>
      </c>
      <c r="D77" s="30">
        <v>2</v>
      </c>
      <c r="E77" s="30"/>
      <c r="F77" s="31"/>
      <c r="G77" s="31"/>
      <c r="H77" s="149">
        <v>0.005</v>
      </c>
      <c r="I77" s="149">
        <v>0.005</v>
      </c>
      <c r="J77" s="149"/>
      <c r="K77" s="32"/>
    </row>
    <row r="78" spans="1:11" s="33" customFormat="1" ht="11.25" customHeight="1">
      <c r="A78" s="35" t="s">
        <v>61</v>
      </c>
      <c r="B78" s="29"/>
      <c r="C78" s="30"/>
      <c r="D78" s="30">
        <v>11</v>
      </c>
      <c r="E78" s="30"/>
      <c r="F78" s="31"/>
      <c r="G78" s="31"/>
      <c r="H78" s="149"/>
      <c r="I78" s="149">
        <v>0.023</v>
      </c>
      <c r="J78" s="149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9"/>
      <c r="I79" s="149"/>
      <c r="J79" s="149"/>
      <c r="K79" s="32"/>
    </row>
    <row r="80" spans="1:11" s="42" customFormat="1" ht="11.25" customHeight="1">
      <c r="A80" s="43" t="s">
        <v>63</v>
      </c>
      <c r="B80" s="37"/>
      <c r="C80" s="38">
        <v>980</v>
      </c>
      <c r="D80" s="38">
        <v>1077</v>
      </c>
      <c r="E80" s="38">
        <v>988</v>
      </c>
      <c r="F80" s="39">
        <v>91.73630454967503</v>
      </c>
      <c r="G80" s="40"/>
      <c r="H80" s="150">
        <v>1.3569999999999998</v>
      </c>
      <c r="I80" s="151">
        <v>1.9569999999999999</v>
      </c>
      <c r="J80" s="151">
        <v>1.4739999999999998</v>
      </c>
      <c r="K80" s="41">
        <v>75.31936637710781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86</v>
      </c>
      <c r="D82" s="30">
        <v>32</v>
      </c>
      <c r="E82" s="30">
        <v>32</v>
      </c>
      <c r="F82" s="31"/>
      <c r="G82" s="31"/>
      <c r="H82" s="149">
        <v>0.06</v>
      </c>
      <c r="I82" s="149">
        <v>0.046</v>
      </c>
      <c r="J82" s="149">
        <v>0.046</v>
      </c>
      <c r="K82" s="32"/>
    </row>
    <row r="83" spans="1:11" s="33" customFormat="1" ht="11.25" customHeight="1">
      <c r="A83" s="35" t="s">
        <v>65</v>
      </c>
      <c r="B83" s="29"/>
      <c r="C83" s="30">
        <v>65</v>
      </c>
      <c r="D83" s="30">
        <v>53</v>
      </c>
      <c r="E83" s="30">
        <v>53</v>
      </c>
      <c r="F83" s="31"/>
      <c r="G83" s="31"/>
      <c r="H83" s="149">
        <v>0.05</v>
      </c>
      <c r="I83" s="149">
        <v>0.03</v>
      </c>
      <c r="J83" s="149">
        <v>0.03</v>
      </c>
      <c r="K83" s="32"/>
    </row>
    <row r="84" spans="1:11" s="42" customFormat="1" ht="11.25" customHeight="1">
      <c r="A84" s="36" t="s">
        <v>66</v>
      </c>
      <c r="B84" s="37"/>
      <c r="C84" s="38">
        <v>151</v>
      </c>
      <c r="D84" s="38">
        <v>85</v>
      </c>
      <c r="E84" s="38">
        <v>85</v>
      </c>
      <c r="F84" s="39">
        <v>100</v>
      </c>
      <c r="G84" s="40"/>
      <c r="H84" s="150">
        <v>0.11</v>
      </c>
      <c r="I84" s="151">
        <v>0.076</v>
      </c>
      <c r="J84" s="151">
        <v>0.076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135926</v>
      </c>
      <c r="D87" s="53">
        <v>137590</v>
      </c>
      <c r="E87" s="53">
        <v>117765.61</v>
      </c>
      <c r="F87" s="54">
        <v>85.59169271022603</v>
      </c>
      <c r="G87" s="40"/>
      <c r="H87" s="154">
        <v>246.74800000000005</v>
      </c>
      <c r="I87" s="155">
        <v>391.68000000000006</v>
      </c>
      <c r="J87" s="155">
        <v>301.483</v>
      </c>
      <c r="K87" s="54">
        <v>76.97176266339868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6" useFirstPageNumber="1" horizontalDpi="600" verticalDpi="600" orientation="portrait" paperSize="9" scale="73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K625"/>
  <sheetViews>
    <sheetView view="pageBreakPreview" zoomScale="60" zoomScalePageLayoutView="0" workbookViewId="0" topLeftCell="A1">
      <selection activeCell="C9" sqref="C9:M9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77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337</v>
      </c>
      <c r="D7" s="21" t="s">
        <v>6</v>
      </c>
      <c r="E7" s="21">
        <v>9</v>
      </c>
      <c r="F7" s="22" t="str">
        <f>CONCATENATE(D6,"=100")</f>
        <v>2020=100</v>
      </c>
      <c r="G7" s="23"/>
      <c r="H7" s="20" t="s">
        <v>337</v>
      </c>
      <c r="I7" s="21" t="s">
        <v>6</v>
      </c>
      <c r="J7" s="21">
        <v>9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68</v>
      </c>
      <c r="D9" s="30"/>
      <c r="E9" s="30">
        <v>80</v>
      </c>
      <c r="F9" s="31"/>
      <c r="G9" s="31"/>
      <c r="H9" s="149">
        <v>0.408</v>
      </c>
      <c r="I9" s="149"/>
      <c r="J9" s="149">
        <v>0.48</v>
      </c>
      <c r="K9" s="32"/>
    </row>
    <row r="10" spans="1:11" s="33" customFormat="1" ht="11.25" customHeight="1">
      <c r="A10" s="35" t="s">
        <v>8</v>
      </c>
      <c r="B10" s="29"/>
      <c r="C10" s="30">
        <v>25</v>
      </c>
      <c r="D10" s="30"/>
      <c r="E10" s="30">
        <v>41</v>
      </c>
      <c r="F10" s="31"/>
      <c r="G10" s="31"/>
      <c r="H10" s="149">
        <v>0.175</v>
      </c>
      <c r="I10" s="149"/>
      <c r="J10" s="149">
        <v>0.246</v>
      </c>
      <c r="K10" s="32"/>
    </row>
    <row r="11" spans="1:11" s="33" customFormat="1" ht="11.25" customHeight="1">
      <c r="A11" s="28" t="s">
        <v>9</v>
      </c>
      <c r="B11" s="29"/>
      <c r="C11" s="30">
        <v>200</v>
      </c>
      <c r="D11" s="30"/>
      <c r="E11" s="30">
        <v>200</v>
      </c>
      <c r="F11" s="31"/>
      <c r="G11" s="31"/>
      <c r="H11" s="149">
        <v>1.4</v>
      </c>
      <c r="I11" s="149"/>
      <c r="J11" s="149">
        <v>1.2</v>
      </c>
      <c r="K11" s="32"/>
    </row>
    <row r="12" spans="1:11" s="33" customFormat="1" ht="11.25" customHeight="1">
      <c r="A12" s="35" t="s">
        <v>10</v>
      </c>
      <c r="B12" s="29"/>
      <c r="C12" s="30">
        <v>15</v>
      </c>
      <c r="D12" s="30"/>
      <c r="E12" s="30">
        <v>15</v>
      </c>
      <c r="F12" s="31"/>
      <c r="G12" s="31"/>
      <c r="H12" s="149">
        <v>0.105</v>
      </c>
      <c r="I12" s="149"/>
      <c r="J12" s="149">
        <v>0.09</v>
      </c>
      <c r="K12" s="32"/>
    </row>
    <row r="13" spans="1:11" s="42" customFormat="1" ht="11.25" customHeight="1">
      <c r="A13" s="36" t="s">
        <v>11</v>
      </c>
      <c r="B13" s="37"/>
      <c r="C13" s="38">
        <v>308</v>
      </c>
      <c r="D13" s="38"/>
      <c r="E13" s="38">
        <v>336</v>
      </c>
      <c r="F13" s="39"/>
      <c r="G13" s="40"/>
      <c r="H13" s="150">
        <v>2.088</v>
      </c>
      <c r="I13" s="151"/>
      <c r="J13" s="151">
        <v>2.016</v>
      </c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>
        <v>43</v>
      </c>
      <c r="D17" s="38">
        <v>34</v>
      </c>
      <c r="E17" s="38">
        <v>38</v>
      </c>
      <c r="F17" s="39">
        <v>111.76470588235294</v>
      </c>
      <c r="G17" s="40"/>
      <c r="H17" s="150">
        <v>0.09</v>
      </c>
      <c r="I17" s="151">
        <v>0.071</v>
      </c>
      <c r="J17" s="151">
        <v>0.095</v>
      </c>
      <c r="K17" s="41">
        <v>133.80281690140848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244</v>
      </c>
      <c r="D19" s="30">
        <v>240</v>
      </c>
      <c r="E19" s="30">
        <v>392</v>
      </c>
      <c r="F19" s="31"/>
      <c r="G19" s="31"/>
      <c r="H19" s="149">
        <v>1.22</v>
      </c>
      <c r="I19" s="149">
        <v>1.008</v>
      </c>
      <c r="J19" s="149">
        <v>0.392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>
        <v>244</v>
      </c>
      <c r="D22" s="38">
        <v>240</v>
      </c>
      <c r="E22" s="38">
        <v>392</v>
      </c>
      <c r="F22" s="39">
        <v>163.33333333333334</v>
      </c>
      <c r="G22" s="40"/>
      <c r="H22" s="150">
        <v>1.22</v>
      </c>
      <c r="I22" s="151">
        <v>1.008</v>
      </c>
      <c r="J22" s="151">
        <v>0.392</v>
      </c>
      <c r="K22" s="41">
        <v>38.88888888888889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2187</v>
      </c>
      <c r="D24" s="38">
        <v>3244</v>
      </c>
      <c r="E24" s="38">
        <v>2837</v>
      </c>
      <c r="F24" s="39">
        <v>87.4537607891492</v>
      </c>
      <c r="G24" s="40"/>
      <c r="H24" s="150">
        <v>5.379</v>
      </c>
      <c r="I24" s="151">
        <v>10.508</v>
      </c>
      <c r="J24" s="151">
        <v>6.031</v>
      </c>
      <c r="K24" s="41">
        <v>57.3943661971831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1800</v>
      </c>
      <c r="D26" s="38">
        <v>1842</v>
      </c>
      <c r="E26" s="38">
        <v>1800</v>
      </c>
      <c r="F26" s="39">
        <v>97.71986970684038</v>
      </c>
      <c r="G26" s="40"/>
      <c r="H26" s="150">
        <v>7.5</v>
      </c>
      <c r="I26" s="151">
        <v>8.979</v>
      </c>
      <c r="J26" s="151">
        <v>8</v>
      </c>
      <c r="K26" s="41">
        <v>89.0967813787727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8714</v>
      </c>
      <c r="D28" s="30">
        <v>9190</v>
      </c>
      <c r="E28" s="30">
        <v>12222</v>
      </c>
      <c r="F28" s="31"/>
      <c r="G28" s="31"/>
      <c r="H28" s="149">
        <v>23.996</v>
      </c>
      <c r="I28" s="149">
        <v>35.23</v>
      </c>
      <c r="J28" s="149">
        <v>43.97</v>
      </c>
      <c r="K28" s="32"/>
    </row>
    <row r="29" spans="1:11" s="33" customFormat="1" ht="11.25" customHeight="1">
      <c r="A29" s="35" t="s">
        <v>21</v>
      </c>
      <c r="B29" s="29"/>
      <c r="C29" s="30">
        <v>22158</v>
      </c>
      <c r="D29" s="30">
        <v>21370</v>
      </c>
      <c r="E29" s="30">
        <v>16123</v>
      </c>
      <c r="F29" s="31"/>
      <c r="G29" s="31"/>
      <c r="H29" s="149">
        <v>43.022</v>
      </c>
      <c r="I29" s="149">
        <v>37.992</v>
      </c>
      <c r="J29" s="149">
        <v>62.879</v>
      </c>
      <c r="K29" s="32"/>
    </row>
    <row r="30" spans="1:11" s="33" customFormat="1" ht="11.25" customHeight="1">
      <c r="A30" s="35" t="s">
        <v>22</v>
      </c>
      <c r="B30" s="29"/>
      <c r="C30" s="30">
        <v>10096</v>
      </c>
      <c r="D30" s="30">
        <v>14662</v>
      </c>
      <c r="E30" s="30">
        <v>21082</v>
      </c>
      <c r="F30" s="31"/>
      <c r="G30" s="31"/>
      <c r="H30" s="149">
        <v>16.185</v>
      </c>
      <c r="I30" s="149">
        <v>16.185</v>
      </c>
      <c r="J30" s="149">
        <v>64.758</v>
      </c>
      <c r="K30" s="32"/>
    </row>
    <row r="31" spans="1:11" s="42" customFormat="1" ht="11.25" customHeight="1">
      <c r="A31" s="43" t="s">
        <v>23</v>
      </c>
      <c r="B31" s="37"/>
      <c r="C31" s="38">
        <v>40968</v>
      </c>
      <c r="D31" s="38">
        <v>45222</v>
      </c>
      <c r="E31" s="38">
        <v>49427</v>
      </c>
      <c r="F31" s="39">
        <v>109.2985714917518</v>
      </c>
      <c r="G31" s="40"/>
      <c r="H31" s="150">
        <v>83.203</v>
      </c>
      <c r="I31" s="151">
        <v>89.407</v>
      </c>
      <c r="J31" s="151">
        <v>171.60699999999997</v>
      </c>
      <c r="K31" s="41">
        <v>191.93910991309403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500</v>
      </c>
      <c r="D33" s="30">
        <v>438</v>
      </c>
      <c r="E33" s="30">
        <v>600</v>
      </c>
      <c r="F33" s="31"/>
      <c r="G33" s="31"/>
      <c r="H33" s="149">
        <v>2</v>
      </c>
      <c r="I33" s="149">
        <v>1.647</v>
      </c>
      <c r="J33" s="149">
        <v>2.2</v>
      </c>
      <c r="K33" s="32"/>
    </row>
    <row r="34" spans="1:11" s="33" customFormat="1" ht="11.25" customHeight="1">
      <c r="A34" s="35" t="s">
        <v>25</v>
      </c>
      <c r="B34" s="29"/>
      <c r="C34" s="30">
        <v>460</v>
      </c>
      <c r="D34" s="30">
        <v>437</v>
      </c>
      <c r="E34" s="30">
        <v>446</v>
      </c>
      <c r="F34" s="31"/>
      <c r="G34" s="31"/>
      <c r="H34" s="149">
        <v>0.95</v>
      </c>
      <c r="I34" s="149">
        <v>0.893</v>
      </c>
      <c r="J34" s="149">
        <v>0.911</v>
      </c>
      <c r="K34" s="32"/>
    </row>
    <row r="35" spans="1:11" s="33" customFormat="1" ht="11.25" customHeight="1">
      <c r="A35" s="35" t="s">
        <v>26</v>
      </c>
      <c r="B35" s="29"/>
      <c r="C35" s="30">
        <v>2200</v>
      </c>
      <c r="D35" s="30">
        <v>4066</v>
      </c>
      <c r="E35" s="30">
        <v>6269.06</v>
      </c>
      <c r="F35" s="31"/>
      <c r="G35" s="31"/>
      <c r="H35" s="149">
        <v>6</v>
      </c>
      <c r="I35" s="149">
        <v>19.58</v>
      </c>
      <c r="J35" s="149">
        <v>22.004</v>
      </c>
      <c r="K35" s="32"/>
    </row>
    <row r="36" spans="1:11" s="33" customFormat="1" ht="11.25" customHeight="1">
      <c r="A36" s="35" t="s">
        <v>27</v>
      </c>
      <c r="B36" s="29"/>
      <c r="C36" s="30">
        <v>455</v>
      </c>
      <c r="D36" s="30">
        <v>497</v>
      </c>
      <c r="E36" s="30">
        <v>580</v>
      </c>
      <c r="F36" s="31"/>
      <c r="G36" s="31"/>
      <c r="H36" s="149">
        <v>0.182</v>
      </c>
      <c r="I36" s="149">
        <v>1.653</v>
      </c>
      <c r="J36" s="149">
        <v>2.9</v>
      </c>
      <c r="K36" s="32"/>
    </row>
    <row r="37" spans="1:11" s="42" customFormat="1" ht="11.25" customHeight="1">
      <c r="A37" s="36" t="s">
        <v>28</v>
      </c>
      <c r="B37" s="37"/>
      <c r="C37" s="38">
        <v>3615</v>
      </c>
      <c r="D37" s="38">
        <v>5438</v>
      </c>
      <c r="E37" s="38">
        <v>7895.06</v>
      </c>
      <c r="F37" s="39">
        <v>145.18315557190144</v>
      </c>
      <c r="G37" s="40"/>
      <c r="H37" s="150">
        <v>9.132</v>
      </c>
      <c r="I37" s="151">
        <v>23.772999999999996</v>
      </c>
      <c r="J37" s="151">
        <v>28.015</v>
      </c>
      <c r="K37" s="41">
        <v>117.84377234677999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1300</v>
      </c>
      <c r="D39" s="38">
        <v>880</v>
      </c>
      <c r="E39" s="38">
        <v>880</v>
      </c>
      <c r="F39" s="39">
        <v>100</v>
      </c>
      <c r="G39" s="40"/>
      <c r="H39" s="150">
        <v>1.3</v>
      </c>
      <c r="I39" s="151">
        <v>0.9</v>
      </c>
      <c r="J39" s="151">
        <v>0.9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1300</v>
      </c>
      <c r="D41" s="30">
        <v>2037</v>
      </c>
      <c r="E41" s="30">
        <v>2670</v>
      </c>
      <c r="F41" s="31"/>
      <c r="G41" s="31"/>
      <c r="H41" s="149">
        <v>1.315</v>
      </c>
      <c r="I41" s="149">
        <v>6.714</v>
      </c>
      <c r="J41" s="149">
        <v>6.046</v>
      </c>
      <c r="K41" s="32"/>
    </row>
    <row r="42" spans="1:11" s="33" customFormat="1" ht="11.25" customHeight="1">
      <c r="A42" s="35" t="s">
        <v>31</v>
      </c>
      <c r="B42" s="29"/>
      <c r="C42" s="30">
        <v>3606</v>
      </c>
      <c r="D42" s="30">
        <v>2973</v>
      </c>
      <c r="E42" s="30">
        <v>3898</v>
      </c>
      <c r="F42" s="31"/>
      <c r="G42" s="31"/>
      <c r="H42" s="149">
        <v>11.719</v>
      </c>
      <c r="I42" s="149">
        <v>12.4</v>
      </c>
      <c r="J42" s="149">
        <v>16.741</v>
      </c>
      <c r="K42" s="32"/>
    </row>
    <row r="43" spans="1:11" s="33" customFormat="1" ht="11.25" customHeight="1">
      <c r="A43" s="35" t="s">
        <v>32</v>
      </c>
      <c r="B43" s="29"/>
      <c r="C43" s="30">
        <v>2685</v>
      </c>
      <c r="D43" s="30">
        <v>3026</v>
      </c>
      <c r="E43" s="30">
        <v>3628</v>
      </c>
      <c r="F43" s="31"/>
      <c r="G43" s="31"/>
      <c r="H43" s="149">
        <v>5.241</v>
      </c>
      <c r="I43" s="149">
        <v>10.214</v>
      </c>
      <c r="J43" s="149">
        <v>10.023</v>
      </c>
      <c r="K43" s="32"/>
    </row>
    <row r="44" spans="1:11" s="33" customFormat="1" ht="11.25" customHeight="1">
      <c r="A44" s="35" t="s">
        <v>33</v>
      </c>
      <c r="B44" s="29"/>
      <c r="C44" s="30">
        <v>4006</v>
      </c>
      <c r="D44" s="30">
        <v>3967</v>
      </c>
      <c r="E44" s="30">
        <v>4181</v>
      </c>
      <c r="F44" s="31"/>
      <c r="G44" s="31"/>
      <c r="H44" s="149">
        <v>11.537</v>
      </c>
      <c r="I44" s="149">
        <v>14.892</v>
      </c>
      <c r="J44" s="149">
        <v>16.877</v>
      </c>
      <c r="K44" s="32"/>
    </row>
    <row r="45" spans="1:11" s="33" customFormat="1" ht="11.25" customHeight="1">
      <c r="A45" s="35" t="s">
        <v>34</v>
      </c>
      <c r="B45" s="29"/>
      <c r="C45" s="30">
        <v>5982</v>
      </c>
      <c r="D45" s="30">
        <v>6127</v>
      </c>
      <c r="E45" s="30">
        <v>7123</v>
      </c>
      <c r="F45" s="31"/>
      <c r="G45" s="31"/>
      <c r="H45" s="149">
        <v>14.068</v>
      </c>
      <c r="I45" s="149">
        <v>21.5</v>
      </c>
      <c r="J45" s="149">
        <v>22.905</v>
      </c>
      <c r="K45" s="32"/>
    </row>
    <row r="46" spans="1:11" s="33" customFormat="1" ht="11.25" customHeight="1">
      <c r="A46" s="35" t="s">
        <v>35</v>
      </c>
      <c r="B46" s="29"/>
      <c r="C46" s="30">
        <v>4539</v>
      </c>
      <c r="D46" s="30">
        <v>6120</v>
      </c>
      <c r="E46" s="30">
        <v>6306</v>
      </c>
      <c r="F46" s="31"/>
      <c r="G46" s="31"/>
      <c r="H46" s="149">
        <v>9.696</v>
      </c>
      <c r="I46" s="149">
        <v>21.566</v>
      </c>
      <c r="J46" s="149">
        <v>18.955</v>
      </c>
      <c r="K46" s="32"/>
    </row>
    <row r="47" spans="1:11" s="33" customFormat="1" ht="11.25" customHeight="1">
      <c r="A47" s="35" t="s">
        <v>36</v>
      </c>
      <c r="B47" s="29"/>
      <c r="C47" s="30">
        <v>4998</v>
      </c>
      <c r="D47" s="30">
        <v>4715</v>
      </c>
      <c r="E47" s="30">
        <v>6703</v>
      </c>
      <c r="F47" s="31"/>
      <c r="G47" s="31"/>
      <c r="H47" s="149">
        <v>13.564</v>
      </c>
      <c r="I47" s="149">
        <v>19.463</v>
      </c>
      <c r="J47" s="149">
        <v>25.666</v>
      </c>
      <c r="K47" s="32"/>
    </row>
    <row r="48" spans="1:11" s="33" customFormat="1" ht="11.25" customHeight="1">
      <c r="A48" s="35" t="s">
        <v>37</v>
      </c>
      <c r="B48" s="29"/>
      <c r="C48" s="30">
        <v>2503</v>
      </c>
      <c r="D48" s="30">
        <v>2505</v>
      </c>
      <c r="E48" s="30">
        <v>2325</v>
      </c>
      <c r="F48" s="31"/>
      <c r="G48" s="31"/>
      <c r="H48" s="149">
        <v>5.971</v>
      </c>
      <c r="I48" s="149">
        <v>11.757</v>
      </c>
      <c r="J48" s="149">
        <v>9.452</v>
      </c>
      <c r="K48" s="32"/>
    </row>
    <row r="49" spans="1:11" s="33" customFormat="1" ht="11.25" customHeight="1">
      <c r="A49" s="35" t="s">
        <v>38</v>
      </c>
      <c r="B49" s="29"/>
      <c r="C49" s="30">
        <v>4683</v>
      </c>
      <c r="D49" s="30">
        <v>5726</v>
      </c>
      <c r="E49" s="30">
        <v>5144</v>
      </c>
      <c r="F49" s="31"/>
      <c r="G49" s="31"/>
      <c r="H49" s="149">
        <v>11.145</v>
      </c>
      <c r="I49" s="149">
        <v>20.761</v>
      </c>
      <c r="J49" s="149">
        <v>13.607</v>
      </c>
      <c r="K49" s="32"/>
    </row>
    <row r="50" spans="1:11" s="42" customFormat="1" ht="11.25" customHeight="1">
      <c r="A50" s="43" t="s">
        <v>39</v>
      </c>
      <c r="B50" s="37"/>
      <c r="C50" s="38">
        <v>34302</v>
      </c>
      <c r="D50" s="38">
        <v>37196</v>
      </c>
      <c r="E50" s="38">
        <v>41978</v>
      </c>
      <c r="F50" s="39">
        <v>112.85622109904291</v>
      </c>
      <c r="G50" s="40"/>
      <c r="H50" s="150">
        <v>84.25599999999999</v>
      </c>
      <c r="I50" s="151">
        <v>139.267</v>
      </c>
      <c r="J50" s="151">
        <v>140.272</v>
      </c>
      <c r="K50" s="41">
        <v>100.72163541973332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3869</v>
      </c>
      <c r="D52" s="38">
        <v>5400</v>
      </c>
      <c r="E52" s="38">
        <v>6027</v>
      </c>
      <c r="F52" s="39">
        <v>111.61111111111111</v>
      </c>
      <c r="G52" s="40"/>
      <c r="H52" s="150">
        <v>11.335</v>
      </c>
      <c r="I52" s="151">
        <v>12.569</v>
      </c>
      <c r="J52" s="151">
        <v>11.335</v>
      </c>
      <c r="K52" s="41">
        <v>90.18219428753281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16000</v>
      </c>
      <c r="D54" s="30">
        <v>17965</v>
      </c>
      <c r="E54" s="30">
        <v>17500</v>
      </c>
      <c r="F54" s="31"/>
      <c r="G54" s="31"/>
      <c r="H54" s="149">
        <v>29.3</v>
      </c>
      <c r="I54" s="149">
        <v>47.541</v>
      </c>
      <c r="J54" s="149">
        <v>45</v>
      </c>
      <c r="K54" s="32"/>
    </row>
    <row r="55" spans="1:11" s="33" customFormat="1" ht="11.25" customHeight="1">
      <c r="A55" s="35" t="s">
        <v>42</v>
      </c>
      <c r="B55" s="29"/>
      <c r="C55" s="30">
        <v>14156</v>
      </c>
      <c r="D55" s="30">
        <v>15519</v>
      </c>
      <c r="E55" s="30">
        <v>15579</v>
      </c>
      <c r="F55" s="31"/>
      <c r="G55" s="31"/>
      <c r="H55" s="149">
        <v>29.728</v>
      </c>
      <c r="I55" s="149">
        <v>46.863</v>
      </c>
      <c r="J55" s="149">
        <v>44.4</v>
      </c>
      <c r="K55" s="32"/>
    </row>
    <row r="56" spans="1:11" s="33" customFormat="1" ht="11.25" customHeight="1">
      <c r="A56" s="35" t="s">
        <v>43</v>
      </c>
      <c r="B56" s="29"/>
      <c r="C56" s="30">
        <v>9839</v>
      </c>
      <c r="D56" s="30">
        <v>10136</v>
      </c>
      <c r="E56" s="30">
        <v>10863</v>
      </c>
      <c r="F56" s="31"/>
      <c r="G56" s="31"/>
      <c r="H56" s="149">
        <v>21.31</v>
      </c>
      <c r="I56" s="149">
        <v>32.902</v>
      </c>
      <c r="J56" s="149">
        <v>33.05</v>
      </c>
      <c r="K56" s="32"/>
    </row>
    <row r="57" spans="1:11" s="33" customFormat="1" ht="11.25" customHeight="1">
      <c r="A57" s="35" t="s">
        <v>44</v>
      </c>
      <c r="B57" s="29"/>
      <c r="C57" s="30">
        <v>11240</v>
      </c>
      <c r="D57" s="30">
        <v>11332</v>
      </c>
      <c r="E57" s="30">
        <v>9822</v>
      </c>
      <c r="F57" s="31"/>
      <c r="G57" s="31"/>
      <c r="H57" s="149">
        <v>29.341</v>
      </c>
      <c r="I57" s="149">
        <v>45.328</v>
      </c>
      <c r="J57" s="149">
        <v>29.699</v>
      </c>
      <c r="K57" s="32"/>
    </row>
    <row r="58" spans="1:11" s="33" customFormat="1" ht="11.25" customHeight="1">
      <c r="A58" s="35" t="s">
        <v>45</v>
      </c>
      <c r="B58" s="29"/>
      <c r="C58" s="30">
        <v>27794</v>
      </c>
      <c r="D58" s="30">
        <v>25898</v>
      </c>
      <c r="E58" s="30">
        <v>23132</v>
      </c>
      <c r="F58" s="31"/>
      <c r="G58" s="31"/>
      <c r="H58" s="149">
        <v>34.033</v>
      </c>
      <c r="I58" s="149">
        <v>74.992</v>
      </c>
      <c r="J58" s="149">
        <v>49.24</v>
      </c>
      <c r="K58" s="32"/>
    </row>
    <row r="59" spans="1:11" s="42" customFormat="1" ht="11.25" customHeight="1">
      <c r="A59" s="36" t="s">
        <v>46</v>
      </c>
      <c r="B59" s="37"/>
      <c r="C59" s="38">
        <v>79029</v>
      </c>
      <c r="D59" s="38">
        <v>80850</v>
      </c>
      <c r="E59" s="38">
        <v>76896</v>
      </c>
      <c r="F59" s="39">
        <v>95.10946196660483</v>
      </c>
      <c r="G59" s="40"/>
      <c r="H59" s="150">
        <v>143.712</v>
      </c>
      <c r="I59" s="151">
        <v>247.62600000000003</v>
      </c>
      <c r="J59" s="151">
        <v>201.389</v>
      </c>
      <c r="K59" s="41">
        <v>81.32788964002164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134</v>
      </c>
      <c r="D61" s="30">
        <v>67</v>
      </c>
      <c r="E61" s="30">
        <v>104</v>
      </c>
      <c r="F61" s="31"/>
      <c r="G61" s="31"/>
      <c r="H61" s="149">
        <v>0.234</v>
      </c>
      <c r="I61" s="149">
        <v>0.168</v>
      </c>
      <c r="J61" s="149">
        <v>0.267</v>
      </c>
      <c r="K61" s="32"/>
    </row>
    <row r="62" spans="1:11" s="33" customFormat="1" ht="11.25" customHeight="1">
      <c r="A62" s="35" t="s">
        <v>48</v>
      </c>
      <c r="B62" s="29"/>
      <c r="C62" s="30">
        <v>281</v>
      </c>
      <c r="D62" s="30">
        <v>379</v>
      </c>
      <c r="E62" s="30">
        <v>381</v>
      </c>
      <c r="F62" s="31"/>
      <c r="G62" s="31"/>
      <c r="H62" s="149">
        <v>0.46</v>
      </c>
      <c r="I62" s="149">
        <v>0.878</v>
      </c>
      <c r="J62" s="149">
        <v>0.803</v>
      </c>
      <c r="K62" s="32"/>
    </row>
    <row r="63" spans="1:11" s="33" customFormat="1" ht="11.25" customHeight="1">
      <c r="A63" s="35" t="s">
        <v>49</v>
      </c>
      <c r="B63" s="29"/>
      <c r="C63" s="30">
        <v>395</v>
      </c>
      <c r="D63" s="30">
        <v>460</v>
      </c>
      <c r="E63" s="30">
        <v>393</v>
      </c>
      <c r="F63" s="31"/>
      <c r="G63" s="31"/>
      <c r="H63" s="149">
        <v>0.592</v>
      </c>
      <c r="I63" s="149">
        <v>1.042</v>
      </c>
      <c r="J63" s="149">
        <v>1.287</v>
      </c>
      <c r="K63" s="32"/>
    </row>
    <row r="64" spans="1:11" s="42" customFormat="1" ht="11.25" customHeight="1">
      <c r="A64" s="36" t="s">
        <v>50</v>
      </c>
      <c r="B64" s="37"/>
      <c r="C64" s="38">
        <v>810</v>
      </c>
      <c r="D64" s="38">
        <v>906</v>
      </c>
      <c r="E64" s="38">
        <v>878</v>
      </c>
      <c r="F64" s="39">
        <v>96.90949227373068</v>
      </c>
      <c r="G64" s="40"/>
      <c r="H64" s="150">
        <v>1.286</v>
      </c>
      <c r="I64" s="151">
        <v>2.088</v>
      </c>
      <c r="J64" s="151">
        <v>2.357</v>
      </c>
      <c r="K64" s="41">
        <v>112.88314176245211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164</v>
      </c>
      <c r="D66" s="38">
        <v>88</v>
      </c>
      <c r="E66" s="38">
        <v>176</v>
      </c>
      <c r="F66" s="39">
        <v>200</v>
      </c>
      <c r="G66" s="40"/>
      <c r="H66" s="150">
        <v>0.19</v>
      </c>
      <c r="I66" s="151">
        <v>0.27</v>
      </c>
      <c r="J66" s="151">
        <v>0.437</v>
      </c>
      <c r="K66" s="41">
        <v>161.85185185185185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16000</v>
      </c>
      <c r="D68" s="30">
        <v>15457</v>
      </c>
      <c r="E68" s="30">
        <v>13800</v>
      </c>
      <c r="F68" s="31"/>
      <c r="G68" s="31"/>
      <c r="H68" s="149">
        <v>26.5</v>
      </c>
      <c r="I68" s="149">
        <v>43.167</v>
      </c>
      <c r="J68" s="149">
        <v>36</v>
      </c>
      <c r="K68" s="32"/>
    </row>
    <row r="69" spans="1:11" s="33" customFormat="1" ht="11.25" customHeight="1">
      <c r="A69" s="35" t="s">
        <v>53</v>
      </c>
      <c r="B69" s="29"/>
      <c r="C69" s="30">
        <v>2500</v>
      </c>
      <c r="D69" s="30">
        <v>2626</v>
      </c>
      <c r="E69" s="30">
        <v>1800</v>
      </c>
      <c r="F69" s="31"/>
      <c r="G69" s="31"/>
      <c r="H69" s="149">
        <v>2.5</v>
      </c>
      <c r="I69" s="149">
        <v>5.612</v>
      </c>
      <c r="J69" s="149">
        <v>4.35</v>
      </c>
      <c r="K69" s="32"/>
    </row>
    <row r="70" spans="1:11" s="42" customFormat="1" ht="11.25" customHeight="1">
      <c r="A70" s="36" t="s">
        <v>54</v>
      </c>
      <c r="B70" s="37"/>
      <c r="C70" s="38">
        <v>18500</v>
      </c>
      <c r="D70" s="38">
        <v>18083</v>
      </c>
      <c r="E70" s="38">
        <v>15600</v>
      </c>
      <c r="F70" s="39">
        <v>86.2688713156003</v>
      </c>
      <c r="G70" s="40"/>
      <c r="H70" s="150">
        <v>29</v>
      </c>
      <c r="I70" s="151">
        <v>48.779</v>
      </c>
      <c r="J70" s="151">
        <v>40.35</v>
      </c>
      <c r="K70" s="41">
        <v>82.72002296070029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189</v>
      </c>
      <c r="D72" s="30">
        <v>61</v>
      </c>
      <c r="E72" s="30">
        <v>31</v>
      </c>
      <c r="F72" s="31"/>
      <c r="G72" s="31"/>
      <c r="H72" s="149">
        <v>0.37</v>
      </c>
      <c r="I72" s="149">
        <v>0.097</v>
      </c>
      <c r="J72" s="149">
        <v>0.043</v>
      </c>
      <c r="K72" s="32"/>
    </row>
    <row r="73" spans="1:11" s="33" customFormat="1" ht="11.25" customHeight="1">
      <c r="A73" s="35" t="s">
        <v>56</v>
      </c>
      <c r="B73" s="29"/>
      <c r="C73" s="30">
        <v>16544</v>
      </c>
      <c r="D73" s="30">
        <v>16467</v>
      </c>
      <c r="E73" s="30">
        <v>15798</v>
      </c>
      <c r="F73" s="31"/>
      <c r="G73" s="31"/>
      <c r="H73" s="149">
        <v>55.489</v>
      </c>
      <c r="I73" s="149">
        <v>21.976</v>
      </c>
      <c r="J73" s="149">
        <v>21.09</v>
      </c>
      <c r="K73" s="32"/>
    </row>
    <row r="74" spans="1:11" s="33" customFormat="1" ht="11.25" customHeight="1">
      <c r="A74" s="35" t="s">
        <v>57</v>
      </c>
      <c r="B74" s="29"/>
      <c r="C74" s="30">
        <v>8786</v>
      </c>
      <c r="D74" s="30">
        <v>9082</v>
      </c>
      <c r="E74" s="30">
        <v>9777</v>
      </c>
      <c r="F74" s="31"/>
      <c r="G74" s="31"/>
      <c r="H74" s="149">
        <v>18.866</v>
      </c>
      <c r="I74" s="149">
        <v>35.372</v>
      </c>
      <c r="J74" s="149">
        <v>24.022</v>
      </c>
      <c r="K74" s="32"/>
    </row>
    <row r="75" spans="1:11" s="33" customFormat="1" ht="11.25" customHeight="1">
      <c r="A75" s="35" t="s">
        <v>58</v>
      </c>
      <c r="B75" s="29"/>
      <c r="C75" s="30">
        <v>1137</v>
      </c>
      <c r="D75" s="30">
        <v>1052</v>
      </c>
      <c r="E75" s="30">
        <v>951</v>
      </c>
      <c r="F75" s="31"/>
      <c r="G75" s="31"/>
      <c r="H75" s="149">
        <v>1.941</v>
      </c>
      <c r="I75" s="149">
        <v>1.805</v>
      </c>
      <c r="J75" s="149">
        <v>1.805</v>
      </c>
      <c r="K75" s="32"/>
    </row>
    <row r="76" spans="1:11" s="33" customFormat="1" ht="11.25" customHeight="1">
      <c r="A76" s="35" t="s">
        <v>59</v>
      </c>
      <c r="B76" s="29"/>
      <c r="C76" s="30">
        <v>5978</v>
      </c>
      <c r="D76" s="30">
        <v>6745</v>
      </c>
      <c r="E76" s="30">
        <v>6824</v>
      </c>
      <c r="F76" s="31"/>
      <c r="G76" s="31"/>
      <c r="H76" s="149">
        <v>20.17</v>
      </c>
      <c r="I76" s="149">
        <v>20.909</v>
      </c>
      <c r="J76" s="149">
        <v>26.614</v>
      </c>
      <c r="K76" s="32"/>
    </row>
    <row r="77" spans="1:11" s="33" customFormat="1" ht="11.25" customHeight="1">
      <c r="A77" s="35" t="s">
        <v>60</v>
      </c>
      <c r="B77" s="29"/>
      <c r="C77" s="30">
        <v>1332</v>
      </c>
      <c r="D77" s="30">
        <v>1238</v>
      </c>
      <c r="E77" s="30">
        <v>1235</v>
      </c>
      <c r="F77" s="31"/>
      <c r="G77" s="31"/>
      <c r="H77" s="149">
        <v>3.891</v>
      </c>
      <c r="I77" s="149">
        <v>4.185</v>
      </c>
      <c r="J77" s="149">
        <v>3.089</v>
      </c>
      <c r="K77" s="32"/>
    </row>
    <row r="78" spans="1:11" s="33" customFormat="1" ht="11.25" customHeight="1">
      <c r="A78" s="35" t="s">
        <v>61</v>
      </c>
      <c r="B78" s="29"/>
      <c r="C78" s="30">
        <v>2242</v>
      </c>
      <c r="D78" s="30">
        <v>1795</v>
      </c>
      <c r="E78" s="30">
        <v>2100</v>
      </c>
      <c r="F78" s="31"/>
      <c r="G78" s="31"/>
      <c r="H78" s="149">
        <v>4.977</v>
      </c>
      <c r="I78" s="149">
        <v>4.497</v>
      </c>
      <c r="J78" s="149">
        <v>6.3</v>
      </c>
      <c r="K78" s="32"/>
    </row>
    <row r="79" spans="1:11" s="33" customFormat="1" ht="11.25" customHeight="1">
      <c r="A79" s="35" t="s">
        <v>62</v>
      </c>
      <c r="B79" s="29"/>
      <c r="C79" s="30">
        <v>22727</v>
      </c>
      <c r="D79" s="30">
        <v>21242</v>
      </c>
      <c r="E79" s="30">
        <v>25000</v>
      </c>
      <c r="F79" s="31"/>
      <c r="G79" s="31"/>
      <c r="H79" s="149">
        <v>86.363</v>
      </c>
      <c r="I79" s="149">
        <v>82.107</v>
      </c>
      <c r="J79" s="149">
        <v>87.5</v>
      </c>
      <c r="K79" s="32"/>
    </row>
    <row r="80" spans="1:11" s="42" customFormat="1" ht="11.25" customHeight="1">
      <c r="A80" s="43" t="s">
        <v>63</v>
      </c>
      <c r="B80" s="37"/>
      <c r="C80" s="38">
        <v>58935</v>
      </c>
      <c r="D80" s="38">
        <v>57682</v>
      </c>
      <c r="E80" s="38">
        <v>61716</v>
      </c>
      <c r="F80" s="39">
        <v>106.99351617488992</v>
      </c>
      <c r="G80" s="40"/>
      <c r="H80" s="150">
        <v>192.067</v>
      </c>
      <c r="I80" s="151">
        <v>170.94799999999998</v>
      </c>
      <c r="J80" s="151">
        <v>170.463</v>
      </c>
      <c r="K80" s="41">
        <v>99.71628799400989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11</v>
      </c>
      <c r="D82" s="30">
        <v>1</v>
      </c>
      <c r="E82" s="30"/>
      <c r="F82" s="31"/>
      <c r="G82" s="31"/>
      <c r="H82" s="149">
        <v>0.008</v>
      </c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30"/>
      <c r="D83" s="30">
        <v>1</v>
      </c>
      <c r="E83" s="30"/>
      <c r="F83" s="31"/>
      <c r="G83" s="31"/>
      <c r="H83" s="149"/>
      <c r="I83" s="149">
        <v>0.001</v>
      </c>
      <c r="J83" s="149"/>
      <c r="K83" s="32"/>
    </row>
    <row r="84" spans="1:11" s="42" customFormat="1" ht="11.25" customHeight="1">
      <c r="A84" s="36" t="s">
        <v>66</v>
      </c>
      <c r="B84" s="37"/>
      <c r="C84" s="38">
        <v>11</v>
      </c>
      <c r="D84" s="38">
        <v>2</v>
      </c>
      <c r="E84" s="38"/>
      <c r="F84" s="39"/>
      <c r="G84" s="40"/>
      <c r="H84" s="150">
        <v>0.008</v>
      </c>
      <c r="I84" s="151">
        <v>0.001</v>
      </c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246085</v>
      </c>
      <c r="D87" s="53">
        <v>257107</v>
      </c>
      <c r="E87" s="53">
        <v>266876.06</v>
      </c>
      <c r="F87" s="54">
        <v>103.79960872321641</v>
      </c>
      <c r="G87" s="40"/>
      <c r="H87" s="154">
        <v>571.7660000000001</v>
      </c>
      <c r="I87" s="155">
        <v>756.194</v>
      </c>
      <c r="J87" s="155">
        <v>783.6589999999999</v>
      </c>
      <c r="K87" s="54">
        <v>103.63200448562141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7" useFirstPageNumber="1" horizontalDpi="600" verticalDpi="600" orientation="portrait" paperSize="9" scale="73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5"/>
  <sheetViews>
    <sheetView view="pageBreakPreview" zoomScale="60" zoomScalePageLayoutView="0" workbookViewId="0" topLeftCell="A1">
      <selection activeCell="C9" sqref="C9:M9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78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337</v>
      </c>
      <c r="D7" s="21" t="s">
        <v>6</v>
      </c>
      <c r="E7" s="21">
        <v>7</v>
      </c>
      <c r="F7" s="22" t="str">
        <f>CONCATENATE(D6,"=100")</f>
        <v>2020=100</v>
      </c>
      <c r="G7" s="23"/>
      <c r="H7" s="20" t="s">
        <v>337</v>
      </c>
      <c r="I7" s="21" t="s">
        <v>6</v>
      </c>
      <c r="J7" s="21">
        <v>9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7700</v>
      </c>
      <c r="D9" s="30">
        <v>6488</v>
      </c>
      <c r="E9" s="30">
        <v>7700</v>
      </c>
      <c r="F9" s="31"/>
      <c r="G9" s="31"/>
      <c r="H9" s="149">
        <v>53.34</v>
      </c>
      <c r="I9" s="149">
        <v>44.74</v>
      </c>
      <c r="J9" s="149">
        <v>53.34</v>
      </c>
      <c r="K9" s="32"/>
    </row>
    <row r="10" spans="1:11" s="33" customFormat="1" ht="11.25" customHeight="1">
      <c r="A10" s="35" t="s">
        <v>8</v>
      </c>
      <c r="B10" s="29"/>
      <c r="C10" s="30">
        <v>2300</v>
      </c>
      <c r="D10" s="30">
        <v>2063</v>
      </c>
      <c r="E10" s="30">
        <v>2300</v>
      </c>
      <c r="F10" s="31"/>
      <c r="G10" s="31"/>
      <c r="H10" s="149">
        <v>15.157</v>
      </c>
      <c r="I10" s="149">
        <v>13.595</v>
      </c>
      <c r="J10" s="149">
        <v>15.157</v>
      </c>
      <c r="K10" s="32"/>
    </row>
    <row r="11" spans="1:11" s="33" customFormat="1" ht="11.25" customHeight="1">
      <c r="A11" s="28" t="s">
        <v>9</v>
      </c>
      <c r="B11" s="29"/>
      <c r="C11" s="30">
        <v>1970</v>
      </c>
      <c r="D11" s="30">
        <v>1900</v>
      </c>
      <c r="E11" s="30">
        <v>1970</v>
      </c>
      <c r="F11" s="31"/>
      <c r="G11" s="31"/>
      <c r="H11" s="149">
        <v>11.82</v>
      </c>
      <c r="I11" s="149">
        <v>11.446</v>
      </c>
      <c r="J11" s="149">
        <v>11.82</v>
      </c>
      <c r="K11" s="32"/>
    </row>
    <row r="12" spans="1:11" s="33" customFormat="1" ht="11.25" customHeight="1">
      <c r="A12" s="35" t="s">
        <v>10</v>
      </c>
      <c r="B12" s="29"/>
      <c r="C12" s="30">
        <v>5600</v>
      </c>
      <c r="D12" s="30">
        <v>5248</v>
      </c>
      <c r="E12" s="30">
        <v>5900</v>
      </c>
      <c r="F12" s="31"/>
      <c r="G12" s="31"/>
      <c r="H12" s="149">
        <v>28</v>
      </c>
      <c r="I12" s="149">
        <v>26.293</v>
      </c>
      <c r="J12" s="149">
        <v>28</v>
      </c>
      <c r="K12" s="32"/>
    </row>
    <row r="13" spans="1:11" s="42" customFormat="1" ht="11.25" customHeight="1">
      <c r="A13" s="36" t="s">
        <v>11</v>
      </c>
      <c r="B13" s="37"/>
      <c r="C13" s="38">
        <v>17570</v>
      </c>
      <c r="D13" s="38">
        <v>15699</v>
      </c>
      <c r="E13" s="38">
        <v>17870</v>
      </c>
      <c r="F13" s="39">
        <v>113.82890629976431</v>
      </c>
      <c r="G13" s="40"/>
      <c r="H13" s="150">
        <v>108.31700000000001</v>
      </c>
      <c r="I13" s="151">
        <v>96.07400000000001</v>
      </c>
      <c r="J13" s="151">
        <v>108.31700000000001</v>
      </c>
      <c r="K13" s="41">
        <v>112.74330203801236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>
        <v>455</v>
      </c>
      <c r="D15" s="38">
        <v>478</v>
      </c>
      <c r="E15" s="38">
        <v>455</v>
      </c>
      <c r="F15" s="39">
        <v>95.18828451882845</v>
      </c>
      <c r="G15" s="40"/>
      <c r="H15" s="150">
        <v>0.995</v>
      </c>
      <c r="I15" s="151">
        <v>1.243</v>
      </c>
      <c r="J15" s="151">
        <v>1</v>
      </c>
      <c r="K15" s="41">
        <v>80.45052292839902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5</v>
      </c>
      <c r="D19" s="30">
        <v>4</v>
      </c>
      <c r="E19" s="30">
        <v>4</v>
      </c>
      <c r="F19" s="31"/>
      <c r="G19" s="31"/>
      <c r="H19" s="149">
        <v>0.024</v>
      </c>
      <c r="I19" s="149">
        <v>0.018</v>
      </c>
      <c r="J19" s="149">
        <v>0.014</v>
      </c>
      <c r="K19" s="32"/>
    </row>
    <row r="20" spans="1:11" s="33" customFormat="1" ht="11.25" customHeight="1">
      <c r="A20" s="35" t="s">
        <v>15</v>
      </c>
      <c r="B20" s="29"/>
      <c r="C20" s="30">
        <v>103</v>
      </c>
      <c r="D20" s="30">
        <v>101</v>
      </c>
      <c r="E20" s="30">
        <v>103</v>
      </c>
      <c r="F20" s="31"/>
      <c r="G20" s="31"/>
      <c r="H20" s="149">
        <v>0.33</v>
      </c>
      <c r="I20" s="149">
        <v>0.333</v>
      </c>
      <c r="J20" s="149">
        <v>0.39</v>
      </c>
      <c r="K20" s="32"/>
    </row>
    <row r="21" spans="1:11" s="33" customFormat="1" ht="11.25" customHeight="1">
      <c r="A21" s="35" t="s">
        <v>16</v>
      </c>
      <c r="B21" s="29"/>
      <c r="C21" s="30">
        <v>72</v>
      </c>
      <c r="D21" s="30">
        <v>72</v>
      </c>
      <c r="E21" s="30">
        <v>72</v>
      </c>
      <c r="F21" s="31"/>
      <c r="G21" s="31"/>
      <c r="H21" s="149">
        <v>0.245</v>
      </c>
      <c r="I21" s="149">
        <v>0.27</v>
      </c>
      <c r="J21" s="149">
        <v>0.29</v>
      </c>
      <c r="K21" s="32"/>
    </row>
    <row r="22" spans="1:11" s="42" customFormat="1" ht="11.25" customHeight="1">
      <c r="A22" s="36" t="s">
        <v>17</v>
      </c>
      <c r="B22" s="37"/>
      <c r="C22" s="38">
        <v>180</v>
      </c>
      <c r="D22" s="38">
        <v>177</v>
      </c>
      <c r="E22" s="38">
        <v>179</v>
      </c>
      <c r="F22" s="39">
        <v>101.12994350282486</v>
      </c>
      <c r="G22" s="40"/>
      <c r="H22" s="150">
        <v>0.599</v>
      </c>
      <c r="I22" s="151">
        <v>0.621</v>
      </c>
      <c r="J22" s="151">
        <v>0.694</v>
      </c>
      <c r="K22" s="41">
        <v>111.75523349436392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15347</v>
      </c>
      <c r="D24" s="38">
        <v>16106</v>
      </c>
      <c r="E24" s="38">
        <v>16080</v>
      </c>
      <c r="F24" s="39">
        <v>99.83856947721345</v>
      </c>
      <c r="G24" s="40"/>
      <c r="H24" s="150">
        <v>177.603</v>
      </c>
      <c r="I24" s="151">
        <v>183.38</v>
      </c>
      <c r="J24" s="151">
        <v>184.938</v>
      </c>
      <c r="K24" s="41">
        <v>100.8496019195114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360</v>
      </c>
      <c r="D26" s="38">
        <v>394</v>
      </c>
      <c r="E26" s="38">
        <v>280</v>
      </c>
      <c r="F26" s="39">
        <v>71.06598984771574</v>
      </c>
      <c r="G26" s="40"/>
      <c r="H26" s="150">
        <v>4.1</v>
      </c>
      <c r="I26" s="151">
        <v>4.793</v>
      </c>
      <c r="J26" s="151">
        <v>3.5</v>
      </c>
      <c r="K26" s="41">
        <v>73.02315877321092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70546</v>
      </c>
      <c r="D28" s="30">
        <v>66339</v>
      </c>
      <c r="E28" s="30">
        <v>71917</v>
      </c>
      <c r="F28" s="31"/>
      <c r="G28" s="31"/>
      <c r="H28" s="149">
        <v>829.621</v>
      </c>
      <c r="I28" s="149">
        <v>826.916</v>
      </c>
      <c r="J28" s="149">
        <v>863.076</v>
      </c>
      <c r="K28" s="32"/>
    </row>
    <row r="29" spans="1:11" s="33" customFormat="1" ht="11.25" customHeight="1">
      <c r="A29" s="35" t="s">
        <v>21</v>
      </c>
      <c r="B29" s="29"/>
      <c r="C29" s="30">
        <v>2250</v>
      </c>
      <c r="D29" s="30">
        <v>1685</v>
      </c>
      <c r="E29" s="30">
        <v>2275</v>
      </c>
      <c r="F29" s="31"/>
      <c r="G29" s="31"/>
      <c r="H29" s="149">
        <v>23.4</v>
      </c>
      <c r="I29" s="149">
        <v>19.003</v>
      </c>
      <c r="J29" s="149">
        <v>21.42</v>
      </c>
      <c r="K29" s="32"/>
    </row>
    <row r="30" spans="1:11" s="33" customFormat="1" ht="11.25" customHeight="1">
      <c r="A30" s="35" t="s">
        <v>22</v>
      </c>
      <c r="B30" s="29"/>
      <c r="C30" s="30">
        <v>15711</v>
      </c>
      <c r="D30" s="30">
        <v>15839</v>
      </c>
      <c r="E30" s="30">
        <v>17666</v>
      </c>
      <c r="F30" s="31"/>
      <c r="G30" s="31"/>
      <c r="H30" s="149">
        <v>170.777</v>
      </c>
      <c r="I30" s="149">
        <v>202.906</v>
      </c>
      <c r="J30" s="149">
        <v>227.35</v>
      </c>
      <c r="K30" s="32"/>
    </row>
    <row r="31" spans="1:11" s="42" customFormat="1" ht="11.25" customHeight="1">
      <c r="A31" s="43" t="s">
        <v>23</v>
      </c>
      <c r="B31" s="37"/>
      <c r="C31" s="38">
        <v>88507</v>
      </c>
      <c r="D31" s="38">
        <v>83863</v>
      </c>
      <c r="E31" s="38">
        <v>91858</v>
      </c>
      <c r="F31" s="39">
        <v>109.53340567353898</v>
      </c>
      <c r="G31" s="40"/>
      <c r="H31" s="150">
        <v>1023.798</v>
      </c>
      <c r="I31" s="151">
        <v>1048.825</v>
      </c>
      <c r="J31" s="151">
        <v>1111.846</v>
      </c>
      <c r="K31" s="41">
        <v>106.00872404833981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170</v>
      </c>
      <c r="D33" s="30">
        <v>179</v>
      </c>
      <c r="E33" s="30">
        <v>226</v>
      </c>
      <c r="F33" s="31"/>
      <c r="G33" s="31"/>
      <c r="H33" s="149">
        <v>1.1</v>
      </c>
      <c r="I33" s="149">
        <v>1.105</v>
      </c>
      <c r="J33" s="149">
        <v>1.362</v>
      </c>
      <c r="K33" s="32"/>
    </row>
    <row r="34" spans="1:11" s="33" customFormat="1" ht="11.25" customHeight="1">
      <c r="A34" s="35" t="s">
        <v>25</v>
      </c>
      <c r="B34" s="29"/>
      <c r="C34" s="30">
        <v>6000</v>
      </c>
      <c r="D34" s="30">
        <v>5989</v>
      </c>
      <c r="E34" s="30"/>
      <c r="F34" s="31"/>
      <c r="G34" s="31"/>
      <c r="H34" s="149">
        <v>60</v>
      </c>
      <c r="I34" s="149">
        <v>79.807</v>
      </c>
      <c r="J34" s="149">
        <v>80.4</v>
      </c>
      <c r="K34" s="32"/>
    </row>
    <row r="35" spans="1:11" s="33" customFormat="1" ht="11.25" customHeight="1">
      <c r="A35" s="35" t="s">
        <v>26</v>
      </c>
      <c r="B35" s="29"/>
      <c r="C35" s="30">
        <v>34000</v>
      </c>
      <c r="D35" s="30">
        <v>33830</v>
      </c>
      <c r="E35" s="30">
        <v>23304.9</v>
      </c>
      <c r="F35" s="31"/>
      <c r="G35" s="31"/>
      <c r="H35" s="149">
        <v>270</v>
      </c>
      <c r="I35" s="149">
        <v>394.005</v>
      </c>
      <c r="J35" s="149">
        <v>209.744</v>
      </c>
      <c r="K35" s="32"/>
    </row>
    <row r="36" spans="1:11" s="33" customFormat="1" ht="11.25" customHeight="1">
      <c r="A36" s="35" t="s">
        <v>27</v>
      </c>
      <c r="B36" s="29"/>
      <c r="C36" s="30">
        <v>112</v>
      </c>
      <c r="D36" s="30">
        <v>79</v>
      </c>
      <c r="E36" s="30">
        <v>23</v>
      </c>
      <c r="F36" s="31"/>
      <c r="G36" s="31"/>
      <c r="H36" s="149">
        <v>0.908</v>
      </c>
      <c r="I36" s="149">
        <v>0.79</v>
      </c>
      <c r="J36" s="149">
        <v>23.3</v>
      </c>
      <c r="K36" s="32"/>
    </row>
    <row r="37" spans="1:11" s="42" customFormat="1" ht="11.25" customHeight="1">
      <c r="A37" s="36" t="s">
        <v>28</v>
      </c>
      <c r="B37" s="37"/>
      <c r="C37" s="38">
        <v>40282</v>
      </c>
      <c r="D37" s="38">
        <v>40077</v>
      </c>
      <c r="E37" s="38">
        <v>23553.9</v>
      </c>
      <c r="F37" s="39">
        <v>58.77161464181451</v>
      </c>
      <c r="G37" s="40"/>
      <c r="H37" s="150">
        <v>332.00800000000004</v>
      </c>
      <c r="I37" s="151">
        <v>475.70700000000005</v>
      </c>
      <c r="J37" s="151">
        <v>314.806</v>
      </c>
      <c r="K37" s="41">
        <v>66.17644894861752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110</v>
      </c>
      <c r="D39" s="38">
        <v>125</v>
      </c>
      <c r="E39" s="38">
        <v>120</v>
      </c>
      <c r="F39" s="39">
        <v>96</v>
      </c>
      <c r="G39" s="40"/>
      <c r="H39" s="150">
        <v>0.605</v>
      </c>
      <c r="I39" s="151">
        <v>0.686</v>
      </c>
      <c r="J39" s="151">
        <v>0.66</v>
      </c>
      <c r="K39" s="41">
        <v>96.20991253644314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410</v>
      </c>
      <c r="D41" s="30">
        <v>1278</v>
      </c>
      <c r="E41" s="30">
        <v>1593</v>
      </c>
      <c r="F41" s="31"/>
      <c r="G41" s="31"/>
      <c r="H41" s="149">
        <v>4.759</v>
      </c>
      <c r="I41" s="149">
        <v>15.208</v>
      </c>
      <c r="J41" s="149">
        <v>19.892</v>
      </c>
      <c r="K41" s="32"/>
    </row>
    <row r="42" spans="1:11" s="33" customFormat="1" ht="11.25" customHeight="1">
      <c r="A42" s="35" t="s">
        <v>31</v>
      </c>
      <c r="B42" s="29"/>
      <c r="C42" s="30">
        <v>661</v>
      </c>
      <c r="D42" s="30">
        <v>681</v>
      </c>
      <c r="E42" s="30">
        <v>793</v>
      </c>
      <c r="F42" s="31"/>
      <c r="G42" s="31"/>
      <c r="H42" s="149">
        <v>9.915</v>
      </c>
      <c r="I42" s="149">
        <v>9.456</v>
      </c>
      <c r="J42" s="149">
        <v>10.978</v>
      </c>
      <c r="K42" s="32"/>
    </row>
    <row r="43" spans="1:11" s="33" customFormat="1" ht="11.25" customHeight="1">
      <c r="A43" s="35" t="s">
        <v>32</v>
      </c>
      <c r="B43" s="29"/>
      <c r="C43" s="30">
        <v>69019</v>
      </c>
      <c r="D43" s="30">
        <v>71837</v>
      </c>
      <c r="E43" s="30">
        <v>75607</v>
      </c>
      <c r="F43" s="31"/>
      <c r="G43" s="31"/>
      <c r="H43" s="149">
        <v>855.836</v>
      </c>
      <c r="I43" s="149">
        <v>894.371</v>
      </c>
      <c r="J43" s="149">
        <v>945.088</v>
      </c>
      <c r="K43" s="32"/>
    </row>
    <row r="44" spans="1:11" s="33" customFormat="1" ht="11.25" customHeight="1">
      <c r="A44" s="35" t="s">
        <v>33</v>
      </c>
      <c r="B44" s="29"/>
      <c r="C44" s="30">
        <v>3380</v>
      </c>
      <c r="D44" s="30">
        <v>4109</v>
      </c>
      <c r="E44" s="30">
        <v>4205</v>
      </c>
      <c r="F44" s="31"/>
      <c r="G44" s="31"/>
      <c r="H44" s="149">
        <v>39.644</v>
      </c>
      <c r="I44" s="149">
        <v>48.568</v>
      </c>
      <c r="J44" s="149">
        <v>43.766</v>
      </c>
      <c r="K44" s="32"/>
    </row>
    <row r="45" spans="1:11" s="33" customFormat="1" ht="11.25" customHeight="1">
      <c r="A45" s="35" t="s">
        <v>34</v>
      </c>
      <c r="B45" s="29"/>
      <c r="C45" s="30">
        <v>17150</v>
      </c>
      <c r="D45" s="30">
        <v>17082</v>
      </c>
      <c r="E45" s="30">
        <v>17579</v>
      </c>
      <c r="F45" s="31"/>
      <c r="G45" s="31"/>
      <c r="H45" s="149">
        <v>214.752</v>
      </c>
      <c r="I45" s="149">
        <v>227.259</v>
      </c>
      <c r="J45" s="149">
        <v>233.783</v>
      </c>
      <c r="K45" s="32"/>
    </row>
    <row r="46" spans="1:11" s="33" customFormat="1" ht="11.25" customHeight="1">
      <c r="A46" s="35" t="s">
        <v>35</v>
      </c>
      <c r="B46" s="29"/>
      <c r="C46" s="30">
        <v>77</v>
      </c>
      <c r="D46" s="30">
        <v>51</v>
      </c>
      <c r="E46" s="30">
        <v>34</v>
      </c>
      <c r="F46" s="31"/>
      <c r="G46" s="31"/>
      <c r="H46" s="149">
        <v>0.847</v>
      </c>
      <c r="I46" s="149">
        <v>0.536</v>
      </c>
      <c r="J46" s="149">
        <v>0.354</v>
      </c>
      <c r="K46" s="32"/>
    </row>
    <row r="47" spans="1:11" s="33" customFormat="1" ht="11.25" customHeight="1">
      <c r="A47" s="35" t="s">
        <v>36</v>
      </c>
      <c r="B47" s="29"/>
      <c r="C47" s="30">
        <v>143</v>
      </c>
      <c r="D47" s="30">
        <v>79</v>
      </c>
      <c r="E47" s="30">
        <v>113</v>
      </c>
      <c r="F47" s="31"/>
      <c r="G47" s="31"/>
      <c r="H47" s="149">
        <v>1.645</v>
      </c>
      <c r="I47" s="149">
        <v>0.948</v>
      </c>
      <c r="J47" s="149">
        <v>1.582</v>
      </c>
      <c r="K47" s="32"/>
    </row>
    <row r="48" spans="1:11" s="33" customFormat="1" ht="11.25" customHeight="1">
      <c r="A48" s="35" t="s">
        <v>37</v>
      </c>
      <c r="B48" s="29"/>
      <c r="C48" s="30">
        <v>5297</v>
      </c>
      <c r="D48" s="30">
        <v>5609</v>
      </c>
      <c r="E48" s="30">
        <v>6357</v>
      </c>
      <c r="F48" s="31"/>
      <c r="G48" s="31"/>
      <c r="H48" s="149">
        <v>66.038</v>
      </c>
      <c r="I48" s="149">
        <v>72.44</v>
      </c>
      <c r="J48" s="149">
        <v>82.876</v>
      </c>
      <c r="K48" s="32"/>
    </row>
    <row r="49" spans="1:11" s="33" customFormat="1" ht="11.25" customHeight="1">
      <c r="A49" s="35" t="s">
        <v>38</v>
      </c>
      <c r="B49" s="29"/>
      <c r="C49" s="30">
        <v>14018</v>
      </c>
      <c r="D49" s="30">
        <v>14856</v>
      </c>
      <c r="E49" s="30">
        <v>15605</v>
      </c>
      <c r="F49" s="31"/>
      <c r="G49" s="31"/>
      <c r="H49" s="149">
        <v>198.986</v>
      </c>
      <c r="I49" s="149">
        <v>214.625</v>
      </c>
      <c r="J49" s="149">
        <v>212.134</v>
      </c>
      <c r="K49" s="32"/>
    </row>
    <row r="50" spans="1:11" s="42" customFormat="1" ht="11.25" customHeight="1">
      <c r="A50" s="43" t="s">
        <v>39</v>
      </c>
      <c r="B50" s="37"/>
      <c r="C50" s="38">
        <v>110155</v>
      </c>
      <c r="D50" s="38">
        <v>115582</v>
      </c>
      <c r="E50" s="38">
        <v>121886</v>
      </c>
      <c r="F50" s="39">
        <v>105.45413645723383</v>
      </c>
      <c r="G50" s="40"/>
      <c r="H50" s="150">
        <v>1392.422</v>
      </c>
      <c r="I50" s="151">
        <v>1483.411</v>
      </c>
      <c r="J50" s="151">
        <v>1550.453</v>
      </c>
      <c r="K50" s="41">
        <v>104.51944875695271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4250</v>
      </c>
      <c r="D52" s="38">
        <v>4647</v>
      </c>
      <c r="E52" s="38">
        <v>5042</v>
      </c>
      <c r="F52" s="39">
        <v>108.50010759629869</v>
      </c>
      <c r="G52" s="40"/>
      <c r="H52" s="150">
        <v>50.221</v>
      </c>
      <c r="I52" s="151">
        <v>56.945</v>
      </c>
      <c r="J52" s="151">
        <v>72.237</v>
      </c>
      <c r="K52" s="41">
        <v>126.85398191237158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6500</v>
      </c>
      <c r="D54" s="30">
        <v>6800</v>
      </c>
      <c r="E54" s="30">
        <v>8500</v>
      </c>
      <c r="F54" s="31"/>
      <c r="G54" s="31"/>
      <c r="H54" s="149">
        <v>95.55</v>
      </c>
      <c r="I54" s="149">
        <v>97.92</v>
      </c>
      <c r="J54" s="149">
        <v>119</v>
      </c>
      <c r="K54" s="32"/>
    </row>
    <row r="55" spans="1:11" s="33" customFormat="1" ht="11.25" customHeight="1">
      <c r="A55" s="35" t="s">
        <v>42</v>
      </c>
      <c r="B55" s="29"/>
      <c r="C55" s="30">
        <v>4029</v>
      </c>
      <c r="D55" s="30">
        <v>1224</v>
      </c>
      <c r="E55" s="30">
        <v>1480</v>
      </c>
      <c r="F55" s="31"/>
      <c r="G55" s="31"/>
      <c r="H55" s="149">
        <v>46.333</v>
      </c>
      <c r="I55" s="149">
        <v>13.178</v>
      </c>
      <c r="J55" s="149">
        <v>17.168</v>
      </c>
      <c r="K55" s="32"/>
    </row>
    <row r="56" spans="1:11" s="33" customFormat="1" ht="11.25" customHeight="1">
      <c r="A56" s="35" t="s">
        <v>43</v>
      </c>
      <c r="B56" s="29"/>
      <c r="C56" s="30">
        <v>662</v>
      </c>
      <c r="D56" s="30">
        <v>656</v>
      </c>
      <c r="E56" s="30">
        <v>674</v>
      </c>
      <c r="F56" s="31"/>
      <c r="G56" s="31"/>
      <c r="H56" s="149">
        <v>7.82</v>
      </c>
      <c r="I56" s="149">
        <v>7.91</v>
      </c>
      <c r="J56" s="149">
        <v>8.31</v>
      </c>
      <c r="K56" s="32"/>
    </row>
    <row r="57" spans="1:11" s="33" customFormat="1" ht="11.25" customHeight="1">
      <c r="A57" s="35" t="s">
        <v>44</v>
      </c>
      <c r="B57" s="29"/>
      <c r="C57" s="30">
        <v>2824</v>
      </c>
      <c r="D57" s="30">
        <v>2485</v>
      </c>
      <c r="E57" s="30">
        <v>2829</v>
      </c>
      <c r="F57" s="31"/>
      <c r="G57" s="31"/>
      <c r="H57" s="149">
        <v>36.712</v>
      </c>
      <c r="I57" s="149">
        <v>32.227</v>
      </c>
      <c r="J57" s="149">
        <v>39.606</v>
      </c>
      <c r="K57" s="32"/>
    </row>
    <row r="58" spans="1:11" s="33" customFormat="1" ht="11.25" customHeight="1">
      <c r="A58" s="35" t="s">
        <v>45</v>
      </c>
      <c r="B58" s="29"/>
      <c r="C58" s="30">
        <v>5425</v>
      </c>
      <c r="D58" s="30">
        <v>4651</v>
      </c>
      <c r="E58" s="30">
        <v>5070</v>
      </c>
      <c r="F58" s="31"/>
      <c r="G58" s="31"/>
      <c r="H58" s="149">
        <v>61.031</v>
      </c>
      <c r="I58" s="149">
        <v>47.905</v>
      </c>
      <c r="J58" s="149">
        <v>57.523</v>
      </c>
      <c r="K58" s="32"/>
    </row>
    <row r="59" spans="1:11" s="42" customFormat="1" ht="11.25" customHeight="1">
      <c r="A59" s="36" t="s">
        <v>46</v>
      </c>
      <c r="B59" s="37"/>
      <c r="C59" s="38">
        <v>19440</v>
      </c>
      <c r="D59" s="38">
        <v>15816</v>
      </c>
      <c r="E59" s="38">
        <v>18553</v>
      </c>
      <c r="F59" s="39">
        <v>117.30526049570055</v>
      </c>
      <c r="G59" s="40"/>
      <c r="H59" s="150">
        <v>247.44599999999997</v>
      </c>
      <c r="I59" s="151">
        <v>199.14</v>
      </c>
      <c r="J59" s="151">
        <v>241.607</v>
      </c>
      <c r="K59" s="41">
        <v>121.32519835291755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80</v>
      </c>
      <c r="D61" s="30">
        <v>141</v>
      </c>
      <c r="E61" s="30">
        <v>120</v>
      </c>
      <c r="F61" s="31"/>
      <c r="G61" s="31"/>
      <c r="H61" s="149">
        <v>0.88</v>
      </c>
      <c r="I61" s="149">
        <v>1.68</v>
      </c>
      <c r="J61" s="149">
        <v>1.488</v>
      </c>
      <c r="K61" s="32"/>
    </row>
    <row r="62" spans="1:11" s="33" customFormat="1" ht="11.25" customHeight="1">
      <c r="A62" s="35" t="s">
        <v>48</v>
      </c>
      <c r="B62" s="29"/>
      <c r="C62" s="30">
        <v>121</v>
      </c>
      <c r="D62" s="30">
        <v>100</v>
      </c>
      <c r="E62" s="30">
        <v>100</v>
      </c>
      <c r="F62" s="31"/>
      <c r="G62" s="31"/>
      <c r="H62" s="149">
        <v>0.475</v>
      </c>
      <c r="I62" s="149">
        <v>0.352</v>
      </c>
      <c r="J62" s="149">
        <v>0.362</v>
      </c>
      <c r="K62" s="32"/>
    </row>
    <row r="63" spans="1:11" s="33" customFormat="1" ht="11.25" customHeight="1">
      <c r="A63" s="35" t="s">
        <v>49</v>
      </c>
      <c r="B63" s="29"/>
      <c r="C63" s="30">
        <v>153</v>
      </c>
      <c r="D63" s="30">
        <v>79</v>
      </c>
      <c r="E63" s="30">
        <v>79</v>
      </c>
      <c r="F63" s="31"/>
      <c r="G63" s="31"/>
      <c r="H63" s="149">
        <v>2.29</v>
      </c>
      <c r="I63" s="149">
        <v>1.182</v>
      </c>
      <c r="J63" s="149">
        <v>1.106</v>
      </c>
      <c r="K63" s="32"/>
    </row>
    <row r="64" spans="1:11" s="42" customFormat="1" ht="11.25" customHeight="1">
      <c r="A64" s="36" t="s">
        <v>50</v>
      </c>
      <c r="B64" s="37"/>
      <c r="C64" s="38">
        <v>354</v>
      </c>
      <c r="D64" s="38">
        <v>320</v>
      </c>
      <c r="E64" s="38">
        <v>299</v>
      </c>
      <c r="F64" s="39">
        <v>93.4375</v>
      </c>
      <c r="G64" s="40"/>
      <c r="H64" s="150">
        <v>3.645</v>
      </c>
      <c r="I64" s="151">
        <v>3.214</v>
      </c>
      <c r="J64" s="151">
        <v>2.9560000000000004</v>
      </c>
      <c r="K64" s="41">
        <v>91.97261978842565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128</v>
      </c>
      <c r="D66" s="38">
        <v>204</v>
      </c>
      <c r="E66" s="38">
        <v>170</v>
      </c>
      <c r="F66" s="39">
        <v>83.33333333333333</v>
      </c>
      <c r="G66" s="40"/>
      <c r="H66" s="150">
        <v>1.15</v>
      </c>
      <c r="I66" s="151">
        <v>2.066</v>
      </c>
      <c r="J66" s="151">
        <v>1.346</v>
      </c>
      <c r="K66" s="41">
        <v>65.15004840271057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27000</v>
      </c>
      <c r="D68" s="30">
        <v>23612</v>
      </c>
      <c r="E68" s="30">
        <v>24600</v>
      </c>
      <c r="F68" s="31"/>
      <c r="G68" s="31"/>
      <c r="H68" s="149">
        <v>390</v>
      </c>
      <c r="I68" s="149">
        <v>313.072</v>
      </c>
      <c r="J68" s="149">
        <v>324</v>
      </c>
      <c r="K68" s="32"/>
    </row>
    <row r="69" spans="1:11" s="33" customFormat="1" ht="11.25" customHeight="1">
      <c r="A69" s="35" t="s">
        <v>53</v>
      </c>
      <c r="B69" s="29"/>
      <c r="C69" s="30">
        <v>17500</v>
      </c>
      <c r="D69" s="30">
        <v>17384</v>
      </c>
      <c r="E69" s="30">
        <v>18000</v>
      </c>
      <c r="F69" s="31"/>
      <c r="G69" s="31"/>
      <c r="H69" s="149">
        <v>269</v>
      </c>
      <c r="I69" s="149">
        <v>233.12</v>
      </c>
      <c r="J69" s="149">
        <v>254</v>
      </c>
      <c r="K69" s="32"/>
    </row>
    <row r="70" spans="1:11" s="42" customFormat="1" ht="11.25" customHeight="1">
      <c r="A70" s="36" t="s">
        <v>54</v>
      </c>
      <c r="B70" s="37"/>
      <c r="C70" s="38">
        <v>44500</v>
      </c>
      <c r="D70" s="38">
        <v>40996</v>
      </c>
      <c r="E70" s="38">
        <v>42600</v>
      </c>
      <c r="F70" s="39">
        <v>103.91257683676456</v>
      </c>
      <c r="G70" s="40"/>
      <c r="H70" s="150">
        <v>659</v>
      </c>
      <c r="I70" s="151">
        <v>546.192</v>
      </c>
      <c r="J70" s="151">
        <v>578</v>
      </c>
      <c r="K70" s="41">
        <v>105.82359316870257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8</v>
      </c>
      <c r="D72" s="30">
        <v>3</v>
      </c>
      <c r="E72" s="30">
        <v>7</v>
      </c>
      <c r="F72" s="31"/>
      <c r="G72" s="31"/>
      <c r="H72" s="149">
        <v>0.029</v>
      </c>
      <c r="I72" s="149">
        <v>0.016</v>
      </c>
      <c r="J72" s="149">
        <v>0.035</v>
      </c>
      <c r="K72" s="32"/>
    </row>
    <row r="73" spans="1:11" s="33" customFormat="1" ht="11.25" customHeight="1">
      <c r="A73" s="35" t="s">
        <v>56</v>
      </c>
      <c r="B73" s="29"/>
      <c r="C73" s="30">
        <v>2196</v>
      </c>
      <c r="D73" s="30">
        <v>2054</v>
      </c>
      <c r="E73" s="30">
        <v>2033</v>
      </c>
      <c r="F73" s="31"/>
      <c r="G73" s="31"/>
      <c r="H73" s="149">
        <v>26.844</v>
      </c>
      <c r="I73" s="149">
        <v>29.153</v>
      </c>
      <c r="J73" s="149">
        <v>28.854</v>
      </c>
      <c r="K73" s="32"/>
    </row>
    <row r="74" spans="1:11" s="33" customFormat="1" ht="11.25" customHeight="1">
      <c r="A74" s="35" t="s">
        <v>57</v>
      </c>
      <c r="B74" s="29"/>
      <c r="C74" s="30">
        <v>2575</v>
      </c>
      <c r="D74" s="30">
        <v>984</v>
      </c>
      <c r="E74" s="30">
        <v>682</v>
      </c>
      <c r="F74" s="31"/>
      <c r="G74" s="31"/>
      <c r="H74" s="149">
        <v>25.71</v>
      </c>
      <c r="I74" s="149">
        <v>12.3</v>
      </c>
      <c r="J74" s="149">
        <v>8.184</v>
      </c>
      <c r="K74" s="32"/>
    </row>
    <row r="75" spans="1:11" s="33" customFormat="1" ht="11.25" customHeight="1">
      <c r="A75" s="35" t="s">
        <v>58</v>
      </c>
      <c r="B75" s="29"/>
      <c r="C75" s="30">
        <v>1929</v>
      </c>
      <c r="D75" s="30">
        <v>1993</v>
      </c>
      <c r="E75" s="30">
        <v>1788</v>
      </c>
      <c r="F75" s="31"/>
      <c r="G75" s="31"/>
      <c r="H75" s="149">
        <v>19.769</v>
      </c>
      <c r="I75" s="149">
        <v>22.018</v>
      </c>
      <c r="J75" s="149">
        <v>19.757</v>
      </c>
      <c r="K75" s="32"/>
    </row>
    <row r="76" spans="1:11" s="33" customFormat="1" ht="11.25" customHeight="1">
      <c r="A76" s="35" t="s">
        <v>59</v>
      </c>
      <c r="B76" s="29"/>
      <c r="C76" s="30">
        <v>246</v>
      </c>
      <c r="D76" s="30">
        <v>120</v>
      </c>
      <c r="E76" s="30">
        <v>70</v>
      </c>
      <c r="F76" s="31"/>
      <c r="G76" s="31"/>
      <c r="H76" s="149">
        <v>2.541</v>
      </c>
      <c r="I76" s="149">
        <v>1.591</v>
      </c>
      <c r="J76" s="149">
        <v>0.98</v>
      </c>
      <c r="K76" s="32"/>
    </row>
    <row r="77" spans="1:11" s="33" customFormat="1" ht="11.25" customHeight="1">
      <c r="A77" s="35" t="s">
        <v>60</v>
      </c>
      <c r="B77" s="29"/>
      <c r="C77" s="30">
        <v>758</v>
      </c>
      <c r="D77" s="30">
        <v>654</v>
      </c>
      <c r="E77" s="30">
        <v>544</v>
      </c>
      <c r="F77" s="31"/>
      <c r="G77" s="31"/>
      <c r="H77" s="149">
        <v>10.614</v>
      </c>
      <c r="I77" s="149">
        <v>7.194</v>
      </c>
      <c r="J77" s="149">
        <v>6.8</v>
      </c>
      <c r="K77" s="32"/>
    </row>
    <row r="78" spans="1:11" s="33" customFormat="1" ht="11.25" customHeight="1">
      <c r="A78" s="35" t="s">
        <v>61</v>
      </c>
      <c r="B78" s="29"/>
      <c r="C78" s="30">
        <v>200</v>
      </c>
      <c r="D78" s="30">
        <v>174</v>
      </c>
      <c r="E78" s="30">
        <v>163</v>
      </c>
      <c r="F78" s="31"/>
      <c r="G78" s="31"/>
      <c r="H78" s="149">
        <v>1.2</v>
      </c>
      <c r="I78" s="149">
        <v>1.653</v>
      </c>
      <c r="J78" s="149">
        <v>1</v>
      </c>
      <c r="K78" s="32"/>
    </row>
    <row r="79" spans="1:11" s="33" customFormat="1" ht="11.25" customHeight="1">
      <c r="A79" s="35" t="s">
        <v>62</v>
      </c>
      <c r="B79" s="29"/>
      <c r="C79" s="30">
        <v>7400</v>
      </c>
      <c r="D79" s="30">
        <v>2736</v>
      </c>
      <c r="E79" s="30">
        <v>2215</v>
      </c>
      <c r="F79" s="31"/>
      <c r="G79" s="31"/>
      <c r="H79" s="149">
        <v>95</v>
      </c>
      <c r="I79" s="149">
        <v>36.686</v>
      </c>
      <c r="J79" s="149">
        <v>26.58</v>
      </c>
      <c r="K79" s="32"/>
    </row>
    <row r="80" spans="1:11" s="42" customFormat="1" ht="11.25" customHeight="1">
      <c r="A80" s="43" t="s">
        <v>63</v>
      </c>
      <c r="B80" s="37"/>
      <c r="C80" s="38">
        <v>15312</v>
      </c>
      <c r="D80" s="38">
        <v>8718</v>
      </c>
      <c r="E80" s="38">
        <v>7502</v>
      </c>
      <c r="F80" s="39">
        <v>86.05184675384263</v>
      </c>
      <c r="G80" s="40"/>
      <c r="H80" s="150">
        <v>181.707</v>
      </c>
      <c r="I80" s="151">
        <v>110.61099999999999</v>
      </c>
      <c r="J80" s="151">
        <v>92.19</v>
      </c>
      <c r="K80" s="41">
        <v>83.34614098055349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429</v>
      </c>
      <c r="D82" s="30">
        <v>346</v>
      </c>
      <c r="E82" s="30">
        <v>346</v>
      </c>
      <c r="F82" s="31"/>
      <c r="G82" s="31"/>
      <c r="H82" s="149">
        <v>1.195</v>
      </c>
      <c r="I82" s="149">
        <v>0.692</v>
      </c>
      <c r="J82" s="149">
        <v>0.692</v>
      </c>
      <c r="K82" s="32"/>
    </row>
    <row r="83" spans="1:11" s="33" customFormat="1" ht="11.25" customHeight="1">
      <c r="A83" s="35" t="s">
        <v>65</v>
      </c>
      <c r="B83" s="29"/>
      <c r="C83" s="30">
        <v>250</v>
      </c>
      <c r="D83" s="30">
        <v>230</v>
      </c>
      <c r="E83" s="30">
        <v>230</v>
      </c>
      <c r="F83" s="31"/>
      <c r="G83" s="31"/>
      <c r="H83" s="149">
        <v>0.6</v>
      </c>
      <c r="I83" s="149">
        <v>0.502</v>
      </c>
      <c r="J83" s="149">
        <v>0.502</v>
      </c>
      <c r="K83" s="32"/>
    </row>
    <row r="84" spans="1:11" s="42" customFormat="1" ht="11.25" customHeight="1">
      <c r="A84" s="36" t="s">
        <v>66</v>
      </c>
      <c r="B84" s="37"/>
      <c r="C84" s="38">
        <v>679</v>
      </c>
      <c r="D84" s="38">
        <v>576</v>
      </c>
      <c r="E84" s="38">
        <v>576</v>
      </c>
      <c r="F84" s="39">
        <v>100</v>
      </c>
      <c r="G84" s="40"/>
      <c r="H84" s="150">
        <v>1.795</v>
      </c>
      <c r="I84" s="151">
        <v>1.194</v>
      </c>
      <c r="J84" s="151">
        <v>1.194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357629</v>
      </c>
      <c r="D87" s="53">
        <v>343778</v>
      </c>
      <c r="E87" s="53">
        <v>347023.9</v>
      </c>
      <c r="F87" s="54">
        <v>100.94418491002915</v>
      </c>
      <c r="G87" s="40"/>
      <c r="H87" s="154">
        <v>4185.411</v>
      </c>
      <c r="I87" s="155">
        <v>4214.102000000001</v>
      </c>
      <c r="J87" s="155">
        <v>4265.744000000001</v>
      </c>
      <c r="K87" s="54">
        <v>101.2254568114393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8" useFirstPageNumber="1" horizontalDpi="600" verticalDpi="600" orientation="portrait" paperSize="9" scale="73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5"/>
  <sheetViews>
    <sheetView view="pageBreakPreview" zoomScale="60" zoomScalePageLayoutView="0" workbookViewId="0" topLeftCell="A1">
      <selection activeCell="C9" sqref="C9:M9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79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337</v>
      </c>
      <c r="D7" s="21" t="s">
        <v>6</v>
      </c>
      <c r="E7" s="21">
        <v>9</v>
      </c>
      <c r="F7" s="22" t="str">
        <f>CONCATENATE(D6,"=100")</f>
        <v>2020=100</v>
      </c>
      <c r="G7" s="23"/>
      <c r="H7" s="20" t="s">
        <v>337</v>
      </c>
      <c r="I7" s="21" t="s">
        <v>6</v>
      </c>
      <c r="J7" s="21">
        <v>9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2138</v>
      </c>
      <c r="D24" s="38">
        <v>1924</v>
      </c>
      <c r="E24" s="38">
        <v>1851</v>
      </c>
      <c r="F24" s="39">
        <v>96.20582120582121</v>
      </c>
      <c r="G24" s="40"/>
      <c r="H24" s="150">
        <v>11.333</v>
      </c>
      <c r="I24" s="151">
        <v>12.994</v>
      </c>
      <c r="J24" s="151">
        <v>12.527</v>
      </c>
      <c r="K24" s="41">
        <v>96.40603355394796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/>
      <c r="I26" s="151"/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2882</v>
      </c>
      <c r="D28" s="30">
        <v>2610</v>
      </c>
      <c r="E28" s="30">
        <v>2285</v>
      </c>
      <c r="F28" s="31"/>
      <c r="G28" s="31"/>
      <c r="H28" s="149">
        <v>16.085</v>
      </c>
      <c r="I28" s="149">
        <v>13.741</v>
      </c>
      <c r="J28" s="149">
        <v>12.568</v>
      </c>
      <c r="K28" s="32"/>
    </row>
    <row r="29" spans="1:11" s="33" customFormat="1" ht="11.25" customHeight="1">
      <c r="A29" s="35" t="s">
        <v>21</v>
      </c>
      <c r="B29" s="29"/>
      <c r="C29" s="30">
        <v>48</v>
      </c>
      <c r="D29" s="30">
        <v>48</v>
      </c>
      <c r="E29" s="30">
        <v>48</v>
      </c>
      <c r="F29" s="31"/>
      <c r="G29" s="31"/>
      <c r="H29" s="149">
        <v>0.216</v>
      </c>
      <c r="I29" s="149">
        <v>0.072</v>
      </c>
      <c r="J29" s="149">
        <v>1.858</v>
      </c>
      <c r="K29" s="32"/>
    </row>
    <row r="30" spans="1:11" s="33" customFormat="1" ht="11.25" customHeight="1">
      <c r="A30" s="35" t="s">
        <v>22</v>
      </c>
      <c r="B30" s="29"/>
      <c r="C30" s="30">
        <v>2002</v>
      </c>
      <c r="D30" s="30">
        <v>1804</v>
      </c>
      <c r="E30" s="30">
        <v>1593</v>
      </c>
      <c r="F30" s="31"/>
      <c r="G30" s="31"/>
      <c r="H30" s="149">
        <v>11.011</v>
      </c>
      <c r="I30" s="149">
        <v>10.51</v>
      </c>
      <c r="J30" s="149">
        <v>9.566</v>
      </c>
      <c r="K30" s="32"/>
    </row>
    <row r="31" spans="1:11" s="42" customFormat="1" ht="11.25" customHeight="1">
      <c r="A31" s="43" t="s">
        <v>23</v>
      </c>
      <c r="B31" s="37"/>
      <c r="C31" s="38">
        <v>4932</v>
      </c>
      <c r="D31" s="38">
        <v>4462</v>
      </c>
      <c r="E31" s="38">
        <v>3926</v>
      </c>
      <c r="F31" s="39">
        <v>87.98744957418198</v>
      </c>
      <c r="G31" s="40"/>
      <c r="H31" s="150">
        <v>27.312</v>
      </c>
      <c r="I31" s="151">
        <v>24.323</v>
      </c>
      <c r="J31" s="151">
        <v>23.992</v>
      </c>
      <c r="K31" s="41">
        <v>98.63914813139827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/>
      <c r="I33" s="149"/>
      <c r="J33" s="149"/>
      <c r="K33" s="32"/>
    </row>
    <row r="34" spans="1:11" s="33" customFormat="1" ht="11.25" customHeight="1">
      <c r="A34" s="35" t="s">
        <v>25</v>
      </c>
      <c r="B34" s="29"/>
      <c r="C34" s="30">
        <v>1088</v>
      </c>
      <c r="D34" s="30">
        <v>1084</v>
      </c>
      <c r="E34" s="30">
        <v>1102</v>
      </c>
      <c r="F34" s="31"/>
      <c r="G34" s="31"/>
      <c r="H34" s="149">
        <v>6.1</v>
      </c>
      <c r="I34" s="149">
        <v>6.041</v>
      </c>
      <c r="J34" s="149">
        <v>6.141</v>
      </c>
      <c r="K34" s="32"/>
    </row>
    <row r="35" spans="1:11" s="33" customFormat="1" ht="11.25" customHeight="1">
      <c r="A35" s="35" t="s">
        <v>26</v>
      </c>
      <c r="B35" s="29"/>
      <c r="C35" s="30">
        <v>2</v>
      </c>
      <c r="D35" s="30">
        <v>36</v>
      </c>
      <c r="E35" s="30">
        <v>12.72</v>
      </c>
      <c r="F35" s="31"/>
      <c r="G35" s="31"/>
      <c r="H35" s="149">
        <v>0.015</v>
      </c>
      <c r="I35" s="149">
        <v>0.311</v>
      </c>
      <c r="J35" s="149">
        <v>0.082</v>
      </c>
      <c r="K35" s="32"/>
    </row>
    <row r="36" spans="1:11" s="33" customFormat="1" ht="11.25" customHeight="1">
      <c r="A36" s="35" t="s">
        <v>27</v>
      </c>
      <c r="B36" s="29"/>
      <c r="C36" s="30">
        <v>19847</v>
      </c>
      <c r="D36" s="30">
        <v>19888</v>
      </c>
      <c r="E36" s="30">
        <v>19850</v>
      </c>
      <c r="F36" s="31"/>
      <c r="G36" s="31"/>
      <c r="H36" s="149">
        <v>139.325</v>
      </c>
      <c r="I36" s="149">
        <v>129.71</v>
      </c>
      <c r="J36" s="149">
        <v>130</v>
      </c>
      <c r="K36" s="32"/>
    </row>
    <row r="37" spans="1:11" s="42" customFormat="1" ht="11.25" customHeight="1">
      <c r="A37" s="36" t="s">
        <v>28</v>
      </c>
      <c r="B37" s="37"/>
      <c r="C37" s="38">
        <v>20937</v>
      </c>
      <c r="D37" s="38">
        <v>21008</v>
      </c>
      <c r="E37" s="38">
        <v>20964.72</v>
      </c>
      <c r="F37" s="39">
        <v>99.7939832444783</v>
      </c>
      <c r="G37" s="40"/>
      <c r="H37" s="150">
        <v>145.44</v>
      </c>
      <c r="I37" s="151">
        <v>136.062</v>
      </c>
      <c r="J37" s="151">
        <v>136.223</v>
      </c>
      <c r="K37" s="41">
        <v>100.11832840910762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32</v>
      </c>
      <c r="D39" s="38">
        <v>27</v>
      </c>
      <c r="E39" s="38">
        <v>27</v>
      </c>
      <c r="F39" s="39">
        <v>100</v>
      </c>
      <c r="G39" s="40"/>
      <c r="H39" s="150">
        <v>0.07</v>
      </c>
      <c r="I39" s="151">
        <v>0.093</v>
      </c>
      <c r="J39" s="151">
        <v>0.09</v>
      </c>
      <c r="K39" s="41">
        <v>96.7741935483871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/>
      <c r="I50" s="151"/>
      <c r="J50" s="15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/>
      <c r="I52" s="151"/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105</v>
      </c>
      <c r="D54" s="30">
        <v>95</v>
      </c>
      <c r="E54" s="30">
        <v>85</v>
      </c>
      <c r="F54" s="31"/>
      <c r="G54" s="31"/>
      <c r="H54" s="149">
        <v>0.683</v>
      </c>
      <c r="I54" s="149">
        <v>0.57</v>
      </c>
      <c r="J54" s="149">
        <v>0.442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/>
      <c r="I58" s="149"/>
      <c r="J58" s="149"/>
      <c r="K58" s="32"/>
    </row>
    <row r="59" spans="1:11" s="42" customFormat="1" ht="11.25" customHeight="1">
      <c r="A59" s="36" t="s">
        <v>46</v>
      </c>
      <c r="B59" s="37"/>
      <c r="C59" s="38">
        <v>105</v>
      </c>
      <c r="D59" s="38">
        <v>95</v>
      </c>
      <c r="E59" s="38">
        <v>85</v>
      </c>
      <c r="F59" s="39">
        <v>89.47368421052632</v>
      </c>
      <c r="G59" s="40"/>
      <c r="H59" s="150">
        <v>0.683</v>
      </c>
      <c r="I59" s="151">
        <v>0.57</v>
      </c>
      <c r="J59" s="151">
        <v>0.442</v>
      </c>
      <c r="K59" s="41">
        <v>77.54385964912282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420</v>
      </c>
      <c r="D61" s="30">
        <v>416</v>
      </c>
      <c r="E61" s="30">
        <v>435</v>
      </c>
      <c r="F61" s="31"/>
      <c r="G61" s="31"/>
      <c r="H61" s="149">
        <v>1.05</v>
      </c>
      <c r="I61" s="149">
        <v>1.174</v>
      </c>
      <c r="J61" s="149">
        <v>1.523</v>
      </c>
      <c r="K61" s="32"/>
    </row>
    <row r="62" spans="1:11" s="33" customFormat="1" ht="11.25" customHeight="1">
      <c r="A62" s="35" t="s">
        <v>48</v>
      </c>
      <c r="B62" s="29"/>
      <c r="C62" s="30">
        <v>153</v>
      </c>
      <c r="D62" s="30">
        <v>153</v>
      </c>
      <c r="E62" s="30">
        <v>153</v>
      </c>
      <c r="F62" s="31"/>
      <c r="G62" s="31"/>
      <c r="H62" s="149">
        <v>1.193</v>
      </c>
      <c r="I62" s="149">
        <v>1.188</v>
      </c>
      <c r="J62" s="149">
        <v>1.193</v>
      </c>
      <c r="K62" s="32"/>
    </row>
    <row r="63" spans="1:11" s="33" customFormat="1" ht="11.25" customHeight="1">
      <c r="A63" s="35" t="s">
        <v>49</v>
      </c>
      <c r="B63" s="29"/>
      <c r="C63" s="30">
        <v>14836</v>
      </c>
      <c r="D63" s="30">
        <v>14878</v>
      </c>
      <c r="E63" s="30">
        <v>14878</v>
      </c>
      <c r="F63" s="31"/>
      <c r="G63" s="31"/>
      <c r="H63" s="149">
        <v>123.421</v>
      </c>
      <c r="I63" s="149">
        <v>112.486</v>
      </c>
      <c r="J63" s="149">
        <v>115.959</v>
      </c>
      <c r="K63" s="32"/>
    </row>
    <row r="64" spans="1:11" s="42" customFormat="1" ht="11.25" customHeight="1">
      <c r="A64" s="36" t="s">
        <v>50</v>
      </c>
      <c r="B64" s="37"/>
      <c r="C64" s="38">
        <v>15409</v>
      </c>
      <c r="D64" s="38">
        <v>15447</v>
      </c>
      <c r="E64" s="38">
        <v>15466</v>
      </c>
      <c r="F64" s="39">
        <v>100.1230012300123</v>
      </c>
      <c r="G64" s="40"/>
      <c r="H64" s="150">
        <v>125.664</v>
      </c>
      <c r="I64" s="151">
        <v>114.848</v>
      </c>
      <c r="J64" s="151">
        <v>118.675</v>
      </c>
      <c r="K64" s="41">
        <v>103.33223042630259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425</v>
      </c>
      <c r="D66" s="38">
        <v>403</v>
      </c>
      <c r="E66" s="38">
        <v>395</v>
      </c>
      <c r="F66" s="39">
        <v>98.01488833746899</v>
      </c>
      <c r="G66" s="40"/>
      <c r="H66" s="150">
        <v>2.051</v>
      </c>
      <c r="I66" s="151">
        <v>1.931</v>
      </c>
      <c r="J66" s="151">
        <v>2.1</v>
      </c>
      <c r="K66" s="41">
        <v>108.75194199896427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16250</v>
      </c>
      <c r="D68" s="30">
        <v>16133</v>
      </c>
      <c r="E68" s="30">
        <v>16450</v>
      </c>
      <c r="F68" s="31"/>
      <c r="G68" s="31"/>
      <c r="H68" s="149">
        <v>117.5</v>
      </c>
      <c r="I68" s="149">
        <v>116.722</v>
      </c>
      <c r="J68" s="149">
        <v>115</v>
      </c>
      <c r="K68" s="32"/>
    </row>
    <row r="69" spans="1:11" s="33" customFormat="1" ht="11.25" customHeight="1">
      <c r="A69" s="35" t="s">
        <v>53</v>
      </c>
      <c r="B69" s="29"/>
      <c r="C69" s="30">
        <v>4940</v>
      </c>
      <c r="D69" s="30">
        <v>4821</v>
      </c>
      <c r="E69" s="30">
        <v>4800</v>
      </c>
      <c r="F69" s="31"/>
      <c r="G69" s="31"/>
      <c r="H69" s="149">
        <v>36.8</v>
      </c>
      <c r="I69" s="149">
        <v>34.88</v>
      </c>
      <c r="J69" s="149">
        <v>33</v>
      </c>
      <c r="K69" s="32"/>
    </row>
    <row r="70" spans="1:11" s="42" customFormat="1" ht="11.25" customHeight="1">
      <c r="A70" s="36" t="s">
        <v>54</v>
      </c>
      <c r="B70" s="37"/>
      <c r="C70" s="38">
        <v>21190</v>
      </c>
      <c r="D70" s="38">
        <v>20954</v>
      </c>
      <c r="E70" s="38">
        <v>21250</v>
      </c>
      <c r="F70" s="39">
        <v>101.41261811587286</v>
      </c>
      <c r="G70" s="40"/>
      <c r="H70" s="150">
        <v>154.3</v>
      </c>
      <c r="I70" s="151">
        <v>151.602</v>
      </c>
      <c r="J70" s="151">
        <v>148</v>
      </c>
      <c r="K70" s="41">
        <v>97.62404189918338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/>
      <c r="I72" s="149"/>
      <c r="J72" s="149"/>
      <c r="K72" s="32"/>
    </row>
    <row r="73" spans="1:11" s="33" customFormat="1" ht="11.25" customHeight="1">
      <c r="A73" s="35" t="s">
        <v>56</v>
      </c>
      <c r="B73" s="29"/>
      <c r="C73" s="30">
        <v>2699</v>
      </c>
      <c r="D73" s="30">
        <v>2201</v>
      </c>
      <c r="E73" s="30">
        <v>1552</v>
      </c>
      <c r="F73" s="31"/>
      <c r="G73" s="31"/>
      <c r="H73" s="149">
        <v>33.852</v>
      </c>
      <c r="I73" s="149">
        <v>16.148</v>
      </c>
      <c r="J73" s="149">
        <v>11.387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/>
      <c r="I74" s="149"/>
      <c r="J74" s="149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/>
      <c r="I75" s="149"/>
      <c r="J75" s="149"/>
      <c r="K75" s="32"/>
    </row>
    <row r="76" spans="1:11" s="33" customFormat="1" ht="11.25" customHeight="1">
      <c r="A76" s="35" t="s">
        <v>59</v>
      </c>
      <c r="B76" s="29"/>
      <c r="C76" s="30">
        <v>21</v>
      </c>
      <c r="D76" s="30">
        <v>21</v>
      </c>
      <c r="E76" s="30">
        <v>17</v>
      </c>
      <c r="F76" s="31"/>
      <c r="G76" s="31"/>
      <c r="H76" s="149">
        <v>0.2</v>
      </c>
      <c r="I76" s="149">
        <v>0.205</v>
      </c>
      <c r="J76" s="149">
        <v>0.153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/>
      <c r="I77" s="149"/>
      <c r="J77" s="149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/>
      <c r="I78" s="149"/>
      <c r="J78" s="149"/>
      <c r="K78" s="32"/>
    </row>
    <row r="79" spans="1:11" s="33" customFormat="1" ht="11.25" customHeight="1">
      <c r="A79" s="35" t="s">
        <v>62</v>
      </c>
      <c r="B79" s="29"/>
      <c r="C79" s="30">
        <v>36000</v>
      </c>
      <c r="D79" s="30">
        <v>35522</v>
      </c>
      <c r="E79" s="30">
        <v>20640</v>
      </c>
      <c r="F79" s="31"/>
      <c r="G79" s="31"/>
      <c r="H79" s="149">
        <v>300</v>
      </c>
      <c r="I79" s="149">
        <v>289.052</v>
      </c>
      <c r="J79" s="149">
        <v>175.44</v>
      </c>
      <c r="K79" s="32"/>
    </row>
    <row r="80" spans="1:11" s="42" customFormat="1" ht="11.25" customHeight="1">
      <c r="A80" s="43" t="s">
        <v>63</v>
      </c>
      <c r="B80" s="37"/>
      <c r="C80" s="38">
        <v>38720</v>
      </c>
      <c r="D80" s="38">
        <v>37744</v>
      </c>
      <c r="E80" s="38">
        <v>22209</v>
      </c>
      <c r="F80" s="39">
        <v>58.84114031369224</v>
      </c>
      <c r="G80" s="40"/>
      <c r="H80" s="150">
        <v>334.052</v>
      </c>
      <c r="I80" s="151">
        <v>305.40500000000003</v>
      </c>
      <c r="J80" s="151">
        <v>186.98</v>
      </c>
      <c r="K80" s="41">
        <v>61.22362109330233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/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/>
      <c r="I84" s="151"/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103888</v>
      </c>
      <c r="D87" s="53">
        <v>102064</v>
      </c>
      <c r="E87" s="53">
        <v>86173.72</v>
      </c>
      <c r="F87" s="54">
        <v>84.43106286251763</v>
      </c>
      <c r="G87" s="40"/>
      <c r="H87" s="154">
        <v>800.905</v>
      </c>
      <c r="I87" s="155">
        <v>747.828</v>
      </c>
      <c r="J87" s="155">
        <v>629.029</v>
      </c>
      <c r="K87" s="54">
        <v>84.11412784757992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9" useFirstPageNumber="1" horizontalDpi="600" verticalDpi="600" orientation="portrait" paperSize="9" scale="73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5"/>
  <sheetViews>
    <sheetView view="pageBreakPreview" zoomScale="60" zoomScalePageLayoutView="0" workbookViewId="0" topLeftCell="A1">
      <selection activeCell="C9" sqref="C9:M9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80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337</v>
      </c>
      <c r="D7" s="21" t="s">
        <v>6</v>
      </c>
      <c r="E7" s="21">
        <v>9</v>
      </c>
      <c r="F7" s="22" t="str">
        <f>CONCATENATE(D6,"=100")</f>
        <v>2020=100</v>
      </c>
      <c r="G7" s="23"/>
      <c r="H7" s="20" t="s">
        <v>337</v>
      </c>
      <c r="I7" s="21" t="s">
        <v>6</v>
      </c>
      <c r="J7" s="21">
        <v>9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4151</v>
      </c>
      <c r="D9" s="30">
        <v>3780</v>
      </c>
      <c r="E9" s="30">
        <v>4109</v>
      </c>
      <c r="F9" s="31"/>
      <c r="G9" s="31"/>
      <c r="H9" s="149">
        <v>95.473</v>
      </c>
      <c r="I9" s="149">
        <v>58.46</v>
      </c>
      <c r="J9" s="149">
        <v>94.516</v>
      </c>
      <c r="K9" s="32"/>
    </row>
    <row r="10" spans="1:11" s="33" customFormat="1" ht="11.25" customHeight="1">
      <c r="A10" s="35" t="s">
        <v>8</v>
      </c>
      <c r="B10" s="29"/>
      <c r="C10" s="30">
        <v>3507</v>
      </c>
      <c r="D10" s="30">
        <v>2786</v>
      </c>
      <c r="E10" s="30">
        <v>3857</v>
      </c>
      <c r="F10" s="31"/>
      <c r="G10" s="31"/>
      <c r="H10" s="149">
        <v>52.675</v>
      </c>
      <c r="I10" s="149">
        <v>41.79</v>
      </c>
      <c r="J10" s="149">
        <v>57.855</v>
      </c>
      <c r="K10" s="32"/>
    </row>
    <row r="11" spans="1:11" s="33" customFormat="1" ht="11.25" customHeight="1">
      <c r="A11" s="28" t="s">
        <v>9</v>
      </c>
      <c r="B11" s="29"/>
      <c r="C11" s="30">
        <v>5900</v>
      </c>
      <c r="D11" s="30">
        <v>5066</v>
      </c>
      <c r="E11" s="30">
        <v>5900</v>
      </c>
      <c r="F11" s="31"/>
      <c r="G11" s="31"/>
      <c r="H11" s="149">
        <v>147.5</v>
      </c>
      <c r="I11" s="149">
        <v>108.388</v>
      </c>
      <c r="J11" s="149">
        <v>147.5</v>
      </c>
      <c r="K11" s="32"/>
    </row>
    <row r="12" spans="1:11" s="33" customFormat="1" ht="11.25" customHeight="1">
      <c r="A12" s="35" t="s">
        <v>10</v>
      </c>
      <c r="B12" s="29"/>
      <c r="C12" s="30">
        <v>1979</v>
      </c>
      <c r="D12" s="30">
        <v>1974</v>
      </c>
      <c r="E12" s="30">
        <v>2170</v>
      </c>
      <c r="F12" s="31"/>
      <c r="G12" s="31"/>
      <c r="H12" s="149">
        <v>35.982</v>
      </c>
      <c r="I12" s="149">
        <v>37.042</v>
      </c>
      <c r="J12" s="149">
        <v>39.06</v>
      </c>
      <c r="K12" s="32"/>
    </row>
    <row r="13" spans="1:11" s="42" customFormat="1" ht="11.25" customHeight="1">
      <c r="A13" s="36" t="s">
        <v>11</v>
      </c>
      <c r="B13" s="37"/>
      <c r="C13" s="38">
        <v>15537</v>
      </c>
      <c r="D13" s="38">
        <v>13606</v>
      </c>
      <c r="E13" s="38">
        <v>16036</v>
      </c>
      <c r="F13" s="39">
        <v>117.85976774952226</v>
      </c>
      <c r="G13" s="40"/>
      <c r="H13" s="150">
        <v>331.63</v>
      </c>
      <c r="I13" s="151">
        <v>245.68</v>
      </c>
      <c r="J13" s="151">
        <v>338.931</v>
      </c>
      <c r="K13" s="41">
        <v>137.95628459785084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>
        <v>402</v>
      </c>
      <c r="D15" s="38">
        <v>530</v>
      </c>
      <c r="E15" s="38">
        <v>485</v>
      </c>
      <c r="F15" s="39">
        <v>91.50943396226415</v>
      </c>
      <c r="G15" s="40"/>
      <c r="H15" s="150">
        <v>7.035</v>
      </c>
      <c r="I15" s="151">
        <v>9.805</v>
      </c>
      <c r="J15" s="151">
        <v>8.973</v>
      </c>
      <c r="K15" s="41">
        <v>91.51453340132586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321</v>
      </c>
      <c r="D19" s="30">
        <v>332</v>
      </c>
      <c r="E19" s="30">
        <v>336</v>
      </c>
      <c r="F19" s="31"/>
      <c r="G19" s="31"/>
      <c r="H19" s="149">
        <v>12.519</v>
      </c>
      <c r="I19" s="149">
        <v>13.251</v>
      </c>
      <c r="J19" s="149">
        <v>14.112</v>
      </c>
      <c r="K19" s="32"/>
    </row>
    <row r="20" spans="1:11" s="33" customFormat="1" ht="11.25" customHeight="1">
      <c r="A20" s="35" t="s">
        <v>15</v>
      </c>
      <c r="B20" s="29"/>
      <c r="C20" s="30">
        <v>140</v>
      </c>
      <c r="D20" s="30">
        <v>135</v>
      </c>
      <c r="E20" s="30">
        <v>135</v>
      </c>
      <c r="F20" s="31"/>
      <c r="G20" s="31"/>
      <c r="H20" s="149">
        <v>3.24</v>
      </c>
      <c r="I20" s="149">
        <v>2.916</v>
      </c>
      <c r="J20" s="149">
        <v>2.83</v>
      </c>
      <c r="K20" s="32"/>
    </row>
    <row r="21" spans="1:11" s="33" customFormat="1" ht="11.25" customHeight="1">
      <c r="A21" s="35" t="s">
        <v>16</v>
      </c>
      <c r="B21" s="29"/>
      <c r="C21" s="30">
        <v>120</v>
      </c>
      <c r="D21" s="30">
        <v>115</v>
      </c>
      <c r="E21" s="30">
        <v>115</v>
      </c>
      <c r="F21" s="31"/>
      <c r="G21" s="31"/>
      <c r="H21" s="149">
        <v>3.24</v>
      </c>
      <c r="I21" s="149">
        <v>2.933</v>
      </c>
      <c r="J21" s="149">
        <v>2.59</v>
      </c>
      <c r="K21" s="32"/>
    </row>
    <row r="22" spans="1:11" s="42" customFormat="1" ht="11.25" customHeight="1">
      <c r="A22" s="36" t="s">
        <v>17</v>
      </c>
      <c r="B22" s="37"/>
      <c r="C22" s="38">
        <v>581</v>
      </c>
      <c r="D22" s="38">
        <v>582</v>
      </c>
      <c r="E22" s="38">
        <v>586</v>
      </c>
      <c r="F22" s="39">
        <v>100.6872852233677</v>
      </c>
      <c r="G22" s="40"/>
      <c r="H22" s="150">
        <v>18.999000000000002</v>
      </c>
      <c r="I22" s="151">
        <v>19.099999999999998</v>
      </c>
      <c r="J22" s="151">
        <v>19.532</v>
      </c>
      <c r="K22" s="41">
        <v>102.26178010471206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202</v>
      </c>
      <c r="D24" s="38">
        <v>174</v>
      </c>
      <c r="E24" s="38">
        <v>209</v>
      </c>
      <c r="F24" s="39">
        <v>120.11494252873563</v>
      </c>
      <c r="G24" s="40"/>
      <c r="H24" s="150">
        <v>7.21</v>
      </c>
      <c r="I24" s="151">
        <v>7.087</v>
      </c>
      <c r="J24" s="151">
        <v>8.698</v>
      </c>
      <c r="K24" s="41">
        <v>122.73176238182589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650</v>
      </c>
      <c r="D26" s="38">
        <v>537</v>
      </c>
      <c r="E26" s="38">
        <v>460</v>
      </c>
      <c r="F26" s="39">
        <v>85.6610800744879</v>
      </c>
      <c r="G26" s="40"/>
      <c r="H26" s="150">
        <v>29</v>
      </c>
      <c r="I26" s="151">
        <v>24.305</v>
      </c>
      <c r="J26" s="151">
        <v>22.5</v>
      </c>
      <c r="K26" s="41">
        <v>92.57354453816087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58</v>
      </c>
      <c r="D28" s="30">
        <v>28</v>
      </c>
      <c r="E28" s="30">
        <v>34</v>
      </c>
      <c r="F28" s="31"/>
      <c r="G28" s="31"/>
      <c r="H28" s="149">
        <v>1.767</v>
      </c>
      <c r="I28" s="149">
        <v>0.796</v>
      </c>
      <c r="J28" s="149">
        <v>1.1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>
        <v>195</v>
      </c>
      <c r="D30" s="30">
        <v>265</v>
      </c>
      <c r="E30" s="30">
        <v>196</v>
      </c>
      <c r="F30" s="31"/>
      <c r="G30" s="31"/>
      <c r="H30" s="149">
        <v>6.825</v>
      </c>
      <c r="I30" s="149">
        <v>9.05</v>
      </c>
      <c r="J30" s="149">
        <v>6.71</v>
      </c>
      <c r="K30" s="32"/>
    </row>
    <row r="31" spans="1:11" s="42" customFormat="1" ht="11.25" customHeight="1">
      <c r="A31" s="43" t="s">
        <v>23</v>
      </c>
      <c r="B31" s="37"/>
      <c r="C31" s="38">
        <v>253</v>
      </c>
      <c r="D31" s="38">
        <v>293</v>
      </c>
      <c r="E31" s="38">
        <v>230</v>
      </c>
      <c r="F31" s="39">
        <v>78.49829351535836</v>
      </c>
      <c r="G31" s="40"/>
      <c r="H31" s="150">
        <v>8.592</v>
      </c>
      <c r="I31" s="151">
        <v>9.846</v>
      </c>
      <c r="J31" s="151">
        <v>7.8100000000000005</v>
      </c>
      <c r="K31" s="41">
        <v>79.32155189924842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150</v>
      </c>
      <c r="D33" s="30">
        <v>239</v>
      </c>
      <c r="E33" s="30">
        <v>218</v>
      </c>
      <c r="F33" s="31"/>
      <c r="G33" s="31"/>
      <c r="H33" s="149">
        <v>3.4</v>
      </c>
      <c r="I33" s="149">
        <v>5.42</v>
      </c>
      <c r="J33" s="149">
        <v>4.901</v>
      </c>
      <c r="K33" s="32"/>
    </row>
    <row r="34" spans="1:11" s="33" customFormat="1" ht="11.25" customHeight="1">
      <c r="A34" s="35" t="s">
        <v>25</v>
      </c>
      <c r="B34" s="29"/>
      <c r="C34" s="30">
        <v>170</v>
      </c>
      <c r="D34" s="30">
        <v>207</v>
      </c>
      <c r="E34" s="30">
        <v>207</v>
      </c>
      <c r="F34" s="31"/>
      <c r="G34" s="31"/>
      <c r="H34" s="149">
        <v>4.35</v>
      </c>
      <c r="I34" s="149">
        <v>5.213</v>
      </c>
      <c r="J34" s="149">
        <v>5.213</v>
      </c>
      <c r="K34" s="32"/>
    </row>
    <row r="35" spans="1:11" s="33" customFormat="1" ht="11.25" customHeight="1">
      <c r="A35" s="35" t="s">
        <v>26</v>
      </c>
      <c r="B35" s="29"/>
      <c r="C35" s="30">
        <v>240</v>
      </c>
      <c r="D35" s="30">
        <v>207</v>
      </c>
      <c r="E35" s="30">
        <v>139</v>
      </c>
      <c r="F35" s="31"/>
      <c r="G35" s="31"/>
      <c r="H35" s="149">
        <v>4.5</v>
      </c>
      <c r="I35" s="149">
        <v>4.907</v>
      </c>
      <c r="J35" s="149">
        <v>4.761</v>
      </c>
      <c r="K35" s="32"/>
    </row>
    <row r="36" spans="1:11" s="33" customFormat="1" ht="11.25" customHeight="1">
      <c r="A36" s="35" t="s">
        <v>27</v>
      </c>
      <c r="B36" s="29"/>
      <c r="C36" s="30">
        <v>85</v>
      </c>
      <c r="D36" s="30">
        <v>170</v>
      </c>
      <c r="E36" s="30">
        <v>170</v>
      </c>
      <c r="F36" s="31"/>
      <c r="G36" s="31"/>
      <c r="H36" s="149">
        <v>2.291</v>
      </c>
      <c r="I36" s="149">
        <v>4.022</v>
      </c>
      <c r="J36" s="149">
        <v>4</v>
      </c>
      <c r="K36" s="32"/>
    </row>
    <row r="37" spans="1:11" s="42" customFormat="1" ht="11.25" customHeight="1">
      <c r="A37" s="36" t="s">
        <v>28</v>
      </c>
      <c r="B37" s="37"/>
      <c r="C37" s="38">
        <v>645</v>
      </c>
      <c r="D37" s="38">
        <v>823</v>
      </c>
      <c r="E37" s="38">
        <v>734</v>
      </c>
      <c r="F37" s="39">
        <v>89.18590522478736</v>
      </c>
      <c r="G37" s="40"/>
      <c r="H37" s="150">
        <v>14.541</v>
      </c>
      <c r="I37" s="151">
        <v>19.561999999999998</v>
      </c>
      <c r="J37" s="151">
        <v>18.875</v>
      </c>
      <c r="K37" s="41">
        <v>96.48808915243842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/>
      <c r="I39" s="151"/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371</v>
      </c>
      <c r="D41" s="30">
        <v>330</v>
      </c>
      <c r="E41" s="30">
        <v>230</v>
      </c>
      <c r="F41" s="31"/>
      <c r="G41" s="31"/>
      <c r="H41" s="149">
        <v>17.14</v>
      </c>
      <c r="I41" s="149">
        <v>15.708</v>
      </c>
      <c r="J41" s="149">
        <v>10.195</v>
      </c>
      <c r="K41" s="32"/>
    </row>
    <row r="42" spans="1:11" s="33" customFormat="1" ht="11.25" customHeight="1">
      <c r="A42" s="35" t="s">
        <v>31</v>
      </c>
      <c r="B42" s="29"/>
      <c r="C42" s="30">
        <v>735</v>
      </c>
      <c r="D42" s="30">
        <v>768</v>
      </c>
      <c r="E42" s="30">
        <v>751</v>
      </c>
      <c r="F42" s="31"/>
      <c r="G42" s="31"/>
      <c r="H42" s="149">
        <v>29.4</v>
      </c>
      <c r="I42" s="149">
        <v>30.72</v>
      </c>
      <c r="J42" s="149">
        <v>30.416</v>
      </c>
      <c r="K42" s="32"/>
    </row>
    <row r="43" spans="1:11" s="33" customFormat="1" ht="11.25" customHeight="1">
      <c r="A43" s="35" t="s">
        <v>32</v>
      </c>
      <c r="B43" s="29"/>
      <c r="C43" s="30">
        <v>35</v>
      </c>
      <c r="D43" s="30">
        <v>26</v>
      </c>
      <c r="E43" s="30">
        <v>23</v>
      </c>
      <c r="F43" s="31"/>
      <c r="G43" s="31"/>
      <c r="H43" s="149">
        <v>1.12</v>
      </c>
      <c r="I43" s="149">
        <v>0.78</v>
      </c>
      <c r="J43" s="149">
        <v>0.736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>
        <v>1600</v>
      </c>
      <c r="D45" s="30">
        <v>2479</v>
      </c>
      <c r="E45" s="30">
        <v>1494</v>
      </c>
      <c r="F45" s="31"/>
      <c r="G45" s="31"/>
      <c r="H45" s="149">
        <v>76.8</v>
      </c>
      <c r="I45" s="149">
        <v>123.95</v>
      </c>
      <c r="J45" s="149">
        <v>68.724</v>
      </c>
      <c r="K45" s="32"/>
    </row>
    <row r="46" spans="1:11" s="33" customFormat="1" ht="11.25" customHeight="1">
      <c r="A46" s="35" t="s">
        <v>35</v>
      </c>
      <c r="B46" s="29"/>
      <c r="C46" s="30">
        <v>400</v>
      </c>
      <c r="D46" s="30">
        <v>400</v>
      </c>
      <c r="E46" s="30">
        <v>400</v>
      </c>
      <c r="F46" s="31"/>
      <c r="G46" s="31"/>
      <c r="H46" s="149">
        <v>18</v>
      </c>
      <c r="I46" s="149">
        <v>20</v>
      </c>
      <c r="J46" s="149">
        <v>16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>
        <v>2547</v>
      </c>
      <c r="D48" s="30">
        <v>2472</v>
      </c>
      <c r="E48" s="30">
        <v>2354</v>
      </c>
      <c r="F48" s="31"/>
      <c r="G48" s="31"/>
      <c r="H48" s="149">
        <v>127.35</v>
      </c>
      <c r="I48" s="149">
        <v>115.566</v>
      </c>
      <c r="J48" s="149">
        <v>110.638</v>
      </c>
      <c r="K48" s="32"/>
    </row>
    <row r="49" spans="1:11" s="33" customFormat="1" ht="11.25" customHeight="1">
      <c r="A49" s="35" t="s">
        <v>38</v>
      </c>
      <c r="B49" s="29"/>
      <c r="C49" s="30">
        <v>384</v>
      </c>
      <c r="D49" s="30">
        <v>364</v>
      </c>
      <c r="E49" s="30">
        <v>335</v>
      </c>
      <c r="F49" s="31"/>
      <c r="G49" s="31"/>
      <c r="H49" s="149">
        <v>18.432</v>
      </c>
      <c r="I49" s="149">
        <v>16.38</v>
      </c>
      <c r="J49" s="149">
        <v>15.075</v>
      </c>
      <c r="K49" s="32"/>
    </row>
    <row r="50" spans="1:11" s="42" customFormat="1" ht="11.25" customHeight="1">
      <c r="A50" s="43" t="s">
        <v>39</v>
      </c>
      <c r="B50" s="37"/>
      <c r="C50" s="38">
        <v>6072</v>
      </c>
      <c r="D50" s="38">
        <v>6839</v>
      </c>
      <c r="E50" s="38">
        <v>5587</v>
      </c>
      <c r="F50" s="39">
        <v>81.6932300043866</v>
      </c>
      <c r="G50" s="40"/>
      <c r="H50" s="150">
        <v>288.24199999999996</v>
      </c>
      <c r="I50" s="151">
        <v>323.10400000000004</v>
      </c>
      <c r="J50" s="151">
        <v>251.784</v>
      </c>
      <c r="K50" s="41">
        <v>77.92661186491036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186</v>
      </c>
      <c r="D52" s="38">
        <v>936</v>
      </c>
      <c r="E52" s="38">
        <v>236.54</v>
      </c>
      <c r="F52" s="39">
        <v>25.271367521367523</v>
      </c>
      <c r="G52" s="40"/>
      <c r="H52" s="150">
        <v>7.515</v>
      </c>
      <c r="I52" s="151">
        <v>36.815</v>
      </c>
      <c r="J52" s="151">
        <v>7.515</v>
      </c>
      <c r="K52" s="41">
        <v>20.412875186744536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1000</v>
      </c>
      <c r="D54" s="30">
        <v>870</v>
      </c>
      <c r="E54" s="30">
        <v>850</v>
      </c>
      <c r="F54" s="31"/>
      <c r="G54" s="31"/>
      <c r="H54" s="149">
        <v>32</v>
      </c>
      <c r="I54" s="149">
        <v>27.666</v>
      </c>
      <c r="J54" s="149">
        <v>27.285</v>
      </c>
      <c r="K54" s="32"/>
    </row>
    <row r="55" spans="1:11" s="33" customFormat="1" ht="11.25" customHeight="1">
      <c r="A55" s="35" t="s">
        <v>42</v>
      </c>
      <c r="B55" s="29"/>
      <c r="C55" s="30">
        <v>120</v>
      </c>
      <c r="D55" s="30">
        <v>112</v>
      </c>
      <c r="E55" s="30">
        <v>98</v>
      </c>
      <c r="F55" s="31"/>
      <c r="G55" s="31"/>
      <c r="H55" s="149">
        <v>3.6</v>
      </c>
      <c r="I55" s="149">
        <v>3.584</v>
      </c>
      <c r="J55" s="149">
        <v>2.989</v>
      </c>
      <c r="K55" s="32"/>
    </row>
    <row r="56" spans="1:11" s="33" customFormat="1" ht="11.25" customHeight="1">
      <c r="A56" s="35" t="s">
        <v>43</v>
      </c>
      <c r="B56" s="29"/>
      <c r="C56" s="30">
        <v>100</v>
      </c>
      <c r="D56" s="30">
        <v>86</v>
      </c>
      <c r="E56" s="30">
        <v>84</v>
      </c>
      <c r="F56" s="31"/>
      <c r="G56" s="31"/>
      <c r="H56" s="149">
        <v>1.024</v>
      </c>
      <c r="I56" s="149">
        <v>1.078</v>
      </c>
      <c r="J56" s="149">
        <v>1.28</v>
      </c>
      <c r="K56" s="32"/>
    </row>
    <row r="57" spans="1:11" s="33" customFormat="1" ht="11.25" customHeight="1">
      <c r="A57" s="35" t="s">
        <v>44</v>
      </c>
      <c r="B57" s="29"/>
      <c r="C57" s="30">
        <v>58</v>
      </c>
      <c r="D57" s="30">
        <v>59</v>
      </c>
      <c r="E57" s="30">
        <v>22</v>
      </c>
      <c r="F57" s="31"/>
      <c r="G57" s="31"/>
      <c r="H57" s="149">
        <v>1.392</v>
      </c>
      <c r="I57" s="149">
        <v>1.424</v>
      </c>
      <c r="J57" s="149">
        <v>0.44</v>
      </c>
      <c r="K57" s="32"/>
    </row>
    <row r="58" spans="1:11" s="33" customFormat="1" ht="11.25" customHeight="1">
      <c r="A58" s="35" t="s">
        <v>45</v>
      </c>
      <c r="B58" s="29"/>
      <c r="C58" s="30">
        <v>138</v>
      </c>
      <c r="D58" s="30">
        <v>154</v>
      </c>
      <c r="E58" s="30">
        <v>150</v>
      </c>
      <c r="F58" s="31"/>
      <c r="G58" s="31"/>
      <c r="H58" s="149">
        <v>5.106</v>
      </c>
      <c r="I58" s="149">
        <v>5.39</v>
      </c>
      <c r="J58" s="149">
        <v>5.4</v>
      </c>
      <c r="K58" s="32"/>
    </row>
    <row r="59" spans="1:11" s="42" customFormat="1" ht="11.25" customHeight="1">
      <c r="A59" s="36" t="s">
        <v>46</v>
      </c>
      <c r="B59" s="37"/>
      <c r="C59" s="38">
        <v>1416</v>
      </c>
      <c r="D59" s="38">
        <v>1281</v>
      </c>
      <c r="E59" s="38">
        <v>1204</v>
      </c>
      <c r="F59" s="39">
        <v>93.98907103825137</v>
      </c>
      <c r="G59" s="40"/>
      <c r="H59" s="150">
        <v>43.12200000000001</v>
      </c>
      <c r="I59" s="151">
        <v>39.142</v>
      </c>
      <c r="J59" s="151">
        <v>37.394000000000005</v>
      </c>
      <c r="K59" s="41">
        <v>95.53420877829443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310</v>
      </c>
      <c r="D61" s="30">
        <v>463</v>
      </c>
      <c r="E61" s="30">
        <v>350</v>
      </c>
      <c r="F61" s="31"/>
      <c r="G61" s="31"/>
      <c r="H61" s="149">
        <v>9.3</v>
      </c>
      <c r="I61" s="149">
        <v>12.964</v>
      </c>
      <c r="J61" s="149">
        <v>12.964</v>
      </c>
      <c r="K61" s="32"/>
    </row>
    <row r="62" spans="1:11" s="33" customFormat="1" ht="11.25" customHeight="1">
      <c r="A62" s="35" t="s">
        <v>48</v>
      </c>
      <c r="B62" s="29"/>
      <c r="C62" s="30">
        <v>109</v>
      </c>
      <c r="D62" s="30">
        <v>109</v>
      </c>
      <c r="E62" s="30">
        <v>109</v>
      </c>
      <c r="F62" s="31"/>
      <c r="G62" s="31"/>
      <c r="H62" s="149">
        <v>2.43</v>
      </c>
      <c r="I62" s="149">
        <v>2.542</v>
      </c>
      <c r="J62" s="149">
        <v>2.471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/>
      <c r="I63" s="149"/>
      <c r="J63" s="149"/>
      <c r="K63" s="32"/>
    </row>
    <row r="64" spans="1:11" s="42" customFormat="1" ht="11.25" customHeight="1">
      <c r="A64" s="36" t="s">
        <v>50</v>
      </c>
      <c r="B64" s="37"/>
      <c r="C64" s="38">
        <v>419</v>
      </c>
      <c r="D64" s="38">
        <v>572</v>
      </c>
      <c r="E64" s="38">
        <v>459</v>
      </c>
      <c r="F64" s="39">
        <v>80.24475524475524</v>
      </c>
      <c r="G64" s="40"/>
      <c r="H64" s="150">
        <v>11.73</v>
      </c>
      <c r="I64" s="151">
        <v>15.506</v>
      </c>
      <c r="J64" s="151">
        <v>15.435</v>
      </c>
      <c r="K64" s="41">
        <v>99.54211273055591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940</v>
      </c>
      <c r="D66" s="38">
        <v>1138</v>
      </c>
      <c r="E66" s="38">
        <v>1080</v>
      </c>
      <c r="F66" s="39">
        <v>94.90333919156414</v>
      </c>
      <c r="G66" s="40"/>
      <c r="H66" s="150">
        <v>28.2</v>
      </c>
      <c r="I66" s="151">
        <v>15</v>
      </c>
      <c r="J66" s="151">
        <v>36.18</v>
      </c>
      <c r="K66" s="41">
        <v>241.2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525</v>
      </c>
      <c r="D68" s="30">
        <v>602</v>
      </c>
      <c r="E68" s="30">
        <v>490</v>
      </c>
      <c r="F68" s="31"/>
      <c r="G68" s="31"/>
      <c r="H68" s="149">
        <v>20</v>
      </c>
      <c r="I68" s="149">
        <v>25.579</v>
      </c>
      <c r="J68" s="149">
        <v>22.6</v>
      </c>
      <c r="K68" s="32"/>
    </row>
    <row r="69" spans="1:11" s="33" customFormat="1" ht="11.25" customHeight="1">
      <c r="A69" s="35" t="s">
        <v>53</v>
      </c>
      <c r="B69" s="29"/>
      <c r="C69" s="30">
        <v>170</v>
      </c>
      <c r="D69" s="30">
        <v>196</v>
      </c>
      <c r="E69" s="30">
        <v>186</v>
      </c>
      <c r="F69" s="31"/>
      <c r="G69" s="31"/>
      <c r="H69" s="149">
        <v>6.1</v>
      </c>
      <c r="I69" s="149">
        <v>7.35</v>
      </c>
      <c r="J69" s="149">
        <v>7.2</v>
      </c>
      <c r="K69" s="32"/>
    </row>
    <row r="70" spans="1:11" s="42" customFormat="1" ht="11.25" customHeight="1">
      <c r="A70" s="36" t="s">
        <v>54</v>
      </c>
      <c r="B70" s="37"/>
      <c r="C70" s="38">
        <v>695</v>
      </c>
      <c r="D70" s="38">
        <v>798</v>
      </c>
      <c r="E70" s="38">
        <v>676</v>
      </c>
      <c r="F70" s="39">
        <v>84.71177944862156</v>
      </c>
      <c r="G70" s="40"/>
      <c r="H70" s="150">
        <v>26.1</v>
      </c>
      <c r="I70" s="151">
        <v>32.929</v>
      </c>
      <c r="J70" s="151">
        <v>29.8</v>
      </c>
      <c r="K70" s="41">
        <v>90.49773755656108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145</v>
      </c>
      <c r="D72" s="30">
        <v>140</v>
      </c>
      <c r="E72" s="30">
        <v>148</v>
      </c>
      <c r="F72" s="31"/>
      <c r="G72" s="31"/>
      <c r="H72" s="149">
        <v>3.3</v>
      </c>
      <c r="I72" s="149">
        <v>3.343</v>
      </c>
      <c r="J72" s="149">
        <v>3.593</v>
      </c>
      <c r="K72" s="32"/>
    </row>
    <row r="73" spans="1:11" s="33" customFormat="1" ht="11.25" customHeight="1">
      <c r="A73" s="35" t="s">
        <v>56</v>
      </c>
      <c r="B73" s="29"/>
      <c r="C73" s="30">
        <v>120</v>
      </c>
      <c r="D73" s="30">
        <v>120</v>
      </c>
      <c r="E73" s="30">
        <v>120</v>
      </c>
      <c r="F73" s="31"/>
      <c r="G73" s="31"/>
      <c r="H73" s="149">
        <v>4.763</v>
      </c>
      <c r="I73" s="149">
        <v>4.763</v>
      </c>
      <c r="J73" s="149">
        <v>4.763</v>
      </c>
      <c r="K73" s="32"/>
    </row>
    <row r="74" spans="1:11" s="33" customFormat="1" ht="11.25" customHeight="1">
      <c r="A74" s="35" t="s">
        <v>57</v>
      </c>
      <c r="B74" s="29"/>
      <c r="C74" s="30">
        <v>405</v>
      </c>
      <c r="D74" s="30">
        <v>535</v>
      </c>
      <c r="E74" s="30">
        <v>417</v>
      </c>
      <c r="F74" s="31"/>
      <c r="G74" s="31"/>
      <c r="H74" s="149">
        <v>13.967</v>
      </c>
      <c r="I74" s="149">
        <v>21.141</v>
      </c>
      <c r="J74" s="149">
        <v>14.578</v>
      </c>
      <c r="K74" s="32"/>
    </row>
    <row r="75" spans="1:11" s="33" customFormat="1" ht="11.25" customHeight="1">
      <c r="A75" s="35" t="s">
        <v>58</v>
      </c>
      <c r="B75" s="29"/>
      <c r="C75" s="30">
        <v>484</v>
      </c>
      <c r="D75" s="30">
        <v>553</v>
      </c>
      <c r="E75" s="30">
        <v>553</v>
      </c>
      <c r="F75" s="31"/>
      <c r="G75" s="31"/>
      <c r="H75" s="149">
        <v>12.297</v>
      </c>
      <c r="I75" s="149">
        <v>16.762</v>
      </c>
      <c r="J75" s="149">
        <v>16.782</v>
      </c>
      <c r="K75" s="32"/>
    </row>
    <row r="76" spans="1:11" s="33" customFormat="1" ht="11.25" customHeight="1">
      <c r="A76" s="35" t="s">
        <v>59</v>
      </c>
      <c r="B76" s="29"/>
      <c r="C76" s="30">
        <v>120</v>
      </c>
      <c r="D76" s="30">
        <v>120</v>
      </c>
      <c r="E76" s="30">
        <v>105</v>
      </c>
      <c r="F76" s="31"/>
      <c r="G76" s="31"/>
      <c r="H76" s="149">
        <v>3.36</v>
      </c>
      <c r="I76" s="149">
        <v>3.36</v>
      </c>
      <c r="J76" s="149">
        <v>3.15</v>
      </c>
      <c r="K76" s="32"/>
    </row>
    <row r="77" spans="1:11" s="33" customFormat="1" ht="11.25" customHeight="1">
      <c r="A77" s="35" t="s">
        <v>60</v>
      </c>
      <c r="B77" s="29"/>
      <c r="C77" s="30">
        <v>50</v>
      </c>
      <c r="D77" s="30">
        <v>69</v>
      </c>
      <c r="E77" s="30">
        <v>60</v>
      </c>
      <c r="F77" s="31"/>
      <c r="G77" s="31"/>
      <c r="H77" s="149">
        <v>1.2</v>
      </c>
      <c r="I77" s="149">
        <v>2.208</v>
      </c>
      <c r="J77" s="149">
        <v>1.8</v>
      </c>
      <c r="K77" s="32"/>
    </row>
    <row r="78" spans="1:11" s="33" customFormat="1" ht="11.25" customHeight="1">
      <c r="A78" s="35" t="s">
        <v>61</v>
      </c>
      <c r="B78" s="29"/>
      <c r="C78" s="30">
        <v>380</v>
      </c>
      <c r="D78" s="30">
        <v>386</v>
      </c>
      <c r="E78" s="30">
        <v>400</v>
      </c>
      <c r="F78" s="31"/>
      <c r="G78" s="31"/>
      <c r="H78" s="149">
        <v>12.54</v>
      </c>
      <c r="I78" s="149">
        <v>12.738</v>
      </c>
      <c r="J78" s="149">
        <v>18</v>
      </c>
      <c r="K78" s="32"/>
    </row>
    <row r="79" spans="1:11" s="33" customFormat="1" ht="11.25" customHeight="1">
      <c r="A79" s="35" t="s">
        <v>62</v>
      </c>
      <c r="B79" s="29"/>
      <c r="C79" s="30">
        <v>643</v>
      </c>
      <c r="D79" s="30">
        <v>500</v>
      </c>
      <c r="E79" s="30">
        <v>600</v>
      </c>
      <c r="F79" s="31"/>
      <c r="G79" s="31"/>
      <c r="H79" s="149">
        <v>25.72</v>
      </c>
      <c r="I79" s="149">
        <v>19.25</v>
      </c>
      <c r="J79" s="149">
        <v>22.8</v>
      </c>
      <c r="K79" s="32"/>
    </row>
    <row r="80" spans="1:11" s="42" customFormat="1" ht="11.25" customHeight="1">
      <c r="A80" s="43" t="s">
        <v>63</v>
      </c>
      <c r="B80" s="37"/>
      <c r="C80" s="38">
        <v>2347</v>
      </c>
      <c r="D80" s="38">
        <v>2423</v>
      </c>
      <c r="E80" s="38">
        <v>2403</v>
      </c>
      <c r="F80" s="39">
        <v>99.17457697069749</v>
      </c>
      <c r="G80" s="40"/>
      <c r="H80" s="150">
        <v>77.14699999999999</v>
      </c>
      <c r="I80" s="151">
        <v>83.565</v>
      </c>
      <c r="J80" s="151">
        <v>85.466</v>
      </c>
      <c r="K80" s="41">
        <v>102.27487584515046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69</v>
      </c>
      <c r="D82" s="30">
        <v>89</v>
      </c>
      <c r="E82" s="30">
        <v>89</v>
      </c>
      <c r="F82" s="31"/>
      <c r="G82" s="31"/>
      <c r="H82" s="149">
        <v>1.468</v>
      </c>
      <c r="I82" s="149">
        <v>1.939</v>
      </c>
      <c r="J82" s="149">
        <v>1.939</v>
      </c>
      <c r="K82" s="32"/>
    </row>
    <row r="83" spans="1:11" s="33" customFormat="1" ht="11.25" customHeight="1">
      <c r="A83" s="35" t="s">
        <v>65</v>
      </c>
      <c r="B83" s="29"/>
      <c r="C83" s="30">
        <v>60</v>
      </c>
      <c r="D83" s="30">
        <v>61</v>
      </c>
      <c r="E83" s="30">
        <v>61</v>
      </c>
      <c r="F83" s="31"/>
      <c r="G83" s="31"/>
      <c r="H83" s="149">
        <v>0.94</v>
      </c>
      <c r="I83" s="149">
        <v>1.331</v>
      </c>
      <c r="J83" s="149">
        <v>1.331</v>
      </c>
      <c r="K83" s="32"/>
    </row>
    <row r="84" spans="1:11" s="42" customFormat="1" ht="11.25" customHeight="1">
      <c r="A84" s="36" t="s">
        <v>66</v>
      </c>
      <c r="B84" s="37"/>
      <c r="C84" s="38">
        <v>129</v>
      </c>
      <c r="D84" s="38">
        <v>150</v>
      </c>
      <c r="E84" s="38">
        <v>150</v>
      </c>
      <c r="F84" s="39">
        <v>100</v>
      </c>
      <c r="G84" s="40"/>
      <c r="H84" s="150">
        <v>2.408</v>
      </c>
      <c r="I84" s="151">
        <v>3.27</v>
      </c>
      <c r="J84" s="151">
        <v>3.27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30474</v>
      </c>
      <c r="D87" s="53">
        <v>30682</v>
      </c>
      <c r="E87" s="53">
        <v>30535.54</v>
      </c>
      <c r="F87" s="54">
        <v>99.52265171761945</v>
      </c>
      <c r="G87" s="40"/>
      <c r="H87" s="154">
        <v>901.4710000000001</v>
      </c>
      <c r="I87" s="155">
        <v>884.7160000000001</v>
      </c>
      <c r="J87" s="155">
        <v>892.1629999999998</v>
      </c>
      <c r="K87" s="54">
        <v>100.84173904394174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0" useFirstPageNumber="1" horizontalDpi="600" verticalDpi="600" orientation="portrait" paperSize="9" scale="73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5"/>
  <sheetViews>
    <sheetView view="pageBreakPreview" zoomScale="60" zoomScalePageLayoutView="0" workbookViewId="0" topLeftCell="A49">
      <selection activeCell="C9" sqref="C9:M9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81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337</v>
      </c>
      <c r="D7" s="21" t="s">
        <v>6</v>
      </c>
      <c r="E7" s="21">
        <v>8</v>
      </c>
      <c r="F7" s="22" t="str">
        <f>CONCATENATE(D6,"=100")</f>
        <v>2020=100</v>
      </c>
      <c r="G7" s="23"/>
      <c r="H7" s="20" t="s">
        <v>337</v>
      </c>
      <c r="I7" s="21" t="s">
        <v>6</v>
      </c>
      <c r="J7" s="21">
        <v>9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42</v>
      </c>
      <c r="D9" s="30">
        <v>42</v>
      </c>
      <c r="E9" s="30">
        <v>41</v>
      </c>
      <c r="F9" s="31"/>
      <c r="G9" s="31"/>
      <c r="H9" s="149">
        <v>0.556</v>
      </c>
      <c r="I9" s="149">
        <v>0.63</v>
      </c>
      <c r="J9" s="149">
        <v>0.621</v>
      </c>
      <c r="K9" s="32"/>
    </row>
    <row r="10" spans="1:11" s="33" customFormat="1" ht="11.25" customHeight="1">
      <c r="A10" s="35" t="s">
        <v>8</v>
      </c>
      <c r="B10" s="29"/>
      <c r="C10" s="30">
        <v>526</v>
      </c>
      <c r="D10" s="30">
        <v>492</v>
      </c>
      <c r="E10" s="30">
        <v>570</v>
      </c>
      <c r="F10" s="31"/>
      <c r="G10" s="31"/>
      <c r="H10" s="149">
        <v>6.118</v>
      </c>
      <c r="I10" s="149">
        <v>7.38</v>
      </c>
      <c r="J10" s="149">
        <v>8.55</v>
      </c>
      <c r="K10" s="32"/>
    </row>
    <row r="11" spans="1:11" s="33" customFormat="1" ht="11.25" customHeight="1">
      <c r="A11" s="28" t="s">
        <v>9</v>
      </c>
      <c r="B11" s="29"/>
      <c r="C11" s="30">
        <v>608</v>
      </c>
      <c r="D11" s="30">
        <v>563</v>
      </c>
      <c r="E11" s="30">
        <v>608</v>
      </c>
      <c r="F11" s="31"/>
      <c r="G11" s="31"/>
      <c r="H11" s="149">
        <v>9.59</v>
      </c>
      <c r="I11" s="149">
        <v>8.445</v>
      </c>
      <c r="J11" s="149">
        <v>9.59</v>
      </c>
      <c r="K11" s="32"/>
    </row>
    <row r="12" spans="1:11" s="33" customFormat="1" ht="11.25" customHeight="1">
      <c r="A12" s="35" t="s">
        <v>10</v>
      </c>
      <c r="B12" s="29"/>
      <c r="C12" s="30">
        <v>20</v>
      </c>
      <c r="D12" s="30">
        <v>20</v>
      </c>
      <c r="E12" s="30">
        <v>20</v>
      </c>
      <c r="F12" s="31"/>
      <c r="G12" s="31"/>
      <c r="H12" s="149">
        <v>0.251</v>
      </c>
      <c r="I12" s="149">
        <v>0.256</v>
      </c>
      <c r="J12" s="149">
        <v>0.251</v>
      </c>
      <c r="K12" s="32"/>
    </row>
    <row r="13" spans="1:11" s="42" customFormat="1" ht="11.25" customHeight="1">
      <c r="A13" s="36" t="s">
        <v>11</v>
      </c>
      <c r="B13" s="37"/>
      <c r="C13" s="38">
        <v>1196</v>
      </c>
      <c r="D13" s="38">
        <v>1117</v>
      </c>
      <c r="E13" s="38">
        <v>1239</v>
      </c>
      <c r="F13" s="39">
        <v>110.92211280214862</v>
      </c>
      <c r="G13" s="40"/>
      <c r="H13" s="150">
        <v>16.515</v>
      </c>
      <c r="I13" s="151">
        <v>16.711</v>
      </c>
      <c r="J13" s="151">
        <v>19.012000000000004</v>
      </c>
      <c r="K13" s="41">
        <v>113.76937346657894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>
        <v>136</v>
      </c>
      <c r="D17" s="38">
        <v>128</v>
      </c>
      <c r="E17" s="38">
        <v>138</v>
      </c>
      <c r="F17" s="39">
        <v>107.8125</v>
      </c>
      <c r="G17" s="40"/>
      <c r="H17" s="150">
        <v>5.18</v>
      </c>
      <c r="I17" s="151">
        <v>4.828</v>
      </c>
      <c r="J17" s="151">
        <v>3.484</v>
      </c>
      <c r="K17" s="41">
        <v>72.16238608119303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817</v>
      </c>
      <c r="D19" s="30">
        <v>906</v>
      </c>
      <c r="E19" s="30">
        <v>890</v>
      </c>
      <c r="F19" s="31"/>
      <c r="G19" s="31"/>
      <c r="H19" s="149">
        <v>28.595</v>
      </c>
      <c r="I19" s="149">
        <v>31.819</v>
      </c>
      <c r="J19" s="149">
        <v>30.096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>
        <v>10</v>
      </c>
      <c r="D21" s="30">
        <v>10</v>
      </c>
      <c r="E21" s="30"/>
      <c r="F21" s="31"/>
      <c r="G21" s="31"/>
      <c r="H21" s="149">
        <v>0.25</v>
      </c>
      <c r="I21" s="149">
        <v>0.235</v>
      </c>
      <c r="J21" s="149">
        <v>0.22</v>
      </c>
      <c r="K21" s="32"/>
    </row>
    <row r="22" spans="1:11" s="42" customFormat="1" ht="11.25" customHeight="1">
      <c r="A22" s="36" t="s">
        <v>17</v>
      </c>
      <c r="B22" s="37"/>
      <c r="C22" s="38">
        <v>827</v>
      </c>
      <c r="D22" s="38">
        <v>916</v>
      </c>
      <c r="E22" s="38">
        <v>890</v>
      </c>
      <c r="F22" s="39">
        <v>97.16157205240175</v>
      </c>
      <c r="G22" s="40"/>
      <c r="H22" s="150">
        <v>28.845</v>
      </c>
      <c r="I22" s="151">
        <v>32.054</v>
      </c>
      <c r="J22" s="151">
        <v>30.316</v>
      </c>
      <c r="K22" s="41">
        <v>94.57789979409745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169</v>
      </c>
      <c r="D24" s="38">
        <v>166</v>
      </c>
      <c r="E24" s="38">
        <v>162</v>
      </c>
      <c r="F24" s="39">
        <v>97.59036144578313</v>
      </c>
      <c r="G24" s="40"/>
      <c r="H24" s="150">
        <v>3.507</v>
      </c>
      <c r="I24" s="151">
        <v>3.636</v>
      </c>
      <c r="J24" s="151">
        <v>3.403</v>
      </c>
      <c r="K24" s="41">
        <v>93.5918591859186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325</v>
      </c>
      <c r="D26" s="38">
        <v>316</v>
      </c>
      <c r="E26" s="38">
        <v>310</v>
      </c>
      <c r="F26" s="39">
        <v>98.10126582278481</v>
      </c>
      <c r="G26" s="40"/>
      <c r="H26" s="150">
        <v>17</v>
      </c>
      <c r="I26" s="151">
        <v>15.737</v>
      </c>
      <c r="J26" s="151">
        <v>15.5</v>
      </c>
      <c r="K26" s="41">
        <v>98.49399504352799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>
        <v>21</v>
      </c>
      <c r="E28" s="30">
        <v>26</v>
      </c>
      <c r="F28" s="31"/>
      <c r="G28" s="31"/>
      <c r="H28" s="149"/>
      <c r="I28" s="149">
        <v>0.421</v>
      </c>
      <c r="J28" s="149">
        <v>0.698</v>
      </c>
      <c r="K28" s="32"/>
    </row>
    <row r="29" spans="1:11" s="33" customFormat="1" ht="11.25" customHeight="1">
      <c r="A29" s="35" t="s">
        <v>21</v>
      </c>
      <c r="B29" s="29"/>
      <c r="C29" s="30">
        <v>185</v>
      </c>
      <c r="D29" s="30">
        <v>186</v>
      </c>
      <c r="E29" s="30">
        <v>173</v>
      </c>
      <c r="F29" s="31"/>
      <c r="G29" s="31"/>
      <c r="H29" s="149">
        <v>3.824</v>
      </c>
      <c r="I29" s="149">
        <v>4.216</v>
      </c>
      <c r="J29" s="149">
        <v>4.325</v>
      </c>
      <c r="K29" s="32"/>
    </row>
    <row r="30" spans="1:11" s="33" customFormat="1" ht="11.25" customHeight="1">
      <c r="A30" s="35" t="s">
        <v>22</v>
      </c>
      <c r="B30" s="29"/>
      <c r="C30" s="30">
        <v>73</v>
      </c>
      <c r="D30" s="30"/>
      <c r="E30" s="30"/>
      <c r="F30" s="31"/>
      <c r="G30" s="31"/>
      <c r="H30" s="149">
        <v>2.45</v>
      </c>
      <c r="I30" s="149"/>
      <c r="J30" s="149"/>
      <c r="K30" s="32"/>
    </row>
    <row r="31" spans="1:11" s="42" customFormat="1" ht="11.25" customHeight="1">
      <c r="A31" s="43" t="s">
        <v>23</v>
      </c>
      <c r="B31" s="37"/>
      <c r="C31" s="38">
        <v>258</v>
      </c>
      <c r="D31" s="38">
        <v>207</v>
      </c>
      <c r="E31" s="38">
        <v>199</v>
      </c>
      <c r="F31" s="39">
        <v>96.13526570048309</v>
      </c>
      <c r="G31" s="40"/>
      <c r="H31" s="150">
        <v>6.274</v>
      </c>
      <c r="I31" s="151">
        <v>4.6370000000000005</v>
      </c>
      <c r="J31" s="151">
        <v>5.023</v>
      </c>
      <c r="K31" s="41">
        <v>108.32434763855939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35</v>
      </c>
      <c r="D33" s="30">
        <v>21</v>
      </c>
      <c r="E33" s="30">
        <v>20</v>
      </c>
      <c r="F33" s="31"/>
      <c r="G33" s="31"/>
      <c r="H33" s="149">
        <v>0.95</v>
      </c>
      <c r="I33" s="149">
        <v>0.572</v>
      </c>
      <c r="J33" s="149">
        <v>0.583</v>
      </c>
      <c r="K33" s="32"/>
    </row>
    <row r="34" spans="1:11" s="33" customFormat="1" ht="11.25" customHeight="1">
      <c r="A34" s="35" t="s">
        <v>25</v>
      </c>
      <c r="B34" s="29"/>
      <c r="C34" s="30">
        <v>16</v>
      </c>
      <c r="D34" s="30">
        <v>11</v>
      </c>
      <c r="E34" s="30">
        <v>11</v>
      </c>
      <c r="F34" s="31"/>
      <c r="G34" s="31"/>
      <c r="H34" s="149">
        <v>0.25</v>
      </c>
      <c r="I34" s="149">
        <v>0.174</v>
      </c>
      <c r="J34" s="149">
        <v>0.174</v>
      </c>
      <c r="K34" s="32"/>
    </row>
    <row r="35" spans="1:11" s="33" customFormat="1" ht="11.25" customHeight="1">
      <c r="A35" s="35" t="s">
        <v>26</v>
      </c>
      <c r="B35" s="29"/>
      <c r="C35" s="30">
        <v>10</v>
      </c>
      <c r="D35" s="30">
        <v>7</v>
      </c>
      <c r="E35" s="30">
        <v>7</v>
      </c>
      <c r="F35" s="31"/>
      <c r="G35" s="31"/>
      <c r="H35" s="149">
        <v>0.19</v>
      </c>
      <c r="I35" s="149">
        <v>0.114</v>
      </c>
      <c r="J35" s="149">
        <v>0.161</v>
      </c>
      <c r="K35" s="32"/>
    </row>
    <row r="36" spans="1:11" s="33" customFormat="1" ht="11.25" customHeight="1">
      <c r="A36" s="35" t="s">
        <v>27</v>
      </c>
      <c r="B36" s="29"/>
      <c r="C36" s="30"/>
      <c r="D36" s="30">
        <v>12</v>
      </c>
      <c r="E36" s="30"/>
      <c r="F36" s="31"/>
      <c r="G36" s="31"/>
      <c r="H36" s="149"/>
      <c r="I36" s="149">
        <v>0.252</v>
      </c>
      <c r="J36" s="149"/>
      <c r="K36" s="32"/>
    </row>
    <row r="37" spans="1:11" s="42" customFormat="1" ht="11.25" customHeight="1">
      <c r="A37" s="36" t="s">
        <v>28</v>
      </c>
      <c r="B37" s="37"/>
      <c r="C37" s="38">
        <v>61</v>
      </c>
      <c r="D37" s="38">
        <v>51</v>
      </c>
      <c r="E37" s="38">
        <v>38</v>
      </c>
      <c r="F37" s="39">
        <v>74.50980392156863</v>
      </c>
      <c r="G37" s="40"/>
      <c r="H37" s="150">
        <v>1.39</v>
      </c>
      <c r="I37" s="151">
        <v>1.112</v>
      </c>
      <c r="J37" s="151">
        <v>0.9179999999999999</v>
      </c>
      <c r="K37" s="41">
        <v>82.55395683453236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275</v>
      </c>
      <c r="D39" s="38">
        <v>291</v>
      </c>
      <c r="E39" s="38">
        <v>280</v>
      </c>
      <c r="F39" s="39">
        <v>96.21993127147766</v>
      </c>
      <c r="G39" s="40"/>
      <c r="H39" s="150">
        <v>8</v>
      </c>
      <c r="I39" s="151">
        <v>9.497</v>
      </c>
      <c r="J39" s="151">
        <v>9.1</v>
      </c>
      <c r="K39" s="41">
        <v>95.81973254712014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950</v>
      </c>
      <c r="D41" s="30">
        <v>1160</v>
      </c>
      <c r="E41" s="30">
        <v>1172</v>
      </c>
      <c r="F41" s="31"/>
      <c r="G41" s="31"/>
      <c r="H41" s="149">
        <v>49.422</v>
      </c>
      <c r="I41" s="149">
        <v>59.566</v>
      </c>
      <c r="J41" s="149">
        <v>60.944</v>
      </c>
      <c r="K41" s="32"/>
    </row>
    <row r="42" spans="1:11" s="33" customFormat="1" ht="11.25" customHeight="1">
      <c r="A42" s="35" t="s">
        <v>31</v>
      </c>
      <c r="B42" s="29"/>
      <c r="C42" s="30">
        <v>1624</v>
      </c>
      <c r="D42" s="30">
        <v>1528</v>
      </c>
      <c r="E42" s="30">
        <v>1394</v>
      </c>
      <c r="F42" s="31"/>
      <c r="G42" s="31"/>
      <c r="H42" s="149">
        <v>72.93</v>
      </c>
      <c r="I42" s="149">
        <v>59.592</v>
      </c>
      <c r="J42" s="149">
        <v>57.154</v>
      </c>
      <c r="K42" s="32"/>
    </row>
    <row r="43" spans="1:11" s="33" customFormat="1" ht="11.25" customHeight="1">
      <c r="A43" s="35" t="s">
        <v>32</v>
      </c>
      <c r="B43" s="29"/>
      <c r="C43" s="30">
        <v>1479</v>
      </c>
      <c r="D43" s="30">
        <v>1455</v>
      </c>
      <c r="E43" s="30">
        <v>1279</v>
      </c>
      <c r="F43" s="31"/>
      <c r="G43" s="31"/>
      <c r="H43" s="149">
        <v>69.513</v>
      </c>
      <c r="I43" s="149">
        <v>56.745</v>
      </c>
      <c r="J43" s="149">
        <v>57.555</v>
      </c>
      <c r="K43" s="32"/>
    </row>
    <row r="44" spans="1:11" s="33" customFormat="1" ht="11.25" customHeight="1">
      <c r="A44" s="35" t="s">
        <v>33</v>
      </c>
      <c r="B44" s="29"/>
      <c r="C44" s="30">
        <v>868</v>
      </c>
      <c r="D44" s="30">
        <v>766</v>
      </c>
      <c r="E44" s="30">
        <v>813</v>
      </c>
      <c r="F44" s="31"/>
      <c r="G44" s="31"/>
      <c r="H44" s="149">
        <v>35.992</v>
      </c>
      <c r="I44" s="149">
        <v>29.63</v>
      </c>
      <c r="J44" s="149">
        <v>33.48</v>
      </c>
      <c r="K44" s="32"/>
    </row>
    <row r="45" spans="1:11" s="33" customFormat="1" ht="11.25" customHeight="1">
      <c r="A45" s="35" t="s">
        <v>34</v>
      </c>
      <c r="B45" s="29"/>
      <c r="C45" s="30">
        <v>2843</v>
      </c>
      <c r="D45" s="30">
        <v>1716</v>
      </c>
      <c r="E45" s="30">
        <v>2410</v>
      </c>
      <c r="F45" s="31"/>
      <c r="G45" s="31"/>
      <c r="H45" s="149">
        <v>149.258</v>
      </c>
      <c r="I45" s="149">
        <v>73.788</v>
      </c>
      <c r="J45" s="149">
        <v>115.68</v>
      </c>
      <c r="K45" s="32"/>
    </row>
    <row r="46" spans="1:11" s="33" customFormat="1" ht="11.25" customHeight="1">
      <c r="A46" s="35" t="s">
        <v>35</v>
      </c>
      <c r="B46" s="29"/>
      <c r="C46" s="30">
        <v>1667</v>
      </c>
      <c r="D46" s="30">
        <v>1484</v>
      </c>
      <c r="E46" s="30">
        <v>1480</v>
      </c>
      <c r="F46" s="31"/>
      <c r="G46" s="31"/>
      <c r="H46" s="149">
        <v>83.35</v>
      </c>
      <c r="I46" s="149">
        <v>71.232</v>
      </c>
      <c r="J46" s="149">
        <v>59.2</v>
      </c>
      <c r="K46" s="32"/>
    </row>
    <row r="47" spans="1:11" s="33" customFormat="1" ht="11.25" customHeight="1">
      <c r="A47" s="35" t="s">
        <v>36</v>
      </c>
      <c r="B47" s="29"/>
      <c r="C47" s="30">
        <v>437</v>
      </c>
      <c r="D47" s="30">
        <v>397</v>
      </c>
      <c r="E47" s="30">
        <v>339</v>
      </c>
      <c r="F47" s="31"/>
      <c r="G47" s="31"/>
      <c r="H47" s="149">
        <v>20.976</v>
      </c>
      <c r="I47" s="149">
        <v>13.895</v>
      </c>
      <c r="J47" s="149">
        <v>13.56</v>
      </c>
      <c r="K47" s="32"/>
    </row>
    <row r="48" spans="1:11" s="33" customFormat="1" ht="11.25" customHeight="1">
      <c r="A48" s="35" t="s">
        <v>37</v>
      </c>
      <c r="B48" s="29"/>
      <c r="C48" s="30">
        <v>2644</v>
      </c>
      <c r="D48" s="30">
        <v>2505</v>
      </c>
      <c r="E48" s="30">
        <v>2353</v>
      </c>
      <c r="F48" s="31"/>
      <c r="G48" s="31"/>
      <c r="H48" s="149">
        <v>132.2</v>
      </c>
      <c r="I48" s="149">
        <v>114.729</v>
      </c>
      <c r="J48" s="149">
        <v>122.356</v>
      </c>
      <c r="K48" s="32"/>
    </row>
    <row r="49" spans="1:11" s="33" customFormat="1" ht="11.25" customHeight="1">
      <c r="A49" s="35" t="s">
        <v>38</v>
      </c>
      <c r="B49" s="29"/>
      <c r="C49" s="30">
        <v>575</v>
      </c>
      <c r="D49" s="30">
        <v>556</v>
      </c>
      <c r="E49" s="30">
        <v>502</v>
      </c>
      <c r="F49" s="31"/>
      <c r="G49" s="31"/>
      <c r="H49" s="149">
        <v>31.05</v>
      </c>
      <c r="I49" s="149">
        <v>27.8</v>
      </c>
      <c r="J49" s="149">
        <v>25.1</v>
      </c>
      <c r="K49" s="32"/>
    </row>
    <row r="50" spans="1:11" s="42" customFormat="1" ht="11.25" customHeight="1">
      <c r="A50" s="43" t="s">
        <v>39</v>
      </c>
      <c r="B50" s="37"/>
      <c r="C50" s="38">
        <v>13087</v>
      </c>
      <c r="D50" s="38">
        <v>11567</v>
      </c>
      <c r="E50" s="38">
        <v>11742</v>
      </c>
      <c r="F50" s="39">
        <v>101.51292469957639</v>
      </c>
      <c r="G50" s="40"/>
      <c r="H50" s="150">
        <v>644.691</v>
      </c>
      <c r="I50" s="151">
        <v>506.977</v>
      </c>
      <c r="J50" s="151">
        <v>545.029</v>
      </c>
      <c r="K50" s="41">
        <v>107.50566593750803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79</v>
      </c>
      <c r="D52" s="38">
        <v>42</v>
      </c>
      <c r="E52" s="38">
        <v>79</v>
      </c>
      <c r="F52" s="39">
        <v>188.0952380952381</v>
      </c>
      <c r="G52" s="40"/>
      <c r="H52" s="150">
        <v>2.945</v>
      </c>
      <c r="I52" s="151">
        <v>1.396</v>
      </c>
      <c r="J52" s="151">
        <v>2.763</v>
      </c>
      <c r="K52" s="41">
        <v>197.9226361031519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410</v>
      </c>
      <c r="D54" s="30">
        <v>359</v>
      </c>
      <c r="E54" s="30">
        <v>300</v>
      </c>
      <c r="F54" s="31"/>
      <c r="G54" s="31"/>
      <c r="H54" s="149">
        <v>12.3</v>
      </c>
      <c r="I54" s="149">
        <v>10.77</v>
      </c>
      <c r="J54" s="149">
        <v>9.45</v>
      </c>
      <c r="K54" s="32"/>
    </row>
    <row r="55" spans="1:11" s="33" customFormat="1" ht="11.25" customHeight="1">
      <c r="A55" s="35" t="s">
        <v>42</v>
      </c>
      <c r="B55" s="29"/>
      <c r="C55" s="30">
        <v>172</v>
      </c>
      <c r="D55" s="30">
        <v>164</v>
      </c>
      <c r="E55" s="30">
        <v>151</v>
      </c>
      <c r="F55" s="31"/>
      <c r="G55" s="31"/>
      <c r="H55" s="149">
        <v>5.16</v>
      </c>
      <c r="I55" s="149">
        <v>4.92</v>
      </c>
      <c r="J55" s="149">
        <v>4.53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>
        <v>78</v>
      </c>
      <c r="D58" s="30">
        <v>74</v>
      </c>
      <c r="E58" s="30">
        <v>80</v>
      </c>
      <c r="F58" s="31"/>
      <c r="G58" s="31"/>
      <c r="H58" s="149">
        <v>2.73</v>
      </c>
      <c r="I58" s="149">
        <v>2.22</v>
      </c>
      <c r="J58" s="149">
        <v>2.88</v>
      </c>
      <c r="K58" s="32"/>
    </row>
    <row r="59" spans="1:11" s="42" customFormat="1" ht="11.25" customHeight="1">
      <c r="A59" s="36" t="s">
        <v>46</v>
      </c>
      <c r="B59" s="37"/>
      <c r="C59" s="38">
        <v>660</v>
      </c>
      <c r="D59" s="38">
        <v>597</v>
      </c>
      <c r="E59" s="38">
        <v>531</v>
      </c>
      <c r="F59" s="39">
        <v>88.94472361809045</v>
      </c>
      <c r="G59" s="40"/>
      <c r="H59" s="150">
        <v>20.19</v>
      </c>
      <c r="I59" s="151">
        <v>17.91</v>
      </c>
      <c r="J59" s="151">
        <v>16.86</v>
      </c>
      <c r="K59" s="41">
        <v>94.13735343383584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170</v>
      </c>
      <c r="D61" s="30">
        <v>216</v>
      </c>
      <c r="E61" s="30">
        <v>216</v>
      </c>
      <c r="F61" s="31"/>
      <c r="G61" s="31"/>
      <c r="H61" s="149">
        <v>4.25</v>
      </c>
      <c r="I61" s="149">
        <v>5.4</v>
      </c>
      <c r="J61" s="149">
        <v>5.4</v>
      </c>
      <c r="K61" s="32"/>
    </row>
    <row r="62" spans="1:11" s="33" customFormat="1" ht="11.25" customHeight="1">
      <c r="A62" s="35" t="s">
        <v>48</v>
      </c>
      <c r="B62" s="29"/>
      <c r="C62" s="30">
        <v>107</v>
      </c>
      <c r="D62" s="30">
        <v>107</v>
      </c>
      <c r="E62" s="30">
        <v>107</v>
      </c>
      <c r="F62" s="31"/>
      <c r="G62" s="31"/>
      <c r="H62" s="149">
        <v>1.524</v>
      </c>
      <c r="I62" s="149">
        <v>1.677</v>
      </c>
      <c r="J62" s="149">
        <v>1.558</v>
      </c>
      <c r="K62" s="32"/>
    </row>
    <row r="63" spans="1:11" s="33" customFormat="1" ht="11.25" customHeight="1">
      <c r="A63" s="35" t="s">
        <v>49</v>
      </c>
      <c r="B63" s="29"/>
      <c r="C63" s="30">
        <v>78</v>
      </c>
      <c r="D63" s="30">
        <v>111</v>
      </c>
      <c r="E63" s="30"/>
      <c r="F63" s="31"/>
      <c r="G63" s="31"/>
      <c r="H63" s="149">
        <v>1.482</v>
      </c>
      <c r="I63" s="149">
        <v>2.109</v>
      </c>
      <c r="J63" s="149">
        <v>2.185</v>
      </c>
      <c r="K63" s="32"/>
    </row>
    <row r="64" spans="1:11" s="42" customFormat="1" ht="11.25" customHeight="1">
      <c r="A64" s="36" t="s">
        <v>50</v>
      </c>
      <c r="B64" s="37"/>
      <c r="C64" s="38">
        <v>355</v>
      </c>
      <c r="D64" s="38">
        <v>434</v>
      </c>
      <c r="E64" s="38">
        <v>323</v>
      </c>
      <c r="F64" s="39">
        <v>74.42396313364056</v>
      </c>
      <c r="G64" s="40"/>
      <c r="H64" s="150">
        <v>7.256</v>
      </c>
      <c r="I64" s="151">
        <v>9.186</v>
      </c>
      <c r="J64" s="151">
        <v>9.143</v>
      </c>
      <c r="K64" s="41">
        <v>99.53189636403224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325</v>
      </c>
      <c r="D66" s="38">
        <v>360</v>
      </c>
      <c r="E66" s="38">
        <v>340</v>
      </c>
      <c r="F66" s="39">
        <v>94.44444444444444</v>
      </c>
      <c r="G66" s="40"/>
      <c r="H66" s="150">
        <v>16.245</v>
      </c>
      <c r="I66" s="151">
        <v>11.6</v>
      </c>
      <c r="J66" s="151">
        <v>8.874</v>
      </c>
      <c r="K66" s="41">
        <v>76.50000000000001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/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/>
      <c r="I70" s="151"/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109</v>
      </c>
      <c r="D72" s="30">
        <v>69</v>
      </c>
      <c r="E72" s="30">
        <v>69</v>
      </c>
      <c r="F72" s="31"/>
      <c r="G72" s="31"/>
      <c r="H72" s="149">
        <v>2.536</v>
      </c>
      <c r="I72" s="149">
        <v>1.726</v>
      </c>
      <c r="J72" s="149">
        <v>1.726</v>
      </c>
      <c r="K72" s="32"/>
    </row>
    <row r="73" spans="1:11" s="33" customFormat="1" ht="11.25" customHeight="1">
      <c r="A73" s="35" t="s">
        <v>56</v>
      </c>
      <c r="B73" s="29"/>
      <c r="C73" s="30">
        <v>300</v>
      </c>
      <c r="D73" s="30">
        <v>305</v>
      </c>
      <c r="E73" s="30">
        <v>305</v>
      </c>
      <c r="F73" s="31"/>
      <c r="G73" s="31"/>
      <c r="H73" s="149">
        <v>5.856</v>
      </c>
      <c r="I73" s="149">
        <v>5.954</v>
      </c>
      <c r="J73" s="149">
        <v>5.954</v>
      </c>
      <c r="K73" s="32"/>
    </row>
    <row r="74" spans="1:11" s="33" customFormat="1" ht="11.25" customHeight="1">
      <c r="A74" s="35" t="s">
        <v>57</v>
      </c>
      <c r="B74" s="29"/>
      <c r="C74" s="30">
        <v>60</v>
      </c>
      <c r="D74" s="30">
        <v>100</v>
      </c>
      <c r="E74" s="30">
        <v>60</v>
      </c>
      <c r="F74" s="31"/>
      <c r="G74" s="31"/>
      <c r="H74" s="149">
        <v>1.866</v>
      </c>
      <c r="I74" s="149">
        <v>3.5</v>
      </c>
      <c r="J74" s="149">
        <v>1.185</v>
      </c>
      <c r="K74" s="32"/>
    </row>
    <row r="75" spans="1:11" s="33" customFormat="1" ht="11.25" customHeight="1">
      <c r="A75" s="35" t="s">
        <v>58</v>
      </c>
      <c r="B75" s="29"/>
      <c r="C75" s="30">
        <v>27</v>
      </c>
      <c r="D75" s="30">
        <v>27</v>
      </c>
      <c r="E75" s="30">
        <v>27</v>
      </c>
      <c r="F75" s="31"/>
      <c r="G75" s="31"/>
      <c r="H75" s="149">
        <v>0.72</v>
      </c>
      <c r="I75" s="149">
        <v>0.836</v>
      </c>
      <c r="J75" s="149">
        <v>0.836</v>
      </c>
      <c r="K75" s="32"/>
    </row>
    <row r="76" spans="1:11" s="33" customFormat="1" ht="11.25" customHeight="1">
      <c r="A76" s="35" t="s">
        <v>59</v>
      </c>
      <c r="B76" s="29"/>
      <c r="C76" s="30">
        <v>70</v>
      </c>
      <c r="D76" s="30">
        <v>20</v>
      </c>
      <c r="E76" s="30">
        <v>15</v>
      </c>
      <c r="F76" s="31"/>
      <c r="G76" s="31"/>
      <c r="H76" s="149">
        <v>2</v>
      </c>
      <c r="I76" s="149">
        <v>0.572</v>
      </c>
      <c r="J76" s="149">
        <v>0.375</v>
      </c>
      <c r="K76" s="32"/>
    </row>
    <row r="77" spans="1:11" s="33" customFormat="1" ht="11.25" customHeight="1">
      <c r="A77" s="35" t="s">
        <v>60</v>
      </c>
      <c r="B77" s="29"/>
      <c r="C77" s="30">
        <v>12</v>
      </c>
      <c r="D77" s="30">
        <v>20</v>
      </c>
      <c r="E77" s="30">
        <v>15</v>
      </c>
      <c r="F77" s="31"/>
      <c r="G77" s="31"/>
      <c r="H77" s="149">
        <v>0.264</v>
      </c>
      <c r="I77" s="149">
        <v>0.52</v>
      </c>
      <c r="J77" s="149">
        <v>0.375</v>
      </c>
      <c r="K77" s="32"/>
    </row>
    <row r="78" spans="1:11" s="33" customFormat="1" ht="11.25" customHeight="1">
      <c r="A78" s="35" t="s">
        <v>61</v>
      </c>
      <c r="B78" s="29"/>
      <c r="C78" s="30">
        <v>200</v>
      </c>
      <c r="D78" s="30">
        <v>214</v>
      </c>
      <c r="E78" s="30">
        <v>200</v>
      </c>
      <c r="F78" s="31"/>
      <c r="G78" s="31"/>
      <c r="H78" s="149">
        <v>5</v>
      </c>
      <c r="I78" s="149">
        <v>5.35</v>
      </c>
      <c r="J78" s="149">
        <v>6</v>
      </c>
      <c r="K78" s="32"/>
    </row>
    <row r="79" spans="1:11" s="33" customFormat="1" ht="11.25" customHeight="1">
      <c r="A79" s="35" t="s">
        <v>62</v>
      </c>
      <c r="B79" s="29"/>
      <c r="C79" s="30">
        <v>300</v>
      </c>
      <c r="D79" s="30">
        <v>350</v>
      </c>
      <c r="E79" s="30">
        <v>300</v>
      </c>
      <c r="F79" s="31"/>
      <c r="G79" s="31"/>
      <c r="H79" s="149">
        <v>9</v>
      </c>
      <c r="I79" s="149">
        <v>11.375</v>
      </c>
      <c r="J79" s="149">
        <v>9</v>
      </c>
      <c r="K79" s="32"/>
    </row>
    <row r="80" spans="1:11" s="42" customFormat="1" ht="11.25" customHeight="1">
      <c r="A80" s="43" t="s">
        <v>63</v>
      </c>
      <c r="B80" s="37"/>
      <c r="C80" s="38">
        <v>1078</v>
      </c>
      <c r="D80" s="38">
        <v>1105</v>
      </c>
      <c r="E80" s="38">
        <v>991</v>
      </c>
      <c r="F80" s="39">
        <v>89.68325791855203</v>
      </c>
      <c r="G80" s="40"/>
      <c r="H80" s="150">
        <v>27.241999999999997</v>
      </c>
      <c r="I80" s="151">
        <v>29.833</v>
      </c>
      <c r="J80" s="151">
        <v>25.451</v>
      </c>
      <c r="K80" s="41">
        <v>85.31156772701371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243</v>
      </c>
      <c r="D82" s="30">
        <v>193</v>
      </c>
      <c r="E82" s="30">
        <v>193</v>
      </c>
      <c r="F82" s="31"/>
      <c r="G82" s="31"/>
      <c r="H82" s="149">
        <v>4.82</v>
      </c>
      <c r="I82" s="149">
        <v>3.387</v>
      </c>
      <c r="J82" s="149">
        <v>3.387</v>
      </c>
      <c r="K82" s="32"/>
    </row>
    <row r="83" spans="1:11" s="33" customFormat="1" ht="11.25" customHeight="1">
      <c r="A83" s="35" t="s">
        <v>65</v>
      </c>
      <c r="B83" s="29"/>
      <c r="C83" s="30">
        <v>470</v>
      </c>
      <c r="D83" s="30">
        <v>343</v>
      </c>
      <c r="E83" s="30">
        <v>343</v>
      </c>
      <c r="F83" s="31"/>
      <c r="G83" s="31"/>
      <c r="H83" s="149">
        <v>7</v>
      </c>
      <c r="I83" s="149">
        <v>6.468</v>
      </c>
      <c r="J83" s="149">
        <v>6.468</v>
      </c>
      <c r="K83" s="32"/>
    </row>
    <row r="84" spans="1:11" s="42" customFormat="1" ht="11.25" customHeight="1">
      <c r="A84" s="36" t="s">
        <v>66</v>
      </c>
      <c r="B84" s="37"/>
      <c r="C84" s="38">
        <v>713</v>
      </c>
      <c r="D84" s="38">
        <v>536</v>
      </c>
      <c r="E84" s="38">
        <v>536</v>
      </c>
      <c r="F84" s="39">
        <v>100</v>
      </c>
      <c r="G84" s="40"/>
      <c r="H84" s="150">
        <v>11.82</v>
      </c>
      <c r="I84" s="151">
        <v>9.855</v>
      </c>
      <c r="J84" s="151">
        <v>9.855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19544</v>
      </c>
      <c r="D87" s="53">
        <v>17833</v>
      </c>
      <c r="E87" s="53">
        <v>17798</v>
      </c>
      <c r="F87" s="54">
        <v>99.80373464924578</v>
      </c>
      <c r="G87" s="40"/>
      <c r="H87" s="154">
        <v>817.1000000000001</v>
      </c>
      <c r="I87" s="155">
        <v>674.9689999999999</v>
      </c>
      <c r="J87" s="155">
        <v>704.7310000000001</v>
      </c>
      <c r="K87" s="54">
        <v>104.40938769039765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1" useFirstPageNumber="1" horizontalDpi="600" verticalDpi="600" orientation="portrait" paperSize="9" scale="73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K625"/>
  <sheetViews>
    <sheetView view="pageBreakPreview" zoomScale="60" zoomScalePageLayoutView="0" workbookViewId="0" topLeftCell="A40">
      <selection activeCell="C9" sqref="C9:M9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82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337</v>
      </c>
      <c r="D7" s="21" t="s">
        <v>6</v>
      </c>
      <c r="E7" s="21">
        <v>7</v>
      </c>
      <c r="F7" s="22" t="str">
        <f>CONCATENATE(D6,"=100")</f>
        <v>2020=100</v>
      </c>
      <c r="G7" s="23"/>
      <c r="H7" s="20" t="s">
        <v>337</v>
      </c>
      <c r="I7" s="21" t="s">
        <v>6</v>
      </c>
      <c r="J7" s="21">
        <v>9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4725</v>
      </c>
      <c r="D9" s="30">
        <v>4291</v>
      </c>
      <c r="E9" s="30">
        <v>4655</v>
      </c>
      <c r="F9" s="31"/>
      <c r="G9" s="31"/>
      <c r="H9" s="149">
        <v>104.033</v>
      </c>
      <c r="I9" s="149">
        <v>66.145</v>
      </c>
      <c r="J9" s="149">
        <v>102.727</v>
      </c>
      <c r="K9" s="32"/>
    </row>
    <row r="10" spans="1:11" s="33" customFormat="1" ht="11.25" customHeight="1">
      <c r="A10" s="35" t="s">
        <v>8</v>
      </c>
      <c r="B10" s="29"/>
      <c r="C10" s="30">
        <v>4123</v>
      </c>
      <c r="D10" s="30">
        <v>3343</v>
      </c>
      <c r="E10" s="30">
        <v>4522</v>
      </c>
      <c r="F10" s="31"/>
      <c r="G10" s="31"/>
      <c r="H10" s="149">
        <v>60.39</v>
      </c>
      <c r="I10" s="149">
        <v>50.34</v>
      </c>
      <c r="J10" s="149">
        <v>68.115</v>
      </c>
      <c r="K10" s="32"/>
    </row>
    <row r="11" spans="1:11" s="33" customFormat="1" ht="11.25" customHeight="1">
      <c r="A11" s="28" t="s">
        <v>9</v>
      </c>
      <c r="B11" s="29"/>
      <c r="C11" s="30">
        <v>6598</v>
      </c>
      <c r="D11" s="30">
        <v>5715</v>
      </c>
      <c r="E11" s="30">
        <v>6598</v>
      </c>
      <c r="F11" s="31"/>
      <c r="G11" s="31"/>
      <c r="H11" s="149">
        <v>158.395</v>
      </c>
      <c r="I11" s="149">
        <v>118.037</v>
      </c>
      <c r="J11" s="149">
        <v>158.35</v>
      </c>
      <c r="K11" s="32"/>
    </row>
    <row r="12" spans="1:11" s="33" customFormat="1" ht="11.25" customHeight="1">
      <c r="A12" s="35" t="s">
        <v>10</v>
      </c>
      <c r="B12" s="29"/>
      <c r="C12" s="30">
        <v>2736</v>
      </c>
      <c r="D12" s="30">
        <v>2654</v>
      </c>
      <c r="E12" s="30">
        <v>2927</v>
      </c>
      <c r="F12" s="31"/>
      <c r="G12" s="31"/>
      <c r="H12" s="149">
        <v>49.716</v>
      </c>
      <c r="I12" s="149">
        <v>49.145</v>
      </c>
      <c r="J12" s="149">
        <v>52.542</v>
      </c>
      <c r="K12" s="32"/>
    </row>
    <row r="13" spans="1:11" s="42" customFormat="1" ht="11.25" customHeight="1">
      <c r="A13" s="36" t="s">
        <v>11</v>
      </c>
      <c r="B13" s="37"/>
      <c r="C13" s="38">
        <v>18182</v>
      </c>
      <c r="D13" s="38">
        <v>16003</v>
      </c>
      <c r="E13" s="38">
        <v>18702</v>
      </c>
      <c r="F13" s="39">
        <v>116.86558770230582</v>
      </c>
      <c r="G13" s="40"/>
      <c r="H13" s="150">
        <v>372.534</v>
      </c>
      <c r="I13" s="151">
        <v>283.667</v>
      </c>
      <c r="J13" s="151">
        <v>381.73400000000004</v>
      </c>
      <c r="K13" s="41">
        <v>134.57116971660435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>
        <v>402</v>
      </c>
      <c r="D15" s="38">
        <v>530</v>
      </c>
      <c r="E15" s="38">
        <v>485</v>
      </c>
      <c r="F15" s="39">
        <v>91.50943396226415</v>
      </c>
      <c r="G15" s="40"/>
      <c r="H15" s="150">
        <v>7.035</v>
      </c>
      <c r="I15" s="151">
        <v>9.805</v>
      </c>
      <c r="J15" s="151">
        <v>8.973</v>
      </c>
      <c r="K15" s="41">
        <v>91.51453340132586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>
        <v>136</v>
      </c>
      <c r="D17" s="38">
        <v>128</v>
      </c>
      <c r="E17" s="38">
        <v>138</v>
      </c>
      <c r="F17" s="39">
        <v>107.8125</v>
      </c>
      <c r="G17" s="40"/>
      <c r="H17" s="150">
        <v>5.18</v>
      </c>
      <c r="I17" s="151">
        <v>4.828</v>
      </c>
      <c r="J17" s="151">
        <v>3.484</v>
      </c>
      <c r="K17" s="41">
        <v>72.16238608119303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1138</v>
      </c>
      <c r="D19" s="30">
        <v>1238</v>
      </c>
      <c r="E19" s="30">
        <v>1226</v>
      </c>
      <c r="F19" s="31"/>
      <c r="G19" s="31"/>
      <c r="H19" s="149">
        <v>41.114</v>
      </c>
      <c r="I19" s="149">
        <v>45.07</v>
      </c>
      <c r="J19" s="149">
        <v>44.208</v>
      </c>
      <c r="K19" s="32"/>
    </row>
    <row r="20" spans="1:11" s="33" customFormat="1" ht="11.25" customHeight="1">
      <c r="A20" s="35" t="s">
        <v>15</v>
      </c>
      <c r="B20" s="29"/>
      <c r="C20" s="30">
        <v>165</v>
      </c>
      <c r="D20" s="30">
        <v>160</v>
      </c>
      <c r="E20" s="30">
        <v>160</v>
      </c>
      <c r="F20" s="31"/>
      <c r="G20" s="31"/>
      <c r="H20" s="149">
        <v>3.79</v>
      </c>
      <c r="I20" s="149">
        <v>3.504</v>
      </c>
      <c r="J20" s="149">
        <v>3.43</v>
      </c>
      <c r="K20" s="32"/>
    </row>
    <row r="21" spans="1:11" s="33" customFormat="1" ht="11.25" customHeight="1">
      <c r="A21" s="35" t="s">
        <v>16</v>
      </c>
      <c r="B21" s="29"/>
      <c r="C21" s="30">
        <v>210</v>
      </c>
      <c r="D21" s="30">
        <v>205</v>
      </c>
      <c r="E21" s="30">
        <v>205</v>
      </c>
      <c r="F21" s="31"/>
      <c r="G21" s="31"/>
      <c r="H21" s="149">
        <v>5.33</v>
      </c>
      <c r="I21" s="149">
        <v>5.088</v>
      </c>
      <c r="J21" s="149">
        <v>4.77</v>
      </c>
      <c r="K21" s="32"/>
    </row>
    <row r="22" spans="1:11" s="42" customFormat="1" ht="11.25" customHeight="1">
      <c r="A22" s="36" t="s">
        <v>17</v>
      </c>
      <c r="B22" s="37"/>
      <c r="C22" s="38">
        <v>1513</v>
      </c>
      <c r="D22" s="38">
        <v>1603</v>
      </c>
      <c r="E22" s="38">
        <v>1591</v>
      </c>
      <c r="F22" s="39">
        <v>99.25140361821585</v>
      </c>
      <c r="G22" s="40"/>
      <c r="H22" s="150">
        <v>50.233999999999995</v>
      </c>
      <c r="I22" s="151">
        <v>53.662</v>
      </c>
      <c r="J22" s="151">
        <v>52.408</v>
      </c>
      <c r="K22" s="41">
        <v>97.66315083299169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371</v>
      </c>
      <c r="D24" s="38">
        <v>340</v>
      </c>
      <c r="E24" s="38">
        <v>371</v>
      </c>
      <c r="F24" s="39">
        <v>109.11764705882354</v>
      </c>
      <c r="G24" s="40"/>
      <c r="H24" s="150">
        <v>10.717</v>
      </c>
      <c r="I24" s="151">
        <v>10.723</v>
      </c>
      <c r="J24" s="151">
        <v>12.101</v>
      </c>
      <c r="K24" s="41">
        <v>112.85088128322299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975</v>
      </c>
      <c r="D26" s="38">
        <v>853</v>
      </c>
      <c r="E26" s="38">
        <v>770</v>
      </c>
      <c r="F26" s="39">
        <v>90.2696365767878</v>
      </c>
      <c r="G26" s="40"/>
      <c r="H26" s="150">
        <v>46</v>
      </c>
      <c r="I26" s="151">
        <v>40.042</v>
      </c>
      <c r="J26" s="151">
        <v>38</v>
      </c>
      <c r="K26" s="41">
        <v>94.90035462764098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59</v>
      </c>
      <c r="D28" s="30">
        <v>50</v>
      </c>
      <c r="E28" s="30">
        <v>61</v>
      </c>
      <c r="F28" s="31"/>
      <c r="G28" s="31"/>
      <c r="H28" s="149">
        <v>1.812</v>
      </c>
      <c r="I28" s="149">
        <v>1.247</v>
      </c>
      <c r="J28" s="149">
        <v>1.833</v>
      </c>
      <c r="K28" s="32"/>
    </row>
    <row r="29" spans="1:11" s="33" customFormat="1" ht="11.25" customHeight="1">
      <c r="A29" s="35" t="s">
        <v>21</v>
      </c>
      <c r="B29" s="29"/>
      <c r="C29" s="30">
        <v>185</v>
      </c>
      <c r="D29" s="30">
        <v>186</v>
      </c>
      <c r="E29" s="30">
        <v>173</v>
      </c>
      <c r="F29" s="31"/>
      <c r="G29" s="31"/>
      <c r="H29" s="149">
        <v>3.824</v>
      </c>
      <c r="I29" s="149">
        <v>4.216</v>
      </c>
      <c r="J29" s="149">
        <v>4.325</v>
      </c>
      <c r="K29" s="32"/>
    </row>
    <row r="30" spans="1:11" s="33" customFormat="1" ht="11.25" customHeight="1">
      <c r="A30" s="35" t="s">
        <v>22</v>
      </c>
      <c r="B30" s="29"/>
      <c r="C30" s="30">
        <v>268</v>
      </c>
      <c r="D30" s="30">
        <v>265</v>
      </c>
      <c r="E30" s="30">
        <v>196</v>
      </c>
      <c r="F30" s="31"/>
      <c r="G30" s="31"/>
      <c r="H30" s="149">
        <v>9.275</v>
      </c>
      <c r="I30" s="149">
        <v>9.05</v>
      </c>
      <c r="J30" s="149">
        <v>6.71</v>
      </c>
      <c r="K30" s="32"/>
    </row>
    <row r="31" spans="1:11" s="42" customFormat="1" ht="11.25" customHeight="1">
      <c r="A31" s="43" t="s">
        <v>23</v>
      </c>
      <c r="B31" s="37"/>
      <c r="C31" s="38">
        <v>512</v>
      </c>
      <c r="D31" s="38">
        <v>501</v>
      </c>
      <c r="E31" s="38">
        <v>430</v>
      </c>
      <c r="F31" s="39">
        <v>85.82834331337325</v>
      </c>
      <c r="G31" s="40"/>
      <c r="H31" s="150">
        <v>14.911000000000001</v>
      </c>
      <c r="I31" s="151">
        <v>14.513000000000002</v>
      </c>
      <c r="J31" s="151">
        <v>12.868</v>
      </c>
      <c r="K31" s="41">
        <v>88.66533452766484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285</v>
      </c>
      <c r="D33" s="30">
        <v>314</v>
      </c>
      <c r="E33" s="30">
        <v>301</v>
      </c>
      <c r="F33" s="31"/>
      <c r="G33" s="31"/>
      <c r="H33" s="149">
        <v>6.75</v>
      </c>
      <c r="I33" s="149">
        <v>6.958</v>
      </c>
      <c r="J33" s="149">
        <v>6.675</v>
      </c>
      <c r="K33" s="32"/>
    </row>
    <row r="34" spans="1:11" s="33" customFormat="1" ht="11.25" customHeight="1">
      <c r="A34" s="35" t="s">
        <v>25</v>
      </c>
      <c r="B34" s="29"/>
      <c r="C34" s="30">
        <v>206</v>
      </c>
      <c r="D34" s="30">
        <v>239</v>
      </c>
      <c r="E34" s="30">
        <v>239</v>
      </c>
      <c r="F34" s="31"/>
      <c r="G34" s="31"/>
      <c r="H34" s="149">
        <v>5.044</v>
      </c>
      <c r="I34" s="149">
        <v>5.859</v>
      </c>
      <c r="J34" s="149">
        <v>5.859</v>
      </c>
      <c r="K34" s="32"/>
    </row>
    <row r="35" spans="1:11" s="33" customFormat="1" ht="11.25" customHeight="1">
      <c r="A35" s="35" t="s">
        <v>26</v>
      </c>
      <c r="B35" s="29"/>
      <c r="C35" s="30">
        <v>255</v>
      </c>
      <c r="D35" s="30">
        <v>214</v>
      </c>
      <c r="E35" s="30">
        <v>146</v>
      </c>
      <c r="F35" s="31"/>
      <c r="G35" s="31"/>
      <c r="H35" s="149">
        <v>4.78</v>
      </c>
      <c r="I35" s="149">
        <v>5.021</v>
      </c>
      <c r="J35" s="149">
        <v>4.922</v>
      </c>
      <c r="K35" s="32"/>
    </row>
    <row r="36" spans="1:11" s="33" customFormat="1" ht="11.25" customHeight="1">
      <c r="A36" s="35" t="s">
        <v>27</v>
      </c>
      <c r="B36" s="29"/>
      <c r="C36" s="30">
        <v>103</v>
      </c>
      <c r="D36" s="30">
        <v>191</v>
      </c>
      <c r="E36" s="30">
        <v>194</v>
      </c>
      <c r="F36" s="31"/>
      <c r="G36" s="31"/>
      <c r="H36" s="149">
        <v>2.741</v>
      </c>
      <c r="I36" s="149">
        <v>4.439</v>
      </c>
      <c r="J36" s="149">
        <v>4.326</v>
      </c>
      <c r="K36" s="32"/>
    </row>
    <row r="37" spans="1:11" s="42" customFormat="1" ht="11.25" customHeight="1">
      <c r="A37" s="36" t="s">
        <v>28</v>
      </c>
      <c r="B37" s="37"/>
      <c r="C37" s="38">
        <v>849</v>
      </c>
      <c r="D37" s="38">
        <v>958</v>
      </c>
      <c r="E37" s="38">
        <v>880</v>
      </c>
      <c r="F37" s="39">
        <v>91.8580375782881</v>
      </c>
      <c r="G37" s="40"/>
      <c r="H37" s="150">
        <v>19.315</v>
      </c>
      <c r="I37" s="151">
        <v>22.277</v>
      </c>
      <c r="J37" s="151">
        <v>21.782</v>
      </c>
      <c r="K37" s="41">
        <v>97.77797728599002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1675</v>
      </c>
      <c r="D39" s="38">
        <v>1491</v>
      </c>
      <c r="E39" s="38">
        <v>1455</v>
      </c>
      <c r="F39" s="39">
        <v>97.58551307847083</v>
      </c>
      <c r="G39" s="40"/>
      <c r="H39" s="150">
        <v>50.4</v>
      </c>
      <c r="I39" s="151">
        <v>50.468</v>
      </c>
      <c r="J39" s="151">
        <v>47.7</v>
      </c>
      <c r="K39" s="41">
        <v>94.51533645082031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1326</v>
      </c>
      <c r="D41" s="30">
        <v>1490</v>
      </c>
      <c r="E41" s="30">
        <v>1402</v>
      </c>
      <c r="F41" s="31"/>
      <c r="G41" s="31"/>
      <c r="H41" s="149">
        <v>66.713</v>
      </c>
      <c r="I41" s="149">
        <v>75.274</v>
      </c>
      <c r="J41" s="149">
        <v>71.139</v>
      </c>
      <c r="K41" s="32"/>
    </row>
    <row r="42" spans="1:11" s="33" customFormat="1" ht="11.25" customHeight="1">
      <c r="A42" s="35" t="s">
        <v>31</v>
      </c>
      <c r="B42" s="29"/>
      <c r="C42" s="30">
        <v>2359</v>
      </c>
      <c r="D42" s="30">
        <v>2296</v>
      </c>
      <c r="E42" s="30">
        <v>2145</v>
      </c>
      <c r="F42" s="31"/>
      <c r="G42" s="31"/>
      <c r="H42" s="149">
        <v>102.33</v>
      </c>
      <c r="I42" s="149">
        <v>90.312</v>
      </c>
      <c r="J42" s="149">
        <v>87.57</v>
      </c>
      <c r="K42" s="32"/>
    </row>
    <row r="43" spans="1:11" s="33" customFormat="1" ht="11.25" customHeight="1">
      <c r="A43" s="35" t="s">
        <v>32</v>
      </c>
      <c r="B43" s="29"/>
      <c r="C43" s="30">
        <v>1514</v>
      </c>
      <c r="D43" s="30">
        <v>1481</v>
      </c>
      <c r="E43" s="30">
        <v>1302</v>
      </c>
      <c r="F43" s="31"/>
      <c r="G43" s="31"/>
      <c r="H43" s="149">
        <v>70.633</v>
      </c>
      <c r="I43" s="149">
        <v>57.525</v>
      </c>
      <c r="J43" s="149">
        <v>58.291</v>
      </c>
      <c r="K43" s="32"/>
    </row>
    <row r="44" spans="1:11" s="33" customFormat="1" ht="11.25" customHeight="1">
      <c r="A44" s="35" t="s">
        <v>33</v>
      </c>
      <c r="B44" s="29"/>
      <c r="C44" s="30">
        <v>868</v>
      </c>
      <c r="D44" s="30">
        <v>766</v>
      </c>
      <c r="E44" s="30">
        <v>813</v>
      </c>
      <c r="F44" s="31"/>
      <c r="G44" s="31"/>
      <c r="H44" s="149">
        <v>35.992</v>
      </c>
      <c r="I44" s="149">
        <v>29.63</v>
      </c>
      <c r="J44" s="149">
        <v>33.48</v>
      </c>
      <c r="K44" s="32"/>
    </row>
    <row r="45" spans="1:11" s="33" customFormat="1" ht="11.25" customHeight="1">
      <c r="A45" s="35" t="s">
        <v>34</v>
      </c>
      <c r="B45" s="29"/>
      <c r="C45" s="30">
        <v>4443</v>
      </c>
      <c r="D45" s="30">
        <v>4195</v>
      </c>
      <c r="E45" s="30">
        <v>3904</v>
      </c>
      <c r="F45" s="31"/>
      <c r="G45" s="31"/>
      <c r="H45" s="149">
        <v>226.058</v>
      </c>
      <c r="I45" s="149">
        <v>197.738</v>
      </c>
      <c r="J45" s="149">
        <v>184.404</v>
      </c>
      <c r="K45" s="32"/>
    </row>
    <row r="46" spans="1:11" s="33" customFormat="1" ht="11.25" customHeight="1">
      <c r="A46" s="35" t="s">
        <v>35</v>
      </c>
      <c r="B46" s="29"/>
      <c r="C46" s="30">
        <v>2067</v>
      </c>
      <c r="D46" s="30">
        <v>1884</v>
      </c>
      <c r="E46" s="30">
        <v>1880</v>
      </c>
      <c r="F46" s="31"/>
      <c r="G46" s="31"/>
      <c r="H46" s="149">
        <v>101.35</v>
      </c>
      <c r="I46" s="149">
        <v>91.232</v>
      </c>
      <c r="J46" s="149">
        <v>75.2</v>
      </c>
      <c r="K46" s="32"/>
    </row>
    <row r="47" spans="1:11" s="33" customFormat="1" ht="11.25" customHeight="1">
      <c r="A47" s="35" t="s">
        <v>36</v>
      </c>
      <c r="B47" s="29"/>
      <c r="C47" s="30">
        <v>437</v>
      </c>
      <c r="D47" s="30">
        <v>397</v>
      </c>
      <c r="E47" s="30">
        <v>339</v>
      </c>
      <c r="F47" s="31"/>
      <c r="G47" s="31"/>
      <c r="H47" s="149">
        <v>20.976</v>
      </c>
      <c r="I47" s="149">
        <v>13.895</v>
      </c>
      <c r="J47" s="149">
        <v>13.56</v>
      </c>
      <c r="K47" s="32"/>
    </row>
    <row r="48" spans="1:11" s="33" customFormat="1" ht="11.25" customHeight="1">
      <c r="A48" s="35" t="s">
        <v>37</v>
      </c>
      <c r="B48" s="29"/>
      <c r="C48" s="30">
        <v>5191</v>
      </c>
      <c r="D48" s="30">
        <v>4977</v>
      </c>
      <c r="E48" s="30">
        <v>4707</v>
      </c>
      <c r="F48" s="31"/>
      <c r="G48" s="31"/>
      <c r="H48" s="149">
        <v>259.55</v>
      </c>
      <c r="I48" s="149">
        <v>230.295</v>
      </c>
      <c r="J48" s="149">
        <v>232.994</v>
      </c>
      <c r="K48" s="32"/>
    </row>
    <row r="49" spans="1:11" s="33" customFormat="1" ht="11.25" customHeight="1">
      <c r="A49" s="35" t="s">
        <v>38</v>
      </c>
      <c r="B49" s="29"/>
      <c r="C49" s="30">
        <v>959</v>
      </c>
      <c r="D49" s="30">
        <v>920</v>
      </c>
      <c r="E49" s="30">
        <v>837</v>
      </c>
      <c r="F49" s="31"/>
      <c r="G49" s="31"/>
      <c r="H49" s="149">
        <v>49.482</v>
      </c>
      <c r="I49" s="149">
        <v>44.18</v>
      </c>
      <c r="J49" s="149">
        <v>40.175</v>
      </c>
      <c r="K49" s="32"/>
    </row>
    <row r="50" spans="1:11" s="42" customFormat="1" ht="11.25" customHeight="1">
      <c r="A50" s="43" t="s">
        <v>39</v>
      </c>
      <c r="B50" s="37"/>
      <c r="C50" s="38">
        <v>19164</v>
      </c>
      <c r="D50" s="38">
        <v>18406</v>
      </c>
      <c r="E50" s="38">
        <v>17329</v>
      </c>
      <c r="F50" s="39">
        <v>94.1486471802673</v>
      </c>
      <c r="G50" s="40"/>
      <c r="H50" s="150">
        <v>933.0840000000001</v>
      </c>
      <c r="I50" s="151">
        <v>830.0809999999999</v>
      </c>
      <c r="J50" s="151">
        <v>796.813</v>
      </c>
      <c r="K50" s="41">
        <v>95.99219835172714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265</v>
      </c>
      <c r="D52" s="38">
        <v>978</v>
      </c>
      <c r="E52" s="38">
        <v>316</v>
      </c>
      <c r="F52" s="39">
        <v>32.31083844580777</v>
      </c>
      <c r="G52" s="40"/>
      <c r="H52" s="150">
        <v>10.46</v>
      </c>
      <c r="I52" s="151">
        <v>38.211</v>
      </c>
      <c r="J52" s="151">
        <v>10.278</v>
      </c>
      <c r="K52" s="41">
        <v>26.898013660987672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1410</v>
      </c>
      <c r="D54" s="30">
        <v>1229</v>
      </c>
      <c r="E54" s="30">
        <v>1150</v>
      </c>
      <c r="F54" s="31"/>
      <c r="G54" s="31"/>
      <c r="H54" s="149">
        <v>44.3</v>
      </c>
      <c r="I54" s="149">
        <v>38.436</v>
      </c>
      <c r="J54" s="149">
        <v>36.735</v>
      </c>
      <c r="K54" s="32"/>
    </row>
    <row r="55" spans="1:11" s="33" customFormat="1" ht="11.25" customHeight="1">
      <c r="A55" s="35" t="s">
        <v>42</v>
      </c>
      <c r="B55" s="29"/>
      <c r="C55" s="30">
        <v>302</v>
      </c>
      <c r="D55" s="30">
        <v>285</v>
      </c>
      <c r="E55" s="30">
        <v>255</v>
      </c>
      <c r="F55" s="31"/>
      <c r="G55" s="31"/>
      <c r="H55" s="149">
        <v>9.06</v>
      </c>
      <c r="I55" s="149">
        <v>8.801</v>
      </c>
      <c r="J55" s="149">
        <v>7.705</v>
      </c>
      <c r="K55" s="32"/>
    </row>
    <row r="56" spans="1:11" s="33" customFormat="1" ht="11.25" customHeight="1">
      <c r="A56" s="35" t="s">
        <v>43</v>
      </c>
      <c r="B56" s="29"/>
      <c r="C56" s="30">
        <v>100</v>
      </c>
      <c r="D56" s="30">
        <v>86</v>
      </c>
      <c r="E56" s="30">
        <v>84</v>
      </c>
      <c r="F56" s="31"/>
      <c r="G56" s="31"/>
      <c r="H56" s="149">
        <v>1.024</v>
      </c>
      <c r="I56" s="149">
        <v>1.078</v>
      </c>
      <c r="J56" s="149">
        <v>1.28</v>
      </c>
      <c r="K56" s="32"/>
    </row>
    <row r="57" spans="1:11" s="33" customFormat="1" ht="11.25" customHeight="1">
      <c r="A57" s="35" t="s">
        <v>44</v>
      </c>
      <c r="B57" s="29"/>
      <c r="C57" s="30">
        <v>58</v>
      </c>
      <c r="D57" s="30">
        <v>59</v>
      </c>
      <c r="E57" s="30">
        <v>22</v>
      </c>
      <c r="F57" s="31"/>
      <c r="G57" s="31"/>
      <c r="H57" s="149">
        <v>1.392</v>
      </c>
      <c r="I57" s="149">
        <v>1.424</v>
      </c>
      <c r="J57" s="149">
        <v>0.44</v>
      </c>
      <c r="K57" s="32"/>
    </row>
    <row r="58" spans="1:11" s="33" customFormat="1" ht="11.25" customHeight="1">
      <c r="A58" s="35" t="s">
        <v>45</v>
      </c>
      <c r="B58" s="29"/>
      <c r="C58" s="30">
        <v>307</v>
      </c>
      <c r="D58" s="30">
        <v>320</v>
      </c>
      <c r="E58" s="30">
        <v>230</v>
      </c>
      <c r="F58" s="31"/>
      <c r="G58" s="31"/>
      <c r="H58" s="149">
        <v>11.294</v>
      </c>
      <c r="I58" s="149">
        <v>11.014</v>
      </c>
      <c r="J58" s="149">
        <v>8.28</v>
      </c>
      <c r="K58" s="32"/>
    </row>
    <row r="59" spans="1:11" s="42" customFormat="1" ht="11.25" customHeight="1">
      <c r="A59" s="36" t="s">
        <v>46</v>
      </c>
      <c r="B59" s="37"/>
      <c r="C59" s="38">
        <v>2177</v>
      </c>
      <c r="D59" s="38">
        <v>1979</v>
      </c>
      <c r="E59" s="38">
        <v>1741</v>
      </c>
      <c r="F59" s="39">
        <v>87.97372410308236</v>
      </c>
      <c r="G59" s="40"/>
      <c r="H59" s="150">
        <v>67.07000000000001</v>
      </c>
      <c r="I59" s="151">
        <v>60.753</v>
      </c>
      <c r="J59" s="151">
        <v>54.44</v>
      </c>
      <c r="K59" s="41">
        <v>89.60874360113904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730</v>
      </c>
      <c r="D61" s="30">
        <v>953</v>
      </c>
      <c r="E61" s="30">
        <v>830</v>
      </c>
      <c r="F61" s="31"/>
      <c r="G61" s="31"/>
      <c r="H61" s="149">
        <v>21.05</v>
      </c>
      <c r="I61" s="149">
        <v>25.351</v>
      </c>
      <c r="J61" s="149">
        <v>26.764</v>
      </c>
      <c r="K61" s="32"/>
    </row>
    <row r="62" spans="1:11" s="33" customFormat="1" ht="11.25" customHeight="1">
      <c r="A62" s="35" t="s">
        <v>48</v>
      </c>
      <c r="B62" s="29"/>
      <c r="C62" s="30">
        <v>444</v>
      </c>
      <c r="D62" s="30">
        <v>444</v>
      </c>
      <c r="E62" s="30">
        <v>444</v>
      </c>
      <c r="F62" s="31"/>
      <c r="G62" s="31"/>
      <c r="H62" s="149">
        <v>11.98</v>
      </c>
      <c r="I62" s="149">
        <v>11.173</v>
      </c>
      <c r="J62" s="149">
        <v>11.325</v>
      </c>
      <c r="K62" s="32"/>
    </row>
    <row r="63" spans="1:11" s="33" customFormat="1" ht="11.25" customHeight="1">
      <c r="A63" s="35" t="s">
        <v>49</v>
      </c>
      <c r="B63" s="29"/>
      <c r="C63" s="30">
        <v>996</v>
      </c>
      <c r="D63" s="30">
        <v>1010</v>
      </c>
      <c r="E63" s="30">
        <v>1006</v>
      </c>
      <c r="F63" s="31"/>
      <c r="G63" s="31"/>
      <c r="H63" s="149">
        <v>40.633</v>
      </c>
      <c r="I63" s="149">
        <v>24.793</v>
      </c>
      <c r="J63" s="149">
        <v>40.03</v>
      </c>
      <c r="K63" s="32"/>
    </row>
    <row r="64" spans="1:11" s="42" customFormat="1" ht="11.25" customHeight="1">
      <c r="A64" s="36" t="s">
        <v>50</v>
      </c>
      <c r="B64" s="37"/>
      <c r="C64" s="38">
        <v>2170</v>
      </c>
      <c r="D64" s="38">
        <v>2407</v>
      </c>
      <c r="E64" s="38">
        <v>2280</v>
      </c>
      <c r="F64" s="39">
        <v>94.72372247611135</v>
      </c>
      <c r="G64" s="40"/>
      <c r="H64" s="150">
        <v>73.66300000000001</v>
      </c>
      <c r="I64" s="151">
        <v>61.317</v>
      </c>
      <c r="J64" s="151">
        <v>78.119</v>
      </c>
      <c r="K64" s="41">
        <v>127.40186245250094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5335</v>
      </c>
      <c r="D66" s="38">
        <v>4541</v>
      </c>
      <c r="E66" s="38">
        <v>4680</v>
      </c>
      <c r="F66" s="39">
        <v>103.06099977978418</v>
      </c>
      <c r="G66" s="40"/>
      <c r="H66" s="150">
        <v>192.06</v>
      </c>
      <c r="I66" s="151">
        <v>152.567</v>
      </c>
      <c r="J66" s="151">
        <v>164.219</v>
      </c>
      <c r="K66" s="41">
        <v>107.6373003336239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525</v>
      </c>
      <c r="D68" s="30">
        <v>602</v>
      </c>
      <c r="E68" s="30">
        <v>490</v>
      </c>
      <c r="F68" s="31"/>
      <c r="G68" s="31"/>
      <c r="H68" s="149">
        <v>20</v>
      </c>
      <c r="I68" s="149">
        <v>25.579</v>
      </c>
      <c r="J68" s="149">
        <v>22.6</v>
      </c>
      <c r="K68" s="32"/>
    </row>
    <row r="69" spans="1:11" s="33" customFormat="1" ht="11.25" customHeight="1">
      <c r="A69" s="35" t="s">
        <v>53</v>
      </c>
      <c r="B69" s="29"/>
      <c r="C69" s="30">
        <v>170</v>
      </c>
      <c r="D69" s="30">
        <v>196</v>
      </c>
      <c r="E69" s="30">
        <v>186</v>
      </c>
      <c r="F69" s="31"/>
      <c r="G69" s="31"/>
      <c r="H69" s="149">
        <v>6.1</v>
      </c>
      <c r="I69" s="149">
        <v>7.35</v>
      </c>
      <c r="J69" s="149">
        <v>7.2</v>
      </c>
      <c r="K69" s="32"/>
    </row>
    <row r="70" spans="1:11" s="42" customFormat="1" ht="11.25" customHeight="1">
      <c r="A70" s="36" t="s">
        <v>54</v>
      </c>
      <c r="B70" s="37"/>
      <c r="C70" s="38">
        <v>695</v>
      </c>
      <c r="D70" s="38">
        <v>798</v>
      </c>
      <c r="E70" s="38">
        <v>676</v>
      </c>
      <c r="F70" s="39">
        <v>84.71177944862156</v>
      </c>
      <c r="G70" s="40"/>
      <c r="H70" s="150">
        <v>26.1</v>
      </c>
      <c r="I70" s="151">
        <v>32.929</v>
      </c>
      <c r="J70" s="151">
        <v>29.8</v>
      </c>
      <c r="K70" s="41">
        <v>90.49773755656108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529</v>
      </c>
      <c r="D72" s="30">
        <v>466</v>
      </c>
      <c r="E72" s="30">
        <v>443</v>
      </c>
      <c r="F72" s="31"/>
      <c r="G72" s="31"/>
      <c r="H72" s="149">
        <v>14.017</v>
      </c>
      <c r="I72" s="149">
        <v>11.925</v>
      </c>
      <c r="J72" s="149">
        <v>10.97</v>
      </c>
      <c r="K72" s="32"/>
    </row>
    <row r="73" spans="1:11" s="33" customFormat="1" ht="11.25" customHeight="1">
      <c r="A73" s="35" t="s">
        <v>56</v>
      </c>
      <c r="B73" s="29"/>
      <c r="C73" s="30">
        <v>2060</v>
      </c>
      <c r="D73" s="30">
        <v>1944</v>
      </c>
      <c r="E73" s="30">
        <v>1944</v>
      </c>
      <c r="F73" s="31"/>
      <c r="G73" s="31"/>
      <c r="H73" s="149">
        <v>62.079</v>
      </c>
      <c r="I73" s="149">
        <v>39.723</v>
      </c>
      <c r="J73" s="149">
        <v>57.832</v>
      </c>
      <c r="K73" s="32"/>
    </row>
    <row r="74" spans="1:11" s="33" customFormat="1" ht="11.25" customHeight="1">
      <c r="A74" s="35" t="s">
        <v>57</v>
      </c>
      <c r="B74" s="29"/>
      <c r="C74" s="30">
        <v>584</v>
      </c>
      <c r="D74" s="30">
        <v>764</v>
      </c>
      <c r="E74" s="30">
        <v>599</v>
      </c>
      <c r="F74" s="31"/>
      <c r="G74" s="31"/>
      <c r="H74" s="149">
        <v>19.365</v>
      </c>
      <c r="I74" s="149">
        <v>29.156</v>
      </c>
      <c r="J74" s="149">
        <v>19.163</v>
      </c>
      <c r="K74" s="32"/>
    </row>
    <row r="75" spans="1:11" s="33" customFormat="1" ht="11.25" customHeight="1">
      <c r="A75" s="35" t="s">
        <v>58</v>
      </c>
      <c r="B75" s="29"/>
      <c r="C75" s="30">
        <v>628</v>
      </c>
      <c r="D75" s="30">
        <v>671</v>
      </c>
      <c r="E75" s="30">
        <v>671</v>
      </c>
      <c r="F75" s="31"/>
      <c r="G75" s="31"/>
      <c r="H75" s="149">
        <v>16.784</v>
      </c>
      <c r="I75" s="149">
        <v>20.838</v>
      </c>
      <c r="J75" s="149">
        <v>20.838</v>
      </c>
      <c r="K75" s="32"/>
    </row>
    <row r="76" spans="1:11" s="33" customFormat="1" ht="11.25" customHeight="1">
      <c r="A76" s="35" t="s">
        <v>59</v>
      </c>
      <c r="B76" s="29"/>
      <c r="C76" s="30">
        <v>450</v>
      </c>
      <c r="D76" s="30">
        <v>265</v>
      </c>
      <c r="E76" s="30">
        <v>235</v>
      </c>
      <c r="F76" s="31"/>
      <c r="G76" s="31"/>
      <c r="H76" s="149">
        <v>12.61</v>
      </c>
      <c r="I76" s="149">
        <v>7.632</v>
      </c>
      <c r="J76" s="149">
        <v>6.925</v>
      </c>
      <c r="K76" s="32"/>
    </row>
    <row r="77" spans="1:11" s="33" customFormat="1" ht="11.25" customHeight="1">
      <c r="A77" s="35" t="s">
        <v>60</v>
      </c>
      <c r="B77" s="29"/>
      <c r="C77" s="30">
        <v>63</v>
      </c>
      <c r="D77" s="30">
        <v>95</v>
      </c>
      <c r="E77" s="30">
        <v>76</v>
      </c>
      <c r="F77" s="31"/>
      <c r="G77" s="31"/>
      <c r="H77" s="149">
        <v>1.484</v>
      </c>
      <c r="I77" s="149">
        <v>2.878</v>
      </c>
      <c r="J77" s="149">
        <v>2.2</v>
      </c>
      <c r="K77" s="32"/>
    </row>
    <row r="78" spans="1:11" s="33" customFormat="1" ht="11.25" customHeight="1">
      <c r="A78" s="35" t="s">
        <v>61</v>
      </c>
      <c r="B78" s="29"/>
      <c r="C78" s="30">
        <v>860</v>
      </c>
      <c r="D78" s="30">
        <v>854</v>
      </c>
      <c r="E78" s="30">
        <v>808</v>
      </c>
      <c r="F78" s="31"/>
      <c r="G78" s="31"/>
      <c r="H78" s="149">
        <v>25.175</v>
      </c>
      <c r="I78" s="149">
        <v>25.262</v>
      </c>
      <c r="J78" s="149">
        <v>30.855</v>
      </c>
      <c r="K78" s="32"/>
    </row>
    <row r="79" spans="1:11" s="33" customFormat="1" ht="11.25" customHeight="1">
      <c r="A79" s="35" t="s">
        <v>62</v>
      </c>
      <c r="B79" s="29"/>
      <c r="C79" s="30">
        <v>4274</v>
      </c>
      <c r="D79" s="30">
        <v>4800</v>
      </c>
      <c r="E79" s="30">
        <v>4850</v>
      </c>
      <c r="F79" s="31"/>
      <c r="G79" s="31"/>
      <c r="H79" s="149">
        <v>149.333</v>
      </c>
      <c r="I79" s="149">
        <v>170.425</v>
      </c>
      <c r="J79" s="149">
        <v>166.8</v>
      </c>
      <c r="K79" s="32"/>
    </row>
    <row r="80" spans="1:11" s="42" customFormat="1" ht="11.25" customHeight="1">
      <c r="A80" s="43" t="s">
        <v>63</v>
      </c>
      <c r="B80" s="37"/>
      <c r="C80" s="38">
        <v>9448</v>
      </c>
      <c r="D80" s="38">
        <v>9859</v>
      </c>
      <c r="E80" s="38">
        <v>9626</v>
      </c>
      <c r="F80" s="39">
        <v>97.63667714778376</v>
      </c>
      <c r="G80" s="40"/>
      <c r="H80" s="150">
        <v>300.847</v>
      </c>
      <c r="I80" s="151">
        <v>307.839</v>
      </c>
      <c r="J80" s="151">
        <v>315.58299999999997</v>
      </c>
      <c r="K80" s="41">
        <v>102.51560068737228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1643</v>
      </c>
      <c r="D82" s="30">
        <v>1393</v>
      </c>
      <c r="E82" s="30">
        <v>1393</v>
      </c>
      <c r="F82" s="31"/>
      <c r="G82" s="31"/>
      <c r="H82" s="149">
        <v>35.67</v>
      </c>
      <c r="I82" s="149">
        <v>27.573</v>
      </c>
      <c r="J82" s="149">
        <v>27.573</v>
      </c>
      <c r="K82" s="32"/>
    </row>
    <row r="83" spans="1:11" s="33" customFormat="1" ht="11.25" customHeight="1">
      <c r="A83" s="35" t="s">
        <v>65</v>
      </c>
      <c r="B83" s="29"/>
      <c r="C83" s="30">
        <v>3030</v>
      </c>
      <c r="D83" s="30">
        <v>2636</v>
      </c>
      <c r="E83" s="30">
        <v>2636</v>
      </c>
      <c r="F83" s="31"/>
      <c r="G83" s="31"/>
      <c r="H83" s="149">
        <v>53.84</v>
      </c>
      <c r="I83" s="149">
        <v>50.578</v>
      </c>
      <c r="J83" s="149">
        <v>50.578</v>
      </c>
      <c r="K83" s="32"/>
    </row>
    <row r="84" spans="1:11" s="42" customFormat="1" ht="11.25" customHeight="1">
      <c r="A84" s="36" t="s">
        <v>66</v>
      </c>
      <c r="B84" s="37"/>
      <c r="C84" s="38">
        <v>4673</v>
      </c>
      <c r="D84" s="38">
        <v>4029</v>
      </c>
      <c r="E84" s="38">
        <v>4029</v>
      </c>
      <c r="F84" s="39">
        <v>100</v>
      </c>
      <c r="G84" s="40"/>
      <c r="H84" s="150">
        <v>89.51</v>
      </c>
      <c r="I84" s="151">
        <v>78.15100000000001</v>
      </c>
      <c r="J84" s="151">
        <v>78.15100000000001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68542</v>
      </c>
      <c r="D87" s="53">
        <v>65404</v>
      </c>
      <c r="E87" s="53">
        <v>65499</v>
      </c>
      <c r="F87" s="54">
        <v>100.14525105498134</v>
      </c>
      <c r="G87" s="40"/>
      <c r="H87" s="154">
        <v>2269.12</v>
      </c>
      <c r="I87" s="155">
        <v>2051.8329999999996</v>
      </c>
      <c r="J87" s="155">
        <v>2106.453</v>
      </c>
      <c r="K87" s="54">
        <v>102.66201001738447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2" useFirstPageNumber="1" horizontalDpi="600" verticalDpi="600" orientation="portrait" paperSize="9" scale="73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K625"/>
  <sheetViews>
    <sheetView view="pageBreakPreview" zoomScale="60" zoomScalePageLayoutView="0" workbookViewId="0" topLeftCell="A43">
      <selection activeCell="C9" sqref="C9:M9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83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337</v>
      </c>
      <c r="D7" s="21" t="s">
        <v>6</v>
      </c>
      <c r="E7" s="21">
        <v>9</v>
      </c>
      <c r="F7" s="22" t="str">
        <f>CONCATENATE(D6,"=100")</f>
        <v>2020=100</v>
      </c>
      <c r="G7" s="23"/>
      <c r="H7" s="20" t="s">
        <v>337</v>
      </c>
      <c r="I7" s="21" t="s">
        <v>6</v>
      </c>
      <c r="J7" s="21">
        <v>9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/>
      <c r="I24" s="151"/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/>
      <c r="I26" s="151"/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/>
      <c r="I28" s="149"/>
      <c r="J28" s="149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/>
      <c r="I30" s="149"/>
      <c r="J30" s="149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0"/>
      <c r="I31" s="151"/>
      <c r="J31" s="15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/>
      <c r="I33" s="149"/>
      <c r="J33" s="149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/>
      <c r="I34" s="149"/>
      <c r="J34" s="149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>
        <v>3</v>
      </c>
      <c r="F35" s="31"/>
      <c r="G35" s="31"/>
      <c r="H35" s="149"/>
      <c r="I35" s="149"/>
      <c r="J35" s="149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/>
      <c r="I36" s="149"/>
      <c r="J36" s="149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>
        <v>3</v>
      </c>
      <c r="F37" s="39"/>
      <c r="G37" s="40"/>
      <c r="H37" s="150"/>
      <c r="I37" s="151"/>
      <c r="J37" s="15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/>
      <c r="I39" s="151"/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/>
      <c r="I50" s="151"/>
      <c r="J50" s="15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/>
      <c r="I52" s="151"/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/>
      <c r="I54" s="149"/>
      <c r="J54" s="149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/>
      <c r="I58" s="149"/>
      <c r="J58" s="149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/>
      <c r="I59" s="151"/>
      <c r="J59" s="15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/>
      <c r="I61" s="149"/>
      <c r="J61" s="149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/>
      <c r="I62" s="149"/>
      <c r="J62" s="149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/>
      <c r="I63" s="149"/>
      <c r="J63" s="149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/>
      <c r="I64" s="151"/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1</v>
      </c>
      <c r="D66" s="38"/>
      <c r="E66" s="38"/>
      <c r="F66" s="39"/>
      <c r="G66" s="40"/>
      <c r="H66" s="150">
        <v>0.02</v>
      </c>
      <c r="I66" s="151"/>
      <c r="J66" s="151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/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/>
      <c r="I70" s="151"/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/>
      <c r="I72" s="149"/>
      <c r="J72" s="149"/>
      <c r="K72" s="32"/>
    </row>
    <row r="73" spans="1:11" s="33" customFormat="1" ht="11.25" customHeight="1">
      <c r="A73" s="35" t="s">
        <v>56</v>
      </c>
      <c r="B73" s="29"/>
      <c r="C73" s="30">
        <v>2451</v>
      </c>
      <c r="D73" s="30">
        <v>3424</v>
      </c>
      <c r="E73" s="30">
        <v>4806</v>
      </c>
      <c r="F73" s="31"/>
      <c r="G73" s="31"/>
      <c r="H73" s="149">
        <v>211.711</v>
      </c>
      <c r="I73" s="149">
        <v>178.667</v>
      </c>
      <c r="J73" s="149">
        <v>250.782</v>
      </c>
      <c r="K73" s="32"/>
    </row>
    <row r="74" spans="1:11" s="33" customFormat="1" ht="11.25" customHeight="1">
      <c r="A74" s="35" t="s">
        <v>57</v>
      </c>
      <c r="B74" s="29"/>
      <c r="C74" s="30">
        <v>20</v>
      </c>
      <c r="D74" s="30">
        <v>21</v>
      </c>
      <c r="E74" s="30">
        <v>19</v>
      </c>
      <c r="F74" s="31"/>
      <c r="G74" s="31"/>
      <c r="H74" s="149">
        <v>1.2</v>
      </c>
      <c r="I74" s="149">
        <v>1.218</v>
      </c>
      <c r="J74" s="149">
        <v>1.15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/>
      <c r="I75" s="149"/>
      <c r="J75" s="149"/>
      <c r="K75" s="32"/>
    </row>
    <row r="76" spans="1:11" s="33" customFormat="1" ht="11.25" customHeight="1">
      <c r="A76" s="35" t="s">
        <v>59</v>
      </c>
      <c r="B76" s="29"/>
      <c r="C76" s="30"/>
      <c r="D76" s="30">
        <v>2</v>
      </c>
      <c r="E76" s="30">
        <v>1</v>
      </c>
      <c r="F76" s="31"/>
      <c r="G76" s="31"/>
      <c r="H76" s="149"/>
      <c r="I76" s="149">
        <v>0.16</v>
      </c>
      <c r="J76" s="149">
        <v>0.08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/>
      <c r="I77" s="149"/>
      <c r="J77" s="149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/>
      <c r="I78" s="149"/>
      <c r="J78" s="149"/>
      <c r="K78" s="32"/>
    </row>
    <row r="79" spans="1:11" s="33" customFormat="1" ht="11.25" customHeight="1">
      <c r="A79" s="35" t="s">
        <v>62</v>
      </c>
      <c r="B79" s="29"/>
      <c r="C79" s="30">
        <v>4055</v>
      </c>
      <c r="D79" s="30">
        <v>4330</v>
      </c>
      <c r="E79" s="30">
        <v>4090</v>
      </c>
      <c r="F79" s="31"/>
      <c r="G79" s="31"/>
      <c r="H79" s="149">
        <v>332.51</v>
      </c>
      <c r="I79" s="149">
        <v>396.059</v>
      </c>
      <c r="J79" s="149">
        <v>355.83</v>
      </c>
      <c r="K79" s="32"/>
    </row>
    <row r="80" spans="1:11" s="42" customFormat="1" ht="11.25" customHeight="1">
      <c r="A80" s="43" t="s">
        <v>63</v>
      </c>
      <c r="B80" s="37"/>
      <c r="C80" s="38">
        <v>6526</v>
      </c>
      <c r="D80" s="38">
        <v>7777</v>
      </c>
      <c r="E80" s="38">
        <v>8916</v>
      </c>
      <c r="F80" s="39">
        <v>114.64575028931465</v>
      </c>
      <c r="G80" s="40"/>
      <c r="H80" s="150">
        <v>545.421</v>
      </c>
      <c r="I80" s="151">
        <v>576.104</v>
      </c>
      <c r="J80" s="151">
        <v>607.842</v>
      </c>
      <c r="K80" s="41">
        <v>105.50907475039227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/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/>
      <c r="I84" s="151"/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6527</v>
      </c>
      <c r="D87" s="53">
        <v>7777</v>
      </c>
      <c r="E87" s="53">
        <v>8919</v>
      </c>
      <c r="F87" s="54">
        <v>114.68432557541469</v>
      </c>
      <c r="G87" s="40"/>
      <c r="H87" s="154">
        <v>545.441</v>
      </c>
      <c r="I87" s="155">
        <v>576.104</v>
      </c>
      <c r="J87" s="155">
        <v>607.842</v>
      </c>
      <c r="K87" s="54">
        <v>105.50907475039227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3" useFirstPageNumber="1" horizontalDpi="600" verticalDpi="600" orientation="portrait" paperSize="9" scale="73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K625"/>
  <sheetViews>
    <sheetView view="pageBreakPreview" zoomScale="60" zoomScalePageLayoutView="0" workbookViewId="0" topLeftCell="A1">
      <selection activeCell="C9" sqref="C9:M9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84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337</v>
      </c>
      <c r="D7" s="21" t="s">
        <v>6</v>
      </c>
      <c r="E7" s="21">
        <v>9</v>
      </c>
      <c r="F7" s="22" t="str">
        <f>CONCATENATE(D6,"=100")</f>
        <v>2020=100</v>
      </c>
      <c r="G7" s="23"/>
      <c r="H7" s="20" t="s">
        <v>337</v>
      </c>
      <c r="I7" s="21" t="s">
        <v>6</v>
      </c>
      <c r="J7" s="21">
        <v>9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1407</v>
      </c>
      <c r="D19" s="30">
        <v>1111</v>
      </c>
      <c r="E19" s="30">
        <v>1072</v>
      </c>
      <c r="F19" s="31"/>
      <c r="G19" s="31"/>
      <c r="H19" s="149">
        <v>101.25</v>
      </c>
      <c r="I19" s="149">
        <v>119.116</v>
      </c>
      <c r="J19" s="149">
        <v>112.56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>
        <v>1407</v>
      </c>
      <c r="D22" s="38">
        <v>1111</v>
      </c>
      <c r="E22" s="38">
        <v>1072</v>
      </c>
      <c r="F22" s="39">
        <v>96.48964896489649</v>
      </c>
      <c r="G22" s="40"/>
      <c r="H22" s="150">
        <v>101.25</v>
      </c>
      <c r="I22" s="151">
        <v>119.116</v>
      </c>
      <c r="J22" s="151">
        <v>112.56</v>
      </c>
      <c r="K22" s="41">
        <v>94.49612142785185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360</v>
      </c>
      <c r="D24" s="38">
        <v>199</v>
      </c>
      <c r="E24" s="38"/>
      <c r="F24" s="39"/>
      <c r="G24" s="40"/>
      <c r="H24" s="150">
        <v>27.346</v>
      </c>
      <c r="I24" s="151">
        <v>14.213</v>
      </c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935</v>
      </c>
      <c r="D26" s="38">
        <v>658</v>
      </c>
      <c r="E26" s="38">
        <v>490</v>
      </c>
      <c r="F26" s="39">
        <v>74.46808510638297</v>
      </c>
      <c r="G26" s="40"/>
      <c r="H26" s="150">
        <v>89.475</v>
      </c>
      <c r="I26" s="151">
        <v>59.421</v>
      </c>
      <c r="J26" s="151">
        <v>45</v>
      </c>
      <c r="K26" s="41">
        <v>75.73080224163175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/>
      <c r="I28" s="149"/>
      <c r="J28" s="149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/>
      <c r="D30" s="30">
        <v>6</v>
      </c>
      <c r="E30" s="30"/>
      <c r="F30" s="31"/>
      <c r="G30" s="31"/>
      <c r="H30" s="149"/>
      <c r="I30" s="149">
        <v>0.45</v>
      </c>
      <c r="J30" s="149"/>
      <c r="K30" s="32"/>
    </row>
    <row r="31" spans="1:11" s="42" customFormat="1" ht="11.25" customHeight="1">
      <c r="A31" s="43" t="s">
        <v>23</v>
      </c>
      <c r="B31" s="37"/>
      <c r="C31" s="38"/>
      <c r="D31" s="38">
        <v>6</v>
      </c>
      <c r="E31" s="38"/>
      <c r="F31" s="39"/>
      <c r="G31" s="40"/>
      <c r="H31" s="150"/>
      <c r="I31" s="151">
        <v>0.45</v>
      </c>
      <c r="J31" s="15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/>
      <c r="I33" s="149"/>
      <c r="J33" s="149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/>
      <c r="I34" s="149"/>
      <c r="J34" s="149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/>
      <c r="I35" s="149"/>
      <c r="J35" s="149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/>
      <c r="I36" s="149"/>
      <c r="J36" s="149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/>
      <c r="I37" s="151"/>
      <c r="J37" s="15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/>
      <c r="I39" s="151"/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1840</v>
      </c>
      <c r="D41" s="30">
        <v>1584</v>
      </c>
      <c r="E41" s="30">
        <v>1754</v>
      </c>
      <c r="F41" s="31"/>
      <c r="G41" s="31"/>
      <c r="H41" s="149">
        <v>190.17</v>
      </c>
      <c r="I41" s="149">
        <v>157.296</v>
      </c>
      <c r="J41" s="149">
        <v>169.261</v>
      </c>
      <c r="K41" s="32"/>
    </row>
    <row r="42" spans="1:11" s="33" customFormat="1" ht="11.25" customHeight="1">
      <c r="A42" s="35" t="s">
        <v>31</v>
      </c>
      <c r="B42" s="29"/>
      <c r="C42" s="30">
        <v>1583</v>
      </c>
      <c r="D42" s="30">
        <v>1371</v>
      </c>
      <c r="E42" s="30">
        <v>1484</v>
      </c>
      <c r="F42" s="31"/>
      <c r="G42" s="31"/>
      <c r="H42" s="149">
        <v>150.853</v>
      </c>
      <c r="I42" s="149">
        <v>142.049</v>
      </c>
      <c r="J42" s="149">
        <v>138.012</v>
      </c>
      <c r="K42" s="32"/>
    </row>
    <row r="43" spans="1:11" s="33" customFormat="1" ht="11.25" customHeight="1">
      <c r="A43" s="35" t="s">
        <v>32</v>
      </c>
      <c r="B43" s="29"/>
      <c r="C43" s="30">
        <v>4415</v>
      </c>
      <c r="D43" s="30">
        <v>3782</v>
      </c>
      <c r="E43" s="30">
        <v>4111</v>
      </c>
      <c r="F43" s="31"/>
      <c r="G43" s="31"/>
      <c r="H43" s="149">
        <v>370.619</v>
      </c>
      <c r="I43" s="149">
        <v>308.294</v>
      </c>
      <c r="J43" s="149">
        <v>369.99</v>
      </c>
      <c r="K43" s="32"/>
    </row>
    <row r="44" spans="1:11" s="33" customFormat="1" ht="11.25" customHeight="1">
      <c r="A44" s="35" t="s">
        <v>33</v>
      </c>
      <c r="B44" s="29"/>
      <c r="C44" s="30">
        <v>1818</v>
      </c>
      <c r="D44" s="30">
        <v>1472</v>
      </c>
      <c r="E44" s="30">
        <v>1615</v>
      </c>
      <c r="F44" s="31"/>
      <c r="G44" s="31"/>
      <c r="H44" s="149">
        <v>161.684</v>
      </c>
      <c r="I44" s="149">
        <v>124.771</v>
      </c>
      <c r="J44" s="149">
        <v>143.735</v>
      </c>
      <c r="K44" s="32"/>
    </row>
    <row r="45" spans="1:11" s="33" customFormat="1" ht="11.25" customHeight="1">
      <c r="A45" s="35" t="s">
        <v>34</v>
      </c>
      <c r="B45" s="29"/>
      <c r="C45" s="30">
        <v>1426</v>
      </c>
      <c r="D45" s="30">
        <v>1309</v>
      </c>
      <c r="E45" s="30">
        <v>1443</v>
      </c>
      <c r="F45" s="31"/>
      <c r="G45" s="31"/>
      <c r="H45" s="149">
        <v>145.345</v>
      </c>
      <c r="I45" s="149">
        <v>124.233</v>
      </c>
      <c r="J45" s="149">
        <v>142.857</v>
      </c>
      <c r="K45" s="32"/>
    </row>
    <row r="46" spans="1:11" s="33" customFormat="1" ht="11.25" customHeight="1">
      <c r="A46" s="35" t="s">
        <v>35</v>
      </c>
      <c r="B46" s="29"/>
      <c r="C46" s="30">
        <v>1236</v>
      </c>
      <c r="D46" s="30">
        <v>853</v>
      </c>
      <c r="E46" s="30">
        <v>882</v>
      </c>
      <c r="F46" s="31"/>
      <c r="G46" s="31"/>
      <c r="H46" s="149">
        <v>112.229</v>
      </c>
      <c r="I46" s="149">
        <v>86.791</v>
      </c>
      <c r="J46" s="149">
        <v>88.2</v>
      </c>
      <c r="K46" s="32"/>
    </row>
    <row r="47" spans="1:11" s="33" customFormat="1" ht="11.25" customHeight="1">
      <c r="A47" s="35" t="s">
        <v>36</v>
      </c>
      <c r="B47" s="29"/>
      <c r="C47" s="30">
        <v>230</v>
      </c>
      <c r="D47" s="30">
        <v>195</v>
      </c>
      <c r="E47" s="30">
        <v>260</v>
      </c>
      <c r="F47" s="31"/>
      <c r="G47" s="31"/>
      <c r="H47" s="149">
        <v>19.94</v>
      </c>
      <c r="I47" s="149">
        <v>17.001</v>
      </c>
      <c r="J47" s="149">
        <v>20.8</v>
      </c>
      <c r="K47" s="32"/>
    </row>
    <row r="48" spans="1:11" s="33" customFormat="1" ht="11.25" customHeight="1">
      <c r="A48" s="35" t="s">
        <v>37</v>
      </c>
      <c r="B48" s="29"/>
      <c r="C48" s="30">
        <v>6772</v>
      </c>
      <c r="D48" s="30">
        <v>5772</v>
      </c>
      <c r="E48" s="30">
        <v>5953</v>
      </c>
      <c r="F48" s="31"/>
      <c r="G48" s="31"/>
      <c r="H48" s="149">
        <v>665.518</v>
      </c>
      <c r="I48" s="149">
        <v>550.522</v>
      </c>
      <c r="J48" s="149">
        <v>684.595</v>
      </c>
      <c r="K48" s="32"/>
    </row>
    <row r="49" spans="1:11" s="33" customFormat="1" ht="11.25" customHeight="1">
      <c r="A49" s="35" t="s">
        <v>38</v>
      </c>
      <c r="B49" s="29"/>
      <c r="C49" s="30">
        <v>1859</v>
      </c>
      <c r="D49" s="30">
        <v>1522</v>
      </c>
      <c r="E49" s="30">
        <v>1594</v>
      </c>
      <c r="F49" s="31"/>
      <c r="G49" s="31"/>
      <c r="H49" s="149">
        <v>194.021</v>
      </c>
      <c r="I49" s="149">
        <v>151.631</v>
      </c>
      <c r="J49" s="149">
        <v>159.4</v>
      </c>
      <c r="K49" s="32"/>
    </row>
    <row r="50" spans="1:11" s="42" customFormat="1" ht="11.25" customHeight="1">
      <c r="A50" s="43" t="s">
        <v>39</v>
      </c>
      <c r="B50" s="37"/>
      <c r="C50" s="38">
        <v>21179</v>
      </c>
      <c r="D50" s="38">
        <v>17860</v>
      </c>
      <c r="E50" s="38">
        <v>19096</v>
      </c>
      <c r="F50" s="39">
        <v>106.9204927211646</v>
      </c>
      <c r="G50" s="40"/>
      <c r="H50" s="150">
        <v>2010.3790000000001</v>
      </c>
      <c r="I50" s="151">
        <v>1662.588</v>
      </c>
      <c r="J50" s="151">
        <v>1916.8500000000001</v>
      </c>
      <c r="K50" s="41">
        <v>115.29314538538712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/>
      <c r="I52" s="151"/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/>
      <c r="I54" s="149"/>
      <c r="J54" s="149"/>
      <c r="K54" s="32"/>
    </row>
    <row r="55" spans="1:11" s="33" customFormat="1" ht="11.25" customHeight="1">
      <c r="A55" s="35" t="s">
        <v>42</v>
      </c>
      <c r="B55" s="29"/>
      <c r="C55" s="30">
        <v>10</v>
      </c>
      <c r="D55" s="30">
        <v>10</v>
      </c>
      <c r="E55" s="30">
        <v>9</v>
      </c>
      <c r="F55" s="31"/>
      <c r="G55" s="31"/>
      <c r="H55" s="149">
        <v>0.9</v>
      </c>
      <c r="I55" s="149">
        <v>0.952</v>
      </c>
      <c r="J55" s="149">
        <v>0.855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/>
      <c r="I58" s="149"/>
      <c r="J58" s="149"/>
      <c r="K58" s="32"/>
    </row>
    <row r="59" spans="1:11" s="42" customFormat="1" ht="11.25" customHeight="1">
      <c r="A59" s="36" t="s">
        <v>46</v>
      </c>
      <c r="B59" s="37"/>
      <c r="C59" s="38">
        <v>10</v>
      </c>
      <c r="D59" s="38">
        <v>10</v>
      </c>
      <c r="E59" s="38">
        <v>9</v>
      </c>
      <c r="F59" s="39">
        <v>90</v>
      </c>
      <c r="G59" s="40"/>
      <c r="H59" s="150">
        <v>0.9</v>
      </c>
      <c r="I59" s="151">
        <v>0.952</v>
      </c>
      <c r="J59" s="151">
        <v>0.855</v>
      </c>
      <c r="K59" s="41">
        <v>89.81092436974791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/>
      <c r="I61" s="149"/>
      <c r="J61" s="149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/>
      <c r="I62" s="149"/>
      <c r="J62" s="149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/>
      <c r="I63" s="149"/>
      <c r="J63" s="149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/>
      <c r="I64" s="151"/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0"/>
      <c r="I66" s="151"/>
      <c r="J66" s="151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/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/>
      <c r="I70" s="151"/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/>
      <c r="I72" s="149"/>
      <c r="J72" s="149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/>
      <c r="I73" s="149"/>
      <c r="J73" s="149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/>
      <c r="I74" s="149"/>
      <c r="J74" s="149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/>
      <c r="I75" s="149"/>
      <c r="J75" s="149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/>
      <c r="I76" s="149"/>
      <c r="J76" s="149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/>
      <c r="I77" s="149"/>
      <c r="J77" s="149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/>
      <c r="I78" s="149"/>
      <c r="J78" s="149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9"/>
      <c r="I79" s="149"/>
      <c r="J79" s="149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0"/>
      <c r="I80" s="151"/>
      <c r="J80" s="151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/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/>
      <c r="I84" s="151"/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23891</v>
      </c>
      <c r="D87" s="53">
        <v>19844</v>
      </c>
      <c r="E87" s="53">
        <v>20667</v>
      </c>
      <c r="F87" s="54">
        <v>104.14734932473291</v>
      </c>
      <c r="G87" s="40"/>
      <c r="H87" s="154">
        <v>2229.3500000000004</v>
      </c>
      <c r="I87" s="155">
        <v>1856.74</v>
      </c>
      <c r="J87" s="155">
        <v>2075.2650000000003</v>
      </c>
      <c r="K87" s="54">
        <v>111.76928379848553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4" useFirstPageNumber="1" horizontalDpi="600" verticalDpi="600" orientation="portrait" paperSize="9" scale="7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I86"/>
  <sheetViews>
    <sheetView zoomScalePageLayoutView="0" workbookViewId="0" topLeftCell="A1">
      <selection activeCell="I57" sqref="I57"/>
    </sheetView>
  </sheetViews>
  <sheetFormatPr defaultColWidth="11.421875" defaultRowHeight="15"/>
  <cols>
    <col min="1" max="4" width="11.421875" style="107" customWidth="1"/>
    <col min="5" max="5" width="1.8515625" style="107" customWidth="1"/>
    <col min="6" max="16384" width="11.421875" style="107" customWidth="1"/>
  </cols>
  <sheetData>
    <row r="1" spans="1:9" ht="12.75">
      <c r="A1" s="106"/>
      <c r="B1" s="106"/>
      <c r="C1" s="106"/>
      <c r="D1" s="106"/>
      <c r="E1" s="106"/>
      <c r="F1" s="106"/>
      <c r="G1" s="106"/>
      <c r="H1" s="106"/>
      <c r="I1" s="106"/>
    </row>
    <row r="2" spans="1:9" ht="12.75">
      <c r="A2" s="106"/>
      <c r="B2" s="106"/>
      <c r="C2" s="106"/>
      <c r="D2" s="106"/>
      <c r="E2" s="106"/>
      <c r="F2" s="106"/>
      <c r="G2" s="106"/>
      <c r="H2" s="106"/>
      <c r="I2" s="106"/>
    </row>
    <row r="3" spans="1:9" ht="15.75">
      <c r="A3" s="179" t="s">
        <v>222</v>
      </c>
      <c r="B3" s="179"/>
      <c r="C3" s="179"/>
      <c r="D3" s="179"/>
      <c r="E3" s="179"/>
      <c r="F3" s="179"/>
      <c r="G3" s="179"/>
      <c r="H3" s="179"/>
      <c r="I3" s="179"/>
    </row>
    <row r="4" spans="1:9" ht="12.75">
      <c r="A4" s="106"/>
      <c r="B4" s="106"/>
      <c r="C4" s="106"/>
      <c r="D4" s="106"/>
      <c r="E4" s="106"/>
      <c r="F4" s="106"/>
      <c r="G4" s="106"/>
      <c r="H4" s="106"/>
      <c r="I4" s="106"/>
    </row>
    <row r="5" spans="1:9" ht="12.75">
      <c r="A5" s="106"/>
      <c r="B5" s="106"/>
      <c r="C5" s="106"/>
      <c r="D5" s="106"/>
      <c r="E5" s="106"/>
      <c r="F5" s="106"/>
      <c r="G5" s="106"/>
      <c r="H5" s="106"/>
      <c r="I5" s="106"/>
    </row>
    <row r="6" spans="1:9" ht="12.75">
      <c r="A6" s="106"/>
      <c r="B6" s="106"/>
      <c r="C6" s="106"/>
      <c r="D6" s="106"/>
      <c r="E6" s="106"/>
      <c r="F6" s="106"/>
      <c r="G6" s="106"/>
      <c r="H6" s="106"/>
      <c r="I6" s="106"/>
    </row>
    <row r="7" spans="1:9" ht="12.75">
      <c r="A7" s="108" t="s">
        <v>223</v>
      </c>
      <c r="B7" s="109"/>
      <c r="C7" s="109"/>
      <c r="D7" s="110"/>
      <c r="E7" s="110"/>
      <c r="F7" s="110"/>
      <c r="G7" s="110"/>
      <c r="H7" s="110"/>
      <c r="I7" s="110"/>
    </row>
    <row r="8" spans="1:9" ht="12.75">
      <c r="A8" s="106"/>
      <c r="B8" s="106"/>
      <c r="C8" s="106"/>
      <c r="D8" s="106"/>
      <c r="E8" s="106"/>
      <c r="F8" s="106"/>
      <c r="G8" s="106"/>
      <c r="H8" s="106"/>
      <c r="I8" s="106"/>
    </row>
    <row r="9" spans="1:9" ht="12.75">
      <c r="A9" s="111" t="s">
        <v>224</v>
      </c>
      <c r="B9" s="106"/>
      <c r="C9" s="106"/>
      <c r="D9" s="106"/>
      <c r="E9" s="106"/>
      <c r="F9" s="106"/>
      <c r="G9" s="106"/>
      <c r="H9" s="106"/>
      <c r="I9" s="106"/>
    </row>
    <row r="10" spans="1:9" ht="12.75">
      <c r="A10" s="106"/>
      <c r="B10" s="106"/>
      <c r="C10" s="106"/>
      <c r="D10" s="106"/>
      <c r="E10" s="106"/>
      <c r="F10" s="106"/>
      <c r="G10" s="106"/>
      <c r="H10" s="106"/>
      <c r="I10" s="106"/>
    </row>
    <row r="11" spans="1:9" ht="12.75">
      <c r="A11" s="112"/>
      <c r="B11" s="113"/>
      <c r="C11" s="113"/>
      <c r="D11" s="114" t="s">
        <v>225</v>
      </c>
      <c r="E11" s="115"/>
      <c r="F11" s="112"/>
      <c r="G11" s="113"/>
      <c r="H11" s="113"/>
      <c r="I11" s="114" t="s">
        <v>225</v>
      </c>
    </row>
    <row r="12" spans="1:9" ht="12.75">
      <c r="A12" s="116"/>
      <c r="B12" s="117"/>
      <c r="C12" s="117"/>
      <c r="D12" s="118"/>
      <c r="E12" s="115"/>
      <c r="F12" s="116"/>
      <c r="G12" s="117"/>
      <c r="H12" s="117"/>
      <c r="I12" s="118"/>
    </row>
    <row r="13" spans="1:9" ht="5.25" customHeight="1">
      <c r="A13" s="119"/>
      <c r="B13" s="120"/>
      <c r="C13" s="120"/>
      <c r="D13" s="121"/>
      <c r="E13" s="115"/>
      <c r="F13" s="119"/>
      <c r="G13" s="120"/>
      <c r="H13" s="120"/>
      <c r="I13" s="121"/>
    </row>
    <row r="14" spans="1:9" ht="12.75">
      <c r="A14" s="116" t="s">
        <v>226</v>
      </c>
      <c r="B14" s="117"/>
      <c r="C14" s="117"/>
      <c r="D14" s="118">
        <v>9</v>
      </c>
      <c r="E14" s="115"/>
      <c r="F14" s="116" t="s">
        <v>258</v>
      </c>
      <c r="G14" s="117"/>
      <c r="H14" s="117"/>
      <c r="I14" s="118">
        <v>41</v>
      </c>
    </row>
    <row r="15" spans="1:9" ht="5.25" customHeight="1">
      <c r="A15" s="119"/>
      <c r="B15" s="120"/>
      <c r="C15" s="120"/>
      <c r="D15" s="121"/>
      <c r="E15" s="115"/>
      <c r="F15" s="119"/>
      <c r="G15" s="120"/>
      <c r="H15" s="120"/>
      <c r="I15" s="121"/>
    </row>
    <row r="16" spans="1:9" ht="12.75">
      <c r="A16" s="116" t="s">
        <v>227</v>
      </c>
      <c r="B16" s="117"/>
      <c r="C16" s="117"/>
      <c r="D16" s="118">
        <v>10</v>
      </c>
      <c r="E16" s="115"/>
      <c r="F16" s="116" t="s">
        <v>259</v>
      </c>
      <c r="G16" s="117"/>
      <c r="H16" s="117"/>
      <c r="I16" s="118">
        <v>42</v>
      </c>
    </row>
    <row r="17" spans="1:9" ht="5.25" customHeight="1">
      <c r="A17" s="119"/>
      <c r="B17" s="120"/>
      <c r="C17" s="120"/>
      <c r="D17" s="121"/>
      <c r="E17" s="115"/>
      <c r="F17" s="119"/>
      <c r="G17" s="120"/>
      <c r="H17" s="120"/>
      <c r="I17" s="121"/>
    </row>
    <row r="18" spans="1:9" ht="12.75">
      <c r="A18" s="116" t="s">
        <v>228</v>
      </c>
      <c r="B18" s="117"/>
      <c r="C18" s="117"/>
      <c r="D18" s="118">
        <v>11</v>
      </c>
      <c r="E18" s="115"/>
      <c r="F18" s="116" t="s">
        <v>260</v>
      </c>
      <c r="G18" s="117"/>
      <c r="H18" s="117"/>
      <c r="I18" s="118">
        <v>43</v>
      </c>
    </row>
    <row r="19" spans="1:9" ht="5.25" customHeight="1">
      <c r="A19" s="119"/>
      <c r="B19" s="120"/>
      <c r="C19" s="120"/>
      <c r="D19" s="121"/>
      <c r="E19" s="115"/>
      <c r="F19" s="119"/>
      <c r="G19" s="120"/>
      <c r="H19" s="120"/>
      <c r="I19" s="121"/>
    </row>
    <row r="20" spans="1:9" ht="12.75">
      <c r="A20" s="116" t="s">
        <v>229</v>
      </c>
      <c r="B20" s="117"/>
      <c r="C20" s="117"/>
      <c r="D20" s="118">
        <v>12</v>
      </c>
      <c r="E20" s="115"/>
      <c r="F20" s="116" t="s">
        <v>261</v>
      </c>
      <c r="G20" s="117"/>
      <c r="H20" s="117"/>
      <c r="I20" s="118">
        <v>44</v>
      </c>
    </row>
    <row r="21" spans="1:9" ht="5.25" customHeight="1">
      <c r="A21" s="119"/>
      <c r="B21" s="120"/>
      <c r="C21" s="120"/>
      <c r="D21" s="121"/>
      <c r="E21" s="115"/>
      <c r="F21" s="119"/>
      <c r="G21" s="120"/>
      <c r="H21" s="120"/>
      <c r="I21" s="121"/>
    </row>
    <row r="22" spans="1:9" ht="12.75">
      <c r="A22" s="116" t="s">
        <v>230</v>
      </c>
      <c r="B22" s="117"/>
      <c r="C22" s="117"/>
      <c r="D22" s="118">
        <v>13</v>
      </c>
      <c r="E22" s="115"/>
      <c r="F22" s="116" t="s">
        <v>262</v>
      </c>
      <c r="G22" s="117"/>
      <c r="H22" s="117"/>
      <c r="I22" s="118">
        <v>45</v>
      </c>
    </row>
    <row r="23" spans="1:9" ht="5.25" customHeight="1">
      <c r="A23" s="119"/>
      <c r="B23" s="120"/>
      <c r="C23" s="120"/>
      <c r="D23" s="121"/>
      <c r="E23" s="115"/>
      <c r="F23" s="119"/>
      <c r="G23" s="120"/>
      <c r="H23" s="120"/>
      <c r="I23" s="121"/>
    </row>
    <row r="24" spans="1:9" ht="12.75">
      <c r="A24" s="116" t="s">
        <v>231</v>
      </c>
      <c r="B24" s="117"/>
      <c r="C24" s="117"/>
      <c r="D24" s="118">
        <v>14</v>
      </c>
      <c r="E24" s="115"/>
      <c r="F24" s="116" t="s">
        <v>263</v>
      </c>
      <c r="G24" s="117"/>
      <c r="H24" s="117"/>
      <c r="I24" s="118">
        <v>46</v>
      </c>
    </row>
    <row r="25" spans="1:9" ht="5.25" customHeight="1">
      <c r="A25" s="119"/>
      <c r="B25" s="120"/>
      <c r="C25" s="120"/>
      <c r="D25" s="121"/>
      <c r="E25" s="115"/>
      <c r="F25" s="119"/>
      <c r="G25" s="120"/>
      <c r="H25" s="120"/>
      <c r="I25" s="121"/>
    </row>
    <row r="26" spans="1:9" ht="12.75">
      <c r="A26" s="116" t="s">
        <v>232</v>
      </c>
      <c r="B26" s="117"/>
      <c r="C26" s="117"/>
      <c r="D26" s="118">
        <v>15</v>
      </c>
      <c r="E26" s="115"/>
      <c r="F26" s="116" t="s">
        <v>264</v>
      </c>
      <c r="G26" s="117"/>
      <c r="H26" s="117"/>
      <c r="I26" s="118">
        <v>47</v>
      </c>
    </row>
    <row r="27" spans="1:9" ht="5.25" customHeight="1">
      <c r="A27" s="119"/>
      <c r="B27" s="120"/>
      <c r="C27" s="120"/>
      <c r="D27" s="121"/>
      <c r="E27" s="115"/>
      <c r="F27" s="119"/>
      <c r="G27" s="120"/>
      <c r="H27" s="120"/>
      <c r="I27" s="121"/>
    </row>
    <row r="28" spans="1:9" ht="12.75">
      <c r="A28" s="116" t="s">
        <v>233</v>
      </c>
      <c r="B28" s="117"/>
      <c r="C28" s="117"/>
      <c r="D28" s="118">
        <v>16</v>
      </c>
      <c r="E28" s="115"/>
      <c r="F28" s="116" t="s">
        <v>265</v>
      </c>
      <c r="G28" s="117"/>
      <c r="H28" s="117"/>
      <c r="I28" s="118">
        <v>48</v>
      </c>
    </row>
    <row r="29" spans="1:9" ht="5.25" customHeight="1">
      <c r="A29" s="119"/>
      <c r="B29" s="120"/>
      <c r="C29" s="120"/>
      <c r="D29" s="121"/>
      <c r="E29" s="115"/>
      <c r="F29" s="119"/>
      <c r="G29" s="120"/>
      <c r="H29" s="120"/>
      <c r="I29" s="121"/>
    </row>
    <row r="30" spans="1:9" ht="12.75">
      <c r="A30" s="116" t="s">
        <v>234</v>
      </c>
      <c r="B30" s="117"/>
      <c r="C30" s="117"/>
      <c r="D30" s="118">
        <v>17</v>
      </c>
      <c r="E30" s="115"/>
      <c r="F30" s="116" t="s">
        <v>266</v>
      </c>
      <c r="G30" s="117"/>
      <c r="H30" s="117"/>
      <c r="I30" s="118">
        <v>49</v>
      </c>
    </row>
    <row r="31" spans="1:9" ht="5.25" customHeight="1">
      <c r="A31" s="119"/>
      <c r="B31" s="120"/>
      <c r="C31" s="120"/>
      <c r="D31" s="121"/>
      <c r="E31" s="115"/>
      <c r="F31" s="119"/>
      <c r="G31" s="120"/>
      <c r="H31" s="120"/>
      <c r="I31" s="121"/>
    </row>
    <row r="32" spans="1:9" ht="12.75">
      <c r="A32" s="116" t="s">
        <v>235</v>
      </c>
      <c r="B32" s="117"/>
      <c r="C32" s="117"/>
      <c r="D32" s="118">
        <v>18</v>
      </c>
      <c r="E32" s="115"/>
      <c r="F32" s="116" t="s">
        <v>267</v>
      </c>
      <c r="G32" s="117"/>
      <c r="H32" s="117"/>
      <c r="I32" s="118">
        <v>50</v>
      </c>
    </row>
    <row r="33" spans="1:9" ht="5.25" customHeight="1">
      <c r="A33" s="119"/>
      <c r="B33" s="120"/>
      <c r="C33" s="120"/>
      <c r="D33" s="121"/>
      <c r="E33" s="115"/>
      <c r="F33" s="119"/>
      <c r="G33" s="120"/>
      <c r="H33" s="120"/>
      <c r="I33" s="121"/>
    </row>
    <row r="34" spans="1:9" ht="12.75">
      <c r="A34" s="116" t="s">
        <v>236</v>
      </c>
      <c r="B34" s="117"/>
      <c r="C34" s="117"/>
      <c r="D34" s="118">
        <v>19</v>
      </c>
      <c r="E34" s="115"/>
      <c r="F34" s="116" t="s">
        <v>268</v>
      </c>
      <c r="G34" s="117"/>
      <c r="H34" s="117"/>
      <c r="I34" s="118">
        <v>51</v>
      </c>
    </row>
    <row r="35" spans="1:9" ht="5.25" customHeight="1">
      <c r="A35" s="119"/>
      <c r="B35" s="120"/>
      <c r="C35" s="120"/>
      <c r="D35" s="121"/>
      <c r="E35" s="115"/>
      <c r="F35" s="119"/>
      <c r="G35" s="120"/>
      <c r="H35" s="120"/>
      <c r="I35" s="121"/>
    </row>
    <row r="36" spans="1:9" ht="12.75">
      <c r="A36" s="116" t="s">
        <v>237</v>
      </c>
      <c r="B36" s="117"/>
      <c r="C36" s="117"/>
      <c r="D36" s="118">
        <v>20</v>
      </c>
      <c r="E36" s="115"/>
      <c r="F36" s="116" t="s">
        <v>269</v>
      </c>
      <c r="G36" s="117"/>
      <c r="H36" s="117"/>
      <c r="I36" s="118">
        <v>52</v>
      </c>
    </row>
    <row r="37" spans="1:9" ht="5.25" customHeight="1">
      <c r="A37" s="119"/>
      <c r="B37" s="120"/>
      <c r="C37" s="120"/>
      <c r="D37" s="121"/>
      <c r="E37" s="115"/>
      <c r="F37" s="119"/>
      <c r="G37" s="120"/>
      <c r="H37" s="120"/>
      <c r="I37" s="121"/>
    </row>
    <row r="38" spans="1:9" ht="12.75">
      <c r="A38" s="116" t="s">
        <v>238</v>
      </c>
      <c r="B38" s="117"/>
      <c r="C38" s="117"/>
      <c r="D38" s="118">
        <v>21</v>
      </c>
      <c r="E38" s="115"/>
      <c r="F38" s="116" t="s">
        <v>270</v>
      </c>
      <c r="G38" s="117"/>
      <c r="H38" s="117"/>
      <c r="I38" s="118">
        <v>53</v>
      </c>
    </row>
    <row r="39" spans="1:9" ht="5.25" customHeight="1">
      <c r="A39" s="119"/>
      <c r="B39" s="120"/>
      <c r="C39" s="120"/>
      <c r="D39" s="121"/>
      <c r="E39" s="115"/>
      <c r="F39" s="119"/>
      <c r="G39" s="120"/>
      <c r="H39" s="120"/>
      <c r="I39" s="121"/>
    </row>
    <row r="40" spans="1:9" ht="12.75">
      <c r="A40" s="116" t="s">
        <v>239</v>
      </c>
      <c r="B40" s="117"/>
      <c r="C40" s="117"/>
      <c r="D40" s="118">
        <v>22</v>
      </c>
      <c r="E40" s="115"/>
      <c r="F40" s="116" t="s">
        <v>271</v>
      </c>
      <c r="G40" s="117"/>
      <c r="H40" s="117"/>
      <c r="I40" s="118">
        <v>54</v>
      </c>
    </row>
    <row r="41" spans="1:9" ht="5.25" customHeight="1">
      <c r="A41" s="119"/>
      <c r="B41" s="120"/>
      <c r="C41" s="120"/>
      <c r="D41" s="121"/>
      <c r="E41" s="115"/>
      <c r="F41" s="119"/>
      <c r="G41" s="120"/>
      <c r="H41" s="120"/>
      <c r="I41" s="121"/>
    </row>
    <row r="42" spans="1:9" ht="12.75">
      <c r="A42" s="116" t="s">
        <v>240</v>
      </c>
      <c r="B42" s="117"/>
      <c r="C42" s="117"/>
      <c r="D42" s="118">
        <v>23</v>
      </c>
      <c r="E42" s="115"/>
      <c r="F42" s="116" t="s">
        <v>272</v>
      </c>
      <c r="G42" s="117"/>
      <c r="H42" s="117"/>
      <c r="I42" s="118">
        <v>55</v>
      </c>
    </row>
    <row r="43" spans="1:9" ht="5.25" customHeight="1">
      <c r="A43" s="119"/>
      <c r="B43" s="120"/>
      <c r="C43" s="120"/>
      <c r="D43" s="121"/>
      <c r="E43" s="115"/>
      <c r="F43" s="119"/>
      <c r="G43" s="120"/>
      <c r="H43" s="120"/>
      <c r="I43" s="121"/>
    </row>
    <row r="44" spans="1:9" ht="12.75">
      <c r="A44" s="116" t="s">
        <v>241</v>
      </c>
      <c r="B44" s="117"/>
      <c r="C44" s="117"/>
      <c r="D44" s="118">
        <v>24</v>
      </c>
      <c r="E44" s="115"/>
      <c r="F44" s="116" t="s">
        <v>273</v>
      </c>
      <c r="G44" s="117"/>
      <c r="H44" s="117"/>
      <c r="I44" s="118">
        <v>56</v>
      </c>
    </row>
    <row r="45" spans="1:9" ht="5.25" customHeight="1">
      <c r="A45" s="119"/>
      <c r="B45" s="120"/>
      <c r="C45" s="120"/>
      <c r="D45" s="121"/>
      <c r="E45" s="115"/>
      <c r="F45" s="119"/>
      <c r="G45" s="120"/>
      <c r="H45" s="120"/>
      <c r="I45" s="121"/>
    </row>
    <row r="46" spans="1:9" ht="12.75">
      <c r="A46" s="116" t="s">
        <v>242</v>
      </c>
      <c r="B46" s="117"/>
      <c r="C46" s="117"/>
      <c r="D46" s="118">
        <v>25</v>
      </c>
      <c r="E46" s="115"/>
      <c r="F46" s="116" t="s">
        <v>274</v>
      </c>
      <c r="G46" s="117"/>
      <c r="H46" s="117"/>
      <c r="I46" s="118">
        <v>57</v>
      </c>
    </row>
    <row r="47" spans="1:9" ht="5.25" customHeight="1">
      <c r="A47" s="119"/>
      <c r="B47" s="120"/>
      <c r="C47" s="120"/>
      <c r="D47" s="121"/>
      <c r="E47" s="115"/>
      <c r="F47" s="119"/>
      <c r="G47" s="120"/>
      <c r="H47" s="120"/>
      <c r="I47" s="121"/>
    </row>
    <row r="48" spans="1:9" ht="12.75">
      <c r="A48" s="116" t="s">
        <v>243</v>
      </c>
      <c r="B48" s="117"/>
      <c r="C48" s="117"/>
      <c r="D48" s="118">
        <v>26</v>
      </c>
      <c r="E48" s="115"/>
      <c r="F48" s="116" t="s">
        <v>275</v>
      </c>
      <c r="G48" s="117"/>
      <c r="H48" s="117"/>
      <c r="I48" s="118">
        <v>58</v>
      </c>
    </row>
    <row r="49" spans="1:9" ht="5.25" customHeight="1">
      <c r="A49" s="119"/>
      <c r="B49" s="120"/>
      <c r="C49" s="120"/>
      <c r="D49" s="121"/>
      <c r="E49" s="115"/>
      <c r="F49" s="119"/>
      <c r="G49" s="120"/>
      <c r="H49" s="120"/>
      <c r="I49" s="121"/>
    </row>
    <row r="50" spans="1:9" ht="12.75">
      <c r="A50" s="116" t="s">
        <v>244</v>
      </c>
      <c r="B50" s="117"/>
      <c r="C50" s="117"/>
      <c r="D50" s="118">
        <v>27</v>
      </c>
      <c r="E50" s="115"/>
      <c r="F50" s="116" t="s">
        <v>276</v>
      </c>
      <c r="G50" s="117"/>
      <c r="H50" s="117"/>
      <c r="I50" s="118">
        <v>59</v>
      </c>
    </row>
    <row r="51" spans="1:9" ht="5.25" customHeight="1">
      <c r="A51" s="119"/>
      <c r="B51" s="120"/>
      <c r="C51" s="120"/>
      <c r="D51" s="121"/>
      <c r="E51" s="115"/>
      <c r="F51" s="119"/>
      <c r="G51" s="120"/>
      <c r="H51" s="120"/>
      <c r="I51" s="121"/>
    </row>
    <row r="52" spans="1:9" ht="12.75">
      <c r="A52" s="116" t="s">
        <v>245</v>
      </c>
      <c r="B52" s="117"/>
      <c r="C52" s="117"/>
      <c r="D52" s="118">
        <v>28</v>
      </c>
      <c r="E52" s="115"/>
      <c r="F52" s="116" t="s">
        <v>277</v>
      </c>
      <c r="G52" s="117"/>
      <c r="H52" s="117"/>
      <c r="I52" s="118">
        <v>60</v>
      </c>
    </row>
    <row r="53" spans="1:9" ht="5.25" customHeight="1">
      <c r="A53" s="119"/>
      <c r="B53" s="120"/>
      <c r="C53" s="120"/>
      <c r="D53" s="121"/>
      <c r="E53" s="115"/>
      <c r="F53" s="119"/>
      <c r="G53" s="120"/>
      <c r="H53" s="120"/>
      <c r="I53" s="121"/>
    </row>
    <row r="54" spans="1:9" ht="12.75">
      <c r="A54" s="116" t="s">
        <v>246</v>
      </c>
      <c r="B54" s="117"/>
      <c r="C54" s="117"/>
      <c r="D54" s="118">
        <v>29</v>
      </c>
      <c r="E54" s="115"/>
      <c r="F54" s="116" t="s">
        <v>278</v>
      </c>
      <c r="G54" s="117"/>
      <c r="H54" s="117"/>
      <c r="I54" s="118">
        <v>61</v>
      </c>
    </row>
    <row r="55" spans="1:9" ht="5.25" customHeight="1">
      <c r="A55" s="119"/>
      <c r="B55" s="120"/>
      <c r="C55" s="120"/>
      <c r="D55" s="121"/>
      <c r="E55" s="115"/>
      <c r="F55" s="119"/>
      <c r="G55" s="120"/>
      <c r="H55" s="120"/>
      <c r="I55" s="121"/>
    </row>
    <row r="56" spans="1:9" ht="12.75">
      <c r="A56" s="116" t="s">
        <v>247</v>
      </c>
      <c r="B56" s="117"/>
      <c r="C56" s="117"/>
      <c r="D56" s="118">
        <v>30</v>
      </c>
      <c r="E56" s="115"/>
      <c r="F56" s="116" t="s">
        <v>279</v>
      </c>
      <c r="G56" s="117"/>
      <c r="H56" s="117"/>
      <c r="I56" s="118">
        <v>62</v>
      </c>
    </row>
    <row r="57" spans="1:9" ht="5.25" customHeight="1">
      <c r="A57" s="119"/>
      <c r="B57" s="120"/>
      <c r="C57" s="120"/>
      <c r="D57" s="121"/>
      <c r="E57" s="115"/>
      <c r="F57" s="119"/>
      <c r="G57" s="120"/>
      <c r="H57" s="120"/>
      <c r="I57" s="121"/>
    </row>
    <row r="58" spans="1:9" ht="12.75">
      <c r="A58" s="116" t="s">
        <v>248</v>
      </c>
      <c r="B58" s="117"/>
      <c r="C58" s="117"/>
      <c r="D58" s="118">
        <v>31</v>
      </c>
      <c r="E58" s="115"/>
      <c r="F58" s="116"/>
      <c r="G58" s="117"/>
      <c r="H58" s="117"/>
      <c r="I58" s="118"/>
    </row>
    <row r="59" spans="1:9" ht="5.25" customHeight="1">
      <c r="A59" s="119"/>
      <c r="B59" s="120"/>
      <c r="C59" s="120"/>
      <c r="D59" s="121"/>
      <c r="E59" s="115"/>
      <c r="F59" s="119"/>
      <c r="G59" s="120"/>
      <c r="H59" s="120"/>
      <c r="I59" s="121"/>
    </row>
    <row r="60" spans="1:9" ht="12.75">
      <c r="A60" s="116" t="s">
        <v>249</v>
      </c>
      <c r="B60" s="117"/>
      <c r="C60" s="117"/>
      <c r="D60" s="118">
        <v>32</v>
      </c>
      <c r="E60" s="115"/>
      <c r="F60" s="116"/>
      <c r="G60" s="117"/>
      <c r="H60" s="117"/>
      <c r="I60" s="118"/>
    </row>
    <row r="61" spans="1:9" ht="5.25" customHeight="1">
      <c r="A61" s="119"/>
      <c r="B61" s="120"/>
      <c r="C61" s="120"/>
      <c r="D61" s="121"/>
      <c r="E61" s="115"/>
      <c r="F61" s="119"/>
      <c r="G61" s="120"/>
      <c r="H61" s="120"/>
      <c r="I61" s="121"/>
    </row>
    <row r="62" spans="1:9" ht="12.75">
      <c r="A62" s="116" t="s">
        <v>250</v>
      </c>
      <c r="B62" s="117"/>
      <c r="C62" s="117"/>
      <c r="D62" s="118">
        <v>33</v>
      </c>
      <c r="E62" s="115"/>
      <c r="F62" s="116"/>
      <c r="G62" s="117"/>
      <c r="H62" s="117"/>
      <c r="I62" s="118"/>
    </row>
    <row r="63" spans="1:9" ht="5.25" customHeight="1">
      <c r="A63" s="119"/>
      <c r="B63" s="120"/>
      <c r="C63" s="120"/>
      <c r="D63" s="121"/>
      <c r="E63" s="115"/>
      <c r="F63" s="119"/>
      <c r="G63" s="120"/>
      <c r="H63" s="120"/>
      <c r="I63" s="121"/>
    </row>
    <row r="64" spans="1:9" ht="12.75">
      <c r="A64" s="116" t="s">
        <v>251</v>
      </c>
      <c r="B64" s="117"/>
      <c r="C64" s="117"/>
      <c r="D64" s="118">
        <v>34</v>
      </c>
      <c r="E64" s="115"/>
      <c r="F64" s="116"/>
      <c r="G64" s="117"/>
      <c r="H64" s="117"/>
      <c r="I64" s="118"/>
    </row>
    <row r="65" spans="1:9" ht="5.25" customHeight="1">
      <c r="A65" s="119"/>
      <c r="B65" s="120"/>
      <c r="C65" s="120"/>
      <c r="D65" s="121"/>
      <c r="E65" s="115"/>
      <c r="F65" s="119"/>
      <c r="G65" s="120"/>
      <c r="H65" s="120"/>
      <c r="I65" s="121"/>
    </row>
    <row r="66" spans="1:9" ht="12.75">
      <c r="A66" s="116" t="s">
        <v>252</v>
      </c>
      <c r="B66" s="117"/>
      <c r="C66" s="117"/>
      <c r="D66" s="118">
        <v>35</v>
      </c>
      <c r="E66" s="115"/>
      <c r="F66" s="116"/>
      <c r="G66" s="117"/>
      <c r="H66" s="117"/>
      <c r="I66" s="118"/>
    </row>
    <row r="67" spans="1:9" ht="5.25" customHeight="1">
      <c r="A67" s="119"/>
      <c r="B67" s="120"/>
      <c r="C67" s="120"/>
      <c r="D67" s="121"/>
      <c r="E67" s="115"/>
      <c r="F67" s="119"/>
      <c r="G67" s="120"/>
      <c r="H67" s="120"/>
      <c r="I67" s="121"/>
    </row>
    <row r="68" spans="1:9" ht="12.75">
      <c r="A68" s="116" t="s">
        <v>253</v>
      </c>
      <c r="B68" s="117"/>
      <c r="C68" s="117"/>
      <c r="D68" s="118">
        <v>36</v>
      </c>
      <c r="E68" s="115"/>
      <c r="F68" s="116"/>
      <c r="G68" s="117"/>
      <c r="H68" s="117"/>
      <c r="I68" s="118"/>
    </row>
    <row r="69" spans="1:9" ht="5.25" customHeight="1">
      <c r="A69" s="119"/>
      <c r="B69" s="120"/>
      <c r="C69" s="120"/>
      <c r="D69" s="121"/>
      <c r="E69" s="115"/>
      <c r="F69" s="119"/>
      <c r="G69" s="120"/>
      <c r="H69" s="120"/>
      <c r="I69" s="121"/>
    </row>
    <row r="70" spans="1:9" ht="12.75">
      <c r="A70" s="116" t="s">
        <v>254</v>
      </c>
      <c r="B70" s="117"/>
      <c r="C70" s="117"/>
      <c r="D70" s="118">
        <v>37</v>
      </c>
      <c r="E70" s="115"/>
      <c r="F70" s="116"/>
      <c r="G70" s="117"/>
      <c r="H70" s="117"/>
      <c r="I70" s="118"/>
    </row>
    <row r="71" spans="1:9" ht="5.25" customHeight="1">
      <c r="A71" s="119"/>
      <c r="B71" s="120"/>
      <c r="C71" s="120"/>
      <c r="D71" s="121"/>
      <c r="E71" s="115"/>
      <c r="F71" s="119"/>
      <c r="G71" s="120"/>
      <c r="H71" s="120"/>
      <c r="I71" s="121"/>
    </row>
    <row r="72" spans="1:9" ht="12.75">
      <c r="A72" s="116" t="s">
        <v>255</v>
      </c>
      <c r="B72" s="117"/>
      <c r="C72" s="117"/>
      <c r="D72" s="118">
        <v>38</v>
      </c>
      <c r="E72" s="115"/>
      <c r="F72" s="116"/>
      <c r="G72" s="117"/>
      <c r="H72" s="117"/>
      <c r="I72" s="118"/>
    </row>
    <row r="73" spans="1:9" ht="5.25" customHeight="1">
      <c r="A73" s="119"/>
      <c r="B73" s="120"/>
      <c r="C73" s="120"/>
      <c r="D73" s="121"/>
      <c r="E73" s="106"/>
      <c r="F73" s="119"/>
      <c r="G73" s="120"/>
      <c r="H73" s="120"/>
      <c r="I73" s="121"/>
    </row>
    <row r="74" spans="1:9" ht="12.75">
      <c r="A74" s="116" t="s">
        <v>256</v>
      </c>
      <c r="B74" s="117"/>
      <c r="C74" s="117"/>
      <c r="D74" s="118">
        <v>39</v>
      </c>
      <c r="E74" s="106"/>
      <c r="F74" s="116"/>
      <c r="G74" s="117"/>
      <c r="H74" s="117"/>
      <c r="I74" s="118"/>
    </row>
    <row r="75" spans="1:9" ht="5.25" customHeight="1">
      <c r="A75" s="119"/>
      <c r="B75" s="120"/>
      <c r="C75" s="120"/>
      <c r="D75" s="121"/>
      <c r="E75" s="106"/>
      <c r="F75" s="119"/>
      <c r="G75" s="120"/>
      <c r="H75" s="120"/>
      <c r="I75" s="121"/>
    </row>
    <row r="76" spans="1:9" ht="12.75">
      <c r="A76" s="116" t="s">
        <v>257</v>
      </c>
      <c r="B76" s="117"/>
      <c r="C76" s="117"/>
      <c r="D76" s="118">
        <v>40</v>
      </c>
      <c r="E76" s="106"/>
      <c r="F76" s="116"/>
      <c r="G76" s="117"/>
      <c r="H76" s="117"/>
      <c r="I76" s="118"/>
    </row>
    <row r="77" spans="1:9" ht="5.25" customHeight="1">
      <c r="A77" s="122"/>
      <c r="B77" s="123"/>
      <c r="C77" s="123"/>
      <c r="D77" s="124"/>
      <c r="E77" s="106"/>
      <c r="F77" s="122"/>
      <c r="G77" s="123"/>
      <c r="H77" s="123"/>
      <c r="I77" s="124"/>
    </row>
    <row r="78" spans="1:4" ht="12.75">
      <c r="A78" s="125"/>
      <c r="B78" s="125"/>
      <c r="C78" s="125"/>
      <c r="D78" s="125"/>
    </row>
    <row r="79" spans="1:4" ht="12.75">
      <c r="A79" s="125"/>
      <c r="B79" s="125"/>
      <c r="C79" s="125"/>
      <c r="D79" s="125"/>
    </row>
    <row r="80" spans="1:4" ht="12.75">
      <c r="A80" s="125"/>
      <c r="B80" s="125"/>
      <c r="C80" s="125"/>
      <c r="D80" s="125"/>
    </row>
    <row r="81" spans="1:4" ht="12.75">
      <c r="A81" s="125"/>
      <c r="B81" s="125"/>
      <c r="C81" s="125"/>
      <c r="D81" s="125"/>
    </row>
    <row r="82" spans="1:4" ht="12.75">
      <c r="A82" s="125"/>
      <c r="B82" s="125"/>
      <c r="C82" s="125"/>
      <c r="D82" s="125"/>
    </row>
    <row r="83" spans="1:4" ht="12.75">
      <c r="A83" s="125"/>
      <c r="B83" s="125"/>
      <c r="C83" s="125"/>
      <c r="D83" s="125"/>
    </row>
    <row r="84" spans="1:4" ht="12.75">
      <c r="A84" s="125"/>
      <c r="B84" s="125"/>
      <c r="C84" s="125"/>
      <c r="D84" s="125"/>
    </row>
    <row r="85" spans="1:4" ht="12.75">
      <c r="A85" s="125"/>
      <c r="B85" s="125"/>
      <c r="C85" s="125"/>
      <c r="D85" s="125"/>
    </row>
    <row r="86" spans="1:4" ht="12.75">
      <c r="A86" s="125"/>
      <c r="B86" s="125"/>
      <c r="C86" s="125"/>
      <c r="D86" s="125"/>
    </row>
  </sheetData>
  <sheetProtection/>
  <mergeCells count="1">
    <mergeCell ref="A3:I3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K625"/>
  <sheetViews>
    <sheetView view="pageBreakPreview" zoomScale="60" zoomScalePageLayoutView="0" workbookViewId="0" topLeftCell="A49">
      <selection activeCell="C9" sqref="C9:M9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85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337</v>
      </c>
      <c r="D7" s="21" t="s">
        <v>6</v>
      </c>
      <c r="E7" s="21">
        <v>7</v>
      </c>
      <c r="F7" s="22" t="str">
        <f>CONCATENATE(D6,"=100")</f>
        <v>2020=100</v>
      </c>
      <c r="G7" s="23"/>
      <c r="H7" s="20" t="s">
        <v>337</v>
      </c>
      <c r="I7" s="21" t="s">
        <v>6</v>
      </c>
      <c r="J7" s="21">
        <v>9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/>
      <c r="I24" s="151"/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/>
      <c r="I26" s="151"/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/>
      <c r="I28" s="149"/>
      <c r="J28" s="149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/>
      <c r="I30" s="149"/>
      <c r="J30" s="149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0"/>
      <c r="I31" s="151"/>
      <c r="J31" s="15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/>
      <c r="I33" s="149"/>
      <c r="J33" s="149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/>
      <c r="I34" s="149"/>
      <c r="J34" s="149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/>
      <c r="I35" s="149"/>
      <c r="J35" s="149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/>
      <c r="I36" s="149"/>
      <c r="J36" s="149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/>
      <c r="I37" s="151"/>
      <c r="J37" s="15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/>
      <c r="I39" s="151"/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/>
      <c r="I50" s="151"/>
      <c r="J50" s="15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/>
      <c r="I52" s="151"/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/>
      <c r="I54" s="149"/>
      <c r="J54" s="149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/>
      <c r="I58" s="149"/>
      <c r="J58" s="149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/>
      <c r="I59" s="151"/>
      <c r="J59" s="15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/>
      <c r="I61" s="149"/>
      <c r="J61" s="149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/>
      <c r="I62" s="149"/>
      <c r="J62" s="149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/>
      <c r="I63" s="149"/>
      <c r="J63" s="149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/>
      <c r="I64" s="151"/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40</v>
      </c>
      <c r="D66" s="38">
        <v>20</v>
      </c>
      <c r="E66" s="38">
        <v>60</v>
      </c>
      <c r="F66" s="39">
        <v>300</v>
      </c>
      <c r="G66" s="40"/>
      <c r="H66" s="150">
        <v>0.088</v>
      </c>
      <c r="I66" s="151">
        <v>0.037</v>
      </c>
      <c r="J66" s="151">
        <v>0.112</v>
      </c>
      <c r="K66" s="41">
        <v>302.70270270270277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/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/>
      <c r="I70" s="151"/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/>
      <c r="I72" s="149"/>
      <c r="J72" s="149"/>
      <c r="K72" s="32"/>
    </row>
    <row r="73" spans="1:11" s="33" customFormat="1" ht="11.25" customHeight="1">
      <c r="A73" s="35" t="s">
        <v>56</v>
      </c>
      <c r="B73" s="29"/>
      <c r="C73" s="30">
        <v>14264</v>
      </c>
      <c r="D73" s="30">
        <v>12686</v>
      </c>
      <c r="E73" s="30">
        <v>12115</v>
      </c>
      <c r="F73" s="31"/>
      <c r="G73" s="31"/>
      <c r="H73" s="149">
        <v>42.246</v>
      </c>
      <c r="I73" s="149">
        <v>40.278</v>
      </c>
      <c r="J73" s="149">
        <v>34.425</v>
      </c>
      <c r="K73" s="32"/>
    </row>
    <row r="74" spans="1:11" s="33" customFormat="1" ht="11.25" customHeight="1">
      <c r="A74" s="35" t="s">
        <v>57</v>
      </c>
      <c r="B74" s="29"/>
      <c r="C74" s="30">
        <v>4577</v>
      </c>
      <c r="D74" s="30">
        <v>4246</v>
      </c>
      <c r="E74" s="30">
        <v>3452</v>
      </c>
      <c r="F74" s="31"/>
      <c r="G74" s="31"/>
      <c r="H74" s="149">
        <v>14.323</v>
      </c>
      <c r="I74" s="149">
        <v>8.719</v>
      </c>
      <c r="J74" s="149">
        <v>10.194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/>
      <c r="I75" s="149"/>
      <c r="J75" s="149"/>
      <c r="K75" s="32"/>
    </row>
    <row r="76" spans="1:11" s="33" customFormat="1" ht="11.25" customHeight="1">
      <c r="A76" s="35" t="s">
        <v>59</v>
      </c>
      <c r="B76" s="29"/>
      <c r="C76" s="30">
        <v>439</v>
      </c>
      <c r="D76" s="30">
        <v>402</v>
      </c>
      <c r="E76" s="30">
        <v>295</v>
      </c>
      <c r="F76" s="31"/>
      <c r="G76" s="31"/>
      <c r="H76" s="149">
        <v>0.904</v>
      </c>
      <c r="I76" s="149">
        <v>0.986</v>
      </c>
      <c r="J76" s="149">
        <v>0.529</v>
      </c>
      <c r="K76" s="32"/>
    </row>
    <row r="77" spans="1:11" s="33" customFormat="1" ht="11.25" customHeight="1">
      <c r="A77" s="35" t="s">
        <v>60</v>
      </c>
      <c r="B77" s="29"/>
      <c r="C77" s="30">
        <v>4704</v>
      </c>
      <c r="D77" s="30">
        <v>4324</v>
      </c>
      <c r="E77" s="30">
        <v>3093</v>
      </c>
      <c r="F77" s="31"/>
      <c r="G77" s="31"/>
      <c r="H77" s="149">
        <v>14.536</v>
      </c>
      <c r="I77" s="149">
        <v>12.358</v>
      </c>
      <c r="J77" s="149">
        <v>6.679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/>
      <c r="I78" s="149"/>
      <c r="J78" s="149"/>
      <c r="K78" s="32"/>
    </row>
    <row r="79" spans="1:11" s="33" customFormat="1" ht="11.25" customHeight="1">
      <c r="A79" s="35" t="s">
        <v>62</v>
      </c>
      <c r="B79" s="29"/>
      <c r="C79" s="30">
        <v>41930</v>
      </c>
      <c r="D79" s="30">
        <v>39890</v>
      </c>
      <c r="E79" s="30">
        <v>38155</v>
      </c>
      <c r="F79" s="31"/>
      <c r="G79" s="31"/>
      <c r="H79" s="149">
        <v>137.325</v>
      </c>
      <c r="I79" s="149">
        <v>128.16</v>
      </c>
      <c r="J79" s="149">
        <v>97.41</v>
      </c>
      <c r="K79" s="32"/>
    </row>
    <row r="80" spans="1:11" s="42" customFormat="1" ht="11.25" customHeight="1">
      <c r="A80" s="43" t="s">
        <v>63</v>
      </c>
      <c r="B80" s="37"/>
      <c r="C80" s="38">
        <v>65914</v>
      </c>
      <c r="D80" s="38">
        <v>61548</v>
      </c>
      <c r="E80" s="38">
        <v>57110</v>
      </c>
      <c r="F80" s="39">
        <v>92.78936764801456</v>
      </c>
      <c r="G80" s="40"/>
      <c r="H80" s="150">
        <v>209.334</v>
      </c>
      <c r="I80" s="151">
        <v>190.50099999999998</v>
      </c>
      <c r="J80" s="151">
        <v>149.237</v>
      </c>
      <c r="K80" s="41">
        <v>78.33922131642353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/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/>
      <c r="I84" s="151"/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65954</v>
      </c>
      <c r="D87" s="53">
        <v>61568</v>
      </c>
      <c r="E87" s="53">
        <v>57170</v>
      </c>
      <c r="F87" s="54">
        <v>92.85667879417879</v>
      </c>
      <c r="G87" s="40"/>
      <c r="H87" s="154">
        <v>209.422</v>
      </c>
      <c r="I87" s="155">
        <v>190.53799999999998</v>
      </c>
      <c r="J87" s="155">
        <v>149.349</v>
      </c>
      <c r="K87" s="54">
        <v>78.38278978471486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5" useFirstPageNumber="1" horizontalDpi="600" verticalDpi="600" orientation="portrait" paperSize="9" scale="73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K625"/>
  <sheetViews>
    <sheetView view="pageBreakPreview" zoomScale="60" zoomScalePageLayoutView="0" workbookViewId="0" topLeftCell="A40">
      <selection activeCell="C9" sqref="C9:M9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86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337</v>
      </c>
      <c r="D7" s="21" t="s">
        <v>6</v>
      </c>
      <c r="E7" s="21">
        <v>6</v>
      </c>
      <c r="F7" s="22" t="str">
        <f>CONCATENATE(D6,"=100")</f>
        <v>2020=100</v>
      </c>
      <c r="G7" s="23"/>
      <c r="H7" s="20" t="s">
        <v>337</v>
      </c>
      <c r="I7" s="21" t="s">
        <v>6</v>
      </c>
      <c r="J7" s="21">
        <v>9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>
        <v>33</v>
      </c>
      <c r="D17" s="38">
        <v>73</v>
      </c>
      <c r="E17" s="38">
        <v>33</v>
      </c>
      <c r="F17" s="39">
        <v>45.205479452054796</v>
      </c>
      <c r="G17" s="40"/>
      <c r="H17" s="150">
        <v>0.031</v>
      </c>
      <c r="I17" s="151">
        <v>0.104</v>
      </c>
      <c r="J17" s="151">
        <v>0.044</v>
      </c>
      <c r="K17" s="41">
        <v>42.30769230769231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2110</v>
      </c>
      <c r="D19" s="30">
        <v>2388</v>
      </c>
      <c r="E19" s="30">
        <v>2200</v>
      </c>
      <c r="F19" s="31"/>
      <c r="G19" s="31"/>
      <c r="H19" s="149">
        <v>4.22</v>
      </c>
      <c r="I19" s="149">
        <v>3.142</v>
      </c>
      <c r="J19" s="149">
        <v>4.34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>
        <v>2110</v>
      </c>
      <c r="D22" s="38">
        <v>2388</v>
      </c>
      <c r="E22" s="38">
        <v>2200</v>
      </c>
      <c r="F22" s="39">
        <v>92.12730318257957</v>
      </c>
      <c r="G22" s="40"/>
      <c r="H22" s="150">
        <v>4.22</v>
      </c>
      <c r="I22" s="151">
        <v>3.142</v>
      </c>
      <c r="J22" s="151">
        <v>4.34</v>
      </c>
      <c r="K22" s="41">
        <v>138.12858052196054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4314</v>
      </c>
      <c r="D24" s="38">
        <v>4381</v>
      </c>
      <c r="E24" s="38">
        <v>4469</v>
      </c>
      <c r="F24" s="39">
        <v>102.00867381876284</v>
      </c>
      <c r="G24" s="40"/>
      <c r="H24" s="150">
        <v>8.217</v>
      </c>
      <c r="I24" s="151">
        <v>7.723</v>
      </c>
      <c r="J24" s="151">
        <v>7.668</v>
      </c>
      <c r="K24" s="41">
        <v>99.28784151236567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960</v>
      </c>
      <c r="D26" s="38">
        <v>1088</v>
      </c>
      <c r="E26" s="38">
        <v>1050</v>
      </c>
      <c r="F26" s="39">
        <v>96.50735294117646</v>
      </c>
      <c r="G26" s="40"/>
      <c r="H26" s="150">
        <v>2.25</v>
      </c>
      <c r="I26" s="151">
        <v>2.592</v>
      </c>
      <c r="J26" s="151">
        <v>2.4</v>
      </c>
      <c r="K26" s="41">
        <v>92.5925925925926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2583</v>
      </c>
      <c r="D28" s="30">
        <v>2919</v>
      </c>
      <c r="E28" s="30">
        <v>2221</v>
      </c>
      <c r="F28" s="31"/>
      <c r="G28" s="31"/>
      <c r="H28" s="149">
        <v>5.953</v>
      </c>
      <c r="I28" s="149">
        <v>6.1</v>
      </c>
      <c r="J28" s="149">
        <v>4.245</v>
      </c>
      <c r="K28" s="32"/>
    </row>
    <row r="29" spans="1:11" s="33" customFormat="1" ht="11.25" customHeight="1">
      <c r="A29" s="35" t="s">
        <v>21</v>
      </c>
      <c r="B29" s="29"/>
      <c r="C29" s="30">
        <v>4238</v>
      </c>
      <c r="D29" s="30">
        <v>4173</v>
      </c>
      <c r="E29" s="30">
        <v>4746</v>
      </c>
      <c r="F29" s="31"/>
      <c r="G29" s="31"/>
      <c r="H29" s="149">
        <v>3.798</v>
      </c>
      <c r="I29" s="149">
        <v>4.06</v>
      </c>
      <c r="J29" s="149">
        <v>4.217</v>
      </c>
      <c r="K29" s="32"/>
    </row>
    <row r="30" spans="1:11" s="33" customFormat="1" ht="11.25" customHeight="1">
      <c r="A30" s="35" t="s">
        <v>22</v>
      </c>
      <c r="B30" s="29"/>
      <c r="C30" s="30">
        <v>7779</v>
      </c>
      <c r="D30" s="30">
        <v>7178</v>
      </c>
      <c r="E30" s="30">
        <v>6528</v>
      </c>
      <c r="F30" s="31"/>
      <c r="G30" s="31"/>
      <c r="H30" s="149">
        <v>11.339</v>
      </c>
      <c r="I30" s="149">
        <v>10.091</v>
      </c>
      <c r="J30" s="149">
        <v>9.855</v>
      </c>
      <c r="K30" s="32"/>
    </row>
    <row r="31" spans="1:11" s="42" customFormat="1" ht="11.25" customHeight="1">
      <c r="A31" s="43" t="s">
        <v>23</v>
      </c>
      <c r="B31" s="37"/>
      <c r="C31" s="38">
        <v>14600</v>
      </c>
      <c r="D31" s="38">
        <v>14270</v>
      </c>
      <c r="E31" s="38">
        <v>13495</v>
      </c>
      <c r="F31" s="39">
        <v>94.56902592852137</v>
      </c>
      <c r="G31" s="40"/>
      <c r="H31" s="150">
        <v>21.090000000000003</v>
      </c>
      <c r="I31" s="151">
        <v>20.250999999999998</v>
      </c>
      <c r="J31" s="151">
        <v>18.317</v>
      </c>
      <c r="K31" s="41">
        <v>90.44985432818133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127</v>
      </c>
      <c r="D33" s="30">
        <v>64</v>
      </c>
      <c r="E33" s="30">
        <v>94</v>
      </c>
      <c r="F33" s="31"/>
      <c r="G33" s="31"/>
      <c r="H33" s="149">
        <v>0.25</v>
      </c>
      <c r="I33" s="149">
        <v>0.113</v>
      </c>
      <c r="J33" s="149">
        <v>0.131</v>
      </c>
      <c r="K33" s="32"/>
    </row>
    <row r="34" spans="1:11" s="33" customFormat="1" ht="11.25" customHeight="1">
      <c r="A34" s="35" t="s">
        <v>25</v>
      </c>
      <c r="B34" s="29"/>
      <c r="C34" s="30">
        <v>2500</v>
      </c>
      <c r="D34" s="30">
        <v>2240</v>
      </c>
      <c r="E34" s="30">
        <v>1650</v>
      </c>
      <c r="F34" s="31"/>
      <c r="G34" s="31"/>
      <c r="H34" s="149">
        <v>4.15</v>
      </c>
      <c r="I34" s="149">
        <v>4.694</v>
      </c>
      <c r="J34" s="149">
        <v>3.57</v>
      </c>
      <c r="K34" s="32"/>
    </row>
    <row r="35" spans="1:11" s="33" customFormat="1" ht="11.25" customHeight="1">
      <c r="A35" s="35" t="s">
        <v>26</v>
      </c>
      <c r="B35" s="29"/>
      <c r="C35" s="30">
        <v>625</v>
      </c>
      <c r="D35" s="30">
        <v>372</v>
      </c>
      <c r="E35" s="30">
        <v>350</v>
      </c>
      <c r="F35" s="31"/>
      <c r="G35" s="31"/>
      <c r="H35" s="149">
        <v>1.3</v>
      </c>
      <c r="I35" s="149">
        <v>0.751</v>
      </c>
      <c r="J35" s="149">
        <v>0.212</v>
      </c>
      <c r="K35" s="32"/>
    </row>
    <row r="36" spans="1:11" s="33" customFormat="1" ht="11.25" customHeight="1">
      <c r="A36" s="35" t="s">
        <v>27</v>
      </c>
      <c r="B36" s="29"/>
      <c r="C36" s="30">
        <v>10</v>
      </c>
      <c r="D36" s="30">
        <v>48</v>
      </c>
      <c r="E36" s="30">
        <v>43</v>
      </c>
      <c r="F36" s="31"/>
      <c r="G36" s="31"/>
      <c r="H36" s="149">
        <v>0.021</v>
      </c>
      <c r="I36" s="149">
        <v>0.094</v>
      </c>
      <c r="J36" s="149">
        <v>0.086</v>
      </c>
      <c r="K36" s="32"/>
    </row>
    <row r="37" spans="1:11" s="42" customFormat="1" ht="11.25" customHeight="1">
      <c r="A37" s="36" t="s">
        <v>28</v>
      </c>
      <c r="B37" s="37"/>
      <c r="C37" s="38">
        <v>3262</v>
      </c>
      <c r="D37" s="38">
        <v>2724</v>
      </c>
      <c r="E37" s="38">
        <v>2137</v>
      </c>
      <c r="F37" s="39">
        <v>78.45080763582966</v>
      </c>
      <c r="G37" s="40"/>
      <c r="H37" s="150">
        <v>5.721</v>
      </c>
      <c r="I37" s="151">
        <v>5.652000000000001</v>
      </c>
      <c r="J37" s="151">
        <v>3.9989999999999997</v>
      </c>
      <c r="K37" s="41">
        <v>70.7537154989384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6</v>
      </c>
      <c r="D39" s="38">
        <v>6</v>
      </c>
      <c r="E39" s="38">
        <v>6</v>
      </c>
      <c r="F39" s="39">
        <v>100</v>
      </c>
      <c r="G39" s="40"/>
      <c r="H39" s="150">
        <v>0.009</v>
      </c>
      <c r="I39" s="151">
        <v>0.009</v>
      </c>
      <c r="J39" s="151">
        <v>0.009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5326</v>
      </c>
      <c r="D41" s="30">
        <v>3726</v>
      </c>
      <c r="E41" s="30">
        <v>2865</v>
      </c>
      <c r="F41" s="31"/>
      <c r="G41" s="31"/>
      <c r="H41" s="149">
        <v>3.001</v>
      </c>
      <c r="I41" s="149">
        <v>2.925</v>
      </c>
      <c r="J41" s="149">
        <v>2.273</v>
      </c>
      <c r="K41" s="32"/>
    </row>
    <row r="42" spans="1:11" s="33" customFormat="1" ht="11.25" customHeight="1">
      <c r="A42" s="35" t="s">
        <v>31</v>
      </c>
      <c r="B42" s="29"/>
      <c r="C42" s="30">
        <v>68628</v>
      </c>
      <c r="D42" s="30">
        <v>66654</v>
      </c>
      <c r="E42" s="30">
        <v>56016</v>
      </c>
      <c r="F42" s="31"/>
      <c r="G42" s="31"/>
      <c r="H42" s="149">
        <v>92.839</v>
      </c>
      <c r="I42" s="149">
        <v>101.672</v>
      </c>
      <c r="J42" s="149">
        <v>85.32</v>
      </c>
      <c r="K42" s="32"/>
    </row>
    <row r="43" spans="1:11" s="33" customFormat="1" ht="11.25" customHeight="1">
      <c r="A43" s="35" t="s">
        <v>32</v>
      </c>
      <c r="B43" s="29"/>
      <c r="C43" s="30">
        <v>12530</v>
      </c>
      <c r="D43" s="30">
        <v>12412</v>
      </c>
      <c r="E43" s="30">
        <v>13122</v>
      </c>
      <c r="F43" s="31"/>
      <c r="G43" s="31"/>
      <c r="H43" s="149">
        <v>17.576</v>
      </c>
      <c r="I43" s="149">
        <v>23.297</v>
      </c>
      <c r="J43" s="149">
        <v>22.386</v>
      </c>
      <c r="K43" s="32"/>
    </row>
    <row r="44" spans="1:11" s="33" customFormat="1" ht="11.25" customHeight="1">
      <c r="A44" s="35" t="s">
        <v>33</v>
      </c>
      <c r="B44" s="29"/>
      <c r="C44" s="30">
        <v>48701</v>
      </c>
      <c r="D44" s="30">
        <v>40038</v>
      </c>
      <c r="E44" s="30">
        <v>38122</v>
      </c>
      <c r="F44" s="31"/>
      <c r="G44" s="31"/>
      <c r="H44" s="149">
        <v>48.312</v>
      </c>
      <c r="I44" s="149">
        <v>56.201</v>
      </c>
      <c r="J44" s="149">
        <v>56.279</v>
      </c>
      <c r="K44" s="32"/>
    </row>
    <row r="45" spans="1:11" s="33" customFormat="1" ht="11.25" customHeight="1">
      <c r="A45" s="35" t="s">
        <v>34</v>
      </c>
      <c r="B45" s="29"/>
      <c r="C45" s="30">
        <v>16499</v>
      </c>
      <c r="D45" s="30">
        <v>15545</v>
      </c>
      <c r="E45" s="30">
        <v>15802</v>
      </c>
      <c r="F45" s="31"/>
      <c r="G45" s="31"/>
      <c r="H45" s="149">
        <v>13.802</v>
      </c>
      <c r="I45" s="149">
        <v>16.412</v>
      </c>
      <c r="J45" s="149">
        <v>21.481</v>
      </c>
      <c r="K45" s="32"/>
    </row>
    <row r="46" spans="1:11" s="33" customFormat="1" ht="11.25" customHeight="1">
      <c r="A46" s="35" t="s">
        <v>35</v>
      </c>
      <c r="B46" s="29"/>
      <c r="C46" s="30">
        <v>28781</v>
      </c>
      <c r="D46" s="30">
        <v>26968</v>
      </c>
      <c r="E46" s="30">
        <v>25310</v>
      </c>
      <c r="F46" s="31"/>
      <c r="G46" s="31"/>
      <c r="H46" s="149">
        <v>21.419</v>
      </c>
      <c r="I46" s="149">
        <v>30.087</v>
      </c>
      <c r="J46" s="149">
        <v>28.269</v>
      </c>
      <c r="K46" s="32"/>
    </row>
    <row r="47" spans="1:11" s="33" customFormat="1" ht="11.25" customHeight="1">
      <c r="A47" s="35" t="s">
        <v>36</v>
      </c>
      <c r="B47" s="29"/>
      <c r="C47" s="30">
        <v>41398</v>
      </c>
      <c r="D47" s="30">
        <v>37324</v>
      </c>
      <c r="E47" s="30">
        <v>31426</v>
      </c>
      <c r="F47" s="31"/>
      <c r="G47" s="31"/>
      <c r="H47" s="149">
        <v>49.996</v>
      </c>
      <c r="I47" s="149">
        <v>43.149</v>
      </c>
      <c r="J47" s="149">
        <v>37.297</v>
      </c>
      <c r="K47" s="32"/>
    </row>
    <row r="48" spans="1:11" s="33" customFormat="1" ht="11.25" customHeight="1">
      <c r="A48" s="35" t="s">
        <v>37</v>
      </c>
      <c r="B48" s="29"/>
      <c r="C48" s="30">
        <v>47886</v>
      </c>
      <c r="D48" s="30">
        <v>41972</v>
      </c>
      <c r="E48" s="30">
        <v>41794</v>
      </c>
      <c r="F48" s="31"/>
      <c r="G48" s="31"/>
      <c r="H48" s="149">
        <v>41.041</v>
      </c>
      <c r="I48" s="149">
        <v>57.927</v>
      </c>
      <c r="J48" s="149">
        <v>56.126</v>
      </c>
      <c r="K48" s="32"/>
    </row>
    <row r="49" spans="1:11" s="33" customFormat="1" ht="11.25" customHeight="1">
      <c r="A49" s="35" t="s">
        <v>38</v>
      </c>
      <c r="B49" s="29"/>
      <c r="C49" s="30">
        <v>26070</v>
      </c>
      <c r="D49" s="30">
        <v>24633</v>
      </c>
      <c r="E49" s="30">
        <v>26610</v>
      </c>
      <c r="F49" s="31"/>
      <c r="G49" s="31"/>
      <c r="H49" s="149">
        <v>24.451</v>
      </c>
      <c r="I49" s="149">
        <v>26.6</v>
      </c>
      <c r="J49" s="149">
        <v>32.373</v>
      </c>
      <c r="K49" s="32"/>
    </row>
    <row r="50" spans="1:11" s="42" customFormat="1" ht="11.25" customHeight="1">
      <c r="A50" s="43" t="s">
        <v>39</v>
      </c>
      <c r="B50" s="37"/>
      <c r="C50" s="38">
        <v>295819</v>
      </c>
      <c r="D50" s="38">
        <v>269272</v>
      </c>
      <c r="E50" s="38">
        <v>251067</v>
      </c>
      <c r="F50" s="39">
        <v>93.23917822870554</v>
      </c>
      <c r="G50" s="40"/>
      <c r="H50" s="150">
        <v>312.437</v>
      </c>
      <c r="I50" s="151">
        <v>358.27000000000004</v>
      </c>
      <c r="J50" s="151">
        <v>341.804</v>
      </c>
      <c r="K50" s="41">
        <v>95.40402489742371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1058</v>
      </c>
      <c r="D52" s="38">
        <v>1058</v>
      </c>
      <c r="E52" s="38">
        <v>1058</v>
      </c>
      <c r="F52" s="39">
        <v>100</v>
      </c>
      <c r="G52" s="40"/>
      <c r="H52" s="150">
        <v>1.108</v>
      </c>
      <c r="I52" s="151">
        <v>1.108</v>
      </c>
      <c r="J52" s="151">
        <v>1.963</v>
      </c>
      <c r="K52" s="41">
        <v>177.16606498194946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3038</v>
      </c>
      <c r="D54" s="30">
        <v>2889</v>
      </c>
      <c r="E54" s="30">
        <v>2580</v>
      </c>
      <c r="F54" s="31"/>
      <c r="G54" s="31"/>
      <c r="H54" s="149">
        <v>4.466</v>
      </c>
      <c r="I54" s="149">
        <v>4.524</v>
      </c>
      <c r="J54" s="149">
        <v>4.154</v>
      </c>
      <c r="K54" s="32"/>
    </row>
    <row r="55" spans="1:11" s="33" customFormat="1" ht="11.25" customHeight="1">
      <c r="A55" s="35" t="s">
        <v>42</v>
      </c>
      <c r="B55" s="29"/>
      <c r="C55" s="30">
        <v>820</v>
      </c>
      <c r="D55" s="30">
        <v>799</v>
      </c>
      <c r="E55" s="30">
        <v>798</v>
      </c>
      <c r="F55" s="31"/>
      <c r="G55" s="31"/>
      <c r="H55" s="149">
        <v>0.738</v>
      </c>
      <c r="I55" s="149">
        <v>0.696</v>
      </c>
      <c r="J55" s="149">
        <v>0.47</v>
      </c>
      <c r="K55" s="32"/>
    </row>
    <row r="56" spans="1:11" s="33" customFormat="1" ht="11.25" customHeight="1">
      <c r="A56" s="35" t="s">
        <v>43</v>
      </c>
      <c r="B56" s="29"/>
      <c r="C56" s="30">
        <v>128963</v>
      </c>
      <c r="D56" s="30">
        <v>120753</v>
      </c>
      <c r="E56" s="30">
        <v>121980</v>
      </c>
      <c r="F56" s="31"/>
      <c r="G56" s="31"/>
      <c r="H56" s="149">
        <v>94.23</v>
      </c>
      <c r="I56" s="149">
        <v>101.87</v>
      </c>
      <c r="J56" s="149">
        <v>96.8</v>
      </c>
      <c r="K56" s="32"/>
    </row>
    <row r="57" spans="1:11" s="33" customFormat="1" ht="11.25" customHeight="1">
      <c r="A57" s="35" t="s">
        <v>44</v>
      </c>
      <c r="B57" s="29"/>
      <c r="C57" s="30">
        <v>25856</v>
      </c>
      <c r="D57" s="30">
        <v>24843</v>
      </c>
      <c r="E57" s="30">
        <v>26930</v>
      </c>
      <c r="F57" s="31"/>
      <c r="G57" s="31"/>
      <c r="H57" s="149">
        <v>16.342</v>
      </c>
      <c r="I57" s="149">
        <v>25.264</v>
      </c>
      <c r="J57" s="149">
        <v>27.816</v>
      </c>
      <c r="K57" s="32"/>
    </row>
    <row r="58" spans="1:11" s="33" customFormat="1" ht="11.25" customHeight="1">
      <c r="A58" s="35" t="s">
        <v>45</v>
      </c>
      <c r="B58" s="29"/>
      <c r="C58" s="30">
        <v>1159</v>
      </c>
      <c r="D58" s="30">
        <v>1010</v>
      </c>
      <c r="E58" s="30">
        <v>900</v>
      </c>
      <c r="F58" s="31"/>
      <c r="G58" s="31"/>
      <c r="H58" s="149">
        <v>0.509</v>
      </c>
      <c r="I58" s="149">
        <v>0.966</v>
      </c>
      <c r="J58" s="149">
        <v>0.898</v>
      </c>
      <c r="K58" s="32"/>
    </row>
    <row r="59" spans="1:11" s="42" customFormat="1" ht="11.25" customHeight="1">
      <c r="A59" s="36" t="s">
        <v>46</v>
      </c>
      <c r="B59" s="37"/>
      <c r="C59" s="38">
        <v>159836</v>
      </c>
      <c r="D59" s="38">
        <v>150294</v>
      </c>
      <c r="E59" s="38">
        <v>153188</v>
      </c>
      <c r="F59" s="39">
        <v>101.92555923722837</v>
      </c>
      <c r="G59" s="40"/>
      <c r="H59" s="150">
        <v>116.285</v>
      </c>
      <c r="I59" s="151">
        <v>133.32000000000002</v>
      </c>
      <c r="J59" s="151">
        <v>130.13799999999998</v>
      </c>
      <c r="K59" s="41">
        <v>97.61326132613257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431</v>
      </c>
      <c r="D61" s="30">
        <v>375</v>
      </c>
      <c r="E61" s="30">
        <v>299</v>
      </c>
      <c r="F61" s="31"/>
      <c r="G61" s="31"/>
      <c r="H61" s="149">
        <v>0.295</v>
      </c>
      <c r="I61" s="149">
        <v>0.316</v>
      </c>
      <c r="J61" s="149">
        <v>0.313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/>
      <c r="I62" s="149"/>
      <c r="J62" s="149"/>
      <c r="K62" s="32"/>
    </row>
    <row r="63" spans="1:11" s="33" customFormat="1" ht="11.25" customHeight="1">
      <c r="A63" s="35" t="s">
        <v>49</v>
      </c>
      <c r="B63" s="29"/>
      <c r="C63" s="30">
        <v>364</v>
      </c>
      <c r="D63" s="30">
        <v>346</v>
      </c>
      <c r="E63" s="30"/>
      <c r="F63" s="31"/>
      <c r="G63" s="31"/>
      <c r="H63" s="149">
        <v>0.258</v>
      </c>
      <c r="I63" s="149">
        <v>0.43</v>
      </c>
      <c r="J63" s="149"/>
      <c r="K63" s="32"/>
    </row>
    <row r="64" spans="1:11" s="42" customFormat="1" ht="11.25" customHeight="1">
      <c r="A64" s="36" t="s">
        <v>50</v>
      </c>
      <c r="B64" s="37"/>
      <c r="C64" s="38">
        <v>795</v>
      </c>
      <c r="D64" s="38">
        <v>721</v>
      </c>
      <c r="E64" s="38">
        <v>299</v>
      </c>
      <c r="F64" s="39">
        <v>41.47018030513176</v>
      </c>
      <c r="G64" s="40"/>
      <c r="H64" s="150">
        <v>0.5529999999999999</v>
      </c>
      <c r="I64" s="151">
        <v>0.746</v>
      </c>
      <c r="J64" s="151">
        <v>0.313</v>
      </c>
      <c r="K64" s="41">
        <v>41.957104557640754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4</v>
      </c>
      <c r="D66" s="38">
        <v>60</v>
      </c>
      <c r="E66" s="38">
        <v>54</v>
      </c>
      <c r="F66" s="39">
        <v>90</v>
      </c>
      <c r="G66" s="40"/>
      <c r="H66" s="150">
        <v>0.005</v>
      </c>
      <c r="I66" s="151">
        <v>0.082</v>
      </c>
      <c r="J66" s="151">
        <v>0.074</v>
      </c>
      <c r="K66" s="41">
        <v>90.24390243902438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10900</v>
      </c>
      <c r="D68" s="30">
        <v>8491</v>
      </c>
      <c r="E68" s="30">
        <v>7400</v>
      </c>
      <c r="F68" s="31"/>
      <c r="G68" s="31"/>
      <c r="H68" s="149">
        <v>15.4</v>
      </c>
      <c r="I68" s="149">
        <v>11.384</v>
      </c>
      <c r="J68" s="149">
        <v>9</v>
      </c>
      <c r="K68" s="32"/>
    </row>
    <row r="69" spans="1:11" s="33" customFormat="1" ht="11.25" customHeight="1">
      <c r="A69" s="35" t="s">
        <v>53</v>
      </c>
      <c r="B69" s="29"/>
      <c r="C69" s="30">
        <v>480</v>
      </c>
      <c r="D69" s="30">
        <v>444</v>
      </c>
      <c r="E69" s="30">
        <v>450</v>
      </c>
      <c r="F69" s="31"/>
      <c r="G69" s="31"/>
      <c r="H69" s="149">
        <v>1</v>
      </c>
      <c r="I69" s="149">
        <v>1.424</v>
      </c>
      <c r="J69" s="149">
        <v>1.2</v>
      </c>
      <c r="K69" s="32"/>
    </row>
    <row r="70" spans="1:11" s="42" customFormat="1" ht="11.25" customHeight="1">
      <c r="A70" s="36" t="s">
        <v>54</v>
      </c>
      <c r="B70" s="37"/>
      <c r="C70" s="38">
        <v>11380</v>
      </c>
      <c r="D70" s="38">
        <v>8935</v>
      </c>
      <c r="E70" s="38">
        <v>7850</v>
      </c>
      <c r="F70" s="39">
        <v>87.85674314493565</v>
      </c>
      <c r="G70" s="40"/>
      <c r="H70" s="150">
        <v>16.4</v>
      </c>
      <c r="I70" s="151">
        <v>12.808</v>
      </c>
      <c r="J70" s="151">
        <v>10.2</v>
      </c>
      <c r="K70" s="41">
        <v>79.63772642098688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>
        <v>1</v>
      </c>
      <c r="E72" s="30">
        <v>1</v>
      </c>
      <c r="F72" s="31"/>
      <c r="G72" s="31"/>
      <c r="H72" s="149"/>
      <c r="I72" s="149">
        <v>0.001</v>
      </c>
      <c r="J72" s="149">
        <v>0.001</v>
      </c>
      <c r="K72" s="32"/>
    </row>
    <row r="73" spans="1:11" s="33" customFormat="1" ht="11.25" customHeight="1">
      <c r="A73" s="35" t="s">
        <v>56</v>
      </c>
      <c r="B73" s="29"/>
      <c r="C73" s="30">
        <v>57678</v>
      </c>
      <c r="D73" s="30">
        <v>51931</v>
      </c>
      <c r="E73" s="30">
        <v>52582</v>
      </c>
      <c r="F73" s="31"/>
      <c r="G73" s="31"/>
      <c r="H73" s="149">
        <v>90.266</v>
      </c>
      <c r="I73" s="149">
        <v>87.432</v>
      </c>
      <c r="J73" s="149">
        <v>88.548</v>
      </c>
      <c r="K73" s="32"/>
    </row>
    <row r="74" spans="1:11" s="33" customFormat="1" ht="11.25" customHeight="1">
      <c r="A74" s="35" t="s">
        <v>57</v>
      </c>
      <c r="B74" s="29"/>
      <c r="C74" s="30">
        <v>27491</v>
      </c>
      <c r="D74" s="30">
        <v>25585</v>
      </c>
      <c r="E74" s="30">
        <v>25091</v>
      </c>
      <c r="F74" s="31"/>
      <c r="G74" s="31"/>
      <c r="H74" s="149">
        <v>29.564</v>
      </c>
      <c r="I74" s="149">
        <v>41.817</v>
      </c>
      <c r="J74" s="149">
        <v>26.984</v>
      </c>
      <c r="K74" s="32"/>
    </row>
    <row r="75" spans="1:11" s="33" customFormat="1" ht="11.25" customHeight="1">
      <c r="A75" s="35" t="s">
        <v>58</v>
      </c>
      <c r="B75" s="29"/>
      <c r="C75" s="30">
        <v>763</v>
      </c>
      <c r="D75" s="30">
        <v>695</v>
      </c>
      <c r="E75" s="30">
        <v>695</v>
      </c>
      <c r="F75" s="31"/>
      <c r="G75" s="31"/>
      <c r="H75" s="149">
        <v>0.592</v>
      </c>
      <c r="I75" s="149">
        <v>0.571</v>
      </c>
      <c r="J75" s="149">
        <v>0.571</v>
      </c>
      <c r="K75" s="32"/>
    </row>
    <row r="76" spans="1:11" s="33" customFormat="1" ht="11.25" customHeight="1">
      <c r="A76" s="35" t="s">
        <v>59</v>
      </c>
      <c r="B76" s="29"/>
      <c r="C76" s="30">
        <v>15005</v>
      </c>
      <c r="D76" s="30">
        <v>14618</v>
      </c>
      <c r="E76" s="30">
        <v>15096</v>
      </c>
      <c r="F76" s="31"/>
      <c r="G76" s="31"/>
      <c r="H76" s="149">
        <v>21.84</v>
      </c>
      <c r="I76" s="149">
        <v>24.849</v>
      </c>
      <c r="J76" s="149">
        <v>25.663</v>
      </c>
      <c r="K76" s="32"/>
    </row>
    <row r="77" spans="1:11" s="33" customFormat="1" ht="11.25" customHeight="1">
      <c r="A77" s="35" t="s">
        <v>60</v>
      </c>
      <c r="B77" s="29"/>
      <c r="C77" s="30">
        <v>584</v>
      </c>
      <c r="D77" s="30">
        <v>544</v>
      </c>
      <c r="E77" s="30">
        <v>525</v>
      </c>
      <c r="F77" s="31"/>
      <c r="G77" s="31"/>
      <c r="H77" s="149">
        <v>0.612</v>
      </c>
      <c r="I77" s="149">
        <v>0.67</v>
      </c>
      <c r="J77" s="149">
        <v>0.473</v>
      </c>
      <c r="K77" s="32"/>
    </row>
    <row r="78" spans="1:11" s="33" customFormat="1" ht="11.25" customHeight="1">
      <c r="A78" s="35" t="s">
        <v>61</v>
      </c>
      <c r="B78" s="29"/>
      <c r="C78" s="30">
        <v>1380</v>
      </c>
      <c r="D78" s="30">
        <v>960</v>
      </c>
      <c r="E78" s="30">
        <v>770</v>
      </c>
      <c r="F78" s="31"/>
      <c r="G78" s="31"/>
      <c r="H78" s="149">
        <v>1.311</v>
      </c>
      <c r="I78" s="149">
        <v>0.883</v>
      </c>
      <c r="J78" s="149">
        <v>0.731</v>
      </c>
      <c r="K78" s="32"/>
    </row>
    <row r="79" spans="1:11" s="33" customFormat="1" ht="11.25" customHeight="1">
      <c r="A79" s="35" t="s">
        <v>62</v>
      </c>
      <c r="B79" s="29"/>
      <c r="C79" s="30">
        <v>103800</v>
      </c>
      <c r="D79" s="30">
        <v>100450</v>
      </c>
      <c r="E79" s="30">
        <v>99275</v>
      </c>
      <c r="F79" s="31"/>
      <c r="G79" s="31"/>
      <c r="H79" s="149">
        <v>155.7</v>
      </c>
      <c r="I79" s="149">
        <v>181.064</v>
      </c>
      <c r="J79" s="149">
        <v>129.058</v>
      </c>
      <c r="K79" s="32"/>
    </row>
    <row r="80" spans="1:11" s="42" customFormat="1" ht="11.25" customHeight="1">
      <c r="A80" s="43" t="s">
        <v>63</v>
      </c>
      <c r="B80" s="37"/>
      <c r="C80" s="38">
        <v>206701</v>
      </c>
      <c r="D80" s="38">
        <v>194784</v>
      </c>
      <c r="E80" s="38">
        <v>194035</v>
      </c>
      <c r="F80" s="39">
        <v>99.61547149663217</v>
      </c>
      <c r="G80" s="40"/>
      <c r="H80" s="150">
        <v>299.885</v>
      </c>
      <c r="I80" s="151">
        <v>337.287</v>
      </c>
      <c r="J80" s="151">
        <v>272.029</v>
      </c>
      <c r="K80" s="41">
        <v>80.65208561254956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/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/>
      <c r="I84" s="151"/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700878</v>
      </c>
      <c r="D87" s="53">
        <v>650054</v>
      </c>
      <c r="E87" s="53">
        <v>630941</v>
      </c>
      <c r="F87" s="54">
        <v>97.05978272574278</v>
      </c>
      <c r="G87" s="40"/>
      <c r="H87" s="154">
        <v>788.211</v>
      </c>
      <c r="I87" s="155">
        <v>883.094</v>
      </c>
      <c r="J87" s="155">
        <v>793.298</v>
      </c>
      <c r="K87" s="54">
        <v>89.83166004977953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6" useFirstPageNumber="1" horizontalDpi="600" verticalDpi="600" orientation="portrait" paperSize="9" scale="73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K625"/>
  <sheetViews>
    <sheetView view="pageBreakPreview" zoomScale="60" zoomScalePageLayoutView="0" workbookViewId="0" topLeftCell="A43">
      <selection activeCell="C9" sqref="C9:M9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87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337</v>
      </c>
      <c r="D7" s="21" t="s">
        <v>6</v>
      </c>
      <c r="E7" s="21">
        <v>9</v>
      </c>
      <c r="F7" s="22" t="str">
        <f>CONCATENATE(D6,"=100")</f>
        <v>2020=100</v>
      </c>
      <c r="G7" s="23"/>
      <c r="H7" s="20" t="s">
        <v>337</v>
      </c>
      <c r="I7" s="21" t="s">
        <v>6</v>
      </c>
      <c r="J7" s="21">
        <v>9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45</v>
      </c>
      <c r="D24" s="38">
        <v>4</v>
      </c>
      <c r="E24" s="38"/>
      <c r="F24" s="39"/>
      <c r="G24" s="40"/>
      <c r="H24" s="150">
        <v>0.102</v>
      </c>
      <c r="I24" s="151">
        <v>0.006</v>
      </c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/>
      <c r="I26" s="151"/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554</v>
      </c>
      <c r="D28" s="30">
        <v>427</v>
      </c>
      <c r="E28" s="30">
        <v>470</v>
      </c>
      <c r="F28" s="31"/>
      <c r="G28" s="31"/>
      <c r="H28" s="149">
        <v>1.939</v>
      </c>
      <c r="I28" s="149">
        <v>1.302</v>
      </c>
      <c r="J28" s="149">
        <v>1.645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>
        <v>115</v>
      </c>
      <c r="D30" s="30">
        <v>113</v>
      </c>
      <c r="E30" s="30">
        <v>62</v>
      </c>
      <c r="F30" s="31"/>
      <c r="G30" s="31"/>
      <c r="H30" s="149">
        <v>0.253</v>
      </c>
      <c r="I30" s="149">
        <v>0.248</v>
      </c>
      <c r="J30" s="149">
        <v>0.61</v>
      </c>
      <c r="K30" s="32"/>
    </row>
    <row r="31" spans="1:11" s="42" customFormat="1" ht="11.25" customHeight="1">
      <c r="A31" s="43" t="s">
        <v>23</v>
      </c>
      <c r="B31" s="37"/>
      <c r="C31" s="38">
        <v>669</v>
      </c>
      <c r="D31" s="38">
        <v>540</v>
      </c>
      <c r="E31" s="38">
        <v>532</v>
      </c>
      <c r="F31" s="39">
        <v>98.51851851851852</v>
      </c>
      <c r="G31" s="40"/>
      <c r="H31" s="150">
        <v>2.192</v>
      </c>
      <c r="I31" s="151">
        <v>1.55</v>
      </c>
      <c r="J31" s="151">
        <v>2.255</v>
      </c>
      <c r="K31" s="41">
        <v>145.48387096774192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>
        <v>3</v>
      </c>
      <c r="E33" s="30"/>
      <c r="F33" s="31"/>
      <c r="G33" s="31"/>
      <c r="H33" s="149"/>
      <c r="I33" s="149">
        <v>0.007</v>
      </c>
      <c r="J33" s="149"/>
      <c r="K33" s="32"/>
    </row>
    <row r="34" spans="1:11" s="33" customFormat="1" ht="11.25" customHeight="1">
      <c r="A34" s="35" t="s">
        <v>25</v>
      </c>
      <c r="B34" s="29"/>
      <c r="C34" s="30">
        <v>15</v>
      </c>
      <c r="D34" s="30">
        <v>18</v>
      </c>
      <c r="E34" s="30">
        <v>26</v>
      </c>
      <c r="F34" s="31"/>
      <c r="G34" s="31"/>
      <c r="H34" s="149">
        <v>0.025</v>
      </c>
      <c r="I34" s="149">
        <v>0.034</v>
      </c>
      <c r="J34" s="149">
        <v>0.049</v>
      </c>
      <c r="K34" s="32"/>
    </row>
    <row r="35" spans="1:11" s="33" customFormat="1" ht="11.25" customHeight="1">
      <c r="A35" s="35" t="s">
        <v>26</v>
      </c>
      <c r="B35" s="29"/>
      <c r="C35" s="30">
        <v>75</v>
      </c>
      <c r="D35" s="30">
        <v>126</v>
      </c>
      <c r="E35" s="30">
        <v>9.8</v>
      </c>
      <c r="F35" s="31"/>
      <c r="G35" s="31"/>
      <c r="H35" s="149">
        <v>0.125</v>
      </c>
      <c r="I35" s="149">
        <v>0.254</v>
      </c>
      <c r="J35" s="149">
        <v>0.016</v>
      </c>
      <c r="K35" s="32"/>
    </row>
    <row r="36" spans="1:11" s="33" customFormat="1" ht="11.25" customHeight="1">
      <c r="A36" s="35" t="s">
        <v>27</v>
      </c>
      <c r="B36" s="29"/>
      <c r="C36" s="30"/>
      <c r="D36" s="30">
        <v>19</v>
      </c>
      <c r="E36" s="30"/>
      <c r="F36" s="31"/>
      <c r="G36" s="31"/>
      <c r="H36" s="149"/>
      <c r="I36" s="149">
        <v>0.034</v>
      </c>
      <c r="J36" s="149"/>
      <c r="K36" s="32"/>
    </row>
    <row r="37" spans="1:11" s="42" customFormat="1" ht="11.25" customHeight="1">
      <c r="A37" s="36" t="s">
        <v>28</v>
      </c>
      <c r="B37" s="37"/>
      <c r="C37" s="38">
        <v>90</v>
      </c>
      <c r="D37" s="38">
        <v>166</v>
      </c>
      <c r="E37" s="38">
        <v>35.8</v>
      </c>
      <c r="F37" s="39">
        <v>21.566265060240962</v>
      </c>
      <c r="G37" s="40"/>
      <c r="H37" s="150">
        <v>0.15</v>
      </c>
      <c r="I37" s="151">
        <v>0.32899999999999996</v>
      </c>
      <c r="J37" s="151">
        <v>0.065</v>
      </c>
      <c r="K37" s="41">
        <v>19.75683890577508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/>
      <c r="I39" s="151"/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14</v>
      </c>
      <c r="D41" s="30">
        <v>22</v>
      </c>
      <c r="E41" s="30">
        <v>22</v>
      </c>
      <c r="F41" s="31"/>
      <c r="G41" s="31"/>
      <c r="H41" s="149">
        <v>0.012</v>
      </c>
      <c r="I41" s="149">
        <v>0.081</v>
      </c>
      <c r="J41" s="149">
        <v>0.075</v>
      </c>
      <c r="K41" s="32"/>
    </row>
    <row r="42" spans="1:11" s="33" customFormat="1" ht="11.25" customHeight="1">
      <c r="A42" s="35" t="s">
        <v>31</v>
      </c>
      <c r="B42" s="29"/>
      <c r="C42" s="30">
        <v>19</v>
      </c>
      <c r="D42" s="30">
        <v>23</v>
      </c>
      <c r="E42" s="30"/>
      <c r="F42" s="31"/>
      <c r="G42" s="31"/>
      <c r="H42" s="149">
        <v>0.07</v>
      </c>
      <c r="I42" s="149">
        <v>0.085</v>
      </c>
      <c r="J42" s="149"/>
      <c r="K42" s="32"/>
    </row>
    <row r="43" spans="1:11" s="33" customFormat="1" ht="11.25" customHeight="1">
      <c r="A43" s="35" t="s">
        <v>32</v>
      </c>
      <c r="B43" s="29"/>
      <c r="C43" s="30">
        <v>94</v>
      </c>
      <c r="D43" s="30">
        <v>64</v>
      </c>
      <c r="E43" s="30">
        <v>35</v>
      </c>
      <c r="F43" s="31"/>
      <c r="G43" s="31"/>
      <c r="H43" s="149">
        <v>0.263</v>
      </c>
      <c r="I43" s="149">
        <v>0.198</v>
      </c>
      <c r="J43" s="149">
        <v>0.109</v>
      </c>
      <c r="K43" s="32"/>
    </row>
    <row r="44" spans="1:11" s="33" customFormat="1" ht="11.25" customHeight="1">
      <c r="A44" s="35" t="s">
        <v>33</v>
      </c>
      <c r="B44" s="29"/>
      <c r="C44" s="30">
        <v>14</v>
      </c>
      <c r="D44" s="30">
        <v>24</v>
      </c>
      <c r="E44" s="30">
        <v>36</v>
      </c>
      <c r="F44" s="31"/>
      <c r="G44" s="31"/>
      <c r="H44" s="149">
        <v>0.042</v>
      </c>
      <c r="I44" s="149">
        <v>0.098</v>
      </c>
      <c r="J44" s="149">
        <v>0.148</v>
      </c>
      <c r="K44" s="32"/>
    </row>
    <row r="45" spans="1:11" s="33" customFormat="1" ht="11.25" customHeight="1">
      <c r="A45" s="35" t="s">
        <v>34</v>
      </c>
      <c r="B45" s="29"/>
      <c r="C45" s="30">
        <v>15</v>
      </c>
      <c r="D45" s="30">
        <v>44</v>
      </c>
      <c r="E45" s="30">
        <v>34</v>
      </c>
      <c r="F45" s="31"/>
      <c r="G45" s="31"/>
      <c r="H45" s="149">
        <v>0.038</v>
      </c>
      <c r="I45" s="149">
        <v>0.145</v>
      </c>
      <c r="J45" s="149">
        <v>0.136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>
        <v>5</v>
      </c>
      <c r="F46" s="31"/>
      <c r="G46" s="31"/>
      <c r="H46" s="149"/>
      <c r="I46" s="149"/>
      <c r="J46" s="149">
        <v>0.015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>
        <v>7</v>
      </c>
      <c r="F47" s="31"/>
      <c r="G47" s="31"/>
      <c r="H47" s="149"/>
      <c r="I47" s="149"/>
      <c r="J47" s="149">
        <v>0.02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>
        <v>7</v>
      </c>
      <c r="F48" s="31"/>
      <c r="G48" s="31"/>
      <c r="H48" s="149"/>
      <c r="I48" s="149"/>
      <c r="J48" s="149">
        <v>0.021</v>
      </c>
      <c r="K48" s="32"/>
    </row>
    <row r="49" spans="1:11" s="33" customFormat="1" ht="11.25" customHeight="1">
      <c r="A49" s="35" t="s">
        <v>38</v>
      </c>
      <c r="B49" s="29"/>
      <c r="C49" s="30">
        <v>16</v>
      </c>
      <c r="D49" s="30">
        <v>19</v>
      </c>
      <c r="E49" s="30">
        <v>106</v>
      </c>
      <c r="F49" s="31"/>
      <c r="G49" s="31"/>
      <c r="H49" s="149">
        <v>0.056</v>
      </c>
      <c r="I49" s="149">
        <v>0.067</v>
      </c>
      <c r="J49" s="149">
        <v>0.371</v>
      </c>
      <c r="K49" s="32"/>
    </row>
    <row r="50" spans="1:11" s="42" customFormat="1" ht="11.25" customHeight="1">
      <c r="A50" s="43" t="s">
        <v>39</v>
      </c>
      <c r="B50" s="37"/>
      <c r="C50" s="38">
        <v>172</v>
      </c>
      <c r="D50" s="38">
        <v>196</v>
      </c>
      <c r="E50" s="38">
        <v>252</v>
      </c>
      <c r="F50" s="39">
        <v>128.57142857142858</v>
      </c>
      <c r="G50" s="40"/>
      <c r="H50" s="150">
        <v>0.481</v>
      </c>
      <c r="I50" s="151">
        <v>0.6739999999999999</v>
      </c>
      <c r="J50" s="151">
        <v>0.895</v>
      </c>
      <c r="K50" s="41">
        <v>132.78931750741842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/>
      <c r="I52" s="151"/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>
        <v>19</v>
      </c>
      <c r="E54" s="30">
        <v>44</v>
      </c>
      <c r="F54" s="31"/>
      <c r="G54" s="31"/>
      <c r="H54" s="149"/>
      <c r="I54" s="149">
        <v>0.067</v>
      </c>
      <c r="J54" s="149">
        <v>0.11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30">
        <v>1</v>
      </c>
      <c r="D56" s="30">
        <v>1</v>
      </c>
      <c r="E56" s="30">
        <v>1</v>
      </c>
      <c r="F56" s="31"/>
      <c r="G56" s="31"/>
      <c r="H56" s="149">
        <v>0.002</v>
      </c>
      <c r="I56" s="149">
        <v>0.001</v>
      </c>
      <c r="J56" s="149">
        <v>0.001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/>
      <c r="D58" s="30">
        <v>5</v>
      </c>
      <c r="E58" s="30">
        <v>6</v>
      </c>
      <c r="F58" s="31"/>
      <c r="G58" s="31"/>
      <c r="H58" s="149"/>
      <c r="I58" s="149">
        <v>0.008</v>
      </c>
      <c r="J58" s="149">
        <v>0.012</v>
      </c>
      <c r="K58" s="32"/>
    </row>
    <row r="59" spans="1:11" s="42" customFormat="1" ht="11.25" customHeight="1">
      <c r="A59" s="36" t="s">
        <v>46</v>
      </c>
      <c r="B59" s="37"/>
      <c r="C59" s="38">
        <v>1</v>
      </c>
      <c r="D59" s="38">
        <v>25</v>
      </c>
      <c r="E59" s="38">
        <v>51</v>
      </c>
      <c r="F59" s="39">
        <v>204</v>
      </c>
      <c r="G59" s="40"/>
      <c r="H59" s="150">
        <v>0.002</v>
      </c>
      <c r="I59" s="151">
        <v>0.07600000000000001</v>
      </c>
      <c r="J59" s="151">
        <v>0.123</v>
      </c>
      <c r="K59" s="41">
        <v>161.8421052631579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/>
      <c r="I61" s="149"/>
      <c r="J61" s="149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/>
      <c r="I62" s="149"/>
      <c r="J62" s="149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/>
      <c r="I63" s="149"/>
      <c r="J63" s="149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/>
      <c r="I64" s="151"/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0"/>
      <c r="I66" s="151"/>
      <c r="J66" s="151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315</v>
      </c>
      <c r="D68" s="30">
        <v>289</v>
      </c>
      <c r="E68" s="30">
        <v>285</v>
      </c>
      <c r="F68" s="31"/>
      <c r="G68" s="31"/>
      <c r="H68" s="149">
        <v>1</v>
      </c>
      <c r="I68" s="149">
        <v>0.95</v>
      </c>
      <c r="J68" s="149">
        <v>0.8</v>
      </c>
      <c r="K68" s="32"/>
    </row>
    <row r="69" spans="1:11" s="33" customFormat="1" ht="11.25" customHeight="1">
      <c r="A69" s="35" t="s">
        <v>53</v>
      </c>
      <c r="B69" s="29"/>
      <c r="C69" s="30">
        <v>230</v>
      </c>
      <c r="D69" s="30">
        <v>227</v>
      </c>
      <c r="E69" s="30">
        <v>210</v>
      </c>
      <c r="F69" s="31"/>
      <c r="G69" s="31"/>
      <c r="H69" s="149">
        <v>0.8</v>
      </c>
      <c r="I69" s="149">
        <v>0.921</v>
      </c>
      <c r="J69" s="149">
        <v>0.62</v>
      </c>
      <c r="K69" s="32"/>
    </row>
    <row r="70" spans="1:11" s="42" customFormat="1" ht="11.25" customHeight="1">
      <c r="A70" s="36" t="s">
        <v>54</v>
      </c>
      <c r="B70" s="37"/>
      <c r="C70" s="38">
        <v>545</v>
      </c>
      <c r="D70" s="38">
        <v>516</v>
      </c>
      <c r="E70" s="38">
        <v>495</v>
      </c>
      <c r="F70" s="39">
        <v>95.93023255813954</v>
      </c>
      <c r="G70" s="40"/>
      <c r="H70" s="150">
        <v>1.8</v>
      </c>
      <c r="I70" s="151">
        <v>1.871</v>
      </c>
      <c r="J70" s="151">
        <v>1.42</v>
      </c>
      <c r="K70" s="41">
        <v>75.89524318546232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/>
      <c r="I72" s="149"/>
      <c r="J72" s="149"/>
      <c r="K72" s="32"/>
    </row>
    <row r="73" spans="1:11" s="33" customFormat="1" ht="11.25" customHeight="1">
      <c r="A73" s="35" t="s">
        <v>56</v>
      </c>
      <c r="B73" s="29"/>
      <c r="C73" s="30">
        <v>5</v>
      </c>
      <c r="D73" s="30"/>
      <c r="E73" s="30">
        <v>2</v>
      </c>
      <c r="F73" s="31"/>
      <c r="G73" s="31"/>
      <c r="H73" s="149">
        <v>0.01</v>
      </c>
      <c r="I73" s="149"/>
      <c r="J73" s="149">
        <v>0.002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/>
      <c r="I74" s="149"/>
      <c r="J74" s="149"/>
      <c r="K74" s="32"/>
    </row>
    <row r="75" spans="1:11" s="33" customFormat="1" ht="11.25" customHeight="1">
      <c r="A75" s="35" t="s">
        <v>58</v>
      </c>
      <c r="B75" s="29"/>
      <c r="C75" s="30"/>
      <c r="D75" s="30">
        <v>3</v>
      </c>
      <c r="E75" s="30">
        <v>3</v>
      </c>
      <c r="F75" s="31"/>
      <c r="G75" s="31"/>
      <c r="H75" s="149"/>
      <c r="I75" s="149">
        <v>0.009</v>
      </c>
      <c r="J75" s="149">
        <v>0.009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/>
      <c r="I76" s="149"/>
      <c r="J76" s="149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/>
      <c r="I77" s="149"/>
      <c r="J77" s="149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/>
      <c r="I78" s="149"/>
      <c r="J78" s="149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>
        <v>9</v>
      </c>
      <c r="F79" s="31"/>
      <c r="G79" s="31"/>
      <c r="H79" s="149"/>
      <c r="I79" s="149"/>
      <c r="J79" s="149"/>
      <c r="K79" s="32"/>
    </row>
    <row r="80" spans="1:11" s="42" customFormat="1" ht="11.25" customHeight="1">
      <c r="A80" s="43" t="s">
        <v>63</v>
      </c>
      <c r="B80" s="37"/>
      <c r="C80" s="38">
        <v>5</v>
      </c>
      <c r="D80" s="38">
        <v>3</v>
      </c>
      <c r="E80" s="38">
        <v>14</v>
      </c>
      <c r="F80" s="39">
        <v>466.6666666666667</v>
      </c>
      <c r="G80" s="40"/>
      <c r="H80" s="150">
        <v>0.01</v>
      </c>
      <c r="I80" s="151">
        <v>0.009</v>
      </c>
      <c r="J80" s="151">
        <v>0.011</v>
      </c>
      <c r="K80" s="41">
        <v>122.22222222222221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/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/>
      <c r="I84" s="151"/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1527</v>
      </c>
      <c r="D87" s="53">
        <v>1450</v>
      </c>
      <c r="E87" s="53">
        <v>1379.8</v>
      </c>
      <c r="F87" s="54">
        <v>95.15862068965517</v>
      </c>
      <c r="G87" s="40"/>
      <c r="H87" s="154">
        <v>4.736999999999999</v>
      </c>
      <c r="I87" s="155">
        <v>4.515000000000001</v>
      </c>
      <c r="J87" s="155">
        <v>4.769</v>
      </c>
      <c r="K87" s="54">
        <v>105.62569213732004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7" useFirstPageNumber="1" horizontalDpi="600" verticalDpi="600" orientation="portrait" paperSize="9" scale="73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K625"/>
  <sheetViews>
    <sheetView view="pageBreakPreview" zoomScale="60" zoomScalePageLayoutView="0" workbookViewId="0" topLeftCell="A43">
      <selection activeCell="C9" sqref="C9:M9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88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337</v>
      </c>
      <c r="D7" s="21" t="s">
        <v>6</v>
      </c>
      <c r="E7" s="21">
        <v>9</v>
      </c>
      <c r="F7" s="22" t="str">
        <f>CONCATENATE(D6,"=100")</f>
        <v>2020=100</v>
      </c>
      <c r="G7" s="23"/>
      <c r="H7" s="20" t="s">
        <v>337</v>
      </c>
      <c r="I7" s="21" t="s">
        <v>6</v>
      </c>
      <c r="J7" s="21">
        <v>9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8</v>
      </c>
      <c r="D24" s="38">
        <v>8</v>
      </c>
      <c r="E24" s="38">
        <v>6</v>
      </c>
      <c r="F24" s="39">
        <v>75</v>
      </c>
      <c r="G24" s="40"/>
      <c r="H24" s="150">
        <v>0.024</v>
      </c>
      <c r="I24" s="151">
        <v>0.01</v>
      </c>
      <c r="J24" s="151">
        <v>0.018</v>
      </c>
      <c r="K24" s="41">
        <v>179.99999999999997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/>
      <c r="I26" s="151"/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/>
      <c r="I28" s="149"/>
      <c r="J28" s="149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/>
      <c r="I30" s="149"/>
      <c r="J30" s="149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0"/>
      <c r="I31" s="151"/>
      <c r="J31" s="15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/>
      <c r="I33" s="149"/>
      <c r="J33" s="149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/>
      <c r="I34" s="149"/>
      <c r="J34" s="149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/>
      <c r="I35" s="149"/>
      <c r="J35" s="149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/>
      <c r="I36" s="149"/>
      <c r="J36" s="149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/>
      <c r="I37" s="151"/>
      <c r="J37" s="15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/>
      <c r="I39" s="151"/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48</v>
      </c>
      <c r="D41" s="30">
        <v>42</v>
      </c>
      <c r="E41" s="30">
        <v>37</v>
      </c>
      <c r="F41" s="31"/>
      <c r="G41" s="31"/>
      <c r="H41" s="149">
        <v>0.148</v>
      </c>
      <c r="I41" s="149">
        <v>0.131</v>
      </c>
      <c r="J41" s="149">
        <v>0.111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>
        <v>48</v>
      </c>
      <c r="D50" s="38">
        <v>42</v>
      </c>
      <c r="E50" s="38">
        <v>37</v>
      </c>
      <c r="F50" s="39">
        <v>88.0952380952381</v>
      </c>
      <c r="G50" s="40"/>
      <c r="H50" s="150">
        <v>0.148</v>
      </c>
      <c r="I50" s="151">
        <v>0.131</v>
      </c>
      <c r="J50" s="151">
        <v>0.111</v>
      </c>
      <c r="K50" s="41">
        <v>84.7328244274809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/>
      <c r="I52" s="151"/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/>
      <c r="I54" s="149"/>
      <c r="J54" s="149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>
        <v>42</v>
      </c>
      <c r="D58" s="30">
        <v>34</v>
      </c>
      <c r="E58" s="30">
        <v>22</v>
      </c>
      <c r="F58" s="31"/>
      <c r="G58" s="31"/>
      <c r="H58" s="149">
        <v>0.147</v>
      </c>
      <c r="I58" s="149">
        <v>0.112</v>
      </c>
      <c r="J58" s="149">
        <v>0.077</v>
      </c>
      <c r="K58" s="32"/>
    </row>
    <row r="59" spans="1:11" s="42" customFormat="1" ht="11.25" customHeight="1">
      <c r="A59" s="36" t="s">
        <v>46</v>
      </c>
      <c r="B59" s="37"/>
      <c r="C59" s="38">
        <v>42</v>
      </c>
      <c r="D59" s="38">
        <v>34</v>
      </c>
      <c r="E59" s="38">
        <v>22</v>
      </c>
      <c r="F59" s="39">
        <v>64.70588235294117</v>
      </c>
      <c r="G59" s="40"/>
      <c r="H59" s="150">
        <v>0.147</v>
      </c>
      <c r="I59" s="151">
        <v>0.112</v>
      </c>
      <c r="J59" s="151">
        <v>0.077</v>
      </c>
      <c r="K59" s="41">
        <v>68.75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/>
      <c r="I61" s="149"/>
      <c r="J61" s="149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/>
      <c r="I62" s="149"/>
      <c r="J62" s="149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/>
      <c r="I63" s="149"/>
      <c r="J63" s="149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/>
      <c r="I64" s="151"/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0"/>
      <c r="I66" s="151"/>
      <c r="J66" s="151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4</v>
      </c>
      <c r="D68" s="30">
        <v>2</v>
      </c>
      <c r="E68" s="30"/>
      <c r="F68" s="31"/>
      <c r="G68" s="31"/>
      <c r="H68" s="149">
        <v>0.012</v>
      </c>
      <c r="I68" s="149">
        <v>0.005</v>
      </c>
      <c r="J68" s="149"/>
      <c r="K68" s="32"/>
    </row>
    <row r="69" spans="1:11" s="33" customFormat="1" ht="11.25" customHeight="1">
      <c r="A69" s="35" t="s">
        <v>53</v>
      </c>
      <c r="B69" s="29"/>
      <c r="C69" s="30">
        <v>8485</v>
      </c>
      <c r="D69" s="30">
        <v>8018</v>
      </c>
      <c r="E69" s="30">
        <v>7789</v>
      </c>
      <c r="F69" s="31"/>
      <c r="G69" s="31"/>
      <c r="H69" s="149">
        <v>26</v>
      </c>
      <c r="I69" s="149">
        <v>23.99</v>
      </c>
      <c r="J69" s="149">
        <v>25</v>
      </c>
      <c r="K69" s="32"/>
    </row>
    <row r="70" spans="1:11" s="42" customFormat="1" ht="11.25" customHeight="1">
      <c r="A70" s="36" t="s">
        <v>54</v>
      </c>
      <c r="B70" s="37"/>
      <c r="C70" s="38">
        <v>8489</v>
      </c>
      <c r="D70" s="38">
        <v>8020</v>
      </c>
      <c r="E70" s="38">
        <v>7789</v>
      </c>
      <c r="F70" s="39">
        <v>97.11970074812967</v>
      </c>
      <c r="G70" s="40"/>
      <c r="H70" s="150">
        <v>26.012</v>
      </c>
      <c r="I70" s="151">
        <v>23.994999999999997</v>
      </c>
      <c r="J70" s="151">
        <v>25</v>
      </c>
      <c r="K70" s="41">
        <v>104.18837257762034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/>
      <c r="I72" s="149"/>
      <c r="J72" s="149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/>
      <c r="I73" s="149"/>
      <c r="J73" s="149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/>
      <c r="I74" s="149"/>
      <c r="J74" s="149"/>
      <c r="K74" s="32"/>
    </row>
    <row r="75" spans="1:11" s="33" customFormat="1" ht="11.25" customHeight="1">
      <c r="A75" s="35" t="s">
        <v>58</v>
      </c>
      <c r="B75" s="29"/>
      <c r="C75" s="30">
        <v>76</v>
      </c>
      <c r="D75" s="30">
        <v>67</v>
      </c>
      <c r="E75" s="30">
        <v>55</v>
      </c>
      <c r="F75" s="31"/>
      <c r="G75" s="31"/>
      <c r="H75" s="149">
        <v>0.228</v>
      </c>
      <c r="I75" s="149">
        <v>0.281</v>
      </c>
      <c r="J75" s="149">
        <v>0.231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/>
      <c r="I76" s="149"/>
      <c r="J76" s="149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/>
      <c r="I77" s="149"/>
      <c r="J77" s="149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/>
      <c r="I78" s="149"/>
      <c r="J78" s="149"/>
      <c r="K78" s="32"/>
    </row>
    <row r="79" spans="1:11" s="33" customFormat="1" ht="11.25" customHeight="1">
      <c r="A79" s="35" t="s">
        <v>62</v>
      </c>
      <c r="B79" s="29"/>
      <c r="C79" s="30">
        <v>1</v>
      </c>
      <c r="D79" s="30">
        <v>1</v>
      </c>
      <c r="E79" s="30"/>
      <c r="F79" s="31"/>
      <c r="G79" s="31"/>
      <c r="H79" s="149">
        <v>0.002</v>
      </c>
      <c r="I79" s="149">
        <v>0.002</v>
      </c>
      <c r="J79" s="149"/>
      <c r="K79" s="32"/>
    </row>
    <row r="80" spans="1:11" s="42" customFormat="1" ht="11.25" customHeight="1">
      <c r="A80" s="43" t="s">
        <v>63</v>
      </c>
      <c r="B80" s="37"/>
      <c r="C80" s="38">
        <v>77</v>
      </c>
      <c r="D80" s="38">
        <v>68</v>
      </c>
      <c r="E80" s="38">
        <v>55</v>
      </c>
      <c r="F80" s="39">
        <v>80.88235294117646</v>
      </c>
      <c r="G80" s="40"/>
      <c r="H80" s="150">
        <v>0.23</v>
      </c>
      <c r="I80" s="151">
        <v>0.28300000000000003</v>
      </c>
      <c r="J80" s="151">
        <v>0.231</v>
      </c>
      <c r="K80" s="41">
        <v>81.62544169611307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/>
      <c r="I83" s="149">
        <v>0.001</v>
      </c>
      <c r="J83" s="149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/>
      <c r="I84" s="151">
        <v>0.001</v>
      </c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8664</v>
      </c>
      <c r="D87" s="53">
        <v>8172</v>
      </c>
      <c r="E87" s="53">
        <v>7909</v>
      </c>
      <c r="F87" s="54">
        <v>96.78169358786099</v>
      </c>
      <c r="G87" s="40"/>
      <c r="H87" s="154">
        <v>26.561</v>
      </c>
      <c r="I87" s="155">
        <v>24.532</v>
      </c>
      <c r="J87" s="155">
        <v>25.437</v>
      </c>
      <c r="K87" s="54">
        <v>103.68905918799936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8" useFirstPageNumber="1" horizontalDpi="600" verticalDpi="600" orientation="portrait" paperSize="9" scale="73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K625"/>
  <sheetViews>
    <sheetView view="pageBreakPreview" zoomScale="60" zoomScalePageLayoutView="0" workbookViewId="0" topLeftCell="A49">
      <selection activeCell="C9" sqref="C9:M9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89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337</v>
      </c>
      <c r="D7" s="21" t="s">
        <v>6</v>
      </c>
      <c r="E7" s="21">
        <v>9</v>
      </c>
      <c r="F7" s="22" t="str">
        <f>CONCATENATE(D6,"=100")</f>
        <v>2020=100</v>
      </c>
      <c r="G7" s="23"/>
      <c r="H7" s="20" t="s">
        <v>337</v>
      </c>
      <c r="I7" s="21" t="s">
        <v>6</v>
      </c>
      <c r="J7" s="21">
        <v>9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/>
      <c r="I24" s="151"/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3</v>
      </c>
      <c r="D26" s="38">
        <v>3</v>
      </c>
      <c r="E26" s="38">
        <v>3</v>
      </c>
      <c r="F26" s="39">
        <v>100</v>
      </c>
      <c r="G26" s="40"/>
      <c r="H26" s="150">
        <v>0.06</v>
      </c>
      <c r="I26" s="151">
        <v>0.054</v>
      </c>
      <c r="J26" s="151">
        <v>0.05</v>
      </c>
      <c r="K26" s="41">
        <v>92.5925925925926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>
        <v>1</v>
      </c>
      <c r="E28" s="30">
        <v>1</v>
      </c>
      <c r="F28" s="31"/>
      <c r="G28" s="31"/>
      <c r="H28" s="149"/>
      <c r="I28" s="149">
        <v>0.05</v>
      </c>
      <c r="J28" s="149">
        <v>0.04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>
        <v>9</v>
      </c>
      <c r="D30" s="30">
        <v>5</v>
      </c>
      <c r="E30" s="30">
        <v>3.8</v>
      </c>
      <c r="F30" s="31"/>
      <c r="G30" s="31"/>
      <c r="H30" s="149">
        <v>0.36</v>
      </c>
      <c r="I30" s="149">
        <v>0.2</v>
      </c>
      <c r="J30" s="149">
        <v>0.12</v>
      </c>
      <c r="K30" s="32"/>
    </row>
    <row r="31" spans="1:11" s="42" customFormat="1" ht="11.25" customHeight="1">
      <c r="A31" s="43" t="s">
        <v>23</v>
      </c>
      <c r="B31" s="37"/>
      <c r="C31" s="38">
        <v>9</v>
      </c>
      <c r="D31" s="38">
        <v>6</v>
      </c>
      <c r="E31" s="38">
        <v>4.8</v>
      </c>
      <c r="F31" s="39">
        <v>80</v>
      </c>
      <c r="G31" s="40"/>
      <c r="H31" s="150">
        <v>0.36</v>
      </c>
      <c r="I31" s="151">
        <v>0.25</v>
      </c>
      <c r="J31" s="151">
        <v>0.16</v>
      </c>
      <c r="K31" s="41">
        <v>64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22</v>
      </c>
      <c r="D33" s="30">
        <v>23</v>
      </c>
      <c r="E33" s="30">
        <v>20</v>
      </c>
      <c r="F33" s="31"/>
      <c r="G33" s="31"/>
      <c r="H33" s="149">
        <v>0.665</v>
      </c>
      <c r="I33" s="149">
        <v>0.663</v>
      </c>
      <c r="J33" s="149">
        <v>0.578</v>
      </c>
      <c r="K33" s="32"/>
    </row>
    <row r="34" spans="1:11" s="33" customFormat="1" ht="11.25" customHeight="1">
      <c r="A34" s="35" t="s">
        <v>25</v>
      </c>
      <c r="B34" s="29"/>
      <c r="C34" s="30">
        <v>6</v>
      </c>
      <c r="D34" s="30">
        <v>8</v>
      </c>
      <c r="E34" s="30">
        <v>8</v>
      </c>
      <c r="F34" s="31"/>
      <c r="G34" s="31"/>
      <c r="H34" s="149">
        <v>0.204</v>
      </c>
      <c r="I34" s="149">
        <v>0.245</v>
      </c>
      <c r="J34" s="149">
        <v>0.245</v>
      </c>
      <c r="K34" s="32"/>
    </row>
    <row r="35" spans="1:11" s="33" customFormat="1" ht="11.25" customHeight="1">
      <c r="A35" s="35" t="s">
        <v>26</v>
      </c>
      <c r="B35" s="29"/>
      <c r="C35" s="30">
        <v>20</v>
      </c>
      <c r="D35" s="30">
        <v>17</v>
      </c>
      <c r="E35" s="30">
        <v>10</v>
      </c>
      <c r="F35" s="31"/>
      <c r="G35" s="31"/>
      <c r="H35" s="149">
        <v>0.44</v>
      </c>
      <c r="I35" s="149">
        <v>0.36</v>
      </c>
      <c r="J35" s="149">
        <v>0.22</v>
      </c>
      <c r="K35" s="32"/>
    </row>
    <row r="36" spans="1:11" s="33" customFormat="1" ht="11.25" customHeight="1">
      <c r="A36" s="35" t="s">
        <v>27</v>
      </c>
      <c r="B36" s="29"/>
      <c r="C36" s="30">
        <v>229</v>
      </c>
      <c r="D36" s="30">
        <v>219</v>
      </c>
      <c r="E36" s="30">
        <v>110</v>
      </c>
      <c r="F36" s="31"/>
      <c r="G36" s="31"/>
      <c r="H36" s="149">
        <v>6.87</v>
      </c>
      <c r="I36" s="149">
        <v>6.329</v>
      </c>
      <c r="J36" s="149">
        <v>5</v>
      </c>
      <c r="K36" s="32"/>
    </row>
    <row r="37" spans="1:11" s="42" customFormat="1" ht="11.25" customHeight="1">
      <c r="A37" s="36" t="s">
        <v>28</v>
      </c>
      <c r="B37" s="37"/>
      <c r="C37" s="38">
        <v>277</v>
      </c>
      <c r="D37" s="38">
        <v>267</v>
      </c>
      <c r="E37" s="38">
        <v>148</v>
      </c>
      <c r="F37" s="39">
        <v>55.43071161048689</v>
      </c>
      <c r="G37" s="40"/>
      <c r="H37" s="150">
        <v>8.179</v>
      </c>
      <c r="I37" s="151">
        <v>7.5969999999999995</v>
      </c>
      <c r="J37" s="151">
        <v>6.043</v>
      </c>
      <c r="K37" s="41">
        <v>79.54455706199818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290</v>
      </c>
      <c r="D39" s="38">
        <v>202</v>
      </c>
      <c r="E39" s="38">
        <v>210</v>
      </c>
      <c r="F39" s="39">
        <v>103.96039603960396</v>
      </c>
      <c r="G39" s="40"/>
      <c r="H39" s="150">
        <v>9.5</v>
      </c>
      <c r="I39" s="151">
        <v>5.764</v>
      </c>
      <c r="J39" s="151">
        <v>6.1</v>
      </c>
      <c r="K39" s="41">
        <v>105.82928521859819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18</v>
      </c>
      <c r="D41" s="30">
        <v>9</v>
      </c>
      <c r="E41" s="30">
        <v>7</v>
      </c>
      <c r="F41" s="31"/>
      <c r="G41" s="31"/>
      <c r="H41" s="149">
        <v>0.286</v>
      </c>
      <c r="I41" s="149">
        <v>0.207</v>
      </c>
      <c r="J41" s="149">
        <v>0.161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>
        <v>1</v>
      </c>
      <c r="D43" s="30"/>
      <c r="E43" s="30"/>
      <c r="F43" s="31"/>
      <c r="G43" s="31"/>
      <c r="H43" s="149">
        <v>0.03</v>
      </c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>
        <v>2</v>
      </c>
      <c r="D45" s="30">
        <v>3</v>
      </c>
      <c r="E45" s="30">
        <v>1</v>
      </c>
      <c r="F45" s="31"/>
      <c r="G45" s="31"/>
      <c r="H45" s="149">
        <v>0.05</v>
      </c>
      <c r="I45" s="149">
        <v>0.077</v>
      </c>
      <c r="J45" s="149">
        <v>0.025</v>
      </c>
      <c r="K45" s="32"/>
    </row>
    <row r="46" spans="1:11" s="33" customFormat="1" ht="11.25" customHeight="1">
      <c r="A46" s="35" t="s">
        <v>35</v>
      </c>
      <c r="B46" s="29"/>
      <c r="C46" s="30">
        <v>8</v>
      </c>
      <c r="D46" s="30">
        <v>10</v>
      </c>
      <c r="E46" s="30">
        <v>8</v>
      </c>
      <c r="F46" s="31"/>
      <c r="G46" s="31"/>
      <c r="H46" s="149">
        <v>0.24</v>
      </c>
      <c r="I46" s="149">
        <v>0.28</v>
      </c>
      <c r="J46" s="149">
        <v>0.224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>
        <v>1</v>
      </c>
      <c r="D48" s="30">
        <v>2</v>
      </c>
      <c r="E48" s="30">
        <v>1</v>
      </c>
      <c r="F48" s="31"/>
      <c r="G48" s="31"/>
      <c r="H48" s="149">
        <v>0.061</v>
      </c>
      <c r="I48" s="149">
        <v>0.122</v>
      </c>
      <c r="J48" s="149">
        <v>0.061</v>
      </c>
      <c r="K48" s="32"/>
    </row>
    <row r="49" spans="1:11" s="33" customFormat="1" ht="11.25" customHeight="1">
      <c r="A49" s="35" t="s">
        <v>38</v>
      </c>
      <c r="B49" s="29"/>
      <c r="C49" s="30">
        <v>4</v>
      </c>
      <c r="D49" s="30">
        <v>14</v>
      </c>
      <c r="E49" s="30">
        <v>13</v>
      </c>
      <c r="F49" s="31"/>
      <c r="G49" s="31"/>
      <c r="H49" s="149">
        <v>0.16</v>
      </c>
      <c r="I49" s="149">
        <v>0.56</v>
      </c>
      <c r="J49" s="149">
        <v>0.52</v>
      </c>
      <c r="K49" s="32"/>
    </row>
    <row r="50" spans="1:11" s="42" customFormat="1" ht="11.25" customHeight="1">
      <c r="A50" s="43" t="s">
        <v>39</v>
      </c>
      <c r="B50" s="37"/>
      <c r="C50" s="38">
        <v>34</v>
      </c>
      <c r="D50" s="38">
        <v>38</v>
      </c>
      <c r="E50" s="38">
        <v>30</v>
      </c>
      <c r="F50" s="39">
        <v>78.94736842105263</v>
      </c>
      <c r="G50" s="40"/>
      <c r="H50" s="150">
        <v>0.8269999999999998</v>
      </c>
      <c r="I50" s="151">
        <v>1.246</v>
      </c>
      <c r="J50" s="151">
        <v>0.9910000000000001</v>
      </c>
      <c r="K50" s="41">
        <v>79.53451043338684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41</v>
      </c>
      <c r="D52" s="38">
        <v>37</v>
      </c>
      <c r="E52" s="38">
        <v>41</v>
      </c>
      <c r="F52" s="39">
        <v>110.8108108108108</v>
      </c>
      <c r="G52" s="40"/>
      <c r="H52" s="150">
        <v>1.517</v>
      </c>
      <c r="I52" s="151">
        <v>1.339</v>
      </c>
      <c r="J52" s="151">
        <v>1.517</v>
      </c>
      <c r="K52" s="41">
        <v>113.29350261389095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64</v>
      </c>
      <c r="D54" s="30">
        <v>62</v>
      </c>
      <c r="E54" s="30">
        <v>50</v>
      </c>
      <c r="F54" s="31"/>
      <c r="G54" s="31"/>
      <c r="H54" s="149">
        <v>2.816</v>
      </c>
      <c r="I54" s="149">
        <v>2.666</v>
      </c>
      <c r="J54" s="149">
        <v>2.1</v>
      </c>
      <c r="K54" s="32"/>
    </row>
    <row r="55" spans="1:11" s="33" customFormat="1" ht="11.25" customHeight="1">
      <c r="A55" s="35" t="s">
        <v>42</v>
      </c>
      <c r="B55" s="29"/>
      <c r="C55" s="30">
        <v>2400</v>
      </c>
      <c r="D55" s="30">
        <v>2483</v>
      </c>
      <c r="E55" s="30">
        <v>2828</v>
      </c>
      <c r="F55" s="31"/>
      <c r="G55" s="31"/>
      <c r="H55" s="149">
        <v>180</v>
      </c>
      <c r="I55" s="149">
        <v>186.225</v>
      </c>
      <c r="J55" s="149">
        <v>203.62</v>
      </c>
      <c r="K55" s="32"/>
    </row>
    <row r="56" spans="1:11" s="33" customFormat="1" ht="11.25" customHeight="1">
      <c r="A56" s="35" t="s">
        <v>43</v>
      </c>
      <c r="B56" s="29"/>
      <c r="C56" s="30">
        <v>11</v>
      </c>
      <c r="D56" s="30">
        <v>2</v>
      </c>
      <c r="E56" s="30">
        <v>1</v>
      </c>
      <c r="F56" s="31"/>
      <c r="G56" s="31"/>
      <c r="H56" s="149">
        <v>0.513</v>
      </c>
      <c r="I56" s="149">
        <v>0.015</v>
      </c>
      <c r="J56" s="149">
        <v>0.008</v>
      </c>
      <c r="K56" s="32"/>
    </row>
    <row r="57" spans="1:11" s="33" customFormat="1" ht="11.25" customHeight="1">
      <c r="A57" s="35" t="s">
        <v>44</v>
      </c>
      <c r="B57" s="29"/>
      <c r="C57" s="30">
        <v>3</v>
      </c>
      <c r="D57" s="30">
        <v>3</v>
      </c>
      <c r="E57" s="30"/>
      <c r="F57" s="31"/>
      <c r="G57" s="31"/>
      <c r="H57" s="149">
        <v>0.027</v>
      </c>
      <c r="I57" s="149">
        <v>0.008</v>
      </c>
      <c r="J57" s="149"/>
      <c r="K57" s="32"/>
    </row>
    <row r="58" spans="1:11" s="33" customFormat="1" ht="11.25" customHeight="1">
      <c r="A58" s="35" t="s">
        <v>45</v>
      </c>
      <c r="B58" s="29"/>
      <c r="C58" s="30">
        <v>248</v>
      </c>
      <c r="D58" s="30">
        <v>218</v>
      </c>
      <c r="E58" s="30">
        <v>237</v>
      </c>
      <c r="F58" s="31"/>
      <c r="G58" s="31"/>
      <c r="H58" s="149">
        <v>4.216</v>
      </c>
      <c r="I58" s="149">
        <v>3.181</v>
      </c>
      <c r="J58" s="149">
        <v>4.57</v>
      </c>
      <c r="K58" s="32"/>
    </row>
    <row r="59" spans="1:11" s="42" customFormat="1" ht="11.25" customHeight="1">
      <c r="A59" s="36" t="s">
        <v>46</v>
      </c>
      <c r="B59" s="37"/>
      <c r="C59" s="38">
        <v>2726</v>
      </c>
      <c r="D59" s="38">
        <v>2768</v>
      </c>
      <c r="E59" s="38">
        <v>3116</v>
      </c>
      <c r="F59" s="39">
        <v>112.57225433526011</v>
      </c>
      <c r="G59" s="40"/>
      <c r="H59" s="150">
        <v>187.572</v>
      </c>
      <c r="I59" s="151">
        <v>192.095</v>
      </c>
      <c r="J59" s="151">
        <v>210.298</v>
      </c>
      <c r="K59" s="41">
        <v>109.47604050079387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325</v>
      </c>
      <c r="D61" s="30">
        <v>341</v>
      </c>
      <c r="E61" s="30">
        <v>350</v>
      </c>
      <c r="F61" s="31"/>
      <c r="G61" s="31"/>
      <c r="H61" s="149">
        <v>16.25</v>
      </c>
      <c r="I61" s="149">
        <v>22.847</v>
      </c>
      <c r="J61" s="149">
        <v>17.5</v>
      </c>
      <c r="K61" s="32"/>
    </row>
    <row r="62" spans="1:11" s="33" customFormat="1" ht="11.25" customHeight="1">
      <c r="A62" s="35" t="s">
        <v>48</v>
      </c>
      <c r="B62" s="29"/>
      <c r="C62" s="30">
        <v>461</v>
      </c>
      <c r="D62" s="30">
        <v>458</v>
      </c>
      <c r="E62" s="30">
        <v>458</v>
      </c>
      <c r="F62" s="31"/>
      <c r="G62" s="31"/>
      <c r="H62" s="149">
        <v>11.372</v>
      </c>
      <c r="I62" s="149">
        <v>11.976</v>
      </c>
      <c r="J62" s="149">
        <v>10.085</v>
      </c>
      <c r="K62" s="32"/>
    </row>
    <row r="63" spans="1:11" s="33" customFormat="1" ht="11.25" customHeight="1">
      <c r="A63" s="35" t="s">
        <v>49</v>
      </c>
      <c r="B63" s="29"/>
      <c r="C63" s="30">
        <v>814</v>
      </c>
      <c r="D63" s="30">
        <v>819</v>
      </c>
      <c r="E63" s="30">
        <v>817</v>
      </c>
      <c r="F63" s="31"/>
      <c r="G63" s="31"/>
      <c r="H63" s="149">
        <v>44.77</v>
      </c>
      <c r="I63" s="149">
        <v>40.289</v>
      </c>
      <c r="J63" s="149">
        <v>45.42</v>
      </c>
      <c r="K63" s="32"/>
    </row>
    <row r="64" spans="1:11" s="42" customFormat="1" ht="11.25" customHeight="1">
      <c r="A64" s="36" t="s">
        <v>50</v>
      </c>
      <c r="B64" s="37"/>
      <c r="C64" s="38">
        <v>1600</v>
      </c>
      <c r="D64" s="38">
        <v>1618</v>
      </c>
      <c r="E64" s="38">
        <v>1625</v>
      </c>
      <c r="F64" s="39">
        <v>100.4326328800989</v>
      </c>
      <c r="G64" s="40"/>
      <c r="H64" s="150">
        <v>72.392</v>
      </c>
      <c r="I64" s="151">
        <v>75.112</v>
      </c>
      <c r="J64" s="151">
        <v>73.005</v>
      </c>
      <c r="K64" s="41">
        <v>97.19485568218128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3146</v>
      </c>
      <c r="D66" s="38">
        <v>3059</v>
      </c>
      <c r="E66" s="38">
        <v>3014</v>
      </c>
      <c r="F66" s="39">
        <v>98.5289310232102</v>
      </c>
      <c r="G66" s="40"/>
      <c r="H66" s="150">
        <v>210.4</v>
      </c>
      <c r="I66" s="151">
        <v>206.263</v>
      </c>
      <c r="J66" s="151">
        <v>202.248</v>
      </c>
      <c r="K66" s="41">
        <v>98.05345602458996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195</v>
      </c>
      <c r="D68" s="30">
        <v>223</v>
      </c>
      <c r="E68" s="30">
        <v>180</v>
      </c>
      <c r="F68" s="31"/>
      <c r="G68" s="31"/>
      <c r="H68" s="149">
        <v>8.7</v>
      </c>
      <c r="I68" s="149">
        <v>10.988</v>
      </c>
      <c r="J68" s="149">
        <v>8</v>
      </c>
      <c r="K68" s="32"/>
    </row>
    <row r="69" spans="1:11" s="33" customFormat="1" ht="11.25" customHeight="1">
      <c r="A69" s="35" t="s">
        <v>53</v>
      </c>
      <c r="B69" s="29"/>
      <c r="C69" s="30">
        <v>100</v>
      </c>
      <c r="D69" s="30">
        <v>80</v>
      </c>
      <c r="E69" s="30">
        <v>87</v>
      </c>
      <c r="F69" s="31"/>
      <c r="G69" s="31"/>
      <c r="H69" s="149">
        <v>4.7</v>
      </c>
      <c r="I69" s="149">
        <v>4.216</v>
      </c>
      <c r="J69" s="149">
        <v>4</v>
      </c>
      <c r="K69" s="32"/>
    </row>
    <row r="70" spans="1:11" s="42" customFormat="1" ht="11.25" customHeight="1">
      <c r="A70" s="36" t="s">
        <v>54</v>
      </c>
      <c r="B70" s="37"/>
      <c r="C70" s="38">
        <v>295</v>
      </c>
      <c r="D70" s="38">
        <v>303</v>
      </c>
      <c r="E70" s="38">
        <v>267</v>
      </c>
      <c r="F70" s="39">
        <v>88.11881188118812</v>
      </c>
      <c r="G70" s="40"/>
      <c r="H70" s="150">
        <v>13.399999999999999</v>
      </c>
      <c r="I70" s="151">
        <v>15.204</v>
      </c>
      <c r="J70" s="151">
        <v>12</v>
      </c>
      <c r="K70" s="41">
        <v>78.92659826361484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10524</v>
      </c>
      <c r="D72" s="30">
        <v>10671</v>
      </c>
      <c r="E72" s="30">
        <v>12220</v>
      </c>
      <c r="F72" s="31"/>
      <c r="G72" s="31"/>
      <c r="H72" s="149">
        <v>589.603</v>
      </c>
      <c r="I72" s="149">
        <v>608.519</v>
      </c>
      <c r="J72" s="149">
        <v>696.344</v>
      </c>
      <c r="K72" s="32"/>
    </row>
    <row r="73" spans="1:11" s="33" customFormat="1" ht="11.25" customHeight="1">
      <c r="A73" s="35" t="s">
        <v>56</v>
      </c>
      <c r="B73" s="29"/>
      <c r="C73" s="30">
        <v>179</v>
      </c>
      <c r="D73" s="30">
        <v>188</v>
      </c>
      <c r="E73" s="30">
        <v>188</v>
      </c>
      <c r="F73" s="31"/>
      <c r="G73" s="31"/>
      <c r="H73" s="149">
        <v>6.779</v>
      </c>
      <c r="I73" s="149">
        <v>7.129</v>
      </c>
      <c r="J73" s="149">
        <v>7.129</v>
      </c>
      <c r="K73" s="32"/>
    </row>
    <row r="74" spans="1:11" s="33" customFormat="1" ht="11.25" customHeight="1">
      <c r="A74" s="35" t="s">
        <v>57</v>
      </c>
      <c r="B74" s="29"/>
      <c r="C74" s="30">
        <v>420</v>
      </c>
      <c r="D74" s="30">
        <v>472</v>
      </c>
      <c r="E74" s="30">
        <v>431</v>
      </c>
      <c r="F74" s="31"/>
      <c r="G74" s="31"/>
      <c r="H74" s="149">
        <v>13.86</v>
      </c>
      <c r="I74" s="149">
        <v>14.268</v>
      </c>
      <c r="J74" s="149">
        <v>14.085</v>
      </c>
      <c r="K74" s="32"/>
    </row>
    <row r="75" spans="1:11" s="33" customFormat="1" ht="11.25" customHeight="1">
      <c r="A75" s="35" t="s">
        <v>58</v>
      </c>
      <c r="B75" s="29"/>
      <c r="C75" s="30">
        <v>351</v>
      </c>
      <c r="D75" s="30">
        <v>338</v>
      </c>
      <c r="E75" s="30">
        <v>338</v>
      </c>
      <c r="F75" s="31"/>
      <c r="G75" s="31"/>
      <c r="H75" s="149">
        <v>16.404</v>
      </c>
      <c r="I75" s="149">
        <v>15.227</v>
      </c>
      <c r="J75" s="149">
        <v>15.797</v>
      </c>
      <c r="K75" s="32"/>
    </row>
    <row r="76" spans="1:11" s="33" customFormat="1" ht="11.25" customHeight="1">
      <c r="A76" s="35" t="s">
        <v>59</v>
      </c>
      <c r="B76" s="29"/>
      <c r="C76" s="30">
        <v>190</v>
      </c>
      <c r="D76" s="30">
        <v>84</v>
      </c>
      <c r="E76" s="30">
        <v>70</v>
      </c>
      <c r="F76" s="31"/>
      <c r="G76" s="31"/>
      <c r="H76" s="149">
        <v>6.4</v>
      </c>
      <c r="I76" s="149">
        <v>2.772</v>
      </c>
      <c r="J76" s="149">
        <v>2.31</v>
      </c>
      <c r="K76" s="32"/>
    </row>
    <row r="77" spans="1:11" s="33" customFormat="1" ht="11.25" customHeight="1">
      <c r="A77" s="35" t="s">
        <v>60</v>
      </c>
      <c r="B77" s="29"/>
      <c r="C77" s="30">
        <v>20</v>
      </c>
      <c r="D77" s="30">
        <v>26</v>
      </c>
      <c r="E77" s="30">
        <v>26</v>
      </c>
      <c r="F77" s="31"/>
      <c r="G77" s="31"/>
      <c r="H77" s="149">
        <v>0.24</v>
      </c>
      <c r="I77" s="149">
        <v>0.661</v>
      </c>
      <c r="J77" s="149">
        <v>0.661</v>
      </c>
      <c r="K77" s="32"/>
    </row>
    <row r="78" spans="1:11" s="33" customFormat="1" ht="11.25" customHeight="1">
      <c r="A78" s="35" t="s">
        <v>61</v>
      </c>
      <c r="B78" s="29"/>
      <c r="C78" s="30">
        <v>115</v>
      </c>
      <c r="D78" s="30">
        <v>110</v>
      </c>
      <c r="E78" s="30">
        <v>40</v>
      </c>
      <c r="F78" s="31"/>
      <c r="G78" s="31"/>
      <c r="H78" s="149">
        <v>4.6</v>
      </c>
      <c r="I78" s="149">
        <v>4.235</v>
      </c>
      <c r="J78" s="149">
        <v>1.6</v>
      </c>
      <c r="K78" s="32"/>
    </row>
    <row r="79" spans="1:11" s="33" customFormat="1" ht="11.25" customHeight="1">
      <c r="A79" s="35" t="s">
        <v>62</v>
      </c>
      <c r="B79" s="29"/>
      <c r="C79" s="30">
        <v>950</v>
      </c>
      <c r="D79" s="30">
        <v>1100</v>
      </c>
      <c r="E79" s="30">
        <v>1040</v>
      </c>
      <c r="F79" s="31"/>
      <c r="G79" s="31"/>
      <c r="H79" s="149">
        <v>57</v>
      </c>
      <c r="I79" s="149">
        <v>66</v>
      </c>
      <c r="J79" s="149">
        <v>57.2</v>
      </c>
      <c r="K79" s="32"/>
    </row>
    <row r="80" spans="1:11" s="42" customFormat="1" ht="11.25" customHeight="1">
      <c r="A80" s="43" t="s">
        <v>63</v>
      </c>
      <c r="B80" s="37"/>
      <c r="C80" s="38">
        <v>12749</v>
      </c>
      <c r="D80" s="38">
        <v>12989</v>
      </c>
      <c r="E80" s="38">
        <v>14353</v>
      </c>
      <c r="F80" s="39">
        <v>110.50119331742243</v>
      </c>
      <c r="G80" s="40"/>
      <c r="H80" s="150">
        <v>694.886</v>
      </c>
      <c r="I80" s="151">
        <v>718.811</v>
      </c>
      <c r="J80" s="151">
        <v>795.1260000000001</v>
      </c>
      <c r="K80" s="41">
        <v>110.61683808400261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228</v>
      </c>
      <c r="D82" s="30">
        <v>277</v>
      </c>
      <c r="E82" s="30">
        <v>277</v>
      </c>
      <c r="F82" s="31"/>
      <c r="G82" s="31"/>
      <c r="H82" s="149">
        <v>8.443</v>
      </c>
      <c r="I82" s="149">
        <v>9.467</v>
      </c>
      <c r="J82" s="149">
        <v>9.47</v>
      </c>
      <c r="K82" s="32"/>
    </row>
    <row r="83" spans="1:11" s="33" customFormat="1" ht="11.25" customHeight="1">
      <c r="A83" s="35" t="s">
        <v>65</v>
      </c>
      <c r="B83" s="29"/>
      <c r="C83" s="30">
        <v>90</v>
      </c>
      <c r="D83" s="30">
        <v>50</v>
      </c>
      <c r="E83" s="30">
        <v>50</v>
      </c>
      <c r="F83" s="31"/>
      <c r="G83" s="31"/>
      <c r="H83" s="149">
        <v>3.15</v>
      </c>
      <c r="I83" s="149">
        <v>1.648</v>
      </c>
      <c r="J83" s="149">
        <v>1.65</v>
      </c>
      <c r="K83" s="32"/>
    </row>
    <row r="84" spans="1:11" s="42" customFormat="1" ht="11.25" customHeight="1">
      <c r="A84" s="36" t="s">
        <v>66</v>
      </c>
      <c r="B84" s="37"/>
      <c r="C84" s="38">
        <v>318</v>
      </c>
      <c r="D84" s="38">
        <v>327</v>
      </c>
      <c r="E84" s="38">
        <v>327</v>
      </c>
      <c r="F84" s="39">
        <v>100</v>
      </c>
      <c r="G84" s="40"/>
      <c r="H84" s="150">
        <v>11.593</v>
      </c>
      <c r="I84" s="151">
        <v>11.115</v>
      </c>
      <c r="J84" s="151">
        <v>11.120000000000001</v>
      </c>
      <c r="K84" s="41">
        <v>100.04498425551057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21488</v>
      </c>
      <c r="D87" s="53">
        <v>21617</v>
      </c>
      <c r="E87" s="53">
        <v>23138.8</v>
      </c>
      <c r="F87" s="54">
        <v>107.03982976361198</v>
      </c>
      <c r="G87" s="40"/>
      <c r="H87" s="154">
        <v>1210.686</v>
      </c>
      <c r="I87" s="155">
        <v>1234.8500000000001</v>
      </c>
      <c r="J87" s="155">
        <v>1318.658</v>
      </c>
      <c r="K87" s="54">
        <v>106.78689719399115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9" useFirstPageNumber="1" horizontalDpi="600" verticalDpi="600" orientation="portrait" paperSize="9" scale="73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K625"/>
  <sheetViews>
    <sheetView view="pageBreakPreview" zoomScale="60" zoomScalePageLayoutView="0" workbookViewId="0" topLeftCell="A46">
      <selection activeCell="C9" sqref="C9:M9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90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337</v>
      </c>
      <c r="D7" s="21" t="s">
        <v>6</v>
      </c>
      <c r="E7" s="21">
        <v>9</v>
      </c>
      <c r="F7" s="22" t="str">
        <f>CONCATENATE(D6,"=100")</f>
        <v>2020=100</v>
      </c>
      <c r="G7" s="23"/>
      <c r="H7" s="20" t="s">
        <v>337</v>
      </c>
      <c r="I7" s="21" t="s">
        <v>6</v>
      </c>
      <c r="J7" s="21">
        <v>9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>
        <v>1</v>
      </c>
      <c r="F9" s="31"/>
      <c r="G9" s="31"/>
      <c r="H9" s="149"/>
      <c r="I9" s="149"/>
      <c r="J9" s="149">
        <v>0.022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>
        <v>1</v>
      </c>
      <c r="F10" s="31"/>
      <c r="G10" s="31"/>
      <c r="H10" s="149"/>
      <c r="I10" s="149"/>
      <c r="J10" s="149">
        <v>0.022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>
        <v>2</v>
      </c>
      <c r="F13" s="39"/>
      <c r="G13" s="40"/>
      <c r="H13" s="150"/>
      <c r="I13" s="151"/>
      <c r="J13" s="151">
        <v>0.044</v>
      </c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4</v>
      </c>
      <c r="D24" s="38">
        <v>2</v>
      </c>
      <c r="E24" s="38"/>
      <c r="F24" s="39"/>
      <c r="G24" s="40"/>
      <c r="H24" s="150">
        <v>0.128</v>
      </c>
      <c r="I24" s="151">
        <v>0.064</v>
      </c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7</v>
      </c>
      <c r="D26" s="38">
        <v>7</v>
      </c>
      <c r="E26" s="38">
        <v>7</v>
      </c>
      <c r="F26" s="39">
        <v>100</v>
      </c>
      <c r="G26" s="40"/>
      <c r="H26" s="150">
        <v>0.14</v>
      </c>
      <c r="I26" s="151">
        <v>0.123</v>
      </c>
      <c r="J26" s="151">
        <v>0.11</v>
      </c>
      <c r="K26" s="41">
        <v>89.4308943089431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3</v>
      </c>
      <c r="D28" s="30">
        <v>3</v>
      </c>
      <c r="E28" s="30">
        <v>3</v>
      </c>
      <c r="F28" s="31"/>
      <c r="G28" s="31"/>
      <c r="H28" s="149">
        <v>0.09</v>
      </c>
      <c r="I28" s="149">
        <v>0.09</v>
      </c>
      <c r="J28" s="149">
        <v>0.09</v>
      </c>
      <c r="K28" s="32"/>
    </row>
    <row r="29" spans="1:11" s="33" customFormat="1" ht="11.25" customHeight="1">
      <c r="A29" s="35" t="s">
        <v>21</v>
      </c>
      <c r="B29" s="29"/>
      <c r="C29" s="30"/>
      <c r="D29" s="30">
        <v>1</v>
      </c>
      <c r="E29" s="30">
        <v>2</v>
      </c>
      <c r="F29" s="31"/>
      <c r="G29" s="31"/>
      <c r="H29" s="149"/>
      <c r="I29" s="149">
        <v>0.021</v>
      </c>
      <c r="J29" s="149">
        <v>0.06</v>
      </c>
      <c r="K29" s="32"/>
    </row>
    <row r="30" spans="1:11" s="33" customFormat="1" ht="11.25" customHeight="1">
      <c r="A30" s="35" t="s">
        <v>22</v>
      </c>
      <c r="B30" s="29"/>
      <c r="C30" s="30">
        <v>9</v>
      </c>
      <c r="D30" s="30">
        <v>17</v>
      </c>
      <c r="E30" s="30">
        <v>14</v>
      </c>
      <c r="F30" s="31"/>
      <c r="G30" s="31"/>
      <c r="H30" s="149">
        <v>0.27</v>
      </c>
      <c r="I30" s="149">
        <v>0.472</v>
      </c>
      <c r="J30" s="149">
        <v>0.579</v>
      </c>
      <c r="K30" s="32"/>
    </row>
    <row r="31" spans="1:11" s="42" customFormat="1" ht="11.25" customHeight="1">
      <c r="A31" s="43" t="s">
        <v>23</v>
      </c>
      <c r="B31" s="37"/>
      <c r="C31" s="38">
        <v>12</v>
      </c>
      <c r="D31" s="38">
        <v>21</v>
      </c>
      <c r="E31" s="38">
        <v>19</v>
      </c>
      <c r="F31" s="39">
        <v>90.47619047619048</v>
      </c>
      <c r="G31" s="40"/>
      <c r="H31" s="150">
        <v>0.36</v>
      </c>
      <c r="I31" s="151">
        <v>0.583</v>
      </c>
      <c r="J31" s="151">
        <v>0.729</v>
      </c>
      <c r="K31" s="41">
        <v>125.04288164665523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60</v>
      </c>
      <c r="D33" s="30">
        <v>37</v>
      </c>
      <c r="E33" s="30">
        <v>48</v>
      </c>
      <c r="F33" s="31"/>
      <c r="G33" s="31"/>
      <c r="H33" s="149">
        <v>0.76</v>
      </c>
      <c r="I33" s="149">
        <v>0.625</v>
      </c>
      <c r="J33" s="149">
        <v>0.716</v>
      </c>
      <c r="K33" s="32"/>
    </row>
    <row r="34" spans="1:11" s="33" customFormat="1" ht="11.25" customHeight="1">
      <c r="A34" s="35" t="s">
        <v>25</v>
      </c>
      <c r="B34" s="29"/>
      <c r="C34" s="30">
        <v>9</v>
      </c>
      <c r="D34" s="30">
        <v>20</v>
      </c>
      <c r="E34" s="30">
        <v>20</v>
      </c>
      <c r="F34" s="31"/>
      <c r="G34" s="31"/>
      <c r="H34" s="149">
        <v>0.216</v>
      </c>
      <c r="I34" s="149">
        <v>0.474</v>
      </c>
      <c r="J34" s="149">
        <v>0.474</v>
      </c>
      <c r="K34" s="32"/>
    </row>
    <row r="35" spans="1:11" s="33" customFormat="1" ht="11.25" customHeight="1">
      <c r="A35" s="35" t="s">
        <v>26</v>
      </c>
      <c r="B35" s="29"/>
      <c r="C35" s="30">
        <v>60</v>
      </c>
      <c r="D35" s="30">
        <v>45</v>
      </c>
      <c r="E35" s="30">
        <v>40</v>
      </c>
      <c r="F35" s="31"/>
      <c r="G35" s="31"/>
      <c r="H35" s="149">
        <v>1.1</v>
      </c>
      <c r="I35" s="149">
        <v>0.791</v>
      </c>
      <c r="J35" s="149">
        <v>0.736</v>
      </c>
      <c r="K35" s="32"/>
    </row>
    <row r="36" spans="1:11" s="33" customFormat="1" ht="11.25" customHeight="1">
      <c r="A36" s="35" t="s">
        <v>27</v>
      </c>
      <c r="B36" s="29"/>
      <c r="C36" s="30">
        <v>117</v>
      </c>
      <c r="D36" s="30">
        <v>142</v>
      </c>
      <c r="E36" s="30">
        <v>30</v>
      </c>
      <c r="F36" s="31"/>
      <c r="G36" s="31"/>
      <c r="H36" s="149">
        <v>2.34</v>
      </c>
      <c r="I36" s="149">
        <v>2.84</v>
      </c>
      <c r="J36" s="149">
        <v>2.5</v>
      </c>
      <c r="K36" s="32"/>
    </row>
    <row r="37" spans="1:11" s="42" customFormat="1" ht="11.25" customHeight="1">
      <c r="A37" s="36" t="s">
        <v>28</v>
      </c>
      <c r="B37" s="37"/>
      <c r="C37" s="38">
        <v>246</v>
      </c>
      <c r="D37" s="38">
        <v>244</v>
      </c>
      <c r="E37" s="38">
        <v>138</v>
      </c>
      <c r="F37" s="39">
        <v>56.557377049180324</v>
      </c>
      <c r="G37" s="40"/>
      <c r="H37" s="150">
        <v>4.416</v>
      </c>
      <c r="I37" s="151">
        <v>4.73</v>
      </c>
      <c r="J37" s="151">
        <v>4.426</v>
      </c>
      <c r="K37" s="41">
        <v>93.57293868921775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220</v>
      </c>
      <c r="D39" s="38">
        <v>271</v>
      </c>
      <c r="E39" s="38">
        <v>285</v>
      </c>
      <c r="F39" s="39">
        <v>105.1660516605166</v>
      </c>
      <c r="G39" s="40"/>
      <c r="H39" s="150">
        <v>4.9</v>
      </c>
      <c r="I39" s="151">
        <v>3.302</v>
      </c>
      <c r="J39" s="151">
        <v>3.6</v>
      </c>
      <c r="K39" s="41">
        <v>109.02483343428226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17</v>
      </c>
      <c r="D41" s="30">
        <v>2</v>
      </c>
      <c r="E41" s="30">
        <v>2</v>
      </c>
      <c r="F41" s="31"/>
      <c r="G41" s="31"/>
      <c r="H41" s="149">
        <v>0.265</v>
      </c>
      <c r="I41" s="149">
        <v>0.036</v>
      </c>
      <c r="J41" s="149">
        <v>0.036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>
        <v>2</v>
      </c>
      <c r="D45" s="30">
        <v>2</v>
      </c>
      <c r="E45" s="30">
        <v>1</v>
      </c>
      <c r="F45" s="31"/>
      <c r="G45" s="31"/>
      <c r="H45" s="149">
        <v>0.052</v>
      </c>
      <c r="I45" s="149">
        <v>0.05</v>
      </c>
      <c r="J45" s="149">
        <v>0.026</v>
      </c>
      <c r="K45" s="32"/>
    </row>
    <row r="46" spans="1:11" s="33" customFormat="1" ht="11.25" customHeight="1">
      <c r="A46" s="35" t="s">
        <v>35</v>
      </c>
      <c r="B46" s="29"/>
      <c r="C46" s="30">
        <v>13</v>
      </c>
      <c r="D46" s="30">
        <v>11</v>
      </c>
      <c r="E46" s="30">
        <v>12</v>
      </c>
      <c r="F46" s="31"/>
      <c r="G46" s="31"/>
      <c r="H46" s="149">
        <v>0.39</v>
      </c>
      <c r="I46" s="149">
        <v>0.33</v>
      </c>
      <c r="J46" s="149">
        <v>0.36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>
        <v>9</v>
      </c>
      <c r="D48" s="30">
        <v>8</v>
      </c>
      <c r="E48" s="30">
        <v>7</v>
      </c>
      <c r="F48" s="31"/>
      <c r="G48" s="31"/>
      <c r="H48" s="149">
        <v>0.207</v>
      </c>
      <c r="I48" s="149">
        <v>0.184</v>
      </c>
      <c r="J48" s="149">
        <v>0.161</v>
      </c>
      <c r="K48" s="32"/>
    </row>
    <row r="49" spans="1:11" s="33" customFormat="1" ht="11.25" customHeight="1">
      <c r="A49" s="35" t="s">
        <v>38</v>
      </c>
      <c r="B49" s="29"/>
      <c r="C49" s="30">
        <v>38</v>
      </c>
      <c r="D49" s="30">
        <v>36</v>
      </c>
      <c r="E49" s="30">
        <v>26</v>
      </c>
      <c r="F49" s="31"/>
      <c r="G49" s="31"/>
      <c r="H49" s="149">
        <v>0.95</v>
      </c>
      <c r="I49" s="149">
        <v>0.9</v>
      </c>
      <c r="J49" s="149">
        <v>0.65</v>
      </c>
      <c r="K49" s="32"/>
    </row>
    <row r="50" spans="1:11" s="42" customFormat="1" ht="11.25" customHeight="1">
      <c r="A50" s="43" t="s">
        <v>39</v>
      </c>
      <c r="B50" s="37"/>
      <c r="C50" s="38">
        <v>79</v>
      </c>
      <c r="D50" s="38">
        <v>59</v>
      </c>
      <c r="E50" s="38">
        <v>48</v>
      </c>
      <c r="F50" s="39">
        <v>81.35593220338983</v>
      </c>
      <c r="G50" s="40"/>
      <c r="H50" s="150">
        <v>1.8639999999999999</v>
      </c>
      <c r="I50" s="151">
        <v>1.5</v>
      </c>
      <c r="J50" s="151">
        <v>1.233</v>
      </c>
      <c r="K50" s="41">
        <v>82.2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407</v>
      </c>
      <c r="D52" s="38">
        <v>310</v>
      </c>
      <c r="E52" s="38">
        <v>407</v>
      </c>
      <c r="F52" s="39">
        <v>131.29032258064515</v>
      </c>
      <c r="G52" s="40"/>
      <c r="H52" s="150">
        <v>6.872</v>
      </c>
      <c r="I52" s="151">
        <v>5.902</v>
      </c>
      <c r="J52" s="151">
        <v>7.598</v>
      </c>
      <c r="K52" s="41">
        <v>128.73602168756352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287</v>
      </c>
      <c r="D54" s="30">
        <v>300</v>
      </c>
      <c r="E54" s="30">
        <v>275</v>
      </c>
      <c r="F54" s="31"/>
      <c r="G54" s="31"/>
      <c r="H54" s="149">
        <v>9.724</v>
      </c>
      <c r="I54" s="149">
        <v>10.86</v>
      </c>
      <c r="J54" s="149">
        <v>10.538</v>
      </c>
      <c r="K54" s="32"/>
    </row>
    <row r="55" spans="1:11" s="33" customFormat="1" ht="11.25" customHeight="1">
      <c r="A55" s="35" t="s">
        <v>42</v>
      </c>
      <c r="B55" s="29"/>
      <c r="C55" s="30">
        <v>5180</v>
      </c>
      <c r="D55" s="30">
        <v>4881</v>
      </c>
      <c r="E55" s="30">
        <v>4599</v>
      </c>
      <c r="F55" s="31"/>
      <c r="G55" s="31"/>
      <c r="H55" s="149">
        <v>155.4</v>
      </c>
      <c r="I55" s="149">
        <v>146.43</v>
      </c>
      <c r="J55" s="149">
        <v>135.67</v>
      </c>
      <c r="K55" s="32"/>
    </row>
    <row r="56" spans="1:11" s="33" customFormat="1" ht="11.25" customHeight="1">
      <c r="A56" s="35" t="s">
        <v>43</v>
      </c>
      <c r="B56" s="29"/>
      <c r="C56" s="30">
        <v>72</v>
      </c>
      <c r="D56" s="30">
        <v>86</v>
      </c>
      <c r="E56" s="30">
        <v>117</v>
      </c>
      <c r="F56" s="31"/>
      <c r="G56" s="31"/>
      <c r="H56" s="149">
        <v>1.405</v>
      </c>
      <c r="I56" s="149">
        <v>1.195</v>
      </c>
      <c r="J56" s="149">
        <v>3.21</v>
      </c>
      <c r="K56" s="32"/>
    </row>
    <row r="57" spans="1:11" s="33" customFormat="1" ht="11.25" customHeight="1">
      <c r="A57" s="35" t="s">
        <v>44</v>
      </c>
      <c r="B57" s="29"/>
      <c r="C57" s="30">
        <v>31</v>
      </c>
      <c r="D57" s="30">
        <v>17</v>
      </c>
      <c r="E57" s="30">
        <v>18</v>
      </c>
      <c r="F57" s="31"/>
      <c r="G57" s="31"/>
      <c r="H57" s="149">
        <v>0.103</v>
      </c>
      <c r="I57" s="149">
        <v>0.041</v>
      </c>
      <c r="J57" s="149">
        <v>0.05</v>
      </c>
      <c r="K57" s="32"/>
    </row>
    <row r="58" spans="1:11" s="33" customFormat="1" ht="11.25" customHeight="1">
      <c r="A58" s="35" t="s">
        <v>45</v>
      </c>
      <c r="B58" s="29"/>
      <c r="C58" s="30">
        <v>691</v>
      </c>
      <c r="D58" s="30">
        <v>594</v>
      </c>
      <c r="E58" s="30">
        <v>619</v>
      </c>
      <c r="F58" s="31"/>
      <c r="G58" s="31"/>
      <c r="H58" s="149">
        <v>14.675</v>
      </c>
      <c r="I58" s="149">
        <v>12.751</v>
      </c>
      <c r="J58" s="149">
        <v>14.495</v>
      </c>
      <c r="K58" s="32"/>
    </row>
    <row r="59" spans="1:11" s="42" customFormat="1" ht="11.25" customHeight="1">
      <c r="A59" s="36" t="s">
        <v>46</v>
      </c>
      <c r="B59" s="37"/>
      <c r="C59" s="38">
        <v>6261</v>
      </c>
      <c r="D59" s="38">
        <v>5878</v>
      </c>
      <c r="E59" s="38">
        <v>5628</v>
      </c>
      <c r="F59" s="39">
        <v>95.74685267097652</v>
      </c>
      <c r="G59" s="40"/>
      <c r="H59" s="150">
        <v>181.30700000000002</v>
      </c>
      <c r="I59" s="151">
        <v>171.27700000000002</v>
      </c>
      <c r="J59" s="151">
        <v>163.96300000000002</v>
      </c>
      <c r="K59" s="41">
        <v>95.72972436462574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1123</v>
      </c>
      <c r="D61" s="30">
        <v>1037</v>
      </c>
      <c r="E61" s="30">
        <v>1100</v>
      </c>
      <c r="F61" s="31"/>
      <c r="G61" s="31"/>
      <c r="H61" s="149">
        <v>33.69</v>
      </c>
      <c r="I61" s="149">
        <v>27.595</v>
      </c>
      <c r="J61" s="149">
        <v>38.5</v>
      </c>
      <c r="K61" s="32"/>
    </row>
    <row r="62" spans="1:11" s="33" customFormat="1" ht="11.25" customHeight="1">
      <c r="A62" s="35" t="s">
        <v>48</v>
      </c>
      <c r="B62" s="29"/>
      <c r="C62" s="30">
        <v>299</v>
      </c>
      <c r="D62" s="30">
        <v>298</v>
      </c>
      <c r="E62" s="30">
        <v>298</v>
      </c>
      <c r="F62" s="31"/>
      <c r="G62" s="31"/>
      <c r="H62" s="149">
        <v>6.872</v>
      </c>
      <c r="I62" s="149">
        <v>6.863</v>
      </c>
      <c r="J62" s="149">
        <v>6.864</v>
      </c>
      <c r="K62" s="32"/>
    </row>
    <row r="63" spans="1:11" s="33" customFormat="1" ht="11.25" customHeight="1">
      <c r="A63" s="35" t="s">
        <v>49</v>
      </c>
      <c r="B63" s="29"/>
      <c r="C63" s="30">
        <v>106</v>
      </c>
      <c r="D63" s="30">
        <v>104</v>
      </c>
      <c r="E63" s="30">
        <v>104</v>
      </c>
      <c r="F63" s="31"/>
      <c r="G63" s="31"/>
      <c r="H63" s="149">
        <v>3.816</v>
      </c>
      <c r="I63" s="149">
        <v>4.091</v>
      </c>
      <c r="J63" s="149">
        <v>3.744</v>
      </c>
      <c r="K63" s="32"/>
    </row>
    <row r="64" spans="1:11" s="42" customFormat="1" ht="11.25" customHeight="1">
      <c r="A64" s="36" t="s">
        <v>50</v>
      </c>
      <c r="B64" s="37"/>
      <c r="C64" s="38">
        <v>1528</v>
      </c>
      <c r="D64" s="38">
        <v>1439</v>
      </c>
      <c r="E64" s="38">
        <v>1502</v>
      </c>
      <c r="F64" s="39">
        <v>104.3780403057679</v>
      </c>
      <c r="G64" s="40"/>
      <c r="H64" s="150">
        <v>44.378</v>
      </c>
      <c r="I64" s="151">
        <v>38.549</v>
      </c>
      <c r="J64" s="151">
        <v>49.108</v>
      </c>
      <c r="K64" s="41">
        <v>127.39111260992502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5449</v>
      </c>
      <c r="D66" s="38">
        <v>4795</v>
      </c>
      <c r="E66" s="38">
        <v>5385</v>
      </c>
      <c r="F66" s="39">
        <v>112.30448383733055</v>
      </c>
      <c r="G66" s="40"/>
      <c r="H66" s="150">
        <v>207.907</v>
      </c>
      <c r="I66" s="151">
        <v>178.647</v>
      </c>
      <c r="J66" s="151">
        <v>205.62</v>
      </c>
      <c r="K66" s="41">
        <v>115.09849031889705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524</v>
      </c>
      <c r="D68" s="30">
        <v>498</v>
      </c>
      <c r="E68" s="30">
        <v>530</v>
      </c>
      <c r="F68" s="31"/>
      <c r="G68" s="31"/>
      <c r="H68" s="149">
        <v>12.5</v>
      </c>
      <c r="I68" s="149">
        <v>13.32</v>
      </c>
      <c r="J68" s="149">
        <v>15.6</v>
      </c>
      <c r="K68" s="32"/>
    </row>
    <row r="69" spans="1:11" s="33" customFormat="1" ht="11.25" customHeight="1">
      <c r="A69" s="35" t="s">
        <v>53</v>
      </c>
      <c r="B69" s="29"/>
      <c r="C69" s="30">
        <v>80</v>
      </c>
      <c r="D69" s="30">
        <v>59</v>
      </c>
      <c r="E69" s="30">
        <v>51</v>
      </c>
      <c r="F69" s="31"/>
      <c r="G69" s="31"/>
      <c r="H69" s="149">
        <v>2.7</v>
      </c>
      <c r="I69" s="149">
        <v>1.867</v>
      </c>
      <c r="J69" s="149">
        <v>1.8</v>
      </c>
      <c r="K69" s="32"/>
    </row>
    <row r="70" spans="1:11" s="42" customFormat="1" ht="11.25" customHeight="1">
      <c r="A70" s="36" t="s">
        <v>54</v>
      </c>
      <c r="B70" s="37"/>
      <c r="C70" s="38">
        <v>604</v>
      </c>
      <c r="D70" s="38">
        <v>557</v>
      </c>
      <c r="E70" s="38">
        <v>581</v>
      </c>
      <c r="F70" s="39">
        <v>104.30879712746858</v>
      </c>
      <c r="G70" s="40"/>
      <c r="H70" s="150">
        <v>15.2</v>
      </c>
      <c r="I70" s="151">
        <v>15.187000000000001</v>
      </c>
      <c r="J70" s="151">
        <v>17.4</v>
      </c>
      <c r="K70" s="41">
        <v>114.57167314150257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2589</v>
      </c>
      <c r="D72" s="30">
        <v>2852</v>
      </c>
      <c r="E72" s="30">
        <v>3205</v>
      </c>
      <c r="F72" s="31"/>
      <c r="G72" s="31"/>
      <c r="H72" s="149">
        <v>120.992</v>
      </c>
      <c r="I72" s="149">
        <v>122.627</v>
      </c>
      <c r="J72" s="149">
        <v>138.405</v>
      </c>
      <c r="K72" s="32"/>
    </row>
    <row r="73" spans="1:11" s="33" customFormat="1" ht="11.25" customHeight="1">
      <c r="A73" s="35" t="s">
        <v>56</v>
      </c>
      <c r="B73" s="29"/>
      <c r="C73" s="30">
        <v>480</v>
      </c>
      <c r="D73" s="30">
        <v>503</v>
      </c>
      <c r="E73" s="30">
        <v>503</v>
      </c>
      <c r="F73" s="31"/>
      <c r="G73" s="31"/>
      <c r="H73" s="149">
        <v>9.08</v>
      </c>
      <c r="I73" s="149">
        <v>15.322</v>
      </c>
      <c r="J73" s="149">
        <v>15.322</v>
      </c>
      <c r="K73" s="32"/>
    </row>
    <row r="74" spans="1:11" s="33" customFormat="1" ht="11.25" customHeight="1">
      <c r="A74" s="35" t="s">
        <v>57</v>
      </c>
      <c r="B74" s="29"/>
      <c r="C74" s="30">
        <v>249</v>
      </c>
      <c r="D74" s="30">
        <v>247</v>
      </c>
      <c r="E74" s="30">
        <v>314</v>
      </c>
      <c r="F74" s="31"/>
      <c r="G74" s="31"/>
      <c r="H74" s="149">
        <v>7.11</v>
      </c>
      <c r="I74" s="149">
        <v>5.598</v>
      </c>
      <c r="J74" s="149">
        <v>9.19</v>
      </c>
      <c r="K74" s="32"/>
    </row>
    <row r="75" spans="1:11" s="33" customFormat="1" ht="11.25" customHeight="1">
      <c r="A75" s="35" t="s">
        <v>58</v>
      </c>
      <c r="B75" s="29"/>
      <c r="C75" s="30">
        <v>212</v>
      </c>
      <c r="D75" s="30">
        <v>317</v>
      </c>
      <c r="E75" s="30">
        <v>239</v>
      </c>
      <c r="F75" s="31"/>
      <c r="G75" s="31"/>
      <c r="H75" s="149">
        <v>6.956</v>
      </c>
      <c r="I75" s="149">
        <v>10.022</v>
      </c>
      <c r="J75" s="149">
        <v>7.556</v>
      </c>
      <c r="K75" s="32"/>
    </row>
    <row r="76" spans="1:11" s="33" customFormat="1" ht="11.25" customHeight="1">
      <c r="A76" s="35" t="s">
        <v>59</v>
      </c>
      <c r="B76" s="29"/>
      <c r="C76" s="30">
        <v>160</v>
      </c>
      <c r="D76" s="30">
        <v>78</v>
      </c>
      <c r="E76" s="30">
        <v>74</v>
      </c>
      <c r="F76" s="31"/>
      <c r="G76" s="31"/>
      <c r="H76" s="149">
        <v>4.825</v>
      </c>
      <c r="I76" s="149">
        <v>2.34</v>
      </c>
      <c r="J76" s="149">
        <v>2.22</v>
      </c>
      <c r="K76" s="32"/>
    </row>
    <row r="77" spans="1:11" s="33" customFormat="1" ht="11.25" customHeight="1">
      <c r="A77" s="35" t="s">
        <v>60</v>
      </c>
      <c r="B77" s="29"/>
      <c r="C77" s="30">
        <v>45</v>
      </c>
      <c r="D77" s="30">
        <v>37</v>
      </c>
      <c r="E77" s="30">
        <v>37</v>
      </c>
      <c r="F77" s="31"/>
      <c r="G77" s="31"/>
      <c r="H77" s="149">
        <v>0.72</v>
      </c>
      <c r="I77" s="149">
        <v>0.82</v>
      </c>
      <c r="J77" s="149">
        <v>0.82</v>
      </c>
      <c r="K77" s="32"/>
    </row>
    <row r="78" spans="1:11" s="33" customFormat="1" ht="11.25" customHeight="1">
      <c r="A78" s="35" t="s">
        <v>61</v>
      </c>
      <c r="B78" s="29"/>
      <c r="C78" s="30">
        <v>410</v>
      </c>
      <c r="D78" s="30">
        <v>85</v>
      </c>
      <c r="E78" s="30">
        <v>20</v>
      </c>
      <c r="F78" s="31"/>
      <c r="G78" s="31"/>
      <c r="H78" s="149">
        <v>10.66</v>
      </c>
      <c r="I78" s="149">
        <v>2.157</v>
      </c>
      <c r="J78" s="149">
        <v>0.6</v>
      </c>
      <c r="K78" s="32"/>
    </row>
    <row r="79" spans="1:11" s="33" customFormat="1" ht="11.25" customHeight="1">
      <c r="A79" s="35" t="s">
        <v>62</v>
      </c>
      <c r="B79" s="29"/>
      <c r="C79" s="30">
        <v>250</v>
      </c>
      <c r="D79" s="30">
        <v>580</v>
      </c>
      <c r="E79" s="30">
        <v>360</v>
      </c>
      <c r="F79" s="31"/>
      <c r="G79" s="31"/>
      <c r="H79" s="149">
        <v>8.75</v>
      </c>
      <c r="I79" s="149">
        <v>26.1</v>
      </c>
      <c r="J79" s="149">
        <v>16.2</v>
      </c>
      <c r="K79" s="32"/>
    </row>
    <row r="80" spans="1:11" s="42" customFormat="1" ht="11.25" customHeight="1">
      <c r="A80" s="43" t="s">
        <v>63</v>
      </c>
      <c r="B80" s="37"/>
      <c r="C80" s="38">
        <v>4395</v>
      </c>
      <c r="D80" s="38">
        <v>4699</v>
      </c>
      <c r="E80" s="38">
        <v>4752</v>
      </c>
      <c r="F80" s="39">
        <v>101.1278995530964</v>
      </c>
      <c r="G80" s="40"/>
      <c r="H80" s="150">
        <v>169.093</v>
      </c>
      <c r="I80" s="151">
        <v>184.986</v>
      </c>
      <c r="J80" s="151">
        <v>190.313</v>
      </c>
      <c r="K80" s="41">
        <v>102.879677380991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142</v>
      </c>
      <c r="D82" s="30">
        <v>185</v>
      </c>
      <c r="E82" s="30">
        <v>185</v>
      </c>
      <c r="F82" s="31"/>
      <c r="G82" s="31"/>
      <c r="H82" s="149">
        <v>3.425</v>
      </c>
      <c r="I82" s="149">
        <v>4.513</v>
      </c>
      <c r="J82" s="149">
        <v>4.513</v>
      </c>
      <c r="K82" s="32"/>
    </row>
    <row r="83" spans="1:11" s="33" customFormat="1" ht="11.25" customHeight="1">
      <c r="A83" s="35" t="s">
        <v>65</v>
      </c>
      <c r="B83" s="29"/>
      <c r="C83" s="30">
        <v>45</v>
      </c>
      <c r="D83" s="30">
        <v>50</v>
      </c>
      <c r="E83" s="30">
        <v>50</v>
      </c>
      <c r="F83" s="31"/>
      <c r="G83" s="31"/>
      <c r="H83" s="149">
        <v>1.476</v>
      </c>
      <c r="I83" s="149">
        <v>1.615</v>
      </c>
      <c r="J83" s="149">
        <v>1.615</v>
      </c>
      <c r="K83" s="32"/>
    </row>
    <row r="84" spans="1:11" s="42" customFormat="1" ht="11.25" customHeight="1">
      <c r="A84" s="36" t="s">
        <v>66</v>
      </c>
      <c r="B84" s="37"/>
      <c r="C84" s="38">
        <v>187</v>
      </c>
      <c r="D84" s="38">
        <v>235</v>
      </c>
      <c r="E84" s="38">
        <v>235</v>
      </c>
      <c r="F84" s="39">
        <v>100</v>
      </c>
      <c r="G84" s="40"/>
      <c r="H84" s="150">
        <v>4.901</v>
      </c>
      <c r="I84" s="151">
        <v>6.128</v>
      </c>
      <c r="J84" s="151">
        <v>6.128</v>
      </c>
      <c r="K84" s="41">
        <v>99.99999999999999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19399</v>
      </c>
      <c r="D87" s="53">
        <v>18517</v>
      </c>
      <c r="E87" s="53">
        <v>18989</v>
      </c>
      <c r="F87" s="54">
        <v>102.54900901873954</v>
      </c>
      <c r="G87" s="40"/>
      <c r="H87" s="154">
        <v>641.466</v>
      </c>
      <c r="I87" s="155">
        <v>610.9780000000001</v>
      </c>
      <c r="J87" s="155">
        <v>650.272</v>
      </c>
      <c r="K87" s="54">
        <v>106.43132813292786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0" useFirstPageNumber="1" horizontalDpi="600" verticalDpi="600" orientation="portrait" paperSize="9" scale="73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K625"/>
  <sheetViews>
    <sheetView view="pageBreakPreview" zoomScale="60" zoomScalePageLayoutView="0" workbookViewId="0" topLeftCell="A49">
      <selection activeCell="C9" sqref="C9:M9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91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9</v>
      </c>
      <c r="F7" s="22" t="str">
        <f>CONCATENATE(D6,"=100")</f>
        <v>2021=100</v>
      </c>
      <c r="G7" s="23"/>
      <c r="H7" s="20" t="s">
        <v>6</v>
      </c>
      <c r="I7" s="21" t="s">
        <v>6</v>
      </c>
      <c r="J7" s="21"/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122</v>
      </c>
      <c r="D9" s="30">
        <v>12</v>
      </c>
      <c r="E9" s="30">
        <v>12</v>
      </c>
      <c r="F9" s="31"/>
      <c r="G9" s="31"/>
      <c r="H9" s="149">
        <v>9.477</v>
      </c>
      <c r="I9" s="149">
        <v>0.84</v>
      </c>
      <c r="J9" s="149"/>
      <c r="K9" s="32"/>
    </row>
    <row r="10" spans="1:11" s="33" customFormat="1" ht="11.25" customHeight="1">
      <c r="A10" s="35" t="s">
        <v>8</v>
      </c>
      <c r="B10" s="29"/>
      <c r="C10" s="30">
        <v>2</v>
      </c>
      <c r="D10" s="30">
        <v>5</v>
      </c>
      <c r="E10" s="30">
        <v>5</v>
      </c>
      <c r="F10" s="31"/>
      <c r="G10" s="31"/>
      <c r="H10" s="149">
        <v>0.143</v>
      </c>
      <c r="I10" s="149">
        <v>0.49</v>
      </c>
      <c r="J10" s="149"/>
      <c r="K10" s="32"/>
    </row>
    <row r="11" spans="1:11" s="33" customFormat="1" ht="11.25" customHeight="1">
      <c r="A11" s="28" t="s">
        <v>9</v>
      </c>
      <c r="B11" s="29"/>
      <c r="C11" s="30">
        <v>6</v>
      </c>
      <c r="D11" s="30">
        <v>4</v>
      </c>
      <c r="E11" s="30">
        <v>4</v>
      </c>
      <c r="F11" s="31"/>
      <c r="G11" s="31"/>
      <c r="H11" s="149">
        <v>0.371</v>
      </c>
      <c r="I11" s="149">
        <v>0.28</v>
      </c>
      <c r="J11" s="149"/>
      <c r="K11" s="32"/>
    </row>
    <row r="12" spans="1:11" s="33" customFormat="1" ht="11.25" customHeight="1">
      <c r="A12" s="35" t="s">
        <v>10</v>
      </c>
      <c r="B12" s="29"/>
      <c r="C12" s="30">
        <v>10</v>
      </c>
      <c r="D12" s="30">
        <v>9</v>
      </c>
      <c r="E12" s="30">
        <v>9</v>
      </c>
      <c r="F12" s="31"/>
      <c r="G12" s="31"/>
      <c r="H12" s="149">
        <v>0.931</v>
      </c>
      <c r="I12" s="149">
        <v>0.949</v>
      </c>
      <c r="J12" s="149"/>
      <c r="K12" s="32"/>
    </row>
    <row r="13" spans="1:11" s="42" customFormat="1" ht="11.25" customHeight="1">
      <c r="A13" s="36" t="s">
        <v>11</v>
      </c>
      <c r="B13" s="37"/>
      <c r="C13" s="38">
        <v>140</v>
      </c>
      <c r="D13" s="38">
        <v>30</v>
      </c>
      <c r="E13" s="38">
        <v>30</v>
      </c>
      <c r="F13" s="39">
        <v>100</v>
      </c>
      <c r="G13" s="40"/>
      <c r="H13" s="150">
        <v>10.922</v>
      </c>
      <c r="I13" s="151">
        <v>2.559</v>
      </c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>
        <v>2</v>
      </c>
      <c r="D17" s="38">
        <v>2</v>
      </c>
      <c r="E17" s="38">
        <v>2</v>
      </c>
      <c r="F17" s="39">
        <v>100</v>
      </c>
      <c r="G17" s="40"/>
      <c r="H17" s="150">
        <v>0.08</v>
      </c>
      <c r="I17" s="151">
        <v>0.08</v>
      </c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1</v>
      </c>
      <c r="D19" s="30"/>
      <c r="E19" s="30"/>
      <c r="F19" s="31"/>
      <c r="G19" s="31"/>
      <c r="H19" s="149">
        <v>0.05</v>
      </c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>
        <v>5</v>
      </c>
      <c r="D20" s="30"/>
      <c r="E20" s="30"/>
      <c r="F20" s="31"/>
      <c r="G20" s="31"/>
      <c r="H20" s="149">
        <v>0.265</v>
      </c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>
        <v>5</v>
      </c>
      <c r="D21" s="30"/>
      <c r="E21" s="30"/>
      <c r="F21" s="31"/>
      <c r="G21" s="31"/>
      <c r="H21" s="149">
        <v>0.21</v>
      </c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>
        <v>11</v>
      </c>
      <c r="D22" s="38"/>
      <c r="E22" s="38"/>
      <c r="F22" s="39"/>
      <c r="G22" s="40"/>
      <c r="H22" s="150">
        <v>0.525</v>
      </c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/>
      <c r="I24" s="151"/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/>
      <c r="I26" s="151"/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1</v>
      </c>
      <c r="D28" s="30">
        <v>1</v>
      </c>
      <c r="E28" s="30">
        <v>1</v>
      </c>
      <c r="F28" s="31"/>
      <c r="G28" s="31"/>
      <c r="H28" s="149">
        <v>0.103</v>
      </c>
      <c r="I28" s="149">
        <v>0.14</v>
      </c>
      <c r="J28" s="149"/>
      <c r="K28" s="32"/>
    </row>
    <row r="29" spans="1:11" s="33" customFormat="1" ht="11.25" customHeight="1">
      <c r="A29" s="35" t="s">
        <v>21</v>
      </c>
      <c r="B29" s="29"/>
      <c r="C29" s="30">
        <v>2</v>
      </c>
      <c r="D29" s="30">
        <v>2</v>
      </c>
      <c r="E29" s="30">
        <v>2</v>
      </c>
      <c r="F29" s="31"/>
      <c r="G29" s="31"/>
      <c r="H29" s="149">
        <v>0.191</v>
      </c>
      <c r="I29" s="149">
        <v>0.17</v>
      </c>
      <c r="J29" s="149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/>
      <c r="I30" s="149"/>
      <c r="J30" s="149"/>
      <c r="K30" s="32"/>
    </row>
    <row r="31" spans="1:11" s="42" customFormat="1" ht="11.25" customHeight="1">
      <c r="A31" s="43" t="s">
        <v>23</v>
      </c>
      <c r="B31" s="37"/>
      <c r="C31" s="38">
        <v>3</v>
      </c>
      <c r="D31" s="38">
        <v>3</v>
      </c>
      <c r="E31" s="38">
        <v>3</v>
      </c>
      <c r="F31" s="39">
        <v>100</v>
      </c>
      <c r="G31" s="40"/>
      <c r="H31" s="150">
        <v>0.294</v>
      </c>
      <c r="I31" s="151">
        <v>0.31000000000000005</v>
      </c>
      <c r="J31" s="15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40</v>
      </c>
      <c r="D33" s="30">
        <v>41</v>
      </c>
      <c r="E33" s="30">
        <v>41</v>
      </c>
      <c r="F33" s="31"/>
      <c r="G33" s="31"/>
      <c r="H33" s="149">
        <v>1.575</v>
      </c>
      <c r="I33" s="149">
        <v>2.968</v>
      </c>
      <c r="J33" s="149"/>
      <c r="K33" s="32"/>
    </row>
    <row r="34" spans="1:11" s="33" customFormat="1" ht="11.25" customHeight="1">
      <c r="A34" s="35" t="s">
        <v>25</v>
      </c>
      <c r="B34" s="29"/>
      <c r="C34" s="30">
        <v>20</v>
      </c>
      <c r="D34" s="30">
        <v>20</v>
      </c>
      <c r="E34" s="30">
        <v>20</v>
      </c>
      <c r="F34" s="31"/>
      <c r="G34" s="31"/>
      <c r="H34" s="149">
        <v>0.709</v>
      </c>
      <c r="I34" s="149">
        <v>0.7</v>
      </c>
      <c r="J34" s="149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/>
      <c r="I35" s="149"/>
      <c r="J35" s="149"/>
      <c r="K35" s="32"/>
    </row>
    <row r="36" spans="1:11" s="33" customFormat="1" ht="11.25" customHeight="1">
      <c r="A36" s="35" t="s">
        <v>27</v>
      </c>
      <c r="B36" s="29"/>
      <c r="C36" s="30">
        <v>6</v>
      </c>
      <c r="D36" s="30">
        <v>6</v>
      </c>
      <c r="E36" s="30">
        <v>7</v>
      </c>
      <c r="F36" s="31"/>
      <c r="G36" s="31"/>
      <c r="H36" s="149">
        <v>0.214</v>
      </c>
      <c r="I36" s="149">
        <v>0.21</v>
      </c>
      <c r="J36" s="149"/>
      <c r="K36" s="32"/>
    </row>
    <row r="37" spans="1:11" s="42" customFormat="1" ht="11.25" customHeight="1">
      <c r="A37" s="36" t="s">
        <v>28</v>
      </c>
      <c r="B37" s="37"/>
      <c r="C37" s="38">
        <v>66</v>
      </c>
      <c r="D37" s="38">
        <v>67</v>
      </c>
      <c r="E37" s="38">
        <v>68</v>
      </c>
      <c r="F37" s="39">
        <v>101.49253731343283</v>
      </c>
      <c r="G37" s="40"/>
      <c r="H37" s="150">
        <v>2.4979999999999998</v>
      </c>
      <c r="I37" s="151">
        <v>3.878</v>
      </c>
      <c r="J37" s="15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83</v>
      </c>
      <c r="D39" s="38">
        <v>80</v>
      </c>
      <c r="E39" s="38">
        <v>80</v>
      </c>
      <c r="F39" s="39">
        <v>100</v>
      </c>
      <c r="G39" s="40"/>
      <c r="H39" s="150">
        <v>1.894</v>
      </c>
      <c r="I39" s="151">
        <v>1.7</v>
      </c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/>
      <c r="I50" s="151"/>
      <c r="J50" s="15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3</v>
      </c>
      <c r="D52" s="38">
        <v>2</v>
      </c>
      <c r="E52" s="38">
        <v>2</v>
      </c>
      <c r="F52" s="39">
        <v>100</v>
      </c>
      <c r="G52" s="40"/>
      <c r="H52" s="150">
        <v>0.156</v>
      </c>
      <c r="I52" s="151"/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/>
      <c r="I54" s="149"/>
      <c r="J54" s="149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/>
      <c r="I58" s="149"/>
      <c r="J58" s="149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/>
      <c r="I59" s="151"/>
      <c r="J59" s="15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53</v>
      </c>
      <c r="D61" s="30">
        <v>50</v>
      </c>
      <c r="E61" s="30">
        <v>50</v>
      </c>
      <c r="F61" s="31"/>
      <c r="G61" s="31"/>
      <c r="H61" s="149">
        <v>6.625</v>
      </c>
      <c r="I61" s="149">
        <v>6.25</v>
      </c>
      <c r="J61" s="149"/>
      <c r="K61" s="32"/>
    </row>
    <row r="62" spans="1:11" s="33" customFormat="1" ht="11.25" customHeight="1">
      <c r="A62" s="35" t="s">
        <v>48</v>
      </c>
      <c r="B62" s="29"/>
      <c r="C62" s="30">
        <v>91</v>
      </c>
      <c r="D62" s="30">
        <v>91</v>
      </c>
      <c r="E62" s="30">
        <v>91</v>
      </c>
      <c r="F62" s="31"/>
      <c r="G62" s="31"/>
      <c r="H62" s="149">
        <v>2.724</v>
      </c>
      <c r="I62" s="149">
        <v>2.724</v>
      </c>
      <c r="J62" s="149"/>
      <c r="K62" s="32"/>
    </row>
    <row r="63" spans="1:11" s="33" customFormat="1" ht="11.25" customHeight="1">
      <c r="A63" s="35" t="s">
        <v>49</v>
      </c>
      <c r="B63" s="29"/>
      <c r="C63" s="30">
        <v>18</v>
      </c>
      <c r="D63" s="30">
        <v>18</v>
      </c>
      <c r="E63" s="30">
        <v>18</v>
      </c>
      <c r="F63" s="31"/>
      <c r="G63" s="31"/>
      <c r="H63" s="149">
        <v>1.292</v>
      </c>
      <c r="I63" s="149">
        <v>1.296</v>
      </c>
      <c r="J63" s="149"/>
      <c r="K63" s="32"/>
    </row>
    <row r="64" spans="1:11" s="42" customFormat="1" ht="11.25" customHeight="1">
      <c r="A64" s="36" t="s">
        <v>50</v>
      </c>
      <c r="B64" s="37"/>
      <c r="C64" s="38">
        <v>162</v>
      </c>
      <c r="D64" s="38">
        <v>159</v>
      </c>
      <c r="E64" s="38">
        <v>159</v>
      </c>
      <c r="F64" s="39">
        <v>100</v>
      </c>
      <c r="G64" s="40"/>
      <c r="H64" s="150">
        <v>10.641</v>
      </c>
      <c r="I64" s="151">
        <v>10.27</v>
      </c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940</v>
      </c>
      <c r="D66" s="38">
        <v>1152</v>
      </c>
      <c r="E66" s="38">
        <v>1152</v>
      </c>
      <c r="F66" s="39">
        <v>100</v>
      </c>
      <c r="G66" s="40"/>
      <c r="H66" s="150">
        <v>94.286</v>
      </c>
      <c r="I66" s="151">
        <v>96.075</v>
      </c>
      <c r="J66" s="151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/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/>
      <c r="I70" s="151"/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5971</v>
      </c>
      <c r="D72" s="30">
        <v>5723</v>
      </c>
      <c r="E72" s="30">
        <v>6000</v>
      </c>
      <c r="F72" s="31"/>
      <c r="G72" s="31"/>
      <c r="H72" s="149">
        <v>550.172</v>
      </c>
      <c r="I72" s="149">
        <v>484.196</v>
      </c>
      <c r="J72" s="149"/>
      <c r="K72" s="32"/>
    </row>
    <row r="73" spans="1:11" s="33" customFormat="1" ht="11.25" customHeight="1">
      <c r="A73" s="35" t="s">
        <v>56</v>
      </c>
      <c r="B73" s="29"/>
      <c r="C73" s="30">
        <v>334</v>
      </c>
      <c r="D73" s="30">
        <v>344</v>
      </c>
      <c r="E73" s="30">
        <v>344</v>
      </c>
      <c r="F73" s="31"/>
      <c r="G73" s="31"/>
      <c r="H73" s="149">
        <v>10.985</v>
      </c>
      <c r="I73" s="149">
        <v>10.985</v>
      </c>
      <c r="J73" s="149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/>
      <c r="I74" s="149"/>
      <c r="J74" s="149"/>
      <c r="K74" s="32"/>
    </row>
    <row r="75" spans="1:11" s="33" customFormat="1" ht="11.25" customHeight="1">
      <c r="A75" s="35" t="s">
        <v>58</v>
      </c>
      <c r="B75" s="29"/>
      <c r="C75" s="30">
        <v>1287</v>
      </c>
      <c r="D75" s="30">
        <v>1327</v>
      </c>
      <c r="E75" s="30">
        <v>1327</v>
      </c>
      <c r="F75" s="31"/>
      <c r="G75" s="31"/>
      <c r="H75" s="149">
        <v>134.397</v>
      </c>
      <c r="I75" s="149">
        <v>117.064</v>
      </c>
      <c r="J75" s="149"/>
      <c r="K75" s="32"/>
    </row>
    <row r="76" spans="1:11" s="33" customFormat="1" ht="11.25" customHeight="1">
      <c r="A76" s="35" t="s">
        <v>59</v>
      </c>
      <c r="B76" s="29"/>
      <c r="C76" s="30">
        <v>5</v>
      </c>
      <c r="D76" s="30">
        <v>5</v>
      </c>
      <c r="E76" s="30">
        <v>5</v>
      </c>
      <c r="F76" s="31"/>
      <c r="G76" s="31"/>
      <c r="H76" s="149">
        <v>0.15</v>
      </c>
      <c r="I76" s="149">
        <v>0.15</v>
      </c>
      <c r="J76" s="149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/>
      <c r="I77" s="149"/>
      <c r="J77" s="149"/>
      <c r="K77" s="32"/>
    </row>
    <row r="78" spans="1:11" s="33" customFormat="1" ht="11.25" customHeight="1">
      <c r="A78" s="35" t="s">
        <v>61</v>
      </c>
      <c r="B78" s="29"/>
      <c r="C78" s="30">
        <v>345</v>
      </c>
      <c r="D78" s="30">
        <v>280</v>
      </c>
      <c r="E78" s="30">
        <v>280</v>
      </c>
      <c r="F78" s="31"/>
      <c r="G78" s="31"/>
      <c r="H78" s="149">
        <v>21</v>
      </c>
      <c r="I78" s="149">
        <v>22.4</v>
      </c>
      <c r="J78" s="149"/>
      <c r="K78" s="32"/>
    </row>
    <row r="79" spans="1:11" s="33" customFormat="1" ht="11.25" customHeight="1">
      <c r="A79" s="35" t="s">
        <v>62</v>
      </c>
      <c r="B79" s="29"/>
      <c r="C79" s="30">
        <v>90</v>
      </c>
      <c r="D79" s="30">
        <v>90</v>
      </c>
      <c r="E79" s="30">
        <v>90</v>
      </c>
      <c r="F79" s="31"/>
      <c r="G79" s="31"/>
      <c r="H79" s="149">
        <v>7</v>
      </c>
      <c r="I79" s="149">
        <v>3.6</v>
      </c>
      <c r="J79" s="149"/>
      <c r="K79" s="32"/>
    </row>
    <row r="80" spans="1:11" s="42" customFormat="1" ht="11.25" customHeight="1">
      <c r="A80" s="43" t="s">
        <v>63</v>
      </c>
      <c r="B80" s="37"/>
      <c r="C80" s="38">
        <v>8032</v>
      </c>
      <c r="D80" s="38">
        <v>7769</v>
      </c>
      <c r="E80" s="38">
        <v>8046</v>
      </c>
      <c r="F80" s="39">
        <v>103.56545243918136</v>
      </c>
      <c r="G80" s="40"/>
      <c r="H80" s="150">
        <v>723.7040000000001</v>
      </c>
      <c r="I80" s="151">
        <v>638.395</v>
      </c>
      <c r="J80" s="151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197</v>
      </c>
      <c r="D82" s="30">
        <v>196</v>
      </c>
      <c r="E82" s="30">
        <v>196</v>
      </c>
      <c r="F82" s="31"/>
      <c r="G82" s="31"/>
      <c r="H82" s="149">
        <v>22.537</v>
      </c>
      <c r="I82" s="149">
        <v>22.54</v>
      </c>
      <c r="J82" s="149"/>
      <c r="K82" s="32"/>
    </row>
    <row r="83" spans="1:11" s="33" customFormat="1" ht="11.25" customHeight="1">
      <c r="A83" s="35" t="s">
        <v>65</v>
      </c>
      <c r="B83" s="29"/>
      <c r="C83" s="30">
        <v>42</v>
      </c>
      <c r="D83" s="30">
        <v>42</v>
      </c>
      <c r="E83" s="30">
        <v>42</v>
      </c>
      <c r="F83" s="31"/>
      <c r="G83" s="31"/>
      <c r="H83" s="149">
        <v>3.09</v>
      </c>
      <c r="I83" s="149">
        <v>3.09</v>
      </c>
      <c r="J83" s="149"/>
      <c r="K83" s="32"/>
    </row>
    <row r="84" spans="1:11" s="42" customFormat="1" ht="11.25" customHeight="1">
      <c r="A84" s="36" t="s">
        <v>66</v>
      </c>
      <c r="B84" s="37"/>
      <c r="C84" s="38">
        <v>239</v>
      </c>
      <c r="D84" s="38">
        <v>238</v>
      </c>
      <c r="E84" s="38">
        <v>238</v>
      </c>
      <c r="F84" s="39">
        <v>100</v>
      </c>
      <c r="G84" s="40"/>
      <c r="H84" s="150">
        <v>25.627</v>
      </c>
      <c r="I84" s="151">
        <v>25.63</v>
      </c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9681</v>
      </c>
      <c r="D87" s="53">
        <v>9502</v>
      </c>
      <c r="E87" s="53">
        <v>9780</v>
      </c>
      <c r="F87" s="54">
        <v>102.9256998526626</v>
      </c>
      <c r="G87" s="40"/>
      <c r="H87" s="154">
        <v>870.627</v>
      </c>
      <c r="I87" s="155">
        <v>778.8969999999999</v>
      </c>
      <c r="J87" s="15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1" useFirstPageNumber="1" horizontalDpi="600" verticalDpi="600" orientation="portrait" paperSize="9" scale="73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K625"/>
  <sheetViews>
    <sheetView view="pageBreakPreview" zoomScale="60" zoomScalePageLayoutView="0" workbookViewId="0" topLeftCell="A46">
      <selection activeCell="C9" sqref="C9:M9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92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337</v>
      </c>
      <c r="D7" s="21" t="s">
        <v>6</v>
      </c>
      <c r="E7" s="21">
        <v>9</v>
      </c>
      <c r="F7" s="22" t="str">
        <f>CONCATENATE(D6,"=100")</f>
        <v>2020=100</v>
      </c>
      <c r="G7" s="23"/>
      <c r="H7" s="20" t="s">
        <v>337</v>
      </c>
      <c r="I7" s="21" t="s">
        <v>6</v>
      </c>
      <c r="J7" s="21">
        <v>9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279</v>
      </c>
      <c r="D9" s="30">
        <v>159</v>
      </c>
      <c r="E9" s="30">
        <v>279</v>
      </c>
      <c r="F9" s="31"/>
      <c r="G9" s="31"/>
      <c r="H9" s="149">
        <v>21.106</v>
      </c>
      <c r="I9" s="149">
        <v>12.344</v>
      </c>
      <c r="J9" s="149">
        <v>22.161</v>
      </c>
      <c r="K9" s="32"/>
    </row>
    <row r="10" spans="1:11" s="33" customFormat="1" ht="11.25" customHeight="1">
      <c r="A10" s="35" t="s">
        <v>8</v>
      </c>
      <c r="B10" s="29"/>
      <c r="C10" s="30">
        <v>190</v>
      </c>
      <c r="D10" s="30">
        <v>165</v>
      </c>
      <c r="E10" s="30">
        <v>190</v>
      </c>
      <c r="F10" s="31"/>
      <c r="G10" s="31"/>
      <c r="H10" s="149">
        <v>13.965</v>
      </c>
      <c r="I10" s="149">
        <v>12.259</v>
      </c>
      <c r="J10" s="149">
        <v>14.663</v>
      </c>
      <c r="K10" s="32"/>
    </row>
    <row r="11" spans="1:11" s="33" customFormat="1" ht="11.25" customHeight="1">
      <c r="A11" s="28" t="s">
        <v>9</v>
      </c>
      <c r="B11" s="29"/>
      <c r="C11" s="30">
        <v>215</v>
      </c>
      <c r="D11" s="30">
        <v>216</v>
      </c>
      <c r="E11" s="30">
        <v>215</v>
      </c>
      <c r="F11" s="31"/>
      <c r="G11" s="31"/>
      <c r="H11" s="149">
        <v>16.67</v>
      </c>
      <c r="I11" s="149">
        <v>16.751</v>
      </c>
      <c r="J11" s="149">
        <v>17.504</v>
      </c>
      <c r="K11" s="32"/>
    </row>
    <row r="12" spans="1:11" s="33" customFormat="1" ht="11.25" customHeight="1">
      <c r="A12" s="35" t="s">
        <v>10</v>
      </c>
      <c r="B12" s="29"/>
      <c r="C12" s="30">
        <v>307</v>
      </c>
      <c r="D12" s="30">
        <v>333</v>
      </c>
      <c r="E12" s="30">
        <v>8</v>
      </c>
      <c r="F12" s="31"/>
      <c r="G12" s="31"/>
      <c r="H12" s="149">
        <v>28.73</v>
      </c>
      <c r="I12" s="149">
        <v>31.115</v>
      </c>
      <c r="J12" s="149">
        <v>30.166</v>
      </c>
      <c r="K12" s="32"/>
    </row>
    <row r="13" spans="1:11" s="42" customFormat="1" ht="11.25" customHeight="1">
      <c r="A13" s="36" t="s">
        <v>11</v>
      </c>
      <c r="B13" s="37"/>
      <c r="C13" s="38">
        <v>991</v>
      </c>
      <c r="D13" s="38">
        <v>873</v>
      </c>
      <c r="E13" s="38">
        <v>692</v>
      </c>
      <c r="F13" s="39">
        <v>79.26689576174113</v>
      </c>
      <c r="G13" s="40"/>
      <c r="H13" s="150">
        <v>80.471</v>
      </c>
      <c r="I13" s="151">
        <v>72.469</v>
      </c>
      <c r="J13" s="151">
        <v>84.494</v>
      </c>
      <c r="K13" s="41">
        <v>116.59330196359824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>
        <v>140</v>
      </c>
      <c r="D15" s="38">
        <v>140</v>
      </c>
      <c r="E15" s="38">
        <v>140</v>
      </c>
      <c r="F15" s="39">
        <v>100</v>
      </c>
      <c r="G15" s="40"/>
      <c r="H15" s="150">
        <v>3.9</v>
      </c>
      <c r="I15" s="151">
        <v>3.945</v>
      </c>
      <c r="J15" s="151">
        <v>2.47</v>
      </c>
      <c r="K15" s="41">
        <v>62.610899873257296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>
        <v>7</v>
      </c>
      <c r="D17" s="38">
        <v>10</v>
      </c>
      <c r="E17" s="38">
        <v>10</v>
      </c>
      <c r="F17" s="39">
        <v>100</v>
      </c>
      <c r="G17" s="40"/>
      <c r="H17" s="150">
        <v>0.75</v>
      </c>
      <c r="I17" s="151">
        <v>0.816</v>
      </c>
      <c r="J17" s="151">
        <v>0.816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55</v>
      </c>
      <c r="D19" s="30">
        <v>53</v>
      </c>
      <c r="E19" s="30">
        <v>54</v>
      </c>
      <c r="F19" s="31"/>
      <c r="G19" s="31"/>
      <c r="H19" s="149">
        <v>1.43</v>
      </c>
      <c r="I19" s="149">
        <v>1.367</v>
      </c>
      <c r="J19" s="149">
        <v>1.19</v>
      </c>
      <c r="K19" s="32"/>
    </row>
    <row r="20" spans="1:11" s="33" customFormat="1" ht="11.25" customHeight="1">
      <c r="A20" s="35" t="s">
        <v>15</v>
      </c>
      <c r="B20" s="29"/>
      <c r="C20" s="30">
        <v>75</v>
      </c>
      <c r="D20" s="30">
        <v>66</v>
      </c>
      <c r="E20" s="30">
        <v>75</v>
      </c>
      <c r="F20" s="31"/>
      <c r="G20" s="31"/>
      <c r="H20" s="149">
        <v>1.725</v>
      </c>
      <c r="I20" s="149">
        <v>1.368</v>
      </c>
      <c r="J20" s="149">
        <v>1.5</v>
      </c>
      <c r="K20" s="32"/>
    </row>
    <row r="21" spans="1:11" s="33" customFormat="1" ht="11.25" customHeight="1">
      <c r="A21" s="35" t="s">
        <v>16</v>
      </c>
      <c r="B21" s="29"/>
      <c r="C21" s="30">
        <v>153</v>
      </c>
      <c r="D21" s="30">
        <v>149</v>
      </c>
      <c r="E21" s="30">
        <v>159</v>
      </c>
      <c r="F21" s="31"/>
      <c r="G21" s="31"/>
      <c r="H21" s="149">
        <v>3.58</v>
      </c>
      <c r="I21" s="149">
        <v>2.943</v>
      </c>
      <c r="J21" s="149">
        <v>3.18</v>
      </c>
      <c r="K21" s="32"/>
    </row>
    <row r="22" spans="1:11" s="42" customFormat="1" ht="11.25" customHeight="1">
      <c r="A22" s="36" t="s">
        <v>17</v>
      </c>
      <c r="B22" s="37"/>
      <c r="C22" s="38">
        <v>283</v>
      </c>
      <c r="D22" s="38">
        <v>268</v>
      </c>
      <c r="E22" s="38">
        <v>288</v>
      </c>
      <c r="F22" s="39">
        <v>107.46268656716418</v>
      </c>
      <c r="G22" s="40"/>
      <c r="H22" s="150">
        <v>6.735</v>
      </c>
      <c r="I22" s="151">
        <v>5.678000000000001</v>
      </c>
      <c r="J22" s="151">
        <v>5.87</v>
      </c>
      <c r="K22" s="41">
        <v>103.3814723494188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1995</v>
      </c>
      <c r="D24" s="38">
        <v>2117</v>
      </c>
      <c r="E24" s="38">
        <v>2211</v>
      </c>
      <c r="F24" s="39">
        <v>104.44024563060935</v>
      </c>
      <c r="G24" s="40"/>
      <c r="H24" s="150">
        <v>146.745</v>
      </c>
      <c r="I24" s="151">
        <v>171.134</v>
      </c>
      <c r="J24" s="151">
        <v>179.128</v>
      </c>
      <c r="K24" s="41">
        <v>104.67119333387872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200</v>
      </c>
      <c r="D26" s="38">
        <v>177</v>
      </c>
      <c r="E26" s="38">
        <v>200</v>
      </c>
      <c r="F26" s="39">
        <v>112.99435028248588</v>
      </c>
      <c r="G26" s="40"/>
      <c r="H26" s="150">
        <v>14.5</v>
      </c>
      <c r="I26" s="151">
        <v>12.989</v>
      </c>
      <c r="J26" s="151">
        <v>9.3</v>
      </c>
      <c r="K26" s="41">
        <v>71.59904534606206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43</v>
      </c>
      <c r="D28" s="30">
        <v>38</v>
      </c>
      <c r="E28" s="30">
        <v>52</v>
      </c>
      <c r="F28" s="31"/>
      <c r="G28" s="31"/>
      <c r="H28" s="149">
        <v>4.73</v>
      </c>
      <c r="I28" s="149">
        <v>2.98</v>
      </c>
      <c r="J28" s="149">
        <v>4.16</v>
      </c>
      <c r="K28" s="32"/>
    </row>
    <row r="29" spans="1:11" s="33" customFormat="1" ht="11.25" customHeight="1">
      <c r="A29" s="35" t="s">
        <v>21</v>
      </c>
      <c r="B29" s="29"/>
      <c r="C29" s="30">
        <v>11</v>
      </c>
      <c r="D29" s="30">
        <v>3</v>
      </c>
      <c r="E29" s="30">
        <v>3</v>
      </c>
      <c r="F29" s="31"/>
      <c r="G29" s="31"/>
      <c r="H29" s="149">
        <v>0.581</v>
      </c>
      <c r="I29" s="149">
        <v>0.196</v>
      </c>
      <c r="J29" s="149">
        <v>0.33</v>
      </c>
      <c r="K29" s="32"/>
    </row>
    <row r="30" spans="1:11" s="33" customFormat="1" ht="11.25" customHeight="1">
      <c r="A30" s="35" t="s">
        <v>22</v>
      </c>
      <c r="B30" s="29"/>
      <c r="C30" s="30">
        <v>500</v>
      </c>
      <c r="D30" s="30">
        <v>448</v>
      </c>
      <c r="E30" s="30">
        <v>61</v>
      </c>
      <c r="F30" s="31"/>
      <c r="G30" s="31"/>
      <c r="H30" s="149">
        <v>41.65</v>
      </c>
      <c r="I30" s="149">
        <v>27.76</v>
      </c>
      <c r="J30" s="149">
        <v>2.95</v>
      </c>
      <c r="K30" s="32"/>
    </row>
    <row r="31" spans="1:11" s="42" customFormat="1" ht="11.25" customHeight="1">
      <c r="A31" s="43" t="s">
        <v>23</v>
      </c>
      <c r="B31" s="37"/>
      <c r="C31" s="38">
        <v>554</v>
      </c>
      <c r="D31" s="38">
        <v>489</v>
      </c>
      <c r="E31" s="38">
        <v>116</v>
      </c>
      <c r="F31" s="39">
        <v>23.721881390593047</v>
      </c>
      <c r="G31" s="40"/>
      <c r="H31" s="150">
        <v>46.961</v>
      </c>
      <c r="I31" s="151">
        <v>30.936</v>
      </c>
      <c r="J31" s="151">
        <v>7.44</v>
      </c>
      <c r="K31" s="41">
        <v>24.04965089216447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200</v>
      </c>
      <c r="D33" s="30">
        <v>249</v>
      </c>
      <c r="E33" s="30">
        <v>200</v>
      </c>
      <c r="F33" s="31"/>
      <c r="G33" s="31"/>
      <c r="H33" s="149">
        <v>11.29</v>
      </c>
      <c r="I33" s="149">
        <v>14.62</v>
      </c>
      <c r="J33" s="149">
        <v>9.096</v>
      </c>
      <c r="K33" s="32"/>
    </row>
    <row r="34" spans="1:11" s="33" customFormat="1" ht="11.25" customHeight="1">
      <c r="A34" s="35" t="s">
        <v>25</v>
      </c>
      <c r="B34" s="29"/>
      <c r="C34" s="30">
        <v>230</v>
      </c>
      <c r="D34" s="30">
        <v>166</v>
      </c>
      <c r="E34" s="30">
        <v>160</v>
      </c>
      <c r="F34" s="31"/>
      <c r="G34" s="31"/>
      <c r="H34" s="149">
        <v>9</v>
      </c>
      <c r="I34" s="149">
        <v>6.245</v>
      </c>
      <c r="J34" s="149">
        <v>6.245</v>
      </c>
      <c r="K34" s="32"/>
    </row>
    <row r="35" spans="1:11" s="33" customFormat="1" ht="11.25" customHeight="1">
      <c r="A35" s="35" t="s">
        <v>26</v>
      </c>
      <c r="B35" s="29"/>
      <c r="C35" s="30">
        <v>140</v>
      </c>
      <c r="D35" s="30">
        <v>157</v>
      </c>
      <c r="E35" s="30">
        <v>116</v>
      </c>
      <c r="F35" s="31"/>
      <c r="G35" s="31"/>
      <c r="H35" s="149">
        <v>5.9</v>
      </c>
      <c r="I35" s="149">
        <v>5.694</v>
      </c>
      <c r="J35" s="149">
        <v>5.04</v>
      </c>
      <c r="K35" s="32"/>
    </row>
    <row r="36" spans="1:11" s="33" customFormat="1" ht="11.25" customHeight="1">
      <c r="A36" s="35" t="s">
        <v>27</v>
      </c>
      <c r="B36" s="29"/>
      <c r="C36" s="30">
        <v>303</v>
      </c>
      <c r="D36" s="30">
        <v>282</v>
      </c>
      <c r="E36" s="30">
        <v>280</v>
      </c>
      <c r="F36" s="31"/>
      <c r="G36" s="31"/>
      <c r="H36" s="149">
        <v>10.242</v>
      </c>
      <c r="I36" s="149">
        <v>9.432</v>
      </c>
      <c r="J36" s="149">
        <v>3</v>
      </c>
      <c r="K36" s="32"/>
    </row>
    <row r="37" spans="1:11" s="42" customFormat="1" ht="11.25" customHeight="1">
      <c r="A37" s="36" t="s">
        <v>28</v>
      </c>
      <c r="B37" s="37"/>
      <c r="C37" s="38">
        <v>873</v>
      </c>
      <c r="D37" s="38">
        <v>854</v>
      </c>
      <c r="E37" s="38">
        <v>756</v>
      </c>
      <c r="F37" s="39">
        <v>88.52459016393442</v>
      </c>
      <c r="G37" s="40"/>
      <c r="H37" s="150">
        <v>36.432</v>
      </c>
      <c r="I37" s="151">
        <v>35.991</v>
      </c>
      <c r="J37" s="151">
        <v>23.381</v>
      </c>
      <c r="K37" s="41">
        <v>64.96346308799421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230</v>
      </c>
      <c r="D39" s="38">
        <v>226</v>
      </c>
      <c r="E39" s="38">
        <v>230</v>
      </c>
      <c r="F39" s="39">
        <v>101.76991150442478</v>
      </c>
      <c r="G39" s="40"/>
      <c r="H39" s="150">
        <v>5.5</v>
      </c>
      <c r="I39" s="151">
        <v>5.187</v>
      </c>
      <c r="J39" s="151">
        <v>5.3</v>
      </c>
      <c r="K39" s="41">
        <v>102.1785232311548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11</v>
      </c>
      <c r="D41" s="30">
        <v>5</v>
      </c>
      <c r="E41" s="30">
        <v>3</v>
      </c>
      <c r="F41" s="31"/>
      <c r="G41" s="31"/>
      <c r="H41" s="149">
        <v>0.595</v>
      </c>
      <c r="I41" s="149">
        <v>0.36</v>
      </c>
      <c r="J41" s="149">
        <v>0.204</v>
      </c>
      <c r="K41" s="32"/>
    </row>
    <row r="42" spans="1:11" s="33" customFormat="1" ht="11.25" customHeight="1">
      <c r="A42" s="35" t="s">
        <v>31</v>
      </c>
      <c r="B42" s="29"/>
      <c r="C42" s="30">
        <v>2</v>
      </c>
      <c r="D42" s="30">
        <v>1</v>
      </c>
      <c r="E42" s="30">
        <v>2</v>
      </c>
      <c r="F42" s="31"/>
      <c r="G42" s="31"/>
      <c r="H42" s="149">
        <v>0.13</v>
      </c>
      <c r="I42" s="149">
        <v>0.07</v>
      </c>
      <c r="J42" s="149">
        <v>0.14</v>
      </c>
      <c r="K42" s="32"/>
    </row>
    <row r="43" spans="1:11" s="33" customFormat="1" ht="11.25" customHeight="1">
      <c r="A43" s="35" t="s">
        <v>32</v>
      </c>
      <c r="B43" s="29"/>
      <c r="C43" s="30">
        <v>9</v>
      </c>
      <c r="D43" s="30">
        <v>8</v>
      </c>
      <c r="E43" s="30">
        <v>10</v>
      </c>
      <c r="F43" s="31"/>
      <c r="G43" s="31"/>
      <c r="H43" s="149">
        <v>0.7</v>
      </c>
      <c r="I43" s="149">
        <v>0.552</v>
      </c>
      <c r="J43" s="149">
        <v>1.05</v>
      </c>
      <c r="K43" s="32"/>
    </row>
    <row r="44" spans="1:11" s="33" customFormat="1" ht="11.25" customHeight="1">
      <c r="A44" s="35" t="s">
        <v>33</v>
      </c>
      <c r="B44" s="29"/>
      <c r="C44" s="30">
        <v>4</v>
      </c>
      <c r="D44" s="30">
        <v>3</v>
      </c>
      <c r="E44" s="30">
        <v>3</v>
      </c>
      <c r="F44" s="31"/>
      <c r="G44" s="31"/>
      <c r="H44" s="149">
        <v>0.196</v>
      </c>
      <c r="I44" s="149">
        <v>0.145</v>
      </c>
      <c r="J44" s="149">
        <v>0.109</v>
      </c>
      <c r="K44" s="32"/>
    </row>
    <row r="45" spans="1:11" s="33" customFormat="1" ht="11.25" customHeight="1">
      <c r="A45" s="35" t="s">
        <v>34</v>
      </c>
      <c r="B45" s="29"/>
      <c r="C45" s="30">
        <v>15</v>
      </c>
      <c r="D45" s="30">
        <v>8</v>
      </c>
      <c r="E45" s="30">
        <v>6</v>
      </c>
      <c r="F45" s="31"/>
      <c r="G45" s="31"/>
      <c r="H45" s="149">
        <v>0.45</v>
      </c>
      <c r="I45" s="149">
        <v>0.28</v>
      </c>
      <c r="J45" s="149">
        <v>0.21</v>
      </c>
      <c r="K45" s="32"/>
    </row>
    <row r="46" spans="1:11" s="33" customFormat="1" ht="11.25" customHeight="1">
      <c r="A46" s="35" t="s">
        <v>35</v>
      </c>
      <c r="B46" s="29"/>
      <c r="C46" s="30">
        <v>12</v>
      </c>
      <c r="D46" s="30">
        <v>9</v>
      </c>
      <c r="E46" s="30">
        <v>8</v>
      </c>
      <c r="F46" s="31"/>
      <c r="G46" s="31"/>
      <c r="H46" s="149">
        <v>0.42</v>
      </c>
      <c r="I46" s="149">
        <v>0.306</v>
      </c>
      <c r="J46" s="149">
        <v>0.304</v>
      </c>
      <c r="K46" s="32"/>
    </row>
    <row r="47" spans="1:11" s="33" customFormat="1" ht="11.25" customHeight="1">
      <c r="A47" s="35" t="s">
        <v>36</v>
      </c>
      <c r="B47" s="29"/>
      <c r="C47" s="30"/>
      <c r="D47" s="30">
        <v>1</v>
      </c>
      <c r="E47" s="30"/>
      <c r="F47" s="31"/>
      <c r="G47" s="31"/>
      <c r="H47" s="149"/>
      <c r="I47" s="149">
        <v>0.045</v>
      </c>
      <c r="J47" s="149"/>
      <c r="K47" s="32"/>
    </row>
    <row r="48" spans="1:11" s="33" customFormat="1" ht="11.25" customHeight="1">
      <c r="A48" s="35" t="s">
        <v>37</v>
      </c>
      <c r="B48" s="29"/>
      <c r="C48" s="30">
        <v>7</v>
      </c>
      <c r="D48" s="30">
        <v>5</v>
      </c>
      <c r="E48" s="30">
        <v>9</v>
      </c>
      <c r="F48" s="31"/>
      <c r="G48" s="31"/>
      <c r="H48" s="149">
        <v>0.266</v>
      </c>
      <c r="I48" s="149">
        <v>0.19</v>
      </c>
      <c r="J48" s="149">
        <v>0.342</v>
      </c>
      <c r="K48" s="32"/>
    </row>
    <row r="49" spans="1:11" s="33" customFormat="1" ht="11.25" customHeight="1">
      <c r="A49" s="35" t="s">
        <v>38</v>
      </c>
      <c r="B49" s="29"/>
      <c r="C49" s="30">
        <v>12</v>
      </c>
      <c r="D49" s="30">
        <v>15</v>
      </c>
      <c r="E49" s="30">
        <v>18</v>
      </c>
      <c r="F49" s="31"/>
      <c r="G49" s="31"/>
      <c r="H49" s="149">
        <v>0.36</v>
      </c>
      <c r="I49" s="149">
        <v>0.375</v>
      </c>
      <c r="J49" s="149">
        <v>0.45</v>
      </c>
      <c r="K49" s="32"/>
    </row>
    <row r="50" spans="1:11" s="42" customFormat="1" ht="11.25" customHeight="1">
      <c r="A50" s="43" t="s">
        <v>39</v>
      </c>
      <c r="B50" s="37"/>
      <c r="C50" s="38">
        <v>72</v>
      </c>
      <c r="D50" s="38">
        <v>55</v>
      </c>
      <c r="E50" s="38">
        <v>59</v>
      </c>
      <c r="F50" s="39">
        <v>107.27272727272727</v>
      </c>
      <c r="G50" s="40"/>
      <c r="H50" s="150">
        <v>3.1169999999999995</v>
      </c>
      <c r="I50" s="151">
        <v>2.323</v>
      </c>
      <c r="J50" s="151">
        <v>2.809</v>
      </c>
      <c r="K50" s="41">
        <v>120.92122255703833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43</v>
      </c>
      <c r="D52" s="38">
        <v>98</v>
      </c>
      <c r="E52" s="38">
        <v>53.84</v>
      </c>
      <c r="F52" s="39">
        <v>54.93877551020408</v>
      </c>
      <c r="G52" s="40"/>
      <c r="H52" s="150">
        <v>4.026</v>
      </c>
      <c r="I52" s="151">
        <v>4.412</v>
      </c>
      <c r="J52" s="151">
        <v>4.491</v>
      </c>
      <c r="K52" s="41">
        <v>101.79057116953761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186</v>
      </c>
      <c r="D54" s="30">
        <v>184</v>
      </c>
      <c r="E54" s="30">
        <v>302</v>
      </c>
      <c r="F54" s="31"/>
      <c r="G54" s="31"/>
      <c r="H54" s="149">
        <v>14.308</v>
      </c>
      <c r="I54" s="149">
        <v>15.118</v>
      </c>
      <c r="J54" s="149">
        <v>25.385</v>
      </c>
      <c r="K54" s="32"/>
    </row>
    <row r="55" spans="1:11" s="33" customFormat="1" ht="11.25" customHeight="1">
      <c r="A55" s="35" t="s">
        <v>42</v>
      </c>
      <c r="B55" s="29"/>
      <c r="C55" s="30">
        <v>154</v>
      </c>
      <c r="D55" s="30">
        <v>149</v>
      </c>
      <c r="E55" s="30">
        <v>113</v>
      </c>
      <c r="F55" s="31"/>
      <c r="G55" s="31"/>
      <c r="H55" s="149">
        <v>11.69</v>
      </c>
      <c r="I55" s="149">
        <v>11.399</v>
      </c>
      <c r="J55" s="149">
        <v>8.005</v>
      </c>
      <c r="K55" s="32"/>
    </row>
    <row r="56" spans="1:11" s="33" customFormat="1" ht="11.25" customHeight="1">
      <c r="A56" s="35" t="s">
        <v>43</v>
      </c>
      <c r="B56" s="29"/>
      <c r="C56" s="30">
        <v>43</v>
      </c>
      <c r="D56" s="30">
        <v>40</v>
      </c>
      <c r="E56" s="30">
        <v>40</v>
      </c>
      <c r="F56" s="31"/>
      <c r="G56" s="31"/>
      <c r="H56" s="149">
        <v>0.71</v>
      </c>
      <c r="I56" s="149">
        <v>0.764</v>
      </c>
      <c r="J56" s="149">
        <v>0.79</v>
      </c>
      <c r="K56" s="32"/>
    </row>
    <row r="57" spans="1:11" s="33" customFormat="1" ht="11.25" customHeight="1">
      <c r="A57" s="35" t="s">
        <v>44</v>
      </c>
      <c r="B57" s="29"/>
      <c r="C57" s="30">
        <v>18</v>
      </c>
      <c r="D57" s="30">
        <v>9</v>
      </c>
      <c r="E57" s="30">
        <v>9</v>
      </c>
      <c r="F57" s="31"/>
      <c r="G57" s="31"/>
      <c r="H57" s="149">
        <v>0.31</v>
      </c>
      <c r="I57" s="149">
        <v>0.09</v>
      </c>
      <c r="J57" s="149">
        <v>0.16</v>
      </c>
      <c r="K57" s="32"/>
    </row>
    <row r="58" spans="1:11" s="33" customFormat="1" ht="11.25" customHeight="1">
      <c r="A58" s="35" t="s">
        <v>45</v>
      </c>
      <c r="B58" s="29"/>
      <c r="C58" s="30">
        <v>554</v>
      </c>
      <c r="D58" s="30">
        <v>517</v>
      </c>
      <c r="E58" s="30">
        <v>580</v>
      </c>
      <c r="F58" s="31"/>
      <c r="G58" s="31"/>
      <c r="H58" s="149">
        <v>46.91</v>
      </c>
      <c r="I58" s="149">
        <v>42.722</v>
      </c>
      <c r="J58" s="149">
        <v>46.78</v>
      </c>
      <c r="K58" s="32"/>
    </row>
    <row r="59" spans="1:11" s="42" customFormat="1" ht="11.25" customHeight="1">
      <c r="A59" s="36" t="s">
        <v>46</v>
      </c>
      <c r="B59" s="37"/>
      <c r="C59" s="38">
        <v>955</v>
      </c>
      <c r="D59" s="38">
        <v>899</v>
      </c>
      <c r="E59" s="38">
        <v>1044</v>
      </c>
      <c r="F59" s="39">
        <v>116.12903225806451</v>
      </c>
      <c r="G59" s="40"/>
      <c r="H59" s="150">
        <v>73.928</v>
      </c>
      <c r="I59" s="151">
        <v>70.093</v>
      </c>
      <c r="J59" s="151">
        <v>81.12</v>
      </c>
      <c r="K59" s="41">
        <v>115.73195611544662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155</v>
      </c>
      <c r="D61" s="30">
        <v>133</v>
      </c>
      <c r="E61" s="30">
        <v>133</v>
      </c>
      <c r="F61" s="31"/>
      <c r="G61" s="31"/>
      <c r="H61" s="149">
        <v>10.85</v>
      </c>
      <c r="I61" s="149">
        <v>8.5</v>
      </c>
      <c r="J61" s="149">
        <v>9.125</v>
      </c>
      <c r="K61" s="32"/>
    </row>
    <row r="62" spans="1:11" s="33" customFormat="1" ht="11.25" customHeight="1">
      <c r="A62" s="35" t="s">
        <v>48</v>
      </c>
      <c r="B62" s="29"/>
      <c r="C62" s="30">
        <v>341</v>
      </c>
      <c r="D62" s="30">
        <v>338</v>
      </c>
      <c r="E62" s="30">
        <v>338</v>
      </c>
      <c r="F62" s="31"/>
      <c r="G62" s="31"/>
      <c r="H62" s="149">
        <v>11.29</v>
      </c>
      <c r="I62" s="149">
        <v>11.817</v>
      </c>
      <c r="J62" s="149">
        <v>11.196</v>
      </c>
      <c r="K62" s="32"/>
    </row>
    <row r="63" spans="1:11" s="33" customFormat="1" ht="11.25" customHeight="1">
      <c r="A63" s="35" t="s">
        <v>49</v>
      </c>
      <c r="B63" s="29"/>
      <c r="C63" s="30">
        <v>155</v>
      </c>
      <c r="D63" s="30">
        <v>170</v>
      </c>
      <c r="E63" s="30">
        <v>170</v>
      </c>
      <c r="F63" s="31"/>
      <c r="G63" s="31"/>
      <c r="H63" s="149">
        <v>7.082</v>
      </c>
      <c r="I63" s="149">
        <v>7.339</v>
      </c>
      <c r="J63" s="149">
        <v>7.351</v>
      </c>
      <c r="K63" s="32"/>
    </row>
    <row r="64" spans="1:11" s="42" customFormat="1" ht="11.25" customHeight="1">
      <c r="A64" s="36" t="s">
        <v>50</v>
      </c>
      <c r="B64" s="37"/>
      <c r="C64" s="38">
        <v>651</v>
      </c>
      <c r="D64" s="38">
        <v>641</v>
      </c>
      <c r="E64" s="38">
        <v>641</v>
      </c>
      <c r="F64" s="39">
        <v>100</v>
      </c>
      <c r="G64" s="40"/>
      <c r="H64" s="150">
        <v>29.222</v>
      </c>
      <c r="I64" s="151">
        <v>27.656</v>
      </c>
      <c r="J64" s="151">
        <v>27.671999999999997</v>
      </c>
      <c r="K64" s="41">
        <v>100.0578536303153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465</v>
      </c>
      <c r="D66" s="38">
        <v>502</v>
      </c>
      <c r="E66" s="38">
        <v>402</v>
      </c>
      <c r="F66" s="39">
        <v>80.0796812749004</v>
      </c>
      <c r="G66" s="40"/>
      <c r="H66" s="150">
        <v>35.828</v>
      </c>
      <c r="I66" s="151">
        <v>31.942</v>
      </c>
      <c r="J66" s="151">
        <v>30.596</v>
      </c>
      <c r="K66" s="41">
        <v>95.78611232859558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20625</v>
      </c>
      <c r="D68" s="30">
        <v>20708</v>
      </c>
      <c r="E68" s="30">
        <v>21342</v>
      </c>
      <c r="F68" s="31"/>
      <c r="G68" s="31"/>
      <c r="H68" s="149">
        <v>1962.41</v>
      </c>
      <c r="I68" s="149">
        <v>1571.673</v>
      </c>
      <c r="J68" s="149">
        <v>1995</v>
      </c>
      <c r="K68" s="32"/>
    </row>
    <row r="69" spans="1:11" s="33" customFormat="1" ht="11.25" customHeight="1">
      <c r="A69" s="35" t="s">
        <v>53</v>
      </c>
      <c r="B69" s="29"/>
      <c r="C69" s="30">
        <v>2770</v>
      </c>
      <c r="D69" s="30">
        <v>2794</v>
      </c>
      <c r="E69" s="30">
        <v>2466</v>
      </c>
      <c r="F69" s="31"/>
      <c r="G69" s="31"/>
      <c r="H69" s="149">
        <v>261.4</v>
      </c>
      <c r="I69" s="149">
        <v>209.97</v>
      </c>
      <c r="J69" s="149">
        <v>220</v>
      </c>
      <c r="K69" s="32"/>
    </row>
    <row r="70" spans="1:11" s="42" customFormat="1" ht="11.25" customHeight="1">
      <c r="A70" s="36" t="s">
        <v>54</v>
      </c>
      <c r="B70" s="37"/>
      <c r="C70" s="38">
        <v>23395</v>
      </c>
      <c r="D70" s="38">
        <v>23502</v>
      </c>
      <c r="E70" s="38">
        <v>23808</v>
      </c>
      <c r="F70" s="39">
        <v>101.30201684962982</v>
      </c>
      <c r="G70" s="40"/>
      <c r="H70" s="150">
        <v>2223.81</v>
      </c>
      <c r="I70" s="151">
        <v>1781.643</v>
      </c>
      <c r="J70" s="151">
        <v>2215</v>
      </c>
      <c r="K70" s="41">
        <v>124.32344751445716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900</v>
      </c>
      <c r="D72" s="30">
        <v>865</v>
      </c>
      <c r="E72" s="30">
        <v>900</v>
      </c>
      <c r="F72" s="31"/>
      <c r="G72" s="31"/>
      <c r="H72" s="149">
        <v>115.491</v>
      </c>
      <c r="I72" s="149">
        <v>79.735</v>
      </c>
      <c r="J72" s="149">
        <v>79.48</v>
      </c>
      <c r="K72" s="32"/>
    </row>
    <row r="73" spans="1:11" s="33" customFormat="1" ht="11.25" customHeight="1">
      <c r="A73" s="35" t="s">
        <v>56</v>
      </c>
      <c r="B73" s="29"/>
      <c r="C73" s="30">
        <v>1034</v>
      </c>
      <c r="D73" s="30">
        <v>1125</v>
      </c>
      <c r="E73" s="30">
        <v>1085</v>
      </c>
      <c r="F73" s="31"/>
      <c r="G73" s="31"/>
      <c r="H73" s="149">
        <v>33.703</v>
      </c>
      <c r="I73" s="149">
        <v>35.385</v>
      </c>
      <c r="J73" s="149">
        <v>35.385</v>
      </c>
      <c r="K73" s="32"/>
    </row>
    <row r="74" spans="1:11" s="33" customFormat="1" ht="11.25" customHeight="1">
      <c r="A74" s="35" t="s">
        <v>57</v>
      </c>
      <c r="B74" s="29"/>
      <c r="C74" s="30">
        <v>70</v>
      </c>
      <c r="D74" s="30">
        <v>83</v>
      </c>
      <c r="E74" s="30">
        <v>147</v>
      </c>
      <c r="F74" s="31"/>
      <c r="G74" s="31"/>
      <c r="H74" s="149">
        <v>6.24</v>
      </c>
      <c r="I74" s="149">
        <v>2.641</v>
      </c>
      <c r="J74" s="149">
        <v>11.12</v>
      </c>
      <c r="K74" s="32"/>
    </row>
    <row r="75" spans="1:11" s="33" customFormat="1" ht="11.25" customHeight="1">
      <c r="A75" s="35" t="s">
        <v>58</v>
      </c>
      <c r="B75" s="29"/>
      <c r="C75" s="30">
        <v>2148</v>
      </c>
      <c r="D75" s="30">
        <v>2064</v>
      </c>
      <c r="E75" s="30">
        <v>2029</v>
      </c>
      <c r="F75" s="31"/>
      <c r="G75" s="31"/>
      <c r="H75" s="149">
        <v>175.551</v>
      </c>
      <c r="I75" s="149">
        <v>195.127</v>
      </c>
      <c r="J75" s="149">
        <v>175.531</v>
      </c>
      <c r="K75" s="32"/>
    </row>
    <row r="76" spans="1:11" s="33" customFormat="1" ht="11.25" customHeight="1">
      <c r="A76" s="35" t="s">
        <v>59</v>
      </c>
      <c r="B76" s="29"/>
      <c r="C76" s="30">
        <v>145</v>
      </c>
      <c r="D76" s="30">
        <v>45</v>
      </c>
      <c r="E76" s="30">
        <v>30</v>
      </c>
      <c r="F76" s="31"/>
      <c r="G76" s="31"/>
      <c r="H76" s="149">
        <v>3.7</v>
      </c>
      <c r="I76" s="149">
        <v>1.17</v>
      </c>
      <c r="J76" s="149">
        <v>0.9</v>
      </c>
      <c r="K76" s="32"/>
    </row>
    <row r="77" spans="1:11" s="33" customFormat="1" ht="11.25" customHeight="1">
      <c r="A77" s="35" t="s">
        <v>60</v>
      </c>
      <c r="B77" s="29"/>
      <c r="C77" s="30">
        <v>135</v>
      </c>
      <c r="D77" s="30">
        <v>154</v>
      </c>
      <c r="E77" s="30">
        <v>154</v>
      </c>
      <c r="F77" s="31"/>
      <c r="G77" s="31"/>
      <c r="H77" s="149">
        <v>5.26</v>
      </c>
      <c r="I77" s="149">
        <v>4.6</v>
      </c>
      <c r="J77" s="149">
        <v>6.05</v>
      </c>
      <c r="K77" s="32"/>
    </row>
    <row r="78" spans="1:11" s="33" customFormat="1" ht="11.25" customHeight="1">
      <c r="A78" s="35" t="s">
        <v>61</v>
      </c>
      <c r="B78" s="29"/>
      <c r="C78" s="30">
        <v>330</v>
      </c>
      <c r="D78" s="30">
        <v>205</v>
      </c>
      <c r="E78" s="30">
        <v>260</v>
      </c>
      <c r="F78" s="31"/>
      <c r="G78" s="31"/>
      <c r="H78" s="149">
        <v>21.45</v>
      </c>
      <c r="I78" s="149">
        <v>15.64</v>
      </c>
      <c r="J78" s="149">
        <v>20.8</v>
      </c>
      <c r="K78" s="32"/>
    </row>
    <row r="79" spans="1:11" s="33" customFormat="1" ht="11.25" customHeight="1">
      <c r="A79" s="35" t="s">
        <v>62</v>
      </c>
      <c r="B79" s="29"/>
      <c r="C79" s="30">
        <v>6263</v>
      </c>
      <c r="D79" s="30">
        <v>5790</v>
      </c>
      <c r="E79" s="30">
        <v>6400</v>
      </c>
      <c r="F79" s="31"/>
      <c r="G79" s="31"/>
      <c r="H79" s="149">
        <v>717.77</v>
      </c>
      <c r="I79" s="149">
        <v>464</v>
      </c>
      <c r="J79" s="149">
        <v>543.2</v>
      </c>
      <c r="K79" s="32"/>
    </row>
    <row r="80" spans="1:11" s="42" customFormat="1" ht="11.25" customHeight="1">
      <c r="A80" s="43" t="s">
        <v>63</v>
      </c>
      <c r="B80" s="37"/>
      <c r="C80" s="38">
        <v>11025</v>
      </c>
      <c r="D80" s="38">
        <v>10331</v>
      </c>
      <c r="E80" s="38">
        <v>11005</v>
      </c>
      <c r="F80" s="39">
        <v>106.5240538186042</v>
      </c>
      <c r="G80" s="40"/>
      <c r="H80" s="150">
        <v>1079.165</v>
      </c>
      <c r="I80" s="151">
        <v>798.298</v>
      </c>
      <c r="J80" s="151">
        <v>872.4660000000001</v>
      </c>
      <c r="K80" s="41">
        <v>109.29076610488816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170</v>
      </c>
      <c r="D82" s="30">
        <v>192</v>
      </c>
      <c r="E82" s="30">
        <v>192</v>
      </c>
      <c r="F82" s="31"/>
      <c r="G82" s="31"/>
      <c r="H82" s="149">
        <v>12.218</v>
      </c>
      <c r="I82" s="149">
        <v>18.736</v>
      </c>
      <c r="J82" s="149">
        <v>18.736</v>
      </c>
      <c r="K82" s="32"/>
    </row>
    <row r="83" spans="1:11" s="33" customFormat="1" ht="11.25" customHeight="1">
      <c r="A83" s="35" t="s">
        <v>65</v>
      </c>
      <c r="B83" s="29"/>
      <c r="C83" s="30">
        <v>160</v>
      </c>
      <c r="D83" s="30">
        <v>159</v>
      </c>
      <c r="E83" s="30">
        <v>159</v>
      </c>
      <c r="F83" s="31"/>
      <c r="G83" s="31"/>
      <c r="H83" s="149">
        <v>10.701</v>
      </c>
      <c r="I83" s="149">
        <v>10.673</v>
      </c>
      <c r="J83" s="149">
        <v>10.673</v>
      </c>
      <c r="K83" s="32"/>
    </row>
    <row r="84" spans="1:11" s="42" customFormat="1" ht="11.25" customHeight="1">
      <c r="A84" s="36" t="s">
        <v>66</v>
      </c>
      <c r="B84" s="37"/>
      <c r="C84" s="38">
        <v>330</v>
      </c>
      <c r="D84" s="38">
        <v>351</v>
      </c>
      <c r="E84" s="38">
        <v>351</v>
      </c>
      <c r="F84" s="39">
        <v>100</v>
      </c>
      <c r="G84" s="40"/>
      <c r="H84" s="150">
        <v>22.919</v>
      </c>
      <c r="I84" s="151">
        <v>29.409</v>
      </c>
      <c r="J84" s="151">
        <v>29.409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42209</v>
      </c>
      <c r="D87" s="53">
        <v>41533</v>
      </c>
      <c r="E87" s="53">
        <v>42006.84</v>
      </c>
      <c r="F87" s="54">
        <v>101.14087592998338</v>
      </c>
      <c r="G87" s="40"/>
      <c r="H87" s="154">
        <v>3814.009</v>
      </c>
      <c r="I87" s="155">
        <v>3084.921</v>
      </c>
      <c r="J87" s="155">
        <v>3581.762</v>
      </c>
      <c r="K87" s="54">
        <v>116.10546915139805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2" useFirstPageNumber="1" horizontalDpi="600" verticalDpi="600" orientation="portrait" paperSize="9" scale="73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K625"/>
  <sheetViews>
    <sheetView view="pageBreakPreview" zoomScale="60" zoomScalePageLayoutView="0" workbookViewId="0" topLeftCell="A43">
      <selection activeCell="C9" sqref="C9:M9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93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337</v>
      </c>
      <c r="D7" s="21" t="s">
        <v>6</v>
      </c>
      <c r="E7" s="21">
        <v>9</v>
      </c>
      <c r="F7" s="22" t="str">
        <f>CONCATENATE(D6,"=100")</f>
        <v>2020=100</v>
      </c>
      <c r="G7" s="23"/>
      <c r="H7" s="20" t="s">
        <v>337</v>
      </c>
      <c r="I7" s="21" t="s">
        <v>6</v>
      </c>
      <c r="J7" s="21">
        <v>9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6</v>
      </c>
      <c r="D9" s="30">
        <v>9</v>
      </c>
      <c r="E9" s="30">
        <v>6</v>
      </c>
      <c r="F9" s="31"/>
      <c r="G9" s="31"/>
      <c r="H9" s="149">
        <v>0.78</v>
      </c>
      <c r="I9" s="149">
        <v>0.715</v>
      </c>
      <c r="J9" s="149">
        <v>0.819</v>
      </c>
      <c r="K9" s="32"/>
    </row>
    <row r="10" spans="1:11" s="33" customFormat="1" ht="11.25" customHeight="1">
      <c r="A10" s="35" t="s">
        <v>8</v>
      </c>
      <c r="B10" s="29"/>
      <c r="C10" s="30">
        <v>5</v>
      </c>
      <c r="D10" s="30">
        <v>1</v>
      </c>
      <c r="E10" s="30">
        <v>5</v>
      </c>
      <c r="F10" s="31"/>
      <c r="G10" s="31"/>
      <c r="H10" s="149">
        <v>0.33</v>
      </c>
      <c r="I10" s="149">
        <v>0.073</v>
      </c>
      <c r="J10" s="149">
        <v>0.346</v>
      </c>
      <c r="K10" s="32"/>
    </row>
    <row r="11" spans="1:11" s="33" customFormat="1" ht="11.25" customHeight="1">
      <c r="A11" s="28" t="s">
        <v>9</v>
      </c>
      <c r="B11" s="29"/>
      <c r="C11" s="30">
        <v>4</v>
      </c>
      <c r="D11" s="30">
        <v>2</v>
      </c>
      <c r="E11" s="30">
        <v>4</v>
      </c>
      <c r="F11" s="31"/>
      <c r="G11" s="31"/>
      <c r="H11" s="149">
        <v>0.242</v>
      </c>
      <c r="I11" s="149">
        <v>0.296</v>
      </c>
      <c r="J11" s="149">
        <v>0.254</v>
      </c>
      <c r="K11" s="32"/>
    </row>
    <row r="12" spans="1:11" s="33" customFormat="1" ht="11.25" customHeight="1">
      <c r="A12" s="35" t="s">
        <v>10</v>
      </c>
      <c r="B12" s="29"/>
      <c r="C12" s="30">
        <v>17</v>
      </c>
      <c r="D12" s="30">
        <v>3</v>
      </c>
      <c r="E12" s="30">
        <v>17</v>
      </c>
      <c r="F12" s="31"/>
      <c r="G12" s="31"/>
      <c r="H12" s="149">
        <v>1.452</v>
      </c>
      <c r="I12" s="149">
        <v>0.348</v>
      </c>
      <c r="J12" s="149">
        <v>1.525</v>
      </c>
      <c r="K12" s="32"/>
    </row>
    <row r="13" spans="1:11" s="42" customFormat="1" ht="11.25" customHeight="1">
      <c r="A13" s="36" t="s">
        <v>11</v>
      </c>
      <c r="B13" s="37"/>
      <c r="C13" s="38">
        <v>32</v>
      </c>
      <c r="D13" s="38">
        <v>15</v>
      </c>
      <c r="E13" s="38">
        <v>32</v>
      </c>
      <c r="F13" s="39">
        <v>213.33333333333334</v>
      </c>
      <c r="G13" s="40"/>
      <c r="H13" s="150">
        <v>2.8040000000000003</v>
      </c>
      <c r="I13" s="151">
        <v>1.432</v>
      </c>
      <c r="J13" s="151">
        <v>2.944</v>
      </c>
      <c r="K13" s="41">
        <v>205.58659217877096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>
        <v>6</v>
      </c>
      <c r="D17" s="38">
        <v>6</v>
      </c>
      <c r="E17" s="38">
        <v>7</v>
      </c>
      <c r="F17" s="39">
        <v>116.66666666666667</v>
      </c>
      <c r="G17" s="40"/>
      <c r="H17" s="150">
        <v>0.27</v>
      </c>
      <c r="I17" s="151">
        <v>0.405</v>
      </c>
      <c r="J17" s="151">
        <v>0.473</v>
      </c>
      <c r="K17" s="41">
        <v>116.79012345679011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>
        <v>4</v>
      </c>
      <c r="E20" s="30"/>
      <c r="F20" s="31"/>
      <c r="G20" s="31"/>
      <c r="H20" s="149"/>
      <c r="I20" s="149">
        <v>0.212</v>
      </c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>
        <v>5</v>
      </c>
      <c r="E21" s="30"/>
      <c r="F21" s="31"/>
      <c r="G21" s="31"/>
      <c r="H21" s="149"/>
      <c r="I21" s="149">
        <v>0.21</v>
      </c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>
        <v>9</v>
      </c>
      <c r="E22" s="38"/>
      <c r="F22" s="39"/>
      <c r="G22" s="40"/>
      <c r="H22" s="150"/>
      <c r="I22" s="151">
        <v>0.422</v>
      </c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/>
      <c r="I24" s="151"/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/>
      <c r="I26" s="151"/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/>
      <c r="I28" s="149"/>
      <c r="J28" s="149"/>
      <c r="K28" s="32"/>
    </row>
    <row r="29" spans="1:11" s="33" customFormat="1" ht="11.25" customHeight="1">
      <c r="A29" s="35" t="s">
        <v>21</v>
      </c>
      <c r="B29" s="29"/>
      <c r="C29" s="30">
        <v>2</v>
      </c>
      <c r="D29" s="30">
        <v>2</v>
      </c>
      <c r="E29" s="30">
        <v>2</v>
      </c>
      <c r="F29" s="31"/>
      <c r="G29" s="31"/>
      <c r="H29" s="149">
        <v>0.168</v>
      </c>
      <c r="I29" s="149">
        <v>0.132</v>
      </c>
      <c r="J29" s="149">
        <v>0.2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/>
      <c r="I30" s="149"/>
      <c r="J30" s="149"/>
      <c r="K30" s="32"/>
    </row>
    <row r="31" spans="1:11" s="42" customFormat="1" ht="11.25" customHeight="1">
      <c r="A31" s="43" t="s">
        <v>23</v>
      </c>
      <c r="B31" s="37"/>
      <c r="C31" s="38">
        <v>2</v>
      </c>
      <c r="D31" s="38">
        <v>2</v>
      </c>
      <c r="E31" s="38">
        <v>2</v>
      </c>
      <c r="F31" s="39">
        <v>100</v>
      </c>
      <c r="G31" s="40"/>
      <c r="H31" s="150">
        <v>0.168</v>
      </c>
      <c r="I31" s="151">
        <v>0.132</v>
      </c>
      <c r="J31" s="151">
        <v>0.2</v>
      </c>
      <c r="K31" s="41">
        <v>151.5151515151515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40</v>
      </c>
      <c r="D33" s="30">
        <v>39</v>
      </c>
      <c r="E33" s="30">
        <v>31</v>
      </c>
      <c r="F33" s="31"/>
      <c r="G33" s="31"/>
      <c r="H33" s="149">
        <v>1.8</v>
      </c>
      <c r="I33" s="149">
        <v>1.7</v>
      </c>
      <c r="J33" s="149">
        <v>2.234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/>
      <c r="I34" s="149"/>
      <c r="J34" s="149"/>
      <c r="K34" s="32"/>
    </row>
    <row r="35" spans="1:11" s="33" customFormat="1" ht="11.25" customHeight="1">
      <c r="A35" s="35" t="s">
        <v>26</v>
      </c>
      <c r="B35" s="29"/>
      <c r="C35" s="30">
        <v>40</v>
      </c>
      <c r="D35" s="30">
        <v>37</v>
      </c>
      <c r="E35" s="30">
        <v>17</v>
      </c>
      <c r="F35" s="31"/>
      <c r="G35" s="31"/>
      <c r="H35" s="149">
        <v>1.7</v>
      </c>
      <c r="I35" s="149">
        <v>1.423</v>
      </c>
      <c r="J35" s="149">
        <v>0.714</v>
      </c>
      <c r="K35" s="32"/>
    </row>
    <row r="36" spans="1:11" s="33" customFormat="1" ht="11.25" customHeight="1">
      <c r="A36" s="35" t="s">
        <v>27</v>
      </c>
      <c r="B36" s="29"/>
      <c r="C36" s="30">
        <v>34</v>
      </c>
      <c r="D36" s="30">
        <v>33</v>
      </c>
      <c r="E36" s="30">
        <v>33</v>
      </c>
      <c r="F36" s="31"/>
      <c r="G36" s="31"/>
      <c r="H36" s="149">
        <v>1.164</v>
      </c>
      <c r="I36" s="149">
        <v>1.072</v>
      </c>
      <c r="J36" s="149"/>
      <c r="K36" s="32"/>
    </row>
    <row r="37" spans="1:11" s="42" customFormat="1" ht="11.25" customHeight="1">
      <c r="A37" s="36" t="s">
        <v>28</v>
      </c>
      <c r="B37" s="37"/>
      <c r="C37" s="38">
        <v>114</v>
      </c>
      <c r="D37" s="38">
        <v>109</v>
      </c>
      <c r="E37" s="38">
        <v>81</v>
      </c>
      <c r="F37" s="39">
        <v>74.31192660550458</v>
      </c>
      <c r="G37" s="40"/>
      <c r="H37" s="150">
        <v>4.664</v>
      </c>
      <c r="I37" s="151">
        <v>4.195</v>
      </c>
      <c r="J37" s="151">
        <v>2.948</v>
      </c>
      <c r="K37" s="41">
        <v>70.2741358760429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50</v>
      </c>
      <c r="D39" s="38">
        <v>50</v>
      </c>
      <c r="E39" s="38">
        <v>50</v>
      </c>
      <c r="F39" s="39">
        <v>100</v>
      </c>
      <c r="G39" s="40"/>
      <c r="H39" s="150">
        <v>1.2</v>
      </c>
      <c r="I39" s="151">
        <v>1.153</v>
      </c>
      <c r="J39" s="151">
        <v>1.15</v>
      </c>
      <c r="K39" s="41">
        <v>99.73980919340849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/>
      <c r="I50" s="151"/>
      <c r="J50" s="15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5</v>
      </c>
      <c r="D52" s="38">
        <v>11</v>
      </c>
      <c r="E52" s="38">
        <v>6</v>
      </c>
      <c r="F52" s="39">
        <v>54.54545454545455</v>
      </c>
      <c r="G52" s="40"/>
      <c r="H52" s="150">
        <v>0.468</v>
      </c>
      <c r="I52" s="151">
        <v>0.474</v>
      </c>
      <c r="J52" s="151">
        <v>0.468</v>
      </c>
      <c r="K52" s="41">
        <v>98.73417721518989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/>
      <c r="I54" s="149"/>
      <c r="J54" s="149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>
        <v>66</v>
      </c>
      <c r="F58" s="31"/>
      <c r="G58" s="31"/>
      <c r="H58" s="149"/>
      <c r="I58" s="149"/>
      <c r="J58" s="149">
        <v>4.77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>
        <v>66</v>
      </c>
      <c r="F59" s="39"/>
      <c r="G59" s="40"/>
      <c r="H59" s="150"/>
      <c r="I59" s="151"/>
      <c r="J59" s="151">
        <v>4.77</v>
      </c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270</v>
      </c>
      <c r="D61" s="30">
        <v>224</v>
      </c>
      <c r="E61" s="30">
        <v>225</v>
      </c>
      <c r="F61" s="31"/>
      <c r="G61" s="31"/>
      <c r="H61" s="149">
        <v>32.4</v>
      </c>
      <c r="I61" s="149">
        <v>28</v>
      </c>
      <c r="J61" s="149">
        <v>28.125</v>
      </c>
      <c r="K61" s="32"/>
    </row>
    <row r="62" spans="1:11" s="33" customFormat="1" ht="11.25" customHeight="1">
      <c r="A62" s="35" t="s">
        <v>48</v>
      </c>
      <c r="B62" s="29"/>
      <c r="C62" s="30">
        <v>78</v>
      </c>
      <c r="D62" s="30">
        <v>78</v>
      </c>
      <c r="E62" s="30">
        <v>78</v>
      </c>
      <c r="F62" s="31"/>
      <c r="G62" s="31"/>
      <c r="H62" s="149">
        <v>2.142</v>
      </c>
      <c r="I62" s="149">
        <v>2.233</v>
      </c>
      <c r="J62" s="149">
        <v>2.146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/>
      <c r="I63" s="149"/>
      <c r="J63" s="149"/>
      <c r="K63" s="32"/>
    </row>
    <row r="64" spans="1:11" s="42" customFormat="1" ht="11.25" customHeight="1">
      <c r="A64" s="36" t="s">
        <v>50</v>
      </c>
      <c r="B64" s="37"/>
      <c r="C64" s="38">
        <v>348</v>
      </c>
      <c r="D64" s="38">
        <v>302</v>
      </c>
      <c r="E64" s="38">
        <v>303</v>
      </c>
      <c r="F64" s="39">
        <v>100.33112582781457</v>
      </c>
      <c r="G64" s="40"/>
      <c r="H64" s="150">
        <v>34.542</v>
      </c>
      <c r="I64" s="151">
        <v>30.233</v>
      </c>
      <c r="J64" s="151">
        <v>30.271</v>
      </c>
      <c r="K64" s="41">
        <v>100.12569047067772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991</v>
      </c>
      <c r="D66" s="38">
        <v>1028</v>
      </c>
      <c r="E66" s="38">
        <v>805</v>
      </c>
      <c r="F66" s="39">
        <v>78.30739299610894</v>
      </c>
      <c r="G66" s="40"/>
      <c r="H66" s="150">
        <v>120.509</v>
      </c>
      <c r="I66" s="151">
        <v>90.959</v>
      </c>
      <c r="J66" s="151">
        <v>77.275</v>
      </c>
      <c r="K66" s="41">
        <v>84.95585923328093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>
        <v>4</v>
      </c>
      <c r="E68" s="30">
        <v>8</v>
      </c>
      <c r="F68" s="31"/>
      <c r="G68" s="31"/>
      <c r="H68" s="149"/>
      <c r="I68" s="149">
        <v>0.605</v>
      </c>
      <c r="J68" s="149">
        <v>1.2</v>
      </c>
      <c r="K68" s="32"/>
    </row>
    <row r="69" spans="1:11" s="33" customFormat="1" ht="11.25" customHeight="1">
      <c r="A69" s="35" t="s">
        <v>53</v>
      </c>
      <c r="B69" s="29"/>
      <c r="C69" s="30"/>
      <c r="D69" s="30">
        <v>2</v>
      </c>
      <c r="E69" s="30">
        <v>3</v>
      </c>
      <c r="F69" s="31"/>
      <c r="G69" s="31"/>
      <c r="H69" s="149"/>
      <c r="I69" s="149">
        <v>0.301</v>
      </c>
      <c r="J69" s="149">
        <v>0.45</v>
      </c>
      <c r="K69" s="32"/>
    </row>
    <row r="70" spans="1:11" s="42" customFormat="1" ht="11.25" customHeight="1">
      <c r="A70" s="36" t="s">
        <v>54</v>
      </c>
      <c r="B70" s="37"/>
      <c r="C70" s="38"/>
      <c r="D70" s="38">
        <v>6</v>
      </c>
      <c r="E70" s="38">
        <v>11</v>
      </c>
      <c r="F70" s="39">
        <v>183.33333333333334</v>
      </c>
      <c r="G70" s="40"/>
      <c r="H70" s="150"/>
      <c r="I70" s="151">
        <v>0.9059999999999999</v>
      </c>
      <c r="J70" s="151">
        <v>1.65</v>
      </c>
      <c r="K70" s="41">
        <v>182.11920529801327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1925</v>
      </c>
      <c r="D72" s="30">
        <v>1817</v>
      </c>
      <c r="E72" s="30">
        <v>1800</v>
      </c>
      <c r="F72" s="31"/>
      <c r="G72" s="31"/>
      <c r="H72" s="149">
        <v>204.329</v>
      </c>
      <c r="I72" s="149">
        <v>167.444</v>
      </c>
      <c r="J72" s="149">
        <v>181.869</v>
      </c>
      <c r="K72" s="32"/>
    </row>
    <row r="73" spans="1:11" s="33" customFormat="1" ht="11.25" customHeight="1">
      <c r="A73" s="35" t="s">
        <v>56</v>
      </c>
      <c r="B73" s="29"/>
      <c r="C73" s="30">
        <v>154</v>
      </c>
      <c r="D73" s="30">
        <v>130</v>
      </c>
      <c r="E73" s="30">
        <v>130</v>
      </c>
      <c r="F73" s="31"/>
      <c r="G73" s="31"/>
      <c r="H73" s="149">
        <v>5.25</v>
      </c>
      <c r="I73" s="149">
        <v>5.45</v>
      </c>
      <c r="J73" s="149">
        <v>5.5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/>
      <c r="I74" s="149"/>
      <c r="J74" s="149"/>
      <c r="K74" s="32"/>
    </row>
    <row r="75" spans="1:11" s="33" customFormat="1" ht="11.25" customHeight="1">
      <c r="A75" s="35" t="s">
        <v>58</v>
      </c>
      <c r="B75" s="29"/>
      <c r="C75" s="30">
        <v>266</v>
      </c>
      <c r="D75" s="30">
        <v>271</v>
      </c>
      <c r="E75" s="30">
        <v>266</v>
      </c>
      <c r="F75" s="31"/>
      <c r="G75" s="31"/>
      <c r="H75" s="149">
        <v>18.354</v>
      </c>
      <c r="I75" s="149">
        <v>23.61</v>
      </c>
      <c r="J75" s="149">
        <v>23.012</v>
      </c>
      <c r="K75" s="32"/>
    </row>
    <row r="76" spans="1:11" s="33" customFormat="1" ht="11.25" customHeight="1">
      <c r="A76" s="35" t="s">
        <v>59</v>
      </c>
      <c r="B76" s="29"/>
      <c r="C76" s="30">
        <v>15</v>
      </c>
      <c r="D76" s="30">
        <v>7</v>
      </c>
      <c r="E76" s="30">
        <v>5</v>
      </c>
      <c r="F76" s="31"/>
      <c r="G76" s="31"/>
      <c r="H76" s="149">
        <v>0.35</v>
      </c>
      <c r="I76" s="149">
        <v>0.168</v>
      </c>
      <c r="J76" s="149">
        <v>0.125</v>
      </c>
      <c r="K76" s="32"/>
    </row>
    <row r="77" spans="1:11" s="33" customFormat="1" ht="11.25" customHeight="1">
      <c r="A77" s="35" t="s">
        <v>60</v>
      </c>
      <c r="B77" s="29"/>
      <c r="C77" s="30">
        <v>15</v>
      </c>
      <c r="D77" s="30">
        <v>17</v>
      </c>
      <c r="E77" s="30">
        <v>17</v>
      </c>
      <c r="F77" s="31"/>
      <c r="G77" s="31"/>
      <c r="H77" s="149">
        <v>0.45</v>
      </c>
      <c r="I77" s="149">
        <v>0.51</v>
      </c>
      <c r="J77" s="149">
        <v>0.51</v>
      </c>
      <c r="K77" s="32"/>
    </row>
    <row r="78" spans="1:11" s="33" customFormat="1" ht="11.25" customHeight="1">
      <c r="A78" s="35" t="s">
        <v>61</v>
      </c>
      <c r="B78" s="29"/>
      <c r="C78" s="30">
        <v>180</v>
      </c>
      <c r="D78" s="30">
        <v>290</v>
      </c>
      <c r="E78" s="30">
        <v>300</v>
      </c>
      <c r="F78" s="31"/>
      <c r="G78" s="31"/>
      <c r="H78" s="149">
        <v>13.5</v>
      </c>
      <c r="I78" s="149">
        <v>12</v>
      </c>
      <c r="J78" s="149">
        <v>21</v>
      </c>
      <c r="K78" s="32"/>
    </row>
    <row r="79" spans="1:11" s="33" customFormat="1" ht="11.25" customHeight="1">
      <c r="A79" s="35" t="s">
        <v>62</v>
      </c>
      <c r="B79" s="29"/>
      <c r="C79" s="30">
        <v>30</v>
      </c>
      <c r="D79" s="30">
        <v>90</v>
      </c>
      <c r="E79" s="30">
        <v>90</v>
      </c>
      <c r="F79" s="31"/>
      <c r="G79" s="31"/>
      <c r="H79" s="149">
        <v>1.5</v>
      </c>
      <c r="I79" s="149">
        <v>7.5</v>
      </c>
      <c r="J79" s="149">
        <v>3.6</v>
      </c>
      <c r="K79" s="32"/>
    </row>
    <row r="80" spans="1:11" s="42" customFormat="1" ht="11.25" customHeight="1">
      <c r="A80" s="43" t="s">
        <v>63</v>
      </c>
      <c r="B80" s="37"/>
      <c r="C80" s="38">
        <v>2585</v>
      </c>
      <c r="D80" s="38">
        <v>2622</v>
      </c>
      <c r="E80" s="38">
        <v>2608</v>
      </c>
      <c r="F80" s="39">
        <v>99.46605644546148</v>
      </c>
      <c r="G80" s="40"/>
      <c r="H80" s="150">
        <v>243.73299999999998</v>
      </c>
      <c r="I80" s="151">
        <v>216.68199999999996</v>
      </c>
      <c r="J80" s="151">
        <v>235.61599999999999</v>
      </c>
      <c r="K80" s="41">
        <v>108.73815083855605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130</v>
      </c>
      <c r="D82" s="30">
        <v>84</v>
      </c>
      <c r="E82" s="30">
        <v>84</v>
      </c>
      <c r="F82" s="31"/>
      <c r="G82" s="31"/>
      <c r="H82" s="149">
        <v>13.705</v>
      </c>
      <c r="I82" s="149">
        <v>9.65</v>
      </c>
      <c r="J82" s="149">
        <v>9.65</v>
      </c>
      <c r="K82" s="32"/>
    </row>
    <row r="83" spans="1:11" s="33" customFormat="1" ht="11.25" customHeight="1">
      <c r="A83" s="35" t="s">
        <v>65</v>
      </c>
      <c r="B83" s="29"/>
      <c r="C83" s="30">
        <v>20</v>
      </c>
      <c r="D83" s="30">
        <v>10</v>
      </c>
      <c r="E83" s="30">
        <v>10</v>
      </c>
      <c r="F83" s="31"/>
      <c r="G83" s="31"/>
      <c r="H83" s="149">
        <v>1.3</v>
      </c>
      <c r="I83" s="149">
        <v>0.704</v>
      </c>
      <c r="J83" s="149">
        <v>0.704</v>
      </c>
      <c r="K83" s="32"/>
    </row>
    <row r="84" spans="1:11" s="42" customFormat="1" ht="11.25" customHeight="1">
      <c r="A84" s="36" t="s">
        <v>66</v>
      </c>
      <c r="B84" s="37"/>
      <c r="C84" s="38">
        <v>150</v>
      </c>
      <c r="D84" s="38">
        <v>94</v>
      </c>
      <c r="E84" s="38">
        <v>94</v>
      </c>
      <c r="F84" s="39">
        <v>100</v>
      </c>
      <c r="G84" s="40"/>
      <c r="H84" s="150">
        <v>15.005</v>
      </c>
      <c r="I84" s="151">
        <v>10.354000000000001</v>
      </c>
      <c r="J84" s="151">
        <v>10.354000000000001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4283</v>
      </c>
      <c r="D87" s="53">
        <v>4254</v>
      </c>
      <c r="E87" s="53">
        <v>4065</v>
      </c>
      <c r="F87" s="54">
        <v>95.55712270803949</v>
      </c>
      <c r="G87" s="40"/>
      <c r="H87" s="154">
        <v>423.36299999999994</v>
      </c>
      <c r="I87" s="155">
        <v>357.3469999999999</v>
      </c>
      <c r="J87" s="155">
        <v>368.11899999999997</v>
      </c>
      <c r="K87" s="54">
        <v>103.01443694784062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3" useFirstPageNumber="1" horizontalDpi="600" verticalDpi="600" orientation="portrait" paperSize="9" scale="73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K625"/>
  <sheetViews>
    <sheetView view="pageBreakPreview" zoomScale="60" zoomScalePageLayoutView="0" workbookViewId="0" topLeftCell="A43">
      <selection activeCell="C9" sqref="C9:M9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94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337</v>
      </c>
      <c r="D7" s="21" t="s">
        <v>6</v>
      </c>
      <c r="E7" s="21">
        <v>6</v>
      </c>
      <c r="F7" s="22" t="str">
        <f>CONCATENATE(D6,"=100")</f>
        <v>2020=100</v>
      </c>
      <c r="G7" s="23"/>
      <c r="H7" s="20" t="s">
        <v>337</v>
      </c>
      <c r="I7" s="21" t="s">
        <v>6</v>
      </c>
      <c r="J7" s="21">
        <v>9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>
        <v>1</v>
      </c>
      <c r="D17" s="38">
        <v>1</v>
      </c>
      <c r="E17" s="38">
        <v>1</v>
      </c>
      <c r="F17" s="39">
        <v>100</v>
      </c>
      <c r="G17" s="40"/>
      <c r="H17" s="150">
        <v>0.018</v>
      </c>
      <c r="I17" s="151">
        <v>0.045</v>
      </c>
      <c r="J17" s="151">
        <v>0.045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1937</v>
      </c>
      <c r="D24" s="38">
        <v>1995</v>
      </c>
      <c r="E24" s="38">
        <v>2130</v>
      </c>
      <c r="F24" s="39">
        <v>106.76691729323308</v>
      </c>
      <c r="G24" s="40"/>
      <c r="H24" s="150">
        <v>140.691</v>
      </c>
      <c r="I24" s="151">
        <v>164.716</v>
      </c>
      <c r="J24" s="151">
        <v>172.54</v>
      </c>
      <c r="K24" s="41">
        <v>104.74999392894436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76</v>
      </c>
      <c r="D26" s="38">
        <v>20</v>
      </c>
      <c r="E26" s="38">
        <v>20</v>
      </c>
      <c r="F26" s="39">
        <v>100</v>
      </c>
      <c r="G26" s="40"/>
      <c r="H26" s="150">
        <v>6.5</v>
      </c>
      <c r="I26" s="151">
        <v>1.65</v>
      </c>
      <c r="J26" s="151">
        <v>1</v>
      </c>
      <c r="K26" s="41">
        <v>60.60606060606061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12</v>
      </c>
      <c r="D28" s="30"/>
      <c r="E28" s="30">
        <v>8</v>
      </c>
      <c r="F28" s="31"/>
      <c r="G28" s="31"/>
      <c r="H28" s="149">
        <v>0.9</v>
      </c>
      <c r="I28" s="149"/>
      <c r="J28" s="149">
        <v>0.6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>
        <v>0.6</v>
      </c>
      <c r="K29" s="32"/>
    </row>
    <row r="30" spans="1:11" s="33" customFormat="1" ht="11.25" customHeight="1">
      <c r="A30" s="35" t="s">
        <v>22</v>
      </c>
      <c r="B30" s="29"/>
      <c r="C30" s="30">
        <v>445</v>
      </c>
      <c r="D30" s="30">
        <v>382</v>
      </c>
      <c r="E30" s="30">
        <v>409</v>
      </c>
      <c r="F30" s="31"/>
      <c r="G30" s="31"/>
      <c r="H30" s="149">
        <v>35.6</v>
      </c>
      <c r="I30" s="149">
        <v>20.202</v>
      </c>
      <c r="J30" s="149">
        <v>31.56</v>
      </c>
      <c r="K30" s="32"/>
    </row>
    <row r="31" spans="1:11" s="42" customFormat="1" ht="11.25" customHeight="1">
      <c r="A31" s="43" t="s">
        <v>23</v>
      </c>
      <c r="B31" s="37"/>
      <c r="C31" s="38">
        <v>457</v>
      </c>
      <c r="D31" s="38">
        <v>382</v>
      </c>
      <c r="E31" s="38">
        <v>417</v>
      </c>
      <c r="F31" s="39">
        <v>109.16230366492147</v>
      </c>
      <c r="G31" s="40"/>
      <c r="H31" s="150">
        <v>36.5</v>
      </c>
      <c r="I31" s="151">
        <v>20.202</v>
      </c>
      <c r="J31" s="151">
        <v>32.76</v>
      </c>
      <c r="K31" s="41">
        <v>162.16216216216216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/>
      <c r="I33" s="149"/>
      <c r="J33" s="149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/>
      <c r="I34" s="149"/>
      <c r="J34" s="149"/>
      <c r="K34" s="32"/>
    </row>
    <row r="35" spans="1:11" s="33" customFormat="1" ht="11.25" customHeight="1">
      <c r="A35" s="35" t="s">
        <v>26</v>
      </c>
      <c r="B35" s="29"/>
      <c r="C35" s="30">
        <v>60</v>
      </c>
      <c r="D35" s="30"/>
      <c r="E35" s="30"/>
      <c r="F35" s="31"/>
      <c r="G35" s="31"/>
      <c r="H35" s="149">
        <v>4</v>
      </c>
      <c r="I35" s="149"/>
      <c r="J35" s="149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/>
      <c r="I36" s="149"/>
      <c r="J36" s="149"/>
      <c r="K36" s="32"/>
    </row>
    <row r="37" spans="1:11" s="42" customFormat="1" ht="11.25" customHeight="1">
      <c r="A37" s="36" t="s">
        <v>28</v>
      </c>
      <c r="B37" s="37"/>
      <c r="C37" s="38">
        <v>60</v>
      </c>
      <c r="D37" s="38"/>
      <c r="E37" s="38"/>
      <c r="F37" s="39"/>
      <c r="G37" s="40"/>
      <c r="H37" s="150">
        <v>4</v>
      </c>
      <c r="I37" s="151"/>
      <c r="J37" s="15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/>
      <c r="I39" s="151"/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/>
      <c r="I50" s="151"/>
      <c r="J50" s="15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/>
      <c r="I52" s="151"/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86</v>
      </c>
      <c r="D54" s="30">
        <v>102</v>
      </c>
      <c r="E54" s="30">
        <v>95</v>
      </c>
      <c r="F54" s="31"/>
      <c r="G54" s="31"/>
      <c r="H54" s="149">
        <v>6.708</v>
      </c>
      <c r="I54" s="149">
        <v>8.2</v>
      </c>
      <c r="J54" s="149">
        <v>7.79</v>
      </c>
      <c r="K54" s="32"/>
    </row>
    <row r="55" spans="1:11" s="33" customFormat="1" ht="11.25" customHeight="1">
      <c r="A55" s="35" t="s">
        <v>42</v>
      </c>
      <c r="B55" s="29"/>
      <c r="C55" s="30">
        <v>98</v>
      </c>
      <c r="D55" s="30">
        <v>98</v>
      </c>
      <c r="E55" s="30">
        <v>49</v>
      </c>
      <c r="F55" s="31"/>
      <c r="G55" s="31"/>
      <c r="H55" s="149">
        <v>8.33</v>
      </c>
      <c r="I55" s="149">
        <v>8.33</v>
      </c>
      <c r="J55" s="149">
        <v>4.165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>
        <v>465</v>
      </c>
      <c r="D58" s="30">
        <v>432</v>
      </c>
      <c r="E58" s="30">
        <v>556</v>
      </c>
      <c r="F58" s="31"/>
      <c r="G58" s="31"/>
      <c r="H58" s="149">
        <v>42.18</v>
      </c>
      <c r="I58" s="149">
        <v>40.945</v>
      </c>
      <c r="J58" s="149">
        <v>47.77</v>
      </c>
      <c r="K58" s="32"/>
    </row>
    <row r="59" spans="1:11" s="42" customFormat="1" ht="11.25" customHeight="1">
      <c r="A59" s="36" t="s">
        <v>46</v>
      </c>
      <c r="B59" s="37"/>
      <c r="C59" s="38">
        <v>649</v>
      </c>
      <c r="D59" s="38">
        <v>632</v>
      </c>
      <c r="E59" s="38">
        <v>700</v>
      </c>
      <c r="F59" s="39">
        <v>110.75949367088607</v>
      </c>
      <c r="G59" s="40"/>
      <c r="H59" s="150">
        <v>57.218</v>
      </c>
      <c r="I59" s="151">
        <v>57.475</v>
      </c>
      <c r="J59" s="151">
        <v>59.725</v>
      </c>
      <c r="K59" s="41">
        <v>103.9147455415398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/>
      <c r="I61" s="149"/>
      <c r="J61" s="149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/>
      <c r="I62" s="149"/>
      <c r="J62" s="149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/>
      <c r="I63" s="149"/>
      <c r="J63" s="149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/>
      <c r="I64" s="151"/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35</v>
      </c>
      <c r="D66" s="38">
        <v>18</v>
      </c>
      <c r="E66" s="38">
        <v>85</v>
      </c>
      <c r="F66" s="39">
        <v>472.22222222222223</v>
      </c>
      <c r="G66" s="40"/>
      <c r="H66" s="150">
        <v>1.8</v>
      </c>
      <c r="I66" s="151">
        <v>1.48</v>
      </c>
      <c r="J66" s="151">
        <v>6.97</v>
      </c>
      <c r="K66" s="41">
        <v>470.94594594594594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20500</v>
      </c>
      <c r="D68" s="30">
        <v>20700</v>
      </c>
      <c r="E68" s="30">
        <v>21730</v>
      </c>
      <c r="F68" s="31"/>
      <c r="G68" s="31"/>
      <c r="H68" s="149">
        <v>1957.7</v>
      </c>
      <c r="I68" s="149">
        <v>1535</v>
      </c>
      <c r="J68" s="149">
        <v>1980</v>
      </c>
      <c r="K68" s="32"/>
    </row>
    <row r="69" spans="1:11" s="33" customFormat="1" ht="11.25" customHeight="1">
      <c r="A69" s="35" t="s">
        <v>53</v>
      </c>
      <c r="B69" s="29"/>
      <c r="C69" s="30">
        <v>2750</v>
      </c>
      <c r="D69" s="30">
        <v>2740</v>
      </c>
      <c r="E69" s="30">
        <v>2400</v>
      </c>
      <c r="F69" s="31"/>
      <c r="G69" s="31"/>
      <c r="H69" s="149">
        <v>255</v>
      </c>
      <c r="I69" s="149">
        <v>198</v>
      </c>
      <c r="J69" s="149">
        <v>217</v>
      </c>
      <c r="K69" s="32"/>
    </row>
    <row r="70" spans="1:11" s="42" customFormat="1" ht="11.25" customHeight="1">
      <c r="A70" s="36" t="s">
        <v>54</v>
      </c>
      <c r="B70" s="37"/>
      <c r="C70" s="38">
        <v>23250</v>
      </c>
      <c r="D70" s="38">
        <v>23440</v>
      </c>
      <c r="E70" s="38">
        <v>24130</v>
      </c>
      <c r="F70" s="39">
        <v>102.94368600682594</v>
      </c>
      <c r="G70" s="40"/>
      <c r="H70" s="150">
        <v>2212.7</v>
      </c>
      <c r="I70" s="151">
        <v>1733</v>
      </c>
      <c r="J70" s="151">
        <v>2197</v>
      </c>
      <c r="K70" s="41">
        <v>126.77437968840161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>
        <v>3</v>
      </c>
      <c r="E72" s="30">
        <v>4</v>
      </c>
      <c r="F72" s="31"/>
      <c r="G72" s="31"/>
      <c r="H72" s="149"/>
      <c r="I72" s="149">
        <v>0.135</v>
      </c>
      <c r="J72" s="149">
        <v>0.18</v>
      </c>
      <c r="K72" s="32"/>
    </row>
    <row r="73" spans="1:11" s="33" customFormat="1" ht="11.25" customHeight="1">
      <c r="A73" s="35" t="s">
        <v>56</v>
      </c>
      <c r="B73" s="29"/>
      <c r="C73" s="30">
        <v>1019</v>
      </c>
      <c r="D73" s="30">
        <v>1070</v>
      </c>
      <c r="E73" s="30">
        <v>1085</v>
      </c>
      <c r="F73" s="31"/>
      <c r="G73" s="31"/>
      <c r="H73" s="149">
        <v>20.995</v>
      </c>
      <c r="I73" s="149">
        <v>22.046</v>
      </c>
      <c r="J73" s="149">
        <v>22.355</v>
      </c>
      <c r="K73" s="32"/>
    </row>
    <row r="74" spans="1:11" s="33" customFormat="1" ht="11.25" customHeight="1">
      <c r="A74" s="35" t="s">
        <v>57</v>
      </c>
      <c r="B74" s="29"/>
      <c r="C74" s="30">
        <v>70</v>
      </c>
      <c r="D74" s="30">
        <v>56</v>
      </c>
      <c r="E74" s="30">
        <v>113</v>
      </c>
      <c r="F74" s="31"/>
      <c r="G74" s="31"/>
      <c r="H74" s="149">
        <v>6.24</v>
      </c>
      <c r="I74" s="149">
        <v>3.92</v>
      </c>
      <c r="J74" s="149"/>
      <c r="K74" s="32"/>
    </row>
    <row r="75" spans="1:11" s="33" customFormat="1" ht="11.25" customHeight="1">
      <c r="A75" s="35" t="s">
        <v>58</v>
      </c>
      <c r="B75" s="29"/>
      <c r="C75" s="30"/>
      <c r="D75" s="30">
        <v>6</v>
      </c>
      <c r="E75" s="30">
        <v>5</v>
      </c>
      <c r="F75" s="31"/>
      <c r="G75" s="31"/>
      <c r="H75" s="149"/>
      <c r="I75" s="149">
        <v>0.52</v>
      </c>
      <c r="J75" s="149">
        <v>0.4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/>
      <c r="I76" s="149"/>
      <c r="J76" s="149"/>
      <c r="K76" s="32"/>
    </row>
    <row r="77" spans="1:11" s="33" customFormat="1" ht="11.25" customHeight="1">
      <c r="A77" s="35" t="s">
        <v>60</v>
      </c>
      <c r="B77" s="29"/>
      <c r="C77" s="30">
        <v>22</v>
      </c>
      <c r="D77" s="30">
        <v>22</v>
      </c>
      <c r="E77" s="30">
        <v>26</v>
      </c>
      <c r="F77" s="31"/>
      <c r="G77" s="31"/>
      <c r="H77" s="149">
        <v>1.87</v>
      </c>
      <c r="I77" s="149">
        <v>1.87</v>
      </c>
      <c r="J77" s="149">
        <v>2.21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/>
      <c r="I78" s="149"/>
      <c r="J78" s="149"/>
      <c r="K78" s="32"/>
    </row>
    <row r="79" spans="1:11" s="33" customFormat="1" ht="11.25" customHeight="1">
      <c r="A79" s="35" t="s">
        <v>62</v>
      </c>
      <c r="B79" s="29"/>
      <c r="C79" s="30">
        <v>6230</v>
      </c>
      <c r="D79" s="30">
        <v>5700</v>
      </c>
      <c r="E79" s="30">
        <v>6240</v>
      </c>
      <c r="F79" s="31"/>
      <c r="G79" s="31"/>
      <c r="H79" s="149">
        <v>716.45</v>
      </c>
      <c r="I79" s="149">
        <v>484.5</v>
      </c>
      <c r="J79" s="149">
        <v>530.4</v>
      </c>
      <c r="K79" s="32"/>
    </row>
    <row r="80" spans="1:11" s="42" customFormat="1" ht="11.25" customHeight="1">
      <c r="A80" s="43" t="s">
        <v>63</v>
      </c>
      <c r="B80" s="37"/>
      <c r="C80" s="38">
        <v>7341</v>
      </c>
      <c r="D80" s="38">
        <v>6857</v>
      </c>
      <c r="E80" s="38">
        <v>7473</v>
      </c>
      <c r="F80" s="39">
        <v>108.9835204900102</v>
      </c>
      <c r="G80" s="40"/>
      <c r="H80" s="150">
        <v>745.5550000000001</v>
      </c>
      <c r="I80" s="151">
        <v>512.991</v>
      </c>
      <c r="J80" s="151">
        <v>555.545</v>
      </c>
      <c r="K80" s="41">
        <v>108.29527223674488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/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/>
      <c r="I84" s="151"/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33806</v>
      </c>
      <c r="D87" s="53">
        <v>33345</v>
      </c>
      <c r="E87" s="53">
        <v>34956</v>
      </c>
      <c r="F87" s="54">
        <v>104.83130904183535</v>
      </c>
      <c r="G87" s="40"/>
      <c r="H87" s="154">
        <v>3204.982</v>
      </c>
      <c r="I87" s="155">
        <v>2491.559</v>
      </c>
      <c r="J87" s="155">
        <v>3025.585</v>
      </c>
      <c r="K87" s="54">
        <v>121.43340775795394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4" useFirstPageNumber="1" horizontalDpi="600" verticalDpi="600" orientation="portrait" paperSize="9" scale="73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D158"/>
  <sheetViews>
    <sheetView showZeros="0" tabSelected="1" view="pageBreakPreview" zoomScaleSheetLayoutView="100" zoomScalePageLayoutView="0" workbookViewId="0" topLeftCell="A1">
      <selection activeCell="H12" sqref="H12"/>
    </sheetView>
  </sheetViews>
  <sheetFormatPr defaultColWidth="8.7109375" defaultRowHeight="15"/>
  <cols>
    <col min="1" max="1" width="22.00390625" style="65" customWidth="1"/>
    <col min="2" max="2" width="0.9921875" style="65" customWidth="1"/>
    <col min="3" max="3" width="1.1484375" style="65" customWidth="1"/>
    <col min="4" max="4" width="6.421875" style="65" customWidth="1"/>
    <col min="5" max="7" width="9.421875" style="65" customWidth="1"/>
    <col min="8" max="8" width="10.421875" style="65" customWidth="1"/>
    <col min="9" max="9" width="0.9921875" style="65" customWidth="1"/>
    <col min="10" max="10" width="6.421875" style="65" customWidth="1"/>
    <col min="11" max="13" width="9.421875" style="65" customWidth="1"/>
    <col min="14" max="14" width="10.421875" style="65" customWidth="1"/>
    <col min="15" max="15" width="22.00390625" style="65" customWidth="1"/>
    <col min="16" max="16" width="0.9921875" style="65" customWidth="1"/>
    <col min="17" max="17" width="1.1484375" style="65" customWidth="1"/>
    <col min="18" max="18" width="6.421875" style="65" customWidth="1"/>
    <col min="19" max="21" width="9.421875" style="65" customWidth="1"/>
    <col min="22" max="22" width="10.421875" style="65" customWidth="1"/>
    <col min="23" max="23" width="0.9921875" style="65" customWidth="1"/>
    <col min="24" max="24" width="6.421875" style="65" customWidth="1"/>
    <col min="25" max="27" width="9.421875" style="65" customWidth="1"/>
    <col min="28" max="28" width="10.421875" style="65" customWidth="1"/>
    <col min="29" max="16384" width="8.7109375" style="65" customWidth="1"/>
  </cols>
  <sheetData>
    <row r="1" spans="1:22" ht="12">
      <c r="A1" s="64"/>
      <c r="B1" s="64"/>
      <c r="C1" s="64"/>
      <c r="D1" s="64"/>
      <c r="E1" s="64"/>
      <c r="F1" s="64"/>
      <c r="G1" s="64"/>
      <c r="H1" s="64"/>
      <c r="O1" s="64"/>
      <c r="P1" s="64"/>
      <c r="Q1" s="64"/>
      <c r="R1" s="64"/>
      <c r="S1" s="64"/>
      <c r="T1" s="64"/>
      <c r="U1" s="64"/>
      <c r="V1" s="64"/>
    </row>
    <row r="2" spans="1:27" s="68" customFormat="1" ht="11.25">
      <c r="A2" s="66" t="s">
        <v>123</v>
      </c>
      <c r="B2" s="67"/>
      <c r="C2" s="67"/>
      <c r="D2" s="67"/>
      <c r="E2" s="67"/>
      <c r="F2" s="67"/>
      <c r="G2" s="67"/>
      <c r="H2" s="67"/>
      <c r="J2" s="68" t="s">
        <v>124</v>
      </c>
      <c r="M2" s="68" t="s">
        <v>130</v>
      </c>
      <c r="O2" s="66" t="s">
        <v>123</v>
      </c>
      <c r="P2" s="67"/>
      <c r="Q2" s="67"/>
      <c r="R2" s="67"/>
      <c r="S2" s="67"/>
      <c r="T2" s="67"/>
      <c r="U2" s="67"/>
      <c r="V2" s="67"/>
      <c r="X2" s="68" t="s">
        <v>124</v>
      </c>
      <c r="AA2" s="68" t="s">
        <v>130</v>
      </c>
    </row>
    <row r="3" spans="1:22" s="68" customFormat="1" ht="12" customHeight="1" thickBot="1">
      <c r="A3" s="67"/>
      <c r="B3" s="67"/>
      <c r="C3" s="67"/>
      <c r="D3" s="67"/>
      <c r="E3" s="67"/>
      <c r="F3" s="67"/>
      <c r="G3" s="67"/>
      <c r="H3" s="67"/>
      <c r="O3" s="67"/>
      <c r="P3" s="67"/>
      <c r="Q3" s="67"/>
      <c r="R3" s="67"/>
      <c r="S3" s="67"/>
      <c r="T3" s="67"/>
      <c r="U3" s="67"/>
      <c r="V3" s="67"/>
    </row>
    <row r="4" spans="1:28" s="68" customFormat="1" ht="12" thickBot="1">
      <c r="A4" s="69"/>
      <c r="B4" s="70"/>
      <c r="C4" s="71"/>
      <c r="D4" s="180" t="s">
        <v>125</v>
      </c>
      <c r="E4" s="181"/>
      <c r="F4" s="181"/>
      <c r="G4" s="181"/>
      <c r="H4" s="182"/>
      <c r="J4" s="180" t="s">
        <v>126</v>
      </c>
      <c r="K4" s="181"/>
      <c r="L4" s="181"/>
      <c r="M4" s="181"/>
      <c r="N4" s="182"/>
      <c r="O4" s="69"/>
      <c r="P4" s="70"/>
      <c r="Q4" s="71"/>
      <c r="R4" s="180" t="s">
        <v>125</v>
      </c>
      <c r="S4" s="181"/>
      <c r="T4" s="181"/>
      <c r="U4" s="181"/>
      <c r="V4" s="182"/>
      <c r="X4" s="180" t="s">
        <v>126</v>
      </c>
      <c r="Y4" s="181"/>
      <c r="Z4" s="181"/>
      <c r="AA4" s="181"/>
      <c r="AB4" s="182"/>
    </row>
    <row r="5" spans="1:28" s="68" customFormat="1" ht="11.25">
      <c r="A5" s="74" t="s">
        <v>127</v>
      </c>
      <c r="B5" s="75"/>
      <c r="C5" s="71"/>
      <c r="D5" s="69"/>
      <c r="E5" s="76" t="s">
        <v>330</v>
      </c>
      <c r="F5" s="76" t="s">
        <v>128</v>
      </c>
      <c r="G5" s="76" t="s">
        <v>129</v>
      </c>
      <c r="H5" s="77">
        <f>G6</f>
        <v>2021</v>
      </c>
      <c r="J5" s="69"/>
      <c r="K5" s="76" t="s">
        <v>330</v>
      </c>
      <c r="L5" s="76" t="s">
        <v>128</v>
      </c>
      <c r="M5" s="76" t="s">
        <v>129</v>
      </c>
      <c r="N5" s="77">
        <f>M6</f>
        <v>2021</v>
      </c>
      <c r="O5" s="74" t="s">
        <v>127</v>
      </c>
      <c r="P5" s="75"/>
      <c r="Q5" s="71"/>
      <c r="R5" s="69"/>
      <c r="S5" s="76" t="s">
        <v>330</v>
      </c>
      <c r="T5" s="76" t="s">
        <v>128</v>
      </c>
      <c r="U5" s="76" t="s">
        <v>129</v>
      </c>
      <c r="V5" s="77">
        <f>U6</f>
        <v>2021</v>
      </c>
      <c r="X5" s="69"/>
      <c r="Y5" s="76" t="s">
        <v>330</v>
      </c>
      <c r="Z5" s="76" t="s">
        <v>128</v>
      </c>
      <c r="AA5" s="76" t="s">
        <v>129</v>
      </c>
      <c r="AB5" s="77">
        <f>AA6</f>
        <v>2021</v>
      </c>
    </row>
    <row r="6" spans="1:28" s="68" customFormat="1" ht="23.25" customHeight="1" thickBot="1">
      <c r="A6" s="78"/>
      <c r="B6" s="79"/>
      <c r="C6" s="80"/>
      <c r="D6" s="81" t="s">
        <v>331</v>
      </c>
      <c r="E6" s="82">
        <f>G6-2</f>
        <v>2019</v>
      </c>
      <c r="F6" s="82">
        <f>G6-1</f>
        <v>2020</v>
      </c>
      <c r="G6" s="82">
        <v>2021</v>
      </c>
      <c r="H6" s="83" t="str">
        <f>CONCATENATE(F6,"=100")</f>
        <v>2020=100</v>
      </c>
      <c r="I6" s="84"/>
      <c r="J6" s="81" t="s">
        <v>331</v>
      </c>
      <c r="K6" s="82">
        <f>M6-2</f>
        <v>2019</v>
      </c>
      <c r="L6" s="82">
        <f>M6-1</f>
        <v>2020</v>
      </c>
      <c r="M6" s="82">
        <v>2021</v>
      </c>
      <c r="N6" s="83" t="str">
        <f>CONCATENATE(L6,"=100")</f>
        <v>2020=100</v>
      </c>
      <c r="O6" s="78"/>
      <c r="P6" s="79"/>
      <c r="Q6" s="80"/>
      <c r="R6" s="81" t="s">
        <v>331</v>
      </c>
      <c r="S6" s="82">
        <f>U6-2</f>
        <v>2019</v>
      </c>
      <c r="T6" s="82">
        <f>U6-1</f>
        <v>2020</v>
      </c>
      <c r="U6" s="82">
        <v>2021</v>
      </c>
      <c r="V6" s="83" t="str">
        <f>CONCATENATE(T6,"=100")</f>
        <v>2020=100</v>
      </c>
      <c r="W6" s="84"/>
      <c r="X6" s="81" t="s">
        <v>331</v>
      </c>
      <c r="Y6" s="82">
        <f>AA6-2</f>
        <v>2019</v>
      </c>
      <c r="Z6" s="82">
        <f>AA6-1</f>
        <v>2020</v>
      </c>
      <c r="AA6" s="82">
        <v>2021</v>
      </c>
      <c r="AB6" s="83" t="str">
        <f>CONCATENATE(Z6,"=100")</f>
        <v>2020=100</v>
      </c>
    </row>
    <row r="7" spans="1:28" s="91" customFormat="1" ht="11.25" customHeight="1">
      <c r="A7" s="85"/>
      <c r="B7" s="85"/>
      <c r="C7" s="85"/>
      <c r="D7" s="86"/>
      <c r="E7" s="87"/>
      <c r="F7" s="87"/>
      <c r="G7" s="87"/>
      <c r="H7" s="87">
        <f>IF(AND(F7&gt;0,G7&gt;0),G7*100/F7,"")</f>
      </c>
      <c r="I7" s="88"/>
      <c r="J7" s="88"/>
      <c r="K7" s="89"/>
      <c r="L7" s="89"/>
      <c r="M7" s="89"/>
      <c r="N7" s="89">
        <f>IF(AND(L7&gt;0,M7&gt;0),M7*100/L7,"")</f>
      </c>
      <c r="O7" s="85"/>
      <c r="P7" s="85"/>
      <c r="Q7" s="85"/>
      <c r="R7" s="86"/>
      <c r="S7" s="87"/>
      <c r="T7" s="87"/>
      <c r="U7" s="87"/>
      <c r="V7" s="87">
        <f>IF(AND(T7&gt;0,U7&gt;0),U7*100/T7,"")</f>
      </c>
      <c r="W7" s="88"/>
      <c r="X7" s="88"/>
      <c r="Y7" s="89"/>
      <c r="Z7" s="89"/>
      <c r="AA7" s="89"/>
      <c r="AB7" s="90">
        <f>IF(AND(Z7&gt;0,AA7&gt;0),AA7*100/Z7,"")</f>
      </c>
    </row>
    <row r="8" spans="1:28" s="91" customFormat="1" ht="11.25" customHeight="1">
      <c r="A8" s="85"/>
      <c r="B8" s="85"/>
      <c r="C8" s="85"/>
      <c r="D8" s="86"/>
      <c r="E8" s="87"/>
      <c r="F8" s="87"/>
      <c r="G8" s="87"/>
      <c r="H8" s="87"/>
      <c r="I8" s="88"/>
      <c r="J8" s="88"/>
      <c r="K8" s="89"/>
      <c r="L8" s="89"/>
      <c r="M8" s="89"/>
      <c r="N8" s="89"/>
      <c r="O8" s="85"/>
      <c r="P8" s="85"/>
      <c r="Q8" s="85"/>
      <c r="R8" s="86"/>
      <c r="S8" s="87"/>
      <c r="T8" s="87"/>
      <c r="U8" s="87"/>
      <c r="V8" s="87"/>
      <c r="W8" s="88"/>
      <c r="X8" s="88"/>
      <c r="Y8" s="89"/>
      <c r="Z8" s="89"/>
      <c r="AA8" s="89"/>
      <c r="AB8" s="90"/>
    </row>
    <row r="9" spans="1:28" s="91" customFormat="1" ht="11.25" customHeight="1">
      <c r="A9" s="85" t="s">
        <v>137</v>
      </c>
      <c r="B9" s="85"/>
      <c r="C9" s="85"/>
      <c r="D9" s="104"/>
      <c r="E9" s="87"/>
      <c r="F9" s="87"/>
      <c r="G9" s="87"/>
      <c r="H9" s="87">
        <f>IF(AND(F9&gt;0,G9&gt;0),G9*100/F9,"")</f>
      </c>
      <c r="I9" s="88"/>
      <c r="J9" s="105"/>
      <c r="K9" s="89"/>
      <c r="L9" s="89"/>
      <c r="M9" s="89"/>
      <c r="N9" s="89">
        <f>IF(AND(L9&gt;0,M9&gt;0),M9*100/L9,"")</f>
      </c>
      <c r="O9" s="85" t="s">
        <v>131</v>
      </c>
      <c r="P9" s="85"/>
      <c r="Q9" s="85"/>
      <c r="R9" s="104"/>
      <c r="S9" s="87"/>
      <c r="T9" s="87"/>
      <c r="U9" s="87"/>
      <c r="V9" s="87">
        <f>IF(AND(T9&gt;0,U9&gt;0),U9*100/T9,"")</f>
      </c>
      <c r="W9" s="88"/>
      <c r="X9" s="105"/>
      <c r="Y9" s="89"/>
      <c r="Z9" s="89"/>
      <c r="AA9" s="89"/>
      <c r="AB9" s="90">
        <f>IF(AND(Z9&gt;0,AA9&gt;0),AA9*100/Z9,"")</f>
      </c>
    </row>
    <row r="10" spans="1:28" s="91" customFormat="1" ht="11.25" customHeight="1">
      <c r="A10" s="85" t="s">
        <v>138</v>
      </c>
      <c r="B10" s="87"/>
      <c r="C10" s="87"/>
      <c r="D10" s="104">
        <v>9</v>
      </c>
      <c r="E10" s="94">
        <v>1652.924</v>
      </c>
      <c r="F10" s="94">
        <v>1661.696</v>
      </c>
      <c r="G10" s="94">
        <v>1854.14927</v>
      </c>
      <c r="H10" s="94">
        <f>IF(F10&gt;0,100*G10/F10,0)</f>
        <v>111.58173757414112</v>
      </c>
      <c r="I10" s="89"/>
      <c r="J10" s="105">
        <v>9</v>
      </c>
      <c r="K10" s="90">
        <v>5107.658</v>
      </c>
      <c r="L10" s="90">
        <v>7029.6050000000005</v>
      </c>
      <c r="M10" s="90">
        <v>7552.579999999999</v>
      </c>
      <c r="N10" s="89">
        <v>107.4396072041032</v>
      </c>
      <c r="O10" s="85" t="s">
        <v>297</v>
      </c>
      <c r="P10" s="87"/>
      <c r="Q10" s="87"/>
      <c r="R10" s="104">
        <v>6</v>
      </c>
      <c r="S10" s="94">
        <v>6.497</v>
      </c>
      <c r="T10" s="94">
        <v>6.172</v>
      </c>
      <c r="U10" s="94">
        <v>6.061</v>
      </c>
      <c r="V10" s="94">
        <v>98.20155541153598</v>
      </c>
      <c r="W10" s="89"/>
      <c r="X10" s="105">
        <v>6</v>
      </c>
      <c r="Y10" s="90">
        <v>57.04899999999999</v>
      </c>
      <c r="Z10" s="90">
        <v>54.06699999999999</v>
      </c>
      <c r="AA10" s="90">
        <v>54.471999999999994</v>
      </c>
      <c r="AB10" s="90">
        <v>100.74907059759188</v>
      </c>
    </row>
    <row r="11" spans="1:28" s="91" customFormat="1" ht="11.25" customHeight="1">
      <c r="A11" s="85" t="s">
        <v>139</v>
      </c>
      <c r="B11" s="87"/>
      <c r="C11" s="87"/>
      <c r="D11" s="104">
        <v>9</v>
      </c>
      <c r="E11" s="94">
        <v>265.569</v>
      </c>
      <c r="F11" s="94">
        <v>250.903</v>
      </c>
      <c r="G11" s="94">
        <v>258.22571</v>
      </c>
      <c r="H11" s="94">
        <f>IF(F11&gt;0,100*G11/F11,0)</f>
        <v>102.91854222548156</v>
      </c>
      <c r="I11" s="89"/>
      <c r="J11" s="105">
        <v>9</v>
      </c>
      <c r="K11" s="90">
        <v>733.662</v>
      </c>
      <c r="L11" s="90">
        <v>787.455</v>
      </c>
      <c r="M11" s="90">
        <v>742.831</v>
      </c>
      <c r="N11" s="89">
        <v>94.3331364966887</v>
      </c>
      <c r="O11" s="85" t="s">
        <v>338</v>
      </c>
      <c r="P11" s="87"/>
      <c r="Q11" s="87"/>
      <c r="R11" s="104">
        <v>8</v>
      </c>
      <c r="S11" s="94">
        <v>28.799999999999997</v>
      </c>
      <c r="T11" s="94">
        <v>35.3</v>
      </c>
      <c r="U11" s="94">
        <v>35</v>
      </c>
      <c r="V11" s="94">
        <v>99.1501416430595</v>
      </c>
      <c r="W11" s="89"/>
      <c r="X11" s="105">
        <v>9</v>
      </c>
      <c r="Y11" s="90">
        <v>6.987</v>
      </c>
      <c r="Z11" s="90">
        <v>6.0920000000000005</v>
      </c>
      <c r="AA11" s="90">
        <v>5.451999999999999</v>
      </c>
      <c r="AB11" s="90">
        <v>98.48265895953757</v>
      </c>
    </row>
    <row r="12" spans="1:28" ht="12">
      <c r="A12" s="85" t="s">
        <v>140</v>
      </c>
      <c r="B12" s="87"/>
      <c r="C12" s="87"/>
      <c r="D12" s="104">
        <v>9</v>
      </c>
      <c r="E12" s="94">
        <v>1918.493</v>
      </c>
      <c r="F12" s="94">
        <v>1912.599</v>
      </c>
      <c r="G12" s="94">
        <v>2112.9751100000003</v>
      </c>
      <c r="H12" s="94">
        <f>IF(F12&gt;0,100*G12/F12,0)</f>
        <v>110.47663990203908</v>
      </c>
      <c r="I12" s="89"/>
      <c r="J12" s="105">
        <v>9</v>
      </c>
      <c r="K12" s="90">
        <v>5841.319999999999</v>
      </c>
      <c r="L12" s="90">
        <v>7817.060000000001</v>
      </c>
      <c r="M12" s="90">
        <v>8295.349999999999</v>
      </c>
      <c r="N12" s="89">
        <v>106.11854073014659</v>
      </c>
      <c r="O12" s="85" t="s">
        <v>189</v>
      </c>
      <c r="P12" s="87"/>
      <c r="Q12" s="87"/>
      <c r="R12" s="104">
        <v>10</v>
      </c>
      <c r="S12" s="94">
        <v>2.339</v>
      </c>
      <c r="T12" s="94">
        <v>2.831</v>
      </c>
      <c r="U12" s="94">
        <v>2.95</v>
      </c>
      <c r="V12" s="94">
        <v>104.20346167432002</v>
      </c>
      <c r="W12" s="89"/>
      <c r="X12" s="105">
        <v>3</v>
      </c>
      <c r="Y12" s="90">
        <v>64.693</v>
      </c>
      <c r="Z12" s="90">
        <v>85.687</v>
      </c>
      <c r="AA12" s="90">
        <v>95.378</v>
      </c>
      <c r="AB12" s="90">
        <v>111.30976694247668</v>
      </c>
    </row>
    <row r="13" spans="1:28" s="68" customFormat="1" ht="12">
      <c r="A13" s="85" t="s">
        <v>141</v>
      </c>
      <c r="B13" s="87"/>
      <c r="C13" s="87"/>
      <c r="D13" s="104">
        <v>9</v>
      </c>
      <c r="E13" s="94">
        <v>267.91554</v>
      </c>
      <c r="F13" s="94">
        <v>308.422</v>
      </c>
      <c r="G13" s="94">
        <v>264.51101</v>
      </c>
      <c r="H13" s="94">
        <v>85.76269202586066</v>
      </c>
      <c r="I13" s="89"/>
      <c r="J13" s="105">
        <v>9</v>
      </c>
      <c r="K13" s="90">
        <v>619.494</v>
      </c>
      <c r="L13" s="90">
        <v>1074.1619999999998</v>
      </c>
      <c r="M13" s="90">
        <v>788.9760000000001</v>
      </c>
      <c r="N13" s="89">
        <v>73.45037340736316</v>
      </c>
      <c r="O13" s="85" t="s">
        <v>190</v>
      </c>
      <c r="P13" s="87"/>
      <c r="Q13" s="87"/>
      <c r="R13" s="104">
        <v>9</v>
      </c>
      <c r="S13" s="94">
        <v>5.328</v>
      </c>
      <c r="T13" s="94">
        <v>4.864</v>
      </c>
      <c r="U13" s="94">
        <v>3.93448</v>
      </c>
      <c r="V13" s="94">
        <v>80.88980263157896</v>
      </c>
      <c r="W13" s="89"/>
      <c r="X13" s="105">
        <v>6</v>
      </c>
      <c r="Y13" s="90">
        <v>77.184</v>
      </c>
      <c r="Z13" s="90">
        <v>82.88</v>
      </c>
      <c r="AA13" s="90"/>
      <c r="AB13" s="90"/>
    </row>
    <row r="14" spans="1:28" s="68" customFormat="1" ht="12" customHeight="1">
      <c r="A14" s="85" t="s">
        <v>142</v>
      </c>
      <c r="B14" s="87"/>
      <c r="C14" s="87"/>
      <c r="D14" s="104">
        <v>9</v>
      </c>
      <c r="E14" s="94">
        <v>2416.3754599999997</v>
      </c>
      <c r="F14" s="94">
        <v>2440.617</v>
      </c>
      <c r="G14" s="94">
        <v>2262.7082400000004</v>
      </c>
      <c r="H14" s="94">
        <v>92.71050066438119</v>
      </c>
      <c r="I14" s="89"/>
      <c r="J14" s="105">
        <v>9</v>
      </c>
      <c r="K14" s="90">
        <v>6777.411</v>
      </c>
      <c r="L14" s="90">
        <v>9881.618</v>
      </c>
      <c r="M14" s="90">
        <v>8174.771</v>
      </c>
      <c r="N14" s="89">
        <v>82.72704935568244</v>
      </c>
      <c r="O14" s="85" t="s">
        <v>298</v>
      </c>
      <c r="P14" s="87"/>
      <c r="Q14" s="87"/>
      <c r="R14" s="104">
        <v>5</v>
      </c>
      <c r="S14" s="94">
        <v>45</v>
      </c>
      <c r="T14" s="94">
        <v>43.1</v>
      </c>
      <c r="U14" s="94">
        <v>42.5</v>
      </c>
      <c r="V14" s="94">
        <v>98.7078886310905</v>
      </c>
      <c r="W14" s="89"/>
      <c r="X14" s="105">
        <v>6</v>
      </c>
      <c r="Y14" s="90">
        <v>151.82299999999998</v>
      </c>
      <c r="Z14" s="90">
        <v>148.49499999999998</v>
      </c>
      <c r="AA14" s="90">
        <v>148.81</v>
      </c>
      <c r="AB14" s="90">
        <v>100.21212835449006</v>
      </c>
    </row>
    <row r="15" spans="1:28" s="68" customFormat="1" ht="12">
      <c r="A15" s="85" t="s">
        <v>143</v>
      </c>
      <c r="B15" s="87"/>
      <c r="C15" s="87"/>
      <c r="D15" s="104">
        <v>9</v>
      </c>
      <c r="E15" s="94">
        <v>2684.291</v>
      </c>
      <c r="F15" s="94">
        <v>2749.039</v>
      </c>
      <c r="G15" s="94">
        <v>2537.3087800000003</v>
      </c>
      <c r="H15" s="94">
        <v>92.29802778352726</v>
      </c>
      <c r="I15" s="89"/>
      <c r="J15" s="105">
        <v>9</v>
      </c>
      <c r="K15" s="90">
        <v>7396.905000000001</v>
      </c>
      <c r="L15" s="90">
        <v>10955.779999999997</v>
      </c>
      <c r="M15" s="90">
        <v>8963.743999999997</v>
      </c>
      <c r="N15" s="89">
        <v>81.81748812042592</v>
      </c>
      <c r="O15" s="85" t="s">
        <v>299</v>
      </c>
      <c r="P15" s="87"/>
      <c r="Q15" s="87"/>
      <c r="R15" s="104">
        <v>5</v>
      </c>
      <c r="S15" s="94">
        <v>10.2</v>
      </c>
      <c r="T15" s="94">
        <v>9.9</v>
      </c>
      <c r="U15" s="94">
        <v>9.8</v>
      </c>
      <c r="V15" s="94">
        <v>98.87878787878788</v>
      </c>
      <c r="W15" s="89"/>
      <c r="X15" s="105">
        <v>6</v>
      </c>
      <c r="Y15" s="90">
        <v>18.341</v>
      </c>
      <c r="Z15" s="90">
        <v>17.515</v>
      </c>
      <c r="AA15" s="90">
        <v>16.959000000000003</v>
      </c>
      <c r="AB15" s="90">
        <v>96.82557807593493</v>
      </c>
    </row>
    <row r="16" spans="1:28" s="68" customFormat="1" ht="12">
      <c r="A16" s="85" t="s">
        <v>144</v>
      </c>
      <c r="B16" s="87"/>
      <c r="C16" s="87"/>
      <c r="D16" s="104">
        <v>9</v>
      </c>
      <c r="E16" s="94">
        <v>463.245</v>
      </c>
      <c r="F16" s="94">
        <v>506.168</v>
      </c>
      <c r="G16" s="94">
        <v>506.95635999999996</v>
      </c>
      <c r="H16" s="94">
        <v>100.15575065985996</v>
      </c>
      <c r="I16" s="89"/>
      <c r="J16" s="105">
        <v>9</v>
      </c>
      <c r="K16" s="90">
        <v>811.15</v>
      </c>
      <c r="L16" s="90">
        <v>1323.8149999999998</v>
      </c>
      <c r="M16" s="90">
        <v>1196.4969999999998</v>
      </c>
      <c r="N16" s="89">
        <v>90.38249302206124</v>
      </c>
      <c r="O16" s="85" t="s">
        <v>191</v>
      </c>
      <c r="P16" s="87"/>
      <c r="Q16" s="87"/>
      <c r="R16" s="104">
        <v>9</v>
      </c>
      <c r="S16" s="94">
        <v>31.333</v>
      </c>
      <c r="T16" s="94">
        <v>31.967</v>
      </c>
      <c r="U16" s="94">
        <v>34.628</v>
      </c>
      <c r="V16" s="94">
        <v>108.32420934088279</v>
      </c>
      <c r="W16" s="89"/>
      <c r="X16" s="105">
        <v>5</v>
      </c>
      <c r="Y16" s="90">
        <v>531.889</v>
      </c>
      <c r="Z16" s="90">
        <v>590.895</v>
      </c>
      <c r="AA16" s="90">
        <v>0</v>
      </c>
      <c r="AB16" s="90" t="s">
        <v>293</v>
      </c>
    </row>
    <row r="17" spans="1:28" s="68" customFormat="1" ht="12" customHeight="1">
      <c r="A17" s="85" t="s">
        <v>145</v>
      </c>
      <c r="B17" s="87"/>
      <c r="C17" s="87"/>
      <c r="D17" s="104">
        <v>9</v>
      </c>
      <c r="E17" s="94">
        <v>135.926</v>
      </c>
      <c r="F17" s="94">
        <v>137.59</v>
      </c>
      <c r="G17" s="94">
        <v>117.76561</v>
      </c>
      <c r="H17" s="94">
        <v>85.59169271022603</v>
      </c>
      <c r="I17" s="89"/>
      <c r="J17" s="105">
        <v>9</v>
      </c>
      <c r="K17" s="90">
        <v>246.74800000000005</v>
      </c>
      <c r="L17" s="90">
        <v>391.68000000000006</v>
      </c>
      <c r="M17" s="90">
        <v>301.483</v>
      </c>
      <c r="N17" s="89">
        <v>76.97176266339868</v>
      </c>
      <c r="O17" s="85" t="s">
        <v>133</v>
      </c>
      <c r="P17" s="87"/>
      <c r="Q17" s="87"/>
      <c r="R17" s="104">
        <v>5</v>
      </c>
      <c r="S17" s="94">
        <v>2.001</v>
      </c>
      <c r="T17" s="94">
        <v>2.029</v>
      </c>
      <c r="U17" s="94">
        <v>1.91004</v>
      </c>
      <c r="V17" s="94">
        <v>94.13701330704781</v>
      </c>
      <c r="W17" s="89"/>
      <c r="X17" s="105">
        <v>5</v>
      </c>
      <c r="Y17" s="90">
        <v>114.9</v>
      </c>
      <c r="Z17" s="90">
        <v>100.978</v>
      </c>
      <c r="AA17" s="90">
        <v>111.082</v>
      </c>
      <c r="AB17" s="90">
        <v>110.00613995127651</v>
      </c>
    </row>
    <row r="18" spans="1:28" s="91" customFormat="1" ht="11.25" customHeight="1">
      <c r="A18" s="85" t="s">
        <v>146</v>
      </c>
      <c r="B18" s="87"/>
      <c r="C18" s="87"/>
      <c r="D18" s="104">
        <v>9</v>
      </c>
      <c r="E18" s="94">
        <v>246.085</v>
      </c>
      <c r="F18" s="94">
        <v>257.107</v>
      </c>
      <c r="G18" s="94">
        <v>266.87606</v>
      </c>
      <c r="H18" s="94">
        <v>103.7996087232164</v>
      </c>
      <c r="I18" s="89"/>
      <c r="J18" s="105">
        <v>9</v>
      </c>
      <c r="K18" s="90">
        <v>571.7660000000001</v>
      </c>
      <c r="L18" s="90">
        <v>756.194</v>
      </c>
      <c r="M18" s="90">
        <v>783.6589999999999</v>
      </c>
      <c r="N18" s="89">
        <v>103.63200448562141</v>
      </c>
      <c r="O18" s="85" t="s">
        <v>192</v>
      </c>
      <c r="P18" s="87"/>
      <c r="Q18" s="87"/>
      <c r="R18" s="104">
        <v>3</v>
      </c>
      <c r="S18" s="94">
        <v>7.422</v>
      </c>
      <c r="T18" s="94">
        <v>7.728</v>
      </c>
      <c r="U18" s="94">
        <v>7.92</v>
      </c>
      <c r="V18" s="94">
        <v>102.48447204968944</v>
      </c>
      <c r="W18" s="89"/>
      <c r="X18" s="105">
        <v>6</v>
      </c>
      <c r="Y18" s="90">
        <v>739.165</v>
      </c>
      <c r="Z18" s="90">
        <v>794.8670000000001</v>
      </c>
      <c r="AA18" s="90">
        <v>753.178</v>
      </c>
      <c r="AB18" s="90">
        <v>94.75522320086253</v>
      </c>
    </row>
    <row r="19" spans="1:28" s="91" customFormat="1" ht="11.25" customHeight="1">
      <c r="A19" s="85" t="s">
        <v>285</v>
      </c>
      <c r="B19" s="87"/>
      <c r="C19" s="87"/>
      <c r="D19" s="104"/>
      <c r="E19" s="94">
        <v>5448.04</v>
      </c>
      <c r="F19" s="94">
        <v>5562.503</v>
      </c>
      <c r="G19" s="94">
        <v>5541.881920000001</v>
      </c>
      <c r="H19" s="94">
        <v>99.62928415499283</v>
      </c>
      <c r="I19" s="89">
        <v>0</v>
      </c>
      <c r="J19" s="105"/>
      <c r="K19" s="90">
        <v>14867.888999999997</v>
      </c>
      <c r="L19" s="90">
        <v>21244.528999999995</v>
      </c>
      <c r="M19" s="90">
        <v>19540.732999999997</v>
      </c>
      <c r="N19" s="89">
        <v>91.98007166927542</v>
      </c>
      <c r="O19" s="85" t="s">
        <v>300</v>
      </c>
      <c r="P19" s="87"/>
      <c r="Q19" s="87"/>
      <c r="R19" s="104">
        <v>6</v>
      </c>
      <c r="S19" s="94">
        <v>0.3</v>
      </c>
      <c r="T19" s="94">
        <v>0.1</v>
      </c>
      <c r="U19" s="94">
        <v>0.3</v>
      </c>
      <c r="V19" s="94">
        <v>300</v>
      </c>
      <c r="W19" s="89"/>
      <c r="X19" s="105">
        <v>9</v>
      </c>
      <c r="Y19" s="90">
        <v>0.041</v>
      </c>
      <c r="Z19" s="90">
        <v>0.01</v>
      </c>
      <c r="AA19" s="90">
        <v>0.032</v>
      </c>
      <c r="AB19" s="90">
        <v>320</v>
      </c>
    </row>
    <row r="20" spans="1:28" s="91" customFormat="1" ht="11.25" customHeight="1">
      <c r="A20" s="85" t="s">
        <v>147</v>
      </c>
      <c r="B20" s="87"/>
      <c r="C20" s="87"/>
      <c r="D20" s="104">
        <v>7</v>
      </c>
      <c r="E20" s="94">
        <v>357.629</v>
      </c>
      <c r="F20" s="94">
        <v>343.778</v>
      </c>
      <c r="G20" s="94">
        <v>347.0239</v>
      </c>
      <c r="H20" s="94">
        <v>100.94418491002914</v>
      </c>
      <c r="I20" s="89"/>
      <c r="J20" s="105">
        <v>9</v>
      </c>
      <c r="K20" s="90">
        <v>4185.411</v>
      </c>
      <c r="L20" s="90">
        <v>4214.102000000001</v>
      </c>
      <c r="M20" s="90">
        <v>4265.744000000001</v>
      </c>
      <c r="N20" s="89">
        <v>101.2254568114393</v>
      </c>
      <c r="O20" s="85" t="s">
        <v>134</v>
      </c>
      <c r="P20" s="87"/>
      <c r="Q20" s="87"/>
      <c r="R20" s="104">
        <v>4</v>
      </c>
      <c r="S20" s="94">
        <v>3.473</v>
      </c>
      <c r="T20" s="94">
        <v>3.701</v>
      </c>
      <c r="U20" s="94">
        <v>3.598</v>
      </c>
      <c r="V20" s="94">
        <v>97.21696838692246</v>
      </c>
      <c r="W20" s="89"/>
      <c r="X20" s="105">
        <v>8</v>
      </c>
      <c r="Y20" s="90">
        <v>231.21400000000003</v>
      </c>
      <c r="Z20" s="90">
        <v>282.2</v>
      </c>
      <c r="AA20" s="90">
        <v>266.684</v>
      </c>
      <c r="AB20" s="90">
        <v>94.50177179305459</v>
      </c>
    </row>
    <row r="21" spans="1:30" s="91" customFormat="1" ht="11.25" customHeight="1">
      <c r="A21" s="85" t="s">
        <v>148</v>
      </c>
      <c r="B21" s="87"/>
      <c r="C21" s="87"/>
      <c r="D21" s="104">
        <v>6</v>
      </c>
      <c r="E21" s="94">
        <v>6.724</v>
      </c>
      <c r="F21" s="94">
        <v>5.248</v>
      </c>
      <c r="G21" s="94">
        <v>4.236</v>
      </c>
      <c r="H21" s="94">
        <v>80.71646341463413</v>
      </c>
      <c r="I21" s="89"/>
      <c r="J21" s="105">
        <v>7</v>
      </c>
      <c r="K21" s="90">
        <v>28.096000000000004</v>
      </c>
      <c r="L21" s="90">
        <v>21.073</v>
      </c>
      <c r="M21" s="90">
        <v>14.789</v>
      </c>
      <c r="N21" s="89">
        <v>70.17985099416313</v>
      </c>
      <c r="O21" s="85" t="s">
        <v>193</v>
      </c>
      <c r="P21" s="87"/>
      <c r="Q21" s="87"/>
      <c r="R21" s="104">
        <v>5</v>
      </c>
      <c r="S21" s="94">
        <v>4.096</v>
      </c>
      <c r="T21" s="94">
        <v>4.455</v>
      </c>
      <c r="U21" s="94">
        <v>5.501</v>
      </c>
      <c r="V21" s="94">
        <v>123.47923681257015</v>
      </c>
      <c r="W21" s="89"/>
      <c r="X21" s="105">
        <v>9</v>
      </c>
      <c r="Y21" s="90">
        <v>131.509</v>
      </c>
      <c r="Z21" s="90">
        <v>143.853</v>
      </c>
      <c r="AA21" s="90">
        <v>146.95</v>
      </c>
      <c r="AB21" s="90">
        <v>102.15289218855358</v>
      </c>
      <c r="AC21" s="157"/>
      <c r="AD21" s="157"/>
    </row>
    <row r="22" spans="1:28" s="91" customFormat="1" ht="11.25" customHeight="1">
      <c r="A22" s="85" t="s">
        <v>286</v>
      </c>
      <c r="B22" s="87"/>
      <c r="C22" s="87"/>
      <c r="D22" s="104">
        <v>9</v>
      </c>
      <c r="E22" s="94">
        <v>103.888</v>
      </c>
      <c r="F22" s="94">
        <v>102.064</v>
      </c>
      <c r="G22" s="94">
        <v>86.17372</v>
      </c>
      <c r="H22" s="94">
        <v>84.43106286251763</v>
      </c>
      <c r="I22" s="89"/>
      <c r="J22" s="105">
        <v>9</v>
      </c>
      <c r="K22" s="90">
        <v>800.905</v>
      </c>
      <c r="L22" s="90">
        <v>747.828</v>
      </c>
      <c r="M22" s="90">
        <v>629.029</v>
      </c>
      <c r="N22" s="89">
        <v>84.11412784757992</v>
      </c>
      <c r="O22" s="85" t="s">
        <v>194</v>
      </c>
      <c r="P22" s="87"/>
      <c r="Q22" s="87"/>
      <c r="R22" s="104">
        <v>5</v>
      </c>
      <c r="S22" s="94">
        <v>10.851</v>
      </c>
      <c r="T22" s="94">
        <v>11.092</v>
      </c>
      <c r="U22" s="94">
        <v>11.281</v>
      </c>
      <c r="V22" s="94">
        <v>101.70393076090878</v>
      </c>
      <c r="W22" s="89"/>
      <c r="X22" s="105">
        <v>7</v>
      </c>
      <c r="Y22" s="90">
        <v>601.9639999999999</v>
      </c>
      <c r="Z22" s="90">
        <v>631.244</v>
      </c>
      <c r="AA22" s="90">
        <v>633.1080000000001</v>
      </c>
      <c r="AB22" s="90">
        <v>100.2952899354291</v>
      </c>
    </row>
    <row r="23" spans="1:28" s="91" customFormat="1" ht="11.25" customHeight="1">
      <c r="A23" s="85"/>
      <c r="B23" s="87"/>
      <c r="C23" s="87"/>
      <c r="D23" s="104"/>
      <c r="E23" s="94"/>
      <c r="F23" s="94"/>
      <c r="G23" s="94"/>
      <c r="H23" s="94"/>
      <c r="I23" s="89"/>
      <c r="J23" s="105"/>
      <c r="K23" s="90"/>
      <c r="L23" s="90"/>
      <c r="M23" s="90"/>
      <c r="N23" s="89"/>
      <c r="O23" s="85" t="s">
        <v>135</v>
      </c>
      <c r="P23" s="87"/>
      <c r="Q23" s="87"/>
      <c r="R23" s="104">
        <v>5</v>
      </c>
      <c r="S23" s="94">
        <v>6.668</v>
      </c>
      <c r="T23" s="94">
        <v>6.888</v>
      </c>
      <c r="U23" s="94">
        <v>7.17979</v>
      </c>
      <c r="V23" s="94">
        <v>104.23620789779325</v>
      </c>
      <c r="W23" s="89"/>
      <c r="X23" s="105">
        <v>9</v>
      </c>
      <c r="Y23" s="90">
        <v>386.245</v>
      </c>
      <c r="Z23" s="90">
        <v>392.774</v>
      </c>
      <c r="AA23" s="90">
        <v>416.966</v>
      </c>
      <c r="AB23" s="90">
        <v>106.1592671612683</v>
      </c>
    </row>
    <row r="24" spans="1:28" s="91" customFormat="1" ht="11.25" customHeight="1">
      <c r="A24" s="85" t="s">
        <v>149</v>
      </c>
      <c r="B24" s="87"/>
      <c r="C24" s="87"/>
      <c r="D24" s="104"/>
      <c r="E24" s="94"/>
      <c r="F24" s="94"/>
      <c r="G24" s="94"/>
      <c r="H24" s="94"/>
      <c r="I24" s="89"/>
      <c r="J24" s="105"/>
      <c r="K24" s="90"/>
      <c r="L24" s="90"/>
      <c r="M24" s="90"/>
      <c r="N24" s="89"/>
      <c r="O24" s="85" t="s">
        <v>301</v>
      </c>
      <c r="P24" s="87"/>
      <c r="Q24" s="87"/>
      <c r="R24" s="104">
        <v>3</v>
      </c>
      <c r="S24" s="94">
        <v>5.898</v>
      </c>
      <c r="T24" s="94">
        <v>5.816</v>
      </c>
      <c r="U24" s="94">
        <v>4.758</v>
      </c>
      <c r="V24" s="94">
        <v>81.80880330123797</v>
      </c>
      <c r="W24" s="89"/>
      <c r="X24" s="105">
        <v>5</v>
      </c>
      <c r="Y24" s="90">
        <v>61.38400000000001</v>
      </c>
      <c r="Z24" s="90">
        <v>69.514</v>
      </c>
      <c r="AA24" s="90">
        <v>22.08000000000001</v>
      </c>
      <c r="AB24" s="90">
        <v>31.763385792789958</v>
      </c>
    </row>
    <row r="25" spans="1:28" s="91" customFormat="1" ht="11.25" customHeight="1">
      <c r="A25" s="85" t="s">
        <v>150</v>
      </c>
      <c r="B25" s="87"/>
      <c r="C25" s="87"/>
      <c r="D25" s="104">
        <v>8</v>
      </c>
      <c r="E25" s="94">
        <v>9.346</v>
      </c>
      <c r="F25" s="94">
        <v>9.133</v>
      </c>
      <c r="G25" s="94">
        <v>9.4502</v>
      </c>
      <c r="H25" s="94">
        <v>103.4731194569145</v>
      </c>
      <c r="I25" s="89"/>
      <c r="J25" s="105">
        <v>8</v>
      </c>
      <c r="K25" s="90">
        <v>15.146</v>
      </c>
      <c r="L25" s="90">
        <v>17.671000000000003</v>
      </c>
      <c r="M25" s="90">
        <v>17.134</v>
      </c>
      <c r="N25" s="89">
        <v>96.961122743478</v>
      </c>
      <c r="O25" s="85" t="s">
        <v>302</v>
      </c>
      <c r="P25" s="87"/>
      <c r="Q25" s="87"/>
      <c r="R25" s="104">
        <v>3</v>
      </c>
      <c r="S25" s="94">
        <v>21.2</v>
      </c>
      <c r="T25" s="94">
        <v>26</v>
      </c>
      <c r="U25" s="94">
        <v>30.9</v>
      </c>
      <c r="V25" s="94">
        <v>118.84615384615384</v>
      </c>
      <c r="W25" s="89"/>
      <c r="X25" s="105">
        <v>6</v>
      </c>
      <c r="Y25" s="90">
        <v>3.947000000000001</v>
      </c>
      <c r="Z25" s="90">
        <v>4.263000000000001</v>
      </c>
      <c r="AA25" s="90">
        <v>3.376</v>
      </c>
      <c r="AB25" s="90">
        <v>79.19305653295798</v>
      </c>
    </row>
    <row r="26" spans="1:28" s="91" customFormat="1" ht="11.25" customHeight="1">
      <c r="A26" s="85" t="s">
        <v>151</v>
      </c>
      <c r="B26" s="87"/>
      <c r="C26" s="87"/>
      <c r="D26" s="104">
        <v>8</v>
      </c>
      <c r="E26" s="94">
        <v>22.43642</v>
      </c>
      <c r="F26" s="94">
        <v>21.146</v>
      </c>
      <c r="G26" s="94">
        <v>21.92796</v>
      </c>
      <c r="H26" s="94">
        <v>103.69790977016929</v>
      </c>
      <c r="I26" s="89"/>
      <c r="J26" s="105">
        <v>8</v>
      </c>
      <c r="K26" s="90">
        <v>30.369</v>
      </c>
      <c r="L26" s="90">
        <v>29.066</v>
      </c>
      <c r="M26" s="90">
        <v>28.556</v>
      </c>
      <c r="N26" s="89">
        <v>98.245372600289</v>
      </c>
      <c r="O26" s="85" t="s">
        <v>136</v>
      </c>
      <c r="P26" s="87"/>
      <c r="Q26" s="87"/>
      <c r="R26" s="104">
        <v>11</v>
      </c>
      <c r="S26" s="94">
        <v>2.857</v>
      </c>
      <c r="T26" s="94">
        <v>2.893</v>
      </c>
      <c r="U26" s="94">
        <v>2.7011999999999996</v>
      </c>
      <c r="V26" s="94">
        <v>93.37020394054613</v>
      </c>
      <c r="W26" s="89"/>
      <c r="X26" s="105">
        <v>3</v>
      </c>
      <c r="Y26" s="90">
        <v>80.279</v>
      </c>
      <c r="Z26" s="90">
        <v>81.15700000000001</v>
      </c>
      <c r="AA26" s="90">
        <v>77.606</v>
      </c>
      <c r="AB26" s="90">
        <v>95.62453023152653</v>
      </c>
    </row>
    <row r="27" spans="1:28" s="91" customFormat="1" ht="11.25" customHeight="1">
      <c r="A27" s="85" t="s">
        <v>152</v>
      </c>
      <c r="B27" s="87"/>
      <c r="C27" s="87"/>
      <c r="D27" s="104">
        <v>8</v>
      </c>
      <c r="E27" s="94">
        <v>50.17</v>
      </c>
      <c r="F27" s="94">
        <v>36.667</v>
      </c>
      <c r="G27" s="94">
        <v>35.43047</v>
      </c>
      <c r="H27" s="94">
        <v>96.62767611203535</v>
      </c>
      <c r="I27" s="89"/>
      <c r="J27" s="105">
        <v>8</v>
      </c>
      <c r="K27" s="90">
        <v>35.731</v>
      </c>
      <c r="L27" s="90">
        <v>42.82300000000001</v>
      </c>
      <c r="M27" s="90">
        <v>31.705000000000002</v>
      </c>
      <c r="N27" s="89">
        <v>74.03731639539498</v>
      </c>
      <c r="O27" s="85"/>
      <c r="P27" s="87"/>
      <c r="Q27" s="87"/>
      <c r="R27" s="104"/>
      <c r="S27" s="94"/>
      <c r="T27" s="94"/>
      <c r="U27" s="94"/>
      <c r="V27" s="94"/>
      <c r="W27" s="89"/>
      <c r="X27" s="105"/>
      <c r="Y27" s="90"/>
      <c r="Z27" s="90"/>
      <c r="AA27" s="90"/>
      <c r="AB27" s="90"/>
    </row>
    <row r="28" spans="1:28" s="91" customFormat="1" ht="12" customHeight="1">
      <c r="A28" s="85" t="s">
        <v>153</v>
      </c>
      <c r="B28" s="87"/>
      <c r="C28" s="87"/>
      <c r="D28" s="104">
        <v>8</v>
      </c>
      <c r="E28" s="94">
        <v>51.66268</v>
      </c>
      <c r="F28" s="94">
        <v>38.413</v>
      </c>
      <c r="G28" s="94">
        <v>41.25901</v>
      </c>
      <c r="H28" s="94">
        <v>107.4089761278734</v>
      </c>
      <c r="I28" s="89"/>
      <c r="J28" s="105">
        <v>8</v>
      </c>
      <c r="K28" s="90">
        <v>48.068</v>
      </c>
      <c r="L28" s="90">
        <v>46.454</v>
      </c>
      <c r="M28" s="90">
        <v>38.425000000000004</v>
      </c>
      <c r="N28" s="89">
        <v>82.71623541568003</v>
      </c>
      <c r="O28" s="85" t="s">
        <v>195</v>
      </c>
      <c r="P28" s="87"/>
      <c r="Q28" s="87"/>
      <c r="R28" s="104"/>
      <c r="S28" s="94"/>
      <c r="T28" s="94"/>
      <c r="U28" s="94"/>
      <c r="V28" s="94"/>
      <c r="W28" s="89"/>
      <c r="X28" s="105"/>
      <c r="Y28" s="90"/>
      <c r="Z28" s="90"/>
      <c r="AA28" s="90"/>
      <c r="AB28" s="90"/>
    </row>
    <row r="29" spans="1:28" s="91" customFormat="1" ht="11.25" customHeight="1">
      <c r="A29" s="85" t="s">
        <v>154</v>
      </c>
      <c r="B29" s="87"/>
      <c r="C29" s="87"/>
      <c r="D29" s="104">
        <v>8</v>
      </c>
      <c r="E29" s="94">
        <v>145.05</v>
      </c>
      <c r="F29" s="94">
        <v>116.993</v>
      </c>
      <c r="G29" s="94">
        <v>118.62</v>
      </c>
      <c r="H29" s="94">
        <v>101.39068149376459</v>
      </c>
      <c r="I29" s="89"/>
      <c r="J29" s="105">
        <v>8</v>
      </c>
      <c r="K29" s="90">
        <v>177.299</v>
      </c>
      <c r="L29" s="90">
        <v>222.459</v>
      </c>
      <c r="M29" s="90">
        <v>175.662</v>
      </c>
      <c r="N29" s="89">
        <v>78.9637641093415</v>
      </c>
      <c r="O29" s="85" t="s">
        <v>196</v>
      </c>
      <c r="P29" s="87"/>
      <c r="Q29" s="87"/>
      <c r="R29" s="104">
        <v>0</v>
      </c>
      <c r="S29" s="94">
        <v>0</v>
      </c>
      <c r="T29" s="94">
        <v>0</v>
      </c>
      <c r="U29" s="94">
        <v>0</v>
      </c>
      <c r="V29" s="94" t="s">
        <v>293</v>
      </c>
      <c r="W29" s="89"/>
      <c r="X29" s="105">
        <v>8</v>
      </c>
      <c r="Y29" s="90">
        <v>3342.54</v>
      </c>
      <c r="Z29" s="90">
        <v>3493.145</v>
      </c>
      <c r="AA29" s="90">
        <v>3503.425</v>
      </c>
      <c r="AB29" s="90">
        <v>100.29429067502208</v>
      </c>
    </row>
    <row r="30" spans="1:28" s="91" customFormat="1" ht="11.25" customHeight="1">
      <c r="A30" s="85" t="s">
        <v>155</v>
      </c>
      <c r="B30" s="87"/>
      <c r="C30" s="87"/>
      <c r="D30" s="104">
        <v>8</v>
      </c>
      <c r="E30" s="94">
        <v>81.052</v>
      </c>
      <c r="F30" s="94">
        <v>82.58</v>
      </c>
      <c r="G30" s="94">
        <v>79.777</v>
      </c>
      <c r="H30" s="94">
        <v>96.60571566965366</v>
      </c>
      <c r="I30" s="89"/>
      <c r="J30" s="105">
        <v>8</v>
      </c>
      <c r="K30" s="90">
        <v>65.338</v>
      </c>
      <c r="L30" s="90">
        <v>112.40300000000002</v>
      </c>
      <c r="M30" s="90">
        <v>84.094</v>
      </c>
      <c r="N30" s="89">
        <v>74.8147291442399</v>
      </c>
      <c r="O30" s="85" t="s">
        <v>197</v>
      </c>
      <c r="P30" s="87"/>
      <c r="Q30" s="87"/>
      <c r="R30" s="104">
        <v>0</v>
      </c>
      <c r="S30" s="94">
        <v>0</v>
      </c>
      <c r="T30" s="94">
        <v>0</v>
      </c>
      <c r="U30" s="94">
        <v>0</v>
      </c>
      <c r="V30" s="94" t="s">
        <v>293</v>
      </c>
      <c r="W30" s="89"/>
      <c r="X30" s="105">
        <v>8</v>
      </c>
      <c r="Y30" s="90">
        <v>931.052</v>
      </c>
      <c r="Z30" s="90">
        <v>1141.574</v>
      </c>
      <c r="AA30" s="90">
        <v>1020.0319999999999</v>
      </c>
      <c r="AB30" s="90">
        <v>89.3531212168462</v>
      </c>
    </row>
    <row r="31" spans="1:28" s="91" customFormat="1" ht="11.25" customHeight="1">
      <c r="A31" s="85" t="s">
        <v>156</v>
      </c>
      <c r="B31" s="87"/>
      <c r="C31" s="87"/>
      <c r="D31" s="104">
        <v>8</v>
      </c>
      <c r="E31" s="94">
        <v>2.222</v>
      </c>
      <c r="F31" s="94">
        <v>2.386</v>
      </c>
      <c r="G31" s="94">
        <v>2.038</v>
      </c>
      <c r="H31" s="94">
        <v>85.41492036881809</v>
      </c>
      <c r="I31" s="89"/>
      <c r="J31" s="105">
        <v>8</v>
      </c>
      <c r="K31" s="90">
        <v>1.578</v>
      </c>
      <c r="L31" s="90">
        <v>2.3830000000000005</v>
      </c>
      <c r="M31" s="90">
        <v>1.7249999999999999</v>
      </c>
      <c r="N31" s="89">
        <v>72.38774653797732</v>
      </c>
      <c r="O31" s="85" t="s">
        <v>198</v>
      </c>
      <c r="P31" s="87"/>
      <c r="Q31" s="87"/>
      <c r="R31" s="104">
        <v>0</v>
      </c>
      <c r="S31" s="94">
        <v>0</v>
      </c>
      <c r="T31" s="94">
        <v>0</v>
      </c>
      <c r="U31" s="94">
        <v>0</v>
      </c>
      <c r="V31" s="94" t="s">
        <v>293</v>
      </c>
      <c r="W31" s="89"/>
      <c r="X31" s="105">
        <v>4</v>
      </c>
      <c r="Y31" s="90">
        <v>70.602</v>
      </c>
      <c r="Z31" s="90">
        <v>81.259</v>
      </c>
      <c r="AA31" s="90">
        <v>0</v>
      </c>
      <c r="AB31" s="90" t="s">
        <v>293</v>
      </c>
    </row>
    <row r="32" spans="1:28" s="91" customFormat="1" ht="11.25" customHeight="1">
      <c r="A32" s="85" t="s">
        <v>157</v>
      </c>
      <c r="B32" s="87"/>
      <c r="C32" s="87"/>
      <c r="D32" s="104">
        <v>8</v>
      </c>
      <c r="E32" s="94">
        <v>43.397</v>
      </c>
      <c r="F32" s="94">
        <v>43.561</v>
      </c>
      <c r="G32" s="94">
        <v>43.169</v>
      </c>
      <c r="H32" s="94">
        <v>99.10011248593925</v>
      </c>
      <c r="I32" s="89"/>
      <c r="J32" s="105">
        <v>8</v>
      </c>
      <c r="K32" s="90">
        <v>37.116</v>
      </c>
      <c r="L32" s="90">
        <v>59.608999999999995</v>
      </c>
      <c r="M32" s="90">
        <v>48.899</v>
      </c>
      <c r="N32" s="89">
        <v>82.03291449277793</v>
      </c>
      <c r="O32" s="85" t="s">
        <v>199</v>
      </c>
      <c r="P32" s="87"/>
      <c r="Q32" s="87"/>
      <c r="R32" s="104">
        <v>0</v>
      </c>
      <c r="S32" s="94">
        <v>0</v>
      </c>
      <c r="T32" s="94">
        <v>0</v>
      </c>
      <c r="U32" s="94">
        <v>0</v>
      </c>
      <c r="V32" s="94" t="s">
        <v>293</v>
      </c>
      <c r="W32" s="89"/>
      <c r="X32" s="105">
        <v>9</v>
      </c>
      <c r="Y32" s="90">
        <v>144.498</v>
      </c>
      <c r="Z32" s="90">
        <v>155.37199999999996</v>
      </c>
      <c r="AA32" s="90">
        <v>148.65099999999998</v>
      </c>
      <c r="AB32" s="90">
        <v>95.67425276111527</v>
      </c>
    </row>
    <row r="33" spans="1:28" s="91" customFormat="1" ht="11.25" customHeight="1">
      <c r="A33" s="85"/>
      <c r="B33" s="87"/>
      <c r="C33" s="87"/>
      <c r="D33" s="104"/>
      <c r="E33" s="94"/>
      <c r="F33" s="94"/>
      <c r="G33" s="94"/>
      <c r="H33" s="94"/>
      <c r="I33" s="89"/>
      <c r="J33" s="105"/>
      <c r="K33" s="90"/>
      <c r="L33" s="90"/>
      <c r="M33" s="90"/>
      <c r="N33" s="89"/>
      <c r="O33" s="85" t="s">
        <v>200</v>
      </c>
      <c r="P33" s="87"/>
      <c r="Q33" s="87"/>
      <c r="R33" s="104">
        <v>0</v>
      </c>
      <c r="S33" s="94">
        <v>0</v>
      </c>
      <c r="T33" s="94">
        <v>0</v>
      </c>
      <c r="U33" s="94">
        <v>0</v>
      </c>
      <c r="V33" s="94" t="s">
        <v>293</v>
      </c>
      <c r="W33" s="89"/>
      <c r="X33" s="105">
        <v>1</v>
      </c>
      <c r="Y33" s="90">
        <v>949.765</v>
      </c>
      <c r="Z33" s="90">
        <v>1369.685</v>
      </c>
      <c r="AA33" s="90">
        <v>0</v>
      </c>
      <c r="AB33" s="90" t="s">
        <v>293</v>
      </c>
    </row>
    <row r="34" spans="1:28" s="91" customFormat="1" ht="11.25" customHeight="1">
      <c r="A34" s="85" t="s">
        <v>158</v>
      </c>
      <c r="B34" s="87"/>
      <c r="C34" s="87"/>
      <c r="D34" s="104"/>
      <c r="E34" s="94"/>
      <c r="F34" s="94"/>
      <c r="G34" s="94"/>
      <c r="H34" s="94"/>
      <c r="I34" s="89"/>
      <c r="J34" s="105"/>
      <c r="K34" s="90"/>
      <c r="L34" s="90"/>
      <c r="M34" s="90"/>
      <c r="N34" s="89"/>
      <c r="O34" s="85" t="s">
        <v>201</v>
      </c>
      <c r="P34" s="87"/>
      <c r="Q34" s="87"/>
      <c r="R34" s="104">
        <v>0</v>
      </c>
      <c r="S34" s="94">
        <v>0</v>
      </c>
      <c r="T34" s="94">
        <v>0</v>
      </c>
      <c r="U34" s="94">
        <v>0</v>
      </c>
      <c r="V34" s="94" t="s">
        <v>293</v>
      </c>
      <c r="W34" s="89"/>
      <c r="X34" s="105">
        <v>3</v>
      </c>
      <c r="Y34" s="90">
        <v>737.666</v>
      </c>
      <c r="Z34" s="90">
        <v>820.9849999999999</v>
      </c>
      <c r="AA34" s="90">
        <v>0</v>
      </c>
      <c r="AB34" s="90" t="s">
        <v>293</v>
      </c>
    </row>
    <row r="35" spans="1:28" s="91" customFormat="1" ht="11.25" customHeight="1">
      <c r="A35" s="85" t="s">
        <v>159</v>
      </c>
      <c r="B35" s="87"/>
      <c r="C35" s="87"/>
      <c r="D35" s="104">
        <v>4</v>
      </c>
      <c r="E35" s="94">
        <v>3.597</v>
      </c>
      <c r="F35" s="94">
        <v>3.44</v>
      </c>
      <c r="G35" s="94">
        <v>3.287</v>
      </c>
      <c r="H35" s="94">
        <v>95.55232558139535</v>
      </c>
      <c r="I35" s="89"/>
      <c r="J35" s="105">
        <v>4</v>
      </c>
      <c r="K35" s="90">
        <v>84.367</v>
      </c>
      <c r="L35" s="90">
        <v>81.156</v>
      </c>
      <c r="M35" s="90">
        <v>75.36</v>
      </c>
      <c r="N35" s="89">
        <v>92.85819902410172</v>
      </c>
      <c r="O35" s="85" t="s">
        <v>303</v>
      </c>
      <c r="P35" s="87"/>
      <c r="Q35" s="87"/>
      <c r="R35" s="104"/>
      <c r="S35" s="94"/>
      <c r="T35" s="94"/>
      <c r="U35" s="94"/>
      <c r="V35" s="94"/>
      <c r="W35" s="89"/>
      <c r="X35" s="105"/>
      <c r="Y35" s="90">
        <v>1831.929</v>
      </c>
      <c r="Z35" s="90">
        <v>2346.0419999999995</v>
      </c>
      <c r="AA35" s="90"/>
      <c r="AB35" s="90"/>
    </row>
    <row r="36" spans="1:28" s="91" customFormat="1" ht="11.25" customHeight="1">
      <c r="A36" s="85" t="s">
        <v>160</v>
      </c>
      <c r="B36" s="87"/>
      <c r="C36" s="87"/>
      <c r="D36" s="104">
        <v>6</v>
      </c>
      <c r="E36" s="94">
        <v>13.907</v>
      </c>
      <c r="F36" s="94">
        <v>13.449</v>
      </c>
      <c r="G36" s="94">
        <v>13.767</v>
      </c>
      <c r="H36" s="94">
        <v>102.36448806602722</v>
      </c>
      <c r="I36" s="89"/>
      <c r="J36" s="105">
        <v>6</v>
      </c>
      <c r="K36" s="90">
        <v>434.18500000000006</v>
      </c>
      <c r="L36" s="90">
        <v>410.99199999999996</v>
      </c>
      <c r="M36" s="90">
        <v>446.983</v>
      </c>
      <c r="N36" s="89">
        <v>108.75710476116325</v>
      </c>
      <c r="O36" s="85"/>
      <c r="P36" s="87"/>
      <c r="Q36" s="87"/>
      <c r="R36" s="104"/>
      <c r="S36" s="94"/>
      <c r="T36" s="94"/>
      <c r="U36" s="94"/>
      <c r="V36" s="94"/>
      <c r="W36" s="89"/>
      <c r="X36" s="105"/>
      <c r="Y36" s="90"/>
      <c r="Z36" s="90"/>
      <c r="AA36" s="90"/>
      <c r="AB36" s="90"/>
    </row>
    <row r="37" spans="1:28" s="91" customFormat="1" ht="11.25" customHeight="1">
      <c r="A37" s="85" t="s">
        <v>161</v>
      </c>
      <c r="B37" s="87"/>
      <c r="C37" s="87"/>
      <c r="D37" s="104">
        <v>9</v>
      </c>
      <c r="E37" s="94">
        <v>30.474</v>
      </c>
      <c r="F37" s="94">
        <v>30.682</v>
      </c>
      <c r="G37" s="94">
        <v>30.53554</v>
      </c>
      <c r="H37" s="94">
        <v>99.52265171761945</v>
      </c>
      <c r="I37" s="89"/>
      <c r="J37" s="105">
        <v>9</v>
      </c>
      <c r="K37" s="90">
        <v>901.4710000000001</v>
      </c>
      <c r="L37" s="90">
        <v>884.7160000000001</v>
      </c>
      <c r="M37" s="90">
        <v>892.1629999999998</v>
      </c>
      <c r="N37" s="89">
        <v>100.84173904394174</v>
      </c>
      <c r="O37" s="85" t="s">
        <v>202</v>
      </c>
      <c r="P37" s="87"/>
      <c r="Q37" s="87"/>
      <c r="R37" s="104"/>
      <c r="S37" s="94"/>
      <c r="T37" s="94"/>
      <c r="U37" s="94"/>
      <c r="V37" s="94"/>
      <c r="W37" s="89"/>
      <c r="X37" s="105"/>
      <c r="Y37" s="90"/>
      <c r="Z37" s="90"/>
      <c r="AA37" s="90"/>
      <c r="AB37" s="90"/>
    </row>
    <row r="38" spans="1:28" s="91" customFormat="1" ht="11.25" customHeight="1">
      <c r="A38" s="85" t="s">
        <v>162</v>
      </c>
      <c r="B38" s="87"/>
      <c r="C38" s="87"/>
      <c r="D38" s="104">
        <v>8</v>
      </c>
      <c r="E38" s="94">
        <v>19.544</v>
      </c>
      <c r="F38" s="94">
        <v>17.833</v>
      </c>
      <c r="G38" s="94">
        <v>17.798</v>
      </c>
      <c r="H38" s="94">
        <v>99.80373464924578</v>
      </c>
      <c r="I38" s="89"/>
      <c r="J38" s="105">
        <v>9</v>
      </c>
      <c r="K38" s="90">
        <v>817.1000000000001</v>
      </c>
      <c r="L38" s="90">
        <v>674.9689999999999</v>
      </c>
      <c r="M38" s="90">
        <v>704.7310000000001</v>
      </c>
      <c r="N38" s="89">
        <v>104.40938769039765</v>
      </c>
      <c r="O38" s="85" t="s">
        <v>203</v>
      </c>
      <c r="P38" s="87"/>
      <c r="Q38" s="87"/>
      <c r="R38" s="104">
        <v>0</v>
      </c>
      <c r="S38" s="94">
        <v>0</v>
      </c>
      <c r="T38" s="94">
        <v>0</v>
      </c>
      <c r="U38" s="94">
        <v>0</v>
      </c>
      <c r="V38" s="94" t="s">
        <v>293</v>
      </c>
      <c r="W38" s="89"/>
      <c r="X38" s="105">
        <v>8</v>
      </c>
      <c r="Y38" s="90">
        <v>93.63199999999998</v>
      </c>
      <c r="Z38" s="90">
        <v>77.06899999999999</v>
      </c>
      <c r="AA38" s="90">
        <v>101.911</v>
      </c>
      <c r="AB38" s="90">
        <v>132.23345313939458</v>
      </c>
    </row>
    <row r="39" spans="1:28" s="91" customFormat="1" ht="11.25" customHeight="1">
      <c r="A39" s="85" t="s">
        <v>163</v>
      </c>
      <c r="B39" s="87"/>
      <c r="C39" s="87"/>
      <c r="D39" s="104">
        <v>7</v>
      </c>
      <c r="E39" s="94">
        <v>68.542</v>
      </c>
      <c r="F39" s="94">
        <v>65.404</v>
      </c>
      <c r="G39" s="94">
        <v>65.499</v>
      </c>
      <c r="H39" s="94">
        <v>100.14525105498134</v>
      </c>
      <c r="I39" s="89"/>
      <c r="J39" s="105">
        <v>9</v>
      </c>
      <c r="K39" s="90">
        <v>2269.12</v>
      </c>
      <c r="L39" s="90">
        <v>2051.8329999999996</v>
      </c>
      <c r="M39" s="90">
        <v>2106.453</v>
      </c>
      <c r="N39" s="89">
        <v>102.66201001738447</v>
      </c>
      <c r="O39" s="85" t="s">
        <v>204</v>
      </c>
      <c r="P39" s="87"/>
      <c r="Q39" s="87"/>
      <c r="R39" s="104">
        <v>0</v>
      </c>
      <c r="S39" s="94">
        <v>0</v>
      </c>
      <c r="T39" s="94">
        <v>0</v>
      </c>
      <c r="U39" s="94">
        <v>0</v>
      </c>
      <c r="V39" s="94" t="s">
        <v>293</v>
      </c>
      <c r="W39" s="89"/>
      <c r="X39" s="105">
        <v>9</v>
      </c>
      <c r="Y39" s="90">
        <v>570.6350000000001</v>
      </c>
      <c r="Z39" s="90">
        <v>445.549</v>
      </c>
      <c r="AA39" s="90">
        <v>506.74300000000005</v>
      </c>
      <c r="AB39" s="90">
        <v>113.73451629338189</v>
      </c>
    </row>
    <row r="40" spans="1:28" s="91" customFormat="1" ht="11.25" customHeight="1">
      <c r="A40" s="85"/>
      <c r="B40" s="87"/>
      <c r="C40" s="87"/>
      <c r="D40" s="104"/>
      <c r="E40" s="94"/>
      <c r="F40" s="94"/>
      <c r="G40" s="94"/>
      <c r="H40" s="94"/>
      <c r="I40" s="89"/>
      <c r="J40" s="105"/>
      <c r="K40" s="90"/>
      <c r="L40" s="90"/>
      <c r="M40" s="90"/>
      <c r="N40" s="89"/>
      <c r="O40" s="85" t="s">
        <v>304</v>
      </c>
      <c r="P40" s="87"/>
      <c r="Q40" s="87"/>
      <c r="R40" s="104"/>
      <c r="S40" s="94"/>
      <c r="T40" s="94"/>
      <c r="U40" s="94"/>
      <c r="V40" s="94"/>
      <c r="W40" s="89"/>
      <c r="X40" s="105"/>
      <c r="Y40" s="90">
        <v>664.267</v>
      </c>
      <c r="Z40" s="90">
        <v>522.6179999999999</v>
      </c>
      <c r="AA40" s="90">
        <v>608.654</v>
      </c>
      <c r="AB40" s="90">
        <v>116.46250224829609</v>
      </c>
    </row>
    <row r="41" spans="1:28" s="91" customFormat="1" ht="11.25" customHeight="1">
      <c r="A41" s="85" t="s">
        <v>164</v>
      </c>
      <c r="B41" s="87"/>
      <c r="C41" s="87"/>
      <c r="D41" s="104"/>
      <c r="E41" s="94"/>
      <c r="F41" s="94"/>
      <c r="G41" s="94"/>
      <c r="H41" s="94"/>
      <c r="I41" s="89"/>
      <c r="J41" s="105"/>
      <c r="K41" s="90"/>
      <c r="L41" s="90"/>
      <c r="M41" s="90"/>
      <c r="N41" s="89"/>
      <c r="O41" s="85" t="s">
        <v>205</v>
      </c>
      <c r="P41" s="87"/>
      <c r="Q41" s="87"/>
      <c r="R41" s="104">
        <v>0</v>
      </c>
      <c r="S41" s="94">
        <v>0</v>
      </c>
      <c r="T41" s="94">
        <v>0</v>
      </c>
      <c r="U41" s="94">
        <v>0</v>
      </c>
      <c r="V41" s="94" t="s">
        <v>293</v>
      </c>
      <c r="W41" s="89"/>
      <c r="X41" s="105">
        <v>9</v>
      </c>
      <c r="Y41" s="90">
        <v>313.38800000000003</v>
      </c>
      <c r="Z41" s="90">
        <v>324.04899999999986</v>
      </c>
      <c r="AA41" s="90">
        <v>304.526</v>
      </c>
      <c r="AB41" s="90">
        <v>93.97529385987926</v>
      </c>
    </row>
    <row r="42" spans="1:28" s="91" customFormat="1" ht="11.25" customHeight="1">
      <c r="A42" s="85" t="s">
        <v>165</v>
      </c>
      <c r="B42" s="87"/>
      <c r="C42" s="87"/>
      <c r="D42" s="104">
        <v>9</v>
      </c>
      <c r="E42" s="94">
        <v>6.527</v>
      </c>
      <c r="F42" s="94">
        <v>7.777</v>
      </c>
      <c r="G42" s="94">
        <v>8.919</v>
      </c>
      <c r="H42" s="94">
        <v>114.68432557541469</v>
      </c>
      <c r="I42" s="89"/>
      <c r="J42" s="105">
        <v>9</v>
      </c>
      <c r="K42" s="90">
        <v>545.441</v>
      </c>
      <c r="L42" s="90">
        <v>576.104</v>
      </c>
      <c r="M42" s="90">
        <v>607.842</v>
      </c>
      <c r="N42" s="89">
        <v>105.50907475039227</v>
      </c>
      <c r="O42" s="85" t="s">
        <v>206</v>
      </c>
      <c r="P42" s="87"/>
      <c r="Q42" s="87"/>
      <c r="R42" s="104">
        <v>0</v>
      </c>
      <c r="S42" s="94">
        <v>0</v>
      </c>
      <c r="T42" s="94">
        <v>0</v>
      </c>
      <c r="U42" s="94">
        <v>0</v>
      </c>
      <c r="V42" s="94" t="s">
        <v>293</v>
      </c>
      <c r="W42" s="89"/>
      <c r="X42" s="105">
        <v>8</v>
      </c>
      <c r="Y42" s="90">
        <v>131.742</v>
      </c>
      <c r="Z42" s="90">
        <v>133.29600000000002</v>
      </c>
      <c r="AA42" s="90">
        <v>116.49000000000001</v>
      </c>
      <c r="AB42" s="90">
        <v>87.39196975153041</v>
      </c>
    </row>
    <row r="43" spans="1:28" s="91" customFormat="1" ht="11.25" customHeight="1">
      <c r="A43" s="85" t="s">
        <v>166</v>
      </c>
      <c r="B43" s="87"/>
      <c r="C43" s="87"/>
      <c r="D43" s="104">
        <v>9</v>
      </c>
      <c r="E43" s="94">
        <v>23.891</v>
      </c>
      <c r="F43" s="94">
        <v>19.844</v>
      </c>
      <c r="G43" s="94">
        <v>20.667</v>
      </c>
      <c r="H43" s="94">
        <v>104.14734932473293</v>
      </c>
      <c r="I43" s="89"/>
      <c r="J43" s="105">
        <v>9</v>
      </c>
      <c r="K43" s="90">
        <v>2229.3500000000004</v>
      </c>
      <c r="L43" s="90">
        <v>1856.74</v>
      </c>
      <c r="M43" s="90">
        <v>2075.2650000000003</v>
      </c>
      <c r="N43" s="89">
        <v>111.76928379848553</v>
      </c>
      <c r="O43" s="85" t="s">
        <v>207</v>
      </c>
      <c r="P43" s="87"/>
      <c r="Q43" s="87"/>
      <c r="R43" s="104">
        <v>0</v>
      </c>
      <c r="S43" s="94">
        <v>0</v>
      </c>
      <c r="T43" s="94">
        <v>0</v>
      </c>
      <c r="U43" s="94">
        <v>0</v>
      </c>
      <c r="V43" s="94" t="s">
        <v>293</v>
      </c>
      <c r="W43" s="89"/>
      <c r="X43" s="105">
        <v>6</v>
      </c>
      <c r="Y43" s="90">
        <v>115.40299999999999</v>
      </c>
      <c r="Z43" s="90">
        <v>83.118</v>
      </c>
      <c r="AA43" s="90">
        <v>108.529</v>
      </c>
      <c r="AB43" s="90">
        <v>130.57219856108185</v>
      </c>
    </row>
    <row r="44" spans="1:28" s="91" customFormat="1" ht="11.25" customHeight="1">
      <c r="A44" s="85" t="s">
        <v>287</v>
      </c>
      <c r="B44" s="87"/>
      <c r="C44" s="87"/>
      <c r="D44" s="104"/>
      <c r="E44" s="94">
        <v>30.418</v>
      </c>
      <c r="F44" s="94">
        <v>27.621000000000002</v>
      </c>
      <c r="G44" s="94">
        <v>29.586000000000002</v>
      </c>
      <c r="H44" s="94">
        <v>107.1141522754426</v>
      </c>
      <c r="I44" s="89">
        <v>0</v>
      </c>
      <c r="J44" s="105">
        <v>21</v>
      </c>
      <c r="K44" s="90">
        <v>2774.791</v>
      </c>
      <c r="L44" s="90">
        <v>2432.844</v>
      </c>
      <c r="M44" s="90">
        <v>2683.1070000000004</v>
      </c>
      <c r="N44" s="89">
        <v>110.28684946507053</v>
      </c>
      <c r="O44" s="85" t="s">
        <v>305</v>
      </c>
      <c r="P44" s="87"/>
      <c r="Q44" s="87"/>
      <c r="R44" s="104">
        <v>0</v>
      </c>
      <c r="S44" s="94">
        <v>0</v>
      </c>
      <c r="T44" s="94">
        <v>0</v>
      </c>
      <c r="U44" s="94">
        <v>0</v>
      </c>
      <c r="V44" s="94" t="s">
        <v>293</v>
      </c>
      <c r="W44" s="89"/>
      <c r="X44" s="105">
        <v>9</v>
      </c>
      <c r="Y44" s="90">
        <v>910.0429999999998</v>
      </c>
      <c r="Z44" s="90">
        <v>825.954</v>
      </c>
      <c r="AA44" s="90">
        <v>707.9600000000002</v>
      </c>
      <c r="AB44" s="90">
        <v>85.71421653021841</v>
      </c>
    </row>
    <row r="45" spans="1:28" s="91" customFormat="1" ht="11.25" customHeight="1">
      <c r="A45" s="85" t="s">
        <v>288</v>
      </c>
      <c r="B45" s="87"/>
      <c r="C45" s="87"/>
      <c r="D45" s="104">
        <v>7</v>
      </c>
      <c r="E45" s="94">
        <v>65.954</v>
      </c>
      <c r="F45" s="94">
        <v>61.568</v>
      </c>
      <c r="G45" s="94">
        <v>57.17</v>
      </c>
      <c r="H45" s="94">
        <v>92.85667879417879</v>
      </c>
      <c r="I45" s="89"/>
      <c r="J45" s="105">
        <v>9</v>
      </c>
      <c r="K45" s="90">
        <v>209.422</v>
      </c>
      <c r="L45" s="90">
        <v>190.53799999999998</v>
      </c>
      <c r="M45" s="90">
        <v>149.349</v>
      </c>
      <c r="N45" s="89">
        <v>78.38278978471486</v>
      </c>
      <c r="O45" s="85" t="s">
        <v>208</v>
      </c>
      <c r="P45" s="87"/>
      <c r="Q45" s="87"/>
      <c r="R45" s="104">
        <v>0</v>
      </c>
      <c r="S45" s="94">
        <v>0</v>
      </c>
      <c r="T45" s="94">
        <v>0</v>
      </c>
      <c r="U45" s="94">
        <v>0</v>
      </c>
      <c r="V45" s="94" t="s">
        <v>293</v>
      </c>
      <c r="W45" s="89"/>
      <c r="X45" s="105">
        <v>6</v>
      </c>
      <c r="Y45" s="90">
        <v>168.531</v>
      </c>
      <c r="Z45" s="90">
        <v>155.834</v>
      </c>
      <c r="AA45" s="90">
        <v>163.275</v>
      </c>
      <c r="AB45" s="90">
        <v>104.77495283442637</v>
      </c>
    </row>
    <row r="46" spans="1:28" s="91" customFormat="1" ht="11.25" customHeight="1">
      <c r="A46" s="85" t="s">
        <v>167</v>
      </c>
      <c r="B46" s="87"/>
      <c r="C46" s="87"/>
      <c r="D46" s="104">
        <v>6</v>
      </c>
      <c r="E46" s="94">
        <v>700.878</v>
      </c>
      <c r="F46" s="94">
        <v>650.054</v>
      </c>
      <c r="G46" s="94">
        <v>630.941</v>
      </c>
      <c r="H46" s="94">
        <v>97.05978272574279</v>
      </c>
      <c r="I46" s="89"/>
      <c r="J46" s="105">
        <v>9</v>
      </c>
      <c r="K46" s="90">
        <v>788.211</v>
      </c>
      <c r="L46" s="90">
        <v>883.094</v>
      </c>
      <c r="M46" s="90">
        <v>793.298</v>
      </c>
      <c r="N46" s="89">
        <v>89.83166004977953</v>
      </c>
      <c r="O46" s="85" t="s">
        <v>209</v>
      </c>
      <c r="P46" s="87"/>
      <c r="Q46" s="87"/>
      <c r="R46" s="104">
        <v>0</v>
      </c>
      <c r="S46" s="94">
        <v>0</v>
      </c>
      <c r="T46" s="94">
        <v>0</v>
      </c>
      <c r="U46" s="94">
        <v>0</v>
      </c>
      <c r="V46" s="94" t="s">
        <v>293</v>
      </c>
      <c r="W46" s="89"/>
      <c r="X46" s="105">
        <v>8</v>
      </c>
      <c r="Y46" s="90">
        <v>396.748</v>
      </c>
      <c r="Z46" s="90">
        <v>420.144</v>
      </c>
      <c r="AA46" s="90">
        <v>415.02</v>
      </c>
      <c r="AB46" s="90">
        <v>98.7804181423512</v>
      </c>
    </row>
    <row r="47" spans="1:28" s="91" customFormat="1" ht="11.25" customHeight="1">
      <c r="A47" s="85" t="s">
        <v>168</v>
      </c>
      <c r="B47" s="87"/>
      <c r="C47" s="87"/>
      <c r="D47" s="104">
        <v>9</v>
      </c>
      <c r="E47" s="94">
        <v>1.527</v>
      </c>
      <c r="F47" s="94">
        <v>1.45</v>
      </c>
      <c r="G47" s="94">
        <v>1.3798</v>
      </c>
      <c r="H47" s="94">
        <v>95.15862068965517</v>
      </c>
      <c r="I47" s="89"/>
      <c r="J47" s="105">
        <v>9</v>
      </c>
      <c r="K47" s="90">
        <v>4.736999999999999</v>
      </c>
      <c r="L47" s="90">
        <v>4.515000000000001</v>
      </c>
      <c r="M47" s="90">
        <v>4.769</v>
      </c>
      <c r="N47" s="89">
        <v>105.62569213732004</v>
      </c>
      <c r="O47" s="85" t="s">
        <v>210</v>
      </c>
      <c r="P47" s="87"/>
      <c r="Q47" s="87"/>
      <c r="R47" s="104">
        <v>0</v>
      </c>
      <c r="S47" s="94">
        <v>0</v>
      </c>
      <c r="T47" s="94">
        <v>0</v>
      </c>
      <c r="U47" s="94">
        <v>0</v>
      </c>
      <c r="V47" s="94" t="s">
        <v>293</v>
      </c>
      <c r="W47" s="89"/>
      <c r="X47" s="105">
        <v>8</v>
      </c>
      <c r="Y47" s="90">
        <v>37.724999999999994</v>
      </c>
      <c r="Z47" s="90">
        <v>59.89999999999999</v>
      </c>
      <c r="AA47" s="90">
        <v>53.025999999999996</v>
      </c>
      <c r="AB47" s="90">
        <v>88.52420701168614</v>
      </c>
    </row>
    <row r="48" spans="1:28" s="91" customFormat="1" ht="11.25" customHeight="1">
      <c r="A48" s="85" t="s">
        <v>169</v>
      </c>
      <c r="B48" s="87"/>
      <c r="C48" s="87"/>
      <c r="D48" s="104">
        <v>7</v>
      </c>
      <c r="E48" s="94">
        <v>69.38</v>
      </c>
      <c r="F48" s="94">
        <v>71.473</v>
      </c>
      <c r="G48" s="94">
        <v>83.09175</v>
      </c>
      <c r="H48" s="94">
        <v>116.25613868173997</v>
      </c>
      <c r="I48" s="89"/>
      <c r="J48" s="105">
        <v>7</v>
      </c>
      <c r="K48" s="90">
        <v>144.11</v>
      </c>
      <c r="L48" s="90">
        <v>194.99800000000002</v>
      </c>
      <c r="M48" s="90">
        <v>216.51500000000001</v>
      </c>
      <c r="N48" s="89">
        <v>111.03447214843229</v>
      </c>
      <c r="O48" s="85" t="s">
        <v>211</v>
      </c>
      <c r="P48" s="87"/>
      <c r="Q48" s="87"/>
      <c r="R48" s="104">
        <v>0</v>
      </c>
      <c r="S48" s="94">
        <v>0</v>
      </c>
      <c r="T48" s="94">
        <v>0</v>
      </c>
      <c r="U48" s="94">
        <v>0</v>
      </c>
      <c r="V48" s="94" t="s">
        <v>293</v>
      </c>
      <c r="W48" s="89"/>
      <c r="X48" s="105">
        <v>9</v>
      </c>
      <c r="Y48" s="90">
        <v>24.999000000000002</v>
      </c>
      <c r="Z48" s="90">
        <v>27.613000000000007</v>
      </c>
      <c r="AA48" s="90">
        <v>27.801000000000002</v>
      </c>
      <c r="AB48" s="90">
        <v>100.68083873537826</v>
      </c>
    </row>
    <row r="49" spans="1:28" s="91" customFormat="1" ht="11.25" customHeight="1">
      <c r="A49" s="85" t="s">
        <v>289</v>
      </c>
      <c r="B49" s="87"/>
      <c r="C49" s="87"/>
      <c r="D49" s="104">
        <v>9</v>
      </c>
      <c r="E49" s="94">
        <v>8.664</v>
      </c>
      <c r="F49" s="94">
        <v>8.172</v>
      </c>
      <c r="G49" s="94">
        <v>7.909</v>
      </c>
      <c r="H49" s="94">
        <v>96.78169358786099</v>
      </c>
      <c r="I49" s="89"/>
      <c r="J49" s="105">
        <v>9</v>
      </c>
      <c r="K49" s="90">
        <v>26.561</v>
      </c>
      <c r="L49" s="90">
        <v>24.532</v>
      </c>
      <c r="M49" s="90">
        <v>25.437</v>
      </c>
      <c r="N49" s="89">
        <v>103.68905918799936</v>
      </c>
      <c r="O49" s="85" t="s">
        <v>212</v>
      </c>
      <c r="P49" s="87"/>
      <c r="Q49" s="87"/>
      <c r="R49" s="104">
        <v>0</v>
      </c>
      <c r="S49" s="94">
        <v>0</v>
      </c>
      <c r="T49" s="94">
        <v>0</v>
      </c>
      <c r="U49" s="94">
        <v>0</v>
      </c>
      <c r="V49" s="94" t="s">
        <v>293</v>
      </c>
      <c r="W49" s="89"/>
      <c r="X49" s="105">
        <v>3</v>
      </c>
      <c r="Y49" s="90">
        <v>95.49</v>
      </c>
      <c r="Z49" s="90">
        <v>99.125</v>
      </c>
      <c r="AA49" s="90">
        <v>0</v>
      </c>
      <c r="AB49" s="90" t="s">
        <v>293</v>
      </c>
    </row>
    <row r="50" spans="1:28" s="91" customFormat="1" ht="11.25" customHeight="1">
      <c r="A50" s="85"/>
      <c r="B50" s="87"/>
      <c r="C50" s="87"/>
      <c r="D50" s="104"/>
      <c r="E50" s="94"/>
      <c r="F50" s="94"/>
      <c r="G50" s="94"/>
      <c r="H50" s="94"/>
      <c r="I50" s="89"/>
      <c r="J50" s="105"/>
      <c r="K50" s="90"/>
      <c r="L50" s="90"/>
      <c r="M50" s="90"/>
      <c r="N50" s="89"/>
      <c r="O50" s="85" t="s">
        <v>213</v>
      </c>
      <c r="P50" s="87"/>
      <c r="Q50" s="87"/>
      <c r="R50" s="104">
        <v>0</v>
      </c>
      <c r="S50" s="94">
        <v>0</v>
      </c>
      <c r="T50" s="94">
        <v>0</v>
      </c>
      <c r="U50" s="94">
        <v>0</v>
      </c>
      <c r="V50" s="94" t="s">
        <v>293</v>
      </c>
      <c r="W50" s="89"/>
      <c r="X50" s="105">
        <v>8</v>
      </c>
      <c r="Y50" s="90">
        <v>572.4590000000001</v>
      </c>
      <c r="Z50" s="90">
        <v>483.555</v>
      </c>
      <c r="AA50" s="90">
        <v>320.03700000000003</v>
      </c>
      <c r="AB50" s="90">
        <v>66.18419828147782</v>
      </c>
    </row>
    <row r="51" spans="1:28" s="91" customFormat="1" ht="11.25" customHeight="1">
      <c r="A51" s="85" t="s">
        <v>170</v>
      </c>
      <c r="B51" s="87"/>
      <c r="C51" s="87"/>
      <c r="D51" s="104"/>
      <c r="E51" s="94"/>
      <c r="F51" s="94"/>
      <c r="G51" s="94"/>
      <c r="H51" s="94"/>
      <c r="I51" s="89"/>
      <c r="J51" s="105"/>
      <c r="K51" s="90"/>
      <c r="L51" s="90"/>
      <c r="M51" s="90"/>
      <c r="N51" s="89"/>
      <c r="O51" s="85" t="s">
        <v>306</v>
      </c>
      <c r="P51" s="87"/>
      <c r="Q51" s="87"/>
      <c r="R51" s="104">
        <v>0</v>
      </c>
      <c r="S51" s="94">
        <v>0</v>
      </c>
      <c r="T51" s="94">
        <v>0</v>
      </c>
      <c r="U51" s="94">
        <v>0</v>
      </c>
      <c r="V51" s="94" t="s">
        <v>293</v>
      </c>
      <c r="W51" s="89"/>
      <c r="X51" s="105">
        <v>9</v>
      </c>
      <c r="Y51" s="90">
        <v>15.078</v>
      </c>
      <c r="Z51" s="90">
        <v>17.114</v>
      </c>
      <c r="AA51" s="90">
        <v>17.774999999999995</v>
      </c>
      <c r="AB51" s="90">
        <v>103.86233493046625</v>
      </c>
    </row>
    <row r="52" spans="1:28" s="91" customFormat="1" ht="11.25" customHeight="1">
      <c r="A52" s="85" t="s">
        <v>290</v>
      </c>
      <c r="B52" s="87"/>
      <c r="C52" s="87"/>
      <c r="D52" s="104">
        <v>8</v>
      </c>
      <c r="E52" s="94">
        <v>109.656</v>
      </c>
      <c r="F52" s="94">
        <v>115.121</v>
      </c>
      <c r="G52" s="94">
        <v>110.251</v>
      </c>
      <c r="H52" s="94">
        <v>95.76966843581971</v>
      </c>
      <c r="I52" s="89"/>
      <c r="J52" s="105">
        <v>8</v>
      </c>
      <c r="K52" s="90">
        <v>4819.152000000002</v>
      </c>
      <c r="L52" s="90">
        <v>4250.832</v>
      </c>
      <c r="M52" s="90">
        <v>4074.433</v>
      </c>
      <c r="N52" s="89">
        <v>95.85024766916217</v>
      </c>
      <c r="O52" s="85" t="s">
        <v>214</v>
      </c>
      <c r="P52" s="87"/>
      <c r="Q52" s="87"/>
      <c r="R52" s="104">
        <v>0</v>
      </c>
      <c r="S52" s="94">
        <v>0</v>
      </c>
      <c r="T52" s="94">
        <v>0</v>
      </c>
      <c r="U52" s="94">
        <v>0</v>
      </c>
      <c r="V52" s="94" t="s">
        <v>293</v>
      </c>
      <c r="W52" s="89"/>
      <c r="X52" s="105">
        <v>9</v>
      </c>
      <c r="Y52" s="90">
        <v>160.784</v>
      </c>
      <c r="Z52" s="90">
        <v>188.68700000000004</v>
      </c>
      <c r="AA52" s="90">
        <v>117.898</v>
      </c>
      <c r="AB52" s="90">
        <v>62.48337193341352</v>
      </c>
    </row>
    <row r="53" spans="1:28" s="91" customFormat="1" ht="11.25" customHeight="1">
      <c r="A53" s="85" t="s">
        <v>291</v>
      </c>
      <c r="B53" s="87"/>
      <c r="C53" s="87"/>
      <c r="D53" s="104">
        <v>8</v>
      </c>
      <c r="E53" s="94">
        <v>257.798</v>
      </c>
      <c r="F53" s="94">
        <v>255.89</v>
      </c>
      <c r="G53" s="94">
        <v>234.00772</v>
      </c>
      <c r="H53" s="94">
        <v>91.44855992809411</v>
      </c>
      <c r="I53" s="89"/>
      <c r="J53" s="105">
        <v>8</v>
      </c>
      <c r="K53" s="90">
        <v>9431.155999999999</v>
      </c>
      <c r="L53" s="90">
        <v>9624.211000000001</v>
      </c>
      <c r="M53" s="90">
        <v>9104.151000000002</v>
      </c>
      <c r="N53" s="89">
        <v>94.59633626070752</v>
      </c>
      <c r="O53" s="85" t="s">
        <v>215</v>
      </c>
      <c r="P53" s="87"/>
      <c r="Q53" s="87"/>
      <c r="R53" s="104">
        <v>0</v>
      </c>
      <c r="S53" s="94">
        <v>0</v>
      </c>
      <c r="T53" s="94">
        <v>0</v>
      </c>
      <c r="U53" s="94">
        <v>0</v>
      </c>
      <c r="V53" s="94" t="s">
        <v>293</v>
      </c>
      <c r="W53" s="89"/>
      <c r="X53" s="105">
        <v>6</v>
      </c>
      <c r="Y53" s="90">
        <v>59.99100000000001</v>
      </c>
      <c r="Z53" s="90">
        <v>49.638999999999996</v>
      </c>
      <c r="AA53" s="90">
        <v>48.731</v>
      </c>
      <c r="AB53" s="90">
        <v>98.17079312637243</v>
      </c>
    </row>
    <row r="54" spans="1:28" s="91" customFormat="1" ht="11.25" customHeight="1">
      <c r="A54" s="85" t="s">
        <v>292</v>
      </c>
      <c r="B54" s="87"/>
      <c r="C54" s="87"/>
      <c r="D54" s="104">
        <v>8</v>
      </c>
      <c r="E54" s="94">
        <v>146.797</v>
      </c>
      <c r="F54" s="94">
        <v>148.924</v>
      </c>
      <c r="G54" s="94">
        <v>160.477</v>
      </c>
      <c r="H54" s="94">
        <v>107.75764819639548</v>
      </c>
      <c r="I54" s="89"/>
      <c r="J54" s="105">
        <v>8</v>
      </c>
      <c r="K54" s="90">
        <v>1428.9109999999998</v>
      </c>
      <c r="L54" s="90">
        <v>2155.0420000000004</v>
      </c>
      <c r="M54" s="90">
        <v>2153.142</v>
      </c>
      <c r="N54" s="89">
        <v>99.91183466493922</v>
      </c>
      <c r="O54" s="85" t="s">
        <v>307</v>
      </c>
      <c r="P54" s="87"/>
      <c r="Q54" s="87"/>
      <c r="R54" s="104">
        <v>0</v>
      </c>
      <c r="S54" s="94">
        <v>0</v>
      </c>
      <c r="T54" s="94">
        <v>0</v>
      </c>
      <c r="U54" s="94">
        <v>0</v>
      </c>
      <c r="V54" s="94" t="s">
        <v>293</v>
      </c>
      <c r="W54" s="89"/>
      <c r="X54" s="105">
        <v>9</v>
      </c>
      <c r="Y54" s="90">
        <v>331.952</v>
      </c>
      <c r="Z54" s="90">
        <v>421.60999999999996</v>
      </c>
      <c r="AA54" s="90">
        <v>312.961</v>
      </c>
      <c r="AB54" s="90">
        <v>74.22997556983944</v>
      </c>
    </row>
    <row r="55" spans="1:28" s="91" customFormat="1" ht="11.25" customHeight="1">
      <c r="A55" s="85"/>
      <c r="B55" s="87"/>
      <c r="C55" s="87"/>
      <c r="D55" s="104"/>
      <c r="E55" s="94"/>
      <c r="F55" s="94"/>
      <c r="G55" s="94"/>
      <c r="H55" s="94"/>
      <c r="I55" s="89"/>
      <c r="J55" s="105"/>
      <c r="K55" s="90"/>
      <c r="L55" s="90"/>
      <c r="M55" s="90"/>
      <c r="N55" s="89"/>
      <c r="O55" s="85" t="s">
        <v>308</v>
      </c>
      <c r="P55" s="87"/>
      <c r="Q55" s="87"/>
      <c r="R55" s="104">
        <v>0</v>
      </c>
      <c r="S55" s="94">
        <v>0</v>
      </c>
      <c r="T55" s="94">
        <v>0</v>
      </c>
      <c r="U55" s="94">
        <v>0</v>
      </c>
      <c r="V55" s="94" t="s">
        <v>293</v>
      </c>
      <c r="W55" s="89"/>
      <c r="X55" s="105">
        <v>9</v>
      </c>
      <c r="Y55" s="90">
        <v>12.554</v>
      </c>
      <c r="Z55" s="90">
        <v>5.587000000000001</v>
      </c>
      <c r="AA55" s="90">
        <v>6.483000000000001</v>
      </c>
      <c r="AB55" s="90">
        <v>116.03722928226242</v>
      </c>
    </row>
    <row r="56" spans="1:28" s="91" customFormat="1" ht="11.25" customHeight="1">
      <c r="A56" s="85" t="s">
        <v>131</v>
      </c>
      <c r="B56" s="87"/>
      <c r="C56" s="87"/>
      <c r="D56" s="104"/>
      <c r="E56" s="94"/>
      <c r="F56" s="94"/>
      <c r="G56" s="94"/>
      <c r="H56" s="94"/>
      <c r="I56" s="89"/>
      <c r="J56" s="105"/>
      <c r="K56" s="90"/>
      <c r="L56" s="90"/>
      <c r="M56" s="90"/>
      <c r="N56" s="89"/>
      <c r="O56" s="85"/>
      <c r="P56" s="87"/>
      <c r="Q56" s="87"/>
      <c r="R56" s="104"/>
      <c r="S56" s="94"/>
      <c r="T56" s="94"/>
      <c r="U56" s="94"/>
      <c r="V56" s="94"/>
      <c r="W56" s="89"/>
      <c r="X56" s="105"/>
      <c r="Y56" s="90"/>
      <c r="Z56" s="90"/>
      <c r="AA56" s="90"/>
      <c r="AB56" s="90"/>
    </row>
    <row r="57" spans="1:28" s="91" customFormat="1" ht="11.25" customHeight="1">
      <c r="A57" s="85" t="s">
        <v>171</v>
      </c>
      <c r="B57" s="87"/>
      <c r="C57" s="87"/>
      <c r="D57" s="104">
        <v>11</v>
      </c>
      <c r="E57" s="94">
        <v>5.171</v>
      </c>
      <c r="F57" s="94">
        <v>4.599</v>
      </c>
      <c r="G57" s="94">
        <v>0</v>
      </c>
      <c r="H57" s="94" t="s">
        <v>293</v>
      </c>
      <c r="I57" s="89"/>
      <c r="J57" s="105">
        <v>11</v>
      </c>
      <c r="K57" s="90">
        <v>178.212</v>
      </c>
      <c r="L57" s="90">
        <v>152.406</v>
      </c>
      <c r="M57" s="90">
        <v>0</v>
      </c>
      <c r="N57" s="89" t="s">
        <v>293</v>
      </c>
      <c r="O57" s="85" t="s">
        <v>216</v>
      </c>
      <c r="P57" s="87"/>
      <c r="Q57" s="87"/>
      <c r="R57" s="104"/>
      <c r="S57" s="94"/>
      <c r="T57" s="94"/>
      <c r="U57" s="94"/>
      <c r="V57" s="94"/>
      <c r="W57" s="89"/>
      <c r="X57" s="105"/>
      <c r="Y57" s="90"/>
      <c r="Z57" s="90"/>
      <c r="AA57" s="90"/>
      <c r="AB57" s="90"/>
    </row>
    <row r="58" spans="1:28" s="91" customFormat="1" ht="11.25" customHeight="1">
      <c r="A58" s="85" t="s">
        <v>172</v>
      </c>
      <c r="B58" s="87"/>
      <c r="C58" s="87"/>
      <c r="D58" s="104">
        <v>7</v>
      </c>
      <c r="E58" s="94">
        <v>14.497</v>
      </c>
      <c r="F58" s="94">
        <v>14.215</v>
      </c>
      <c r="G58" s="94">
        <v>13.87561</v>
      </c>
      <c r="H58" s="94">
        <v>97.6124516355962</v>
      </c>
      <c r="I58" s="89"/>
      <c r="J58" s="105">
        <v>7</v>
      </c>
      <c r="K58" s="90">
        <v>67.723</v>
      </c>
      <c r="L58" s="90">
        <v>65.094</v>
      </c>
      <c r="M58" s="90">
        <v>62.803</v>
      </c>
      <c r="N58" s="89">
        <v>96.48047439088087</v>
      </c>
      <c r="O58" s="85" t="s">
        <v>217</v>
      </c>
      <c r="P58" s="87"/>
      <c r="Q58" s="87"/>
      <c r="R58" s="104">
        <v>0</v>
      </c>
      <c r="S58" s="94">
        <v>0</v>
      </c>
      <c r="T58" s="94">
        <v>0</v>
      </c>
      <c r="U58" s="94">
        <v>0</v>
      </c>
      <c r="V58" s="94" t="s">
        <v>293</v>
      </c>
      <c r="W58" s="89"/>
      <c r="X58" s="105">
        <v>9</v>
      </c>
      <c r="Y58" s="90">
        <v>331.45799999999997</v>
      </c>
      <c r="Z58" s="90">
        <v>297.76300000000003</v>
      </c>
      <c r="AA58" s="90">
        <v>306.792</v>
      </c>
      <c r="AB58" s="90">
        <v>103.03227734809225</v>
      </c>
    </row>
    <row r="59" spans="1:28" s="91" customFormat="1" ht="11.25" customHeight="1">
      <c r="A59" s="85" t="s">
        <v>173</v>
      </c>
      <c r="B59" s="87"/>
      <c r="C59" s="87"/>
      <c r="D59" s="104">
        <v>8</v>
      </c>
      <c r="E59" s="94">
        <v>35.361</v>
      </c>
      <c r="F59" s="94">
        <v>34.005</v>
      </c>
      <c r="G59" s="94">
        <v>33.59</v>
      </c>
      <c r="H59" s="94">
        <v>98.77959123658286</v>
      </c>
      <c r="I59" s="89"/>
      <c r="J59" s="105">
        <v>8</v>
      </c>
      <c r="K59" s="90">
        <v>1008.4780000000002</v>
      </c>
      <c r="L59" s="90">
        <v>961.938</v>
      </c>
      <c r="M59" s="90">
        <v>1157.189</v>
      </c>
      <c r="N59" s="89">
        <v>120.29766991219809</v>
      </c>
      <c r="O59" s="85" t="s">
        <v>309</v>
      </c>
      <c r="P59" s="87"/>
      <c r="Q59" s="87"/>
      <c r="R59" s="104">
        <v>0</v>
      </c>
      <c r="S59" s="94">
        <v>0</v>
      </c>
      <c r="T59" s="94">
        <v>0</v>
      </c>
      <c r="U59" s="94">
        <v>0</v>
      </c>
      <c r="V59" s="94" t="s">
        <v>293</v>
      </c>
      <c r="W59" s="89"/>
      <c r="X59" s="105">
        <v>9</v>
      </c>
      <c r="Y59" s="90">
        <v>5092.245</v>
      </c>
      <c r="Z59" s="90">
        <v>6196.613691</v>
      </c>
      <c r="AA59" s="90">
        <v>5362.822378378377</v>
      </c>
      <c r="AB59" s="90">
        <v>86.5444038599239</v>
      </c>
    </row>
    <row r="60" spans="1:28" s="91" customFormat="1" ht="11.25" customHeight="1">
      <c r="A60" s="85" t="s">
        <v>174</v>
      </c>
      <c r="B60" s="87"/>
      <c r="C60" s="87"/>
      <c r="D60" s="104">
        <v>9</v>
      </c>
      <c r="E60" s="94">
        <v>21.488</v>
      </c>
      <c r="F60" s="94">
        <v>21.617</v>
      </c>
      <c r="G60" s="94">
        <v>23.1388</v>
      </c>
      <c r="H60" s="94">
        <v>107.03982976361198</v>
      </c>
      <c r="I60" s="89"/>
      <c r="J60" s="105">
        <v>9</v>
      </c>
      <c r="K60" s="90">
        <v>1210.686</v>
      </c>
      <c r="L60" s="90">
        <v>1234.8500000000001</v>
      </c>
      <c r="M60" s="90">
        <v>1318.658</v>
      </c>
      <c r="N60" s="89">
        <v>106.78689719399115</v>
      </c>
      <c r="O60" s="85" t="s">
        <v>310</v>
      </c>
      <c r="P60" s="87"/>
      <c r="Q60" s="87"/>
      <c r="R60" s="104">
        <v>0</v>
      </c>
      <c r="S60" s="94">
        <v>0</v>
      </c>
      <c r="T60" s="94">
        <v>0</v>
      </c>
      <c r="U60" s="94">
        <v>0</v>
      </c>
      <c r="V60" s="94" t="s">
        <v>293</v>
      </c>
      <c r="W60" s="89"/>
      <c r="X60" s="105">
        <v>9</v>
      </c>
      <c r="Y60" s="90">
        <v>37728.265999999996</v>
      </c>
      <c r="Z60" s="90">
        <v>46492.804</v>
      </c>
      <c r="AA60" s="90"/>
      <c r="AB60" s="90"/>
    </row>
    <row r="61" spans="1:28" s="91" customFormat="1" ht="11.25" customHeight="1">
      <c r="A61" s="85" t="s">
        <v>175</v>
      </c>
      <c r="B61" s="87"/>
      <c r="C61" s="87"/>
      <c r="D61" s="104">
        <v>9</v>
      </c>
      <c r="E61" s="94">
        <v>19.399</v>
      </c>
      <c r="F61" s="94">
        <v>18.517</v>
      </c>
      <c r="G61" s="94">
        <v>18.989</v>
      </c>
      <c r="H61" s="94">
        <v>102.54900901873954</v>
      </c>
      <c r="I61" s="89"/>
      <c r="J61" s="105">
        <v>9</v>
      </c>
      <c r="K61" s="90">
        <v>641.466</v>
      </c>
      <c r="L61" s="90">
        <v>610.9780000000001</v>
      </c>
      <c r="M61" s="90">
        <v>650.272</v>
      </c>
      <c r="N61" s="89">
        <v>106.43132813292786</v>
      </c>
      <c r="O61" s="85" t="s">
        <v>311</v>
      </c>
      <c r="P61" s="87"/>
      <c r="Q61" s="87"/>
      <c r="R61" s="104">
        <v>0</v>
      </c>
      <c r="S61" s="94">
        <v>0</v>
      </c>
      <c r="T61" s="94">
        <v>0</v>
      </c>
      <c r="U61" s="94">
        <v>0</v>
      </c>
      <c r="V61" s="94" t="s">
        <v>293</v>
      </c>
      <c r="W61" s="89"/>
      <c r="X61" s="105">
        <v>8</v>
      </c>
      <c r="Y61" s="90">
        <v>0.833</v>
      </c>
      <c r="Z61" s="90">
        <v>1</v>
      </c>
      <c r="AA61" s="90">
        <v>0.8</v>
      </c>
      <c r="AB61" s="90">
        <v>80</v>
      </c>
    </row>
    <row r="62" spans="1:28" s="91" customFormat="1" ht="11.25" customHeight="1">
      <c r="A62" s="85" t="s">
        <v>132</v>
      </c>
      <c r="B62" s="87"/>
      <c r="C62" s="87"/>
      <c r="D62" s="104">
        <v>5</v>
      </c>
      <c r="E62" s="94">
        <v>10.386</v>
      </c>
      <c r="F62" s="94">
        <v>9.681</v>
      </c>
      <c r="G62" s="94">
        <v>9.502</v>
      </c>
      <c r="H62" s="94">
        <v>98.1510174568743</v>
      </c>
      <c r="I62" s="89"/>
      <c r="J62" s="105">
        <v>5</v>
      </c>
      <c r="K62" s="90">
        <v>894.5679999999999</v>
      </c>
      <c r="L62" s="90">
        <v>870.627</v>
      </c>
      <c r="M62" s="90">
        <v>778.8969999999999</v>
      </c>
      <c r="N62" s="89">
        <v>89.46391508648365</v>
      </c>
      <c r="O62" s="85"/>
      <c r="P62" s="87"/>
      <c r="Q62" s="87"/>
      <c r="R62" s="104"/>
      <c r="S62" s="94"/>
      <c r="T62" s="94"/>
      <c r="U62" s="94"/>
      <c r="V62" s="94"/>
      <c r="W62" s="89"/>
      <c r="X62" s="105"/>
      <c r="Y62" s="90"/>
      <c r="Z62" s="90"/>
      <c r="AA62" s="90"/>
      <c r="AB62" s="90"/>
    </row>
    <row r="63" spans="1:28" s="91" customFormat="1" ht="11.25" customHeight="1">
      <c r="A63" s="85" t="s">
        <v>176</v>
      </c>
      <c r="B63" s="87"/>
      <c r="C63" s="87"/>
      <c r="D63" s="104">
        <v>9</v>
      </c>
      <c r="E63" s="94">
        <v>42.209</v>
      </c>
      <c r="F63" s="94">
        <v>41.533</v>
      </c>
      <c r="G63" s="94">
        <v>42.00684</v>
      </c>
      <c r="H63" s="94">
        <v>101.14087592998337</v>
      </c>
      <c r="I63" s="89"/>
      <c r="J63" s="105">
        <v>9</v>
      </c>
      <c r="K63" s="90">
        <v>3814.009</v>
      </c>
      <c r="L63" s="90">
        <v>3084.921</v>
      </c>
      <c r="M63" s="90">
        <v>3581.762</v>
      </c>
      <c r="N63" s="89">
        <v>116.10546915139805</v>
      </c>
      <c r="O63" s="85" t="s">
        <v>218</v>
      </c>
      <c r="P63" s="87"/>
      <c r="Q63" s="87"/>
      <c r="R63" s="104"/>
      <c r="S63" s="94"/>
      <c r="T63" s="94"/>
      <c r="U63" s="94"/>
      <c r="V63" s="94"/>
      <c r="W63" s="89"/>
      <c r="X63" s="105"/>
      <c r="Y63" s="90"/>
      <c r="Z63" s="90"/>
      <c r="AA63" s="90"/>
      <c r="AB63" s="90"/>
    </row>
    <row r="64" spans="1:28" s="91" customFormat="1" ht="11.25" customHeight="1">
      <c r="A64" s="85" t="s">
        <v>177</v>
      </c>
      <c r="B64" s="87"/>
      <c r="C64" s="87"/>
      <c r="D64" s="104">
        <v>9</v>
      </c>
      <c r="E64" s="94">
        <v>4.283</v>
      </c>
      <c r="F64" s="94">
        <v>4.254</v>
      </c>
      <c r="G64" s="94">
        <v>4.065</v>
      </c>
      <c r="H64" s="94">
        <v>95.55712270803951</v>
      </c>
      <c r="I64" s="89"/>
      <c r="J64" s="105">
        <v>9</v>
      </c>
      <c r="K64" s="90">
        <v>423.36299999999994</v>
      </c>
      <c r="L64" s="90">
        <v>357.3469999999999</v>
      </c>
      <c r="M64" s="90">
        <v>368.11899999999997</v>
      </c>
      <c r="N64" s="89">
        <v>103.01443694784062</v>
      </c>
      <c r="O64" s="85" t="s">
        <v>219</v>
      </c>
      <c r="P64" s="87"/>
      <c r="Q64" s="87"/>
      <c r="R64" s="104">
        <v>0</v>
      </c>
      <c r="S64" s="94">
        <v>0</v>
      </c>
      <c r="T64" s="94">
        <v>0</v>
      </c>
      <c r="U64" s="94">
        <v>0</v>
      </c>
      <c r="V64" s="94" t="s">
        <v>293</v>
      </c>
      <c r="W64" s="89"/>
      <c r="X64" s="105">
        <v>9</v>
      </c>
      <c r="Y64" s="90">
        <v>470.438</v>
      </c>
      <c r="Z64" s="90">
        <v>628.607</v>
      </c>
      <c r="AA64" s="90">
        <v>618.6320000000001</v>
      </c>
      <c r="AB64" s="90">
        <v>98.41315798265055</v>
      </c>
    </row>
    <row r="65" spans="1:28" s="91" customFormat="1" ht="11.25" customHeight="1">
      <c r="A65" s="85" t="s">
        <v>178</v>
      </c>
      <c r="B65" s="87"/>
      <c r="C65" s="87"/>
      <c r="D65" s="104">
        <v>7</v>
      </c>
      <c r="E65" s="94">
        <v>57.353</v>
      </c>
      <c r="F65" s="94">
        <v>55.468</v>
      </c>
      <c r="G65" s="94">
        <v>55.567</v>
      </c>
      <c r="H65" s="94">
        <v>100.17848128650752</v>
      </c>
      <c r="I65" s="89"/>
      <c r="J65" s="105">
        <v>12</v>
      </c>
      <c r="K65" s="90">
        <v>5212.975</v>
      </c>
      <c r="L65" s="90">
        <v>4312.895</v>
      </c>
      <c r="M65" s="90">
        <v>4728.777999999999</v>
      </c>
      <c r="N65" s="89">
        <v>109.64278054531815</v>
      </c>
      <c r="O65" s="85" t="s">
        <v>220</v>
      </c>
      <c r="P65" s="87"/>
      <c r="Q65" s="87"/>
      <c r="R65" s="104">
        <v>0</v>
      </c>
      <c r="S65" s="94">
        <v>0</v>
      </c>
      <c r="T65" s="94">
        <v>0</v>
      </c>
      <c r="U65" s="94">
        <v>0</v>
      </c>
      <c r="V65" s="94" t="s">
        <v>293</v>
      </c>
      <c r="W65" s="89"/>
      <c r="X65" s="105">
        <v>9</v>
      </c>
      <c r="Y65" s="90">
        <v>5433.479</v>
      </c>
      <c r="Z65" s="90">
        <v>7576.125</v>
      </c>
      <c r="AA65" s="90">
        <v>6603.612999999999</v>
      </c>
      <c r="AB65" s="90">
        <v>87.16346417198766</v>
      </c>
    </row>
    <row r="66" spans="1:28" s="91" customFormat="1" ht="11.25" customHeight="1">
      <c r="A66" s="85" t="s">
        <v>294</v>
      </c>
      <c r="B66" s="87"/>
      <c r="C66" s="87"/>
      <c r="D66" s="104">
        <v>6</v>
      </c>
      <c r="E66" s="94">
        <v>33.806</v>
      </c>
      <c r="F66" s="94">
        <v>33.345</v>
      </c>
      <c r="G66" s="94">
        <v>34.956</v>
      </c>
      <c r="H66" s="94">
        <v>104.83130904183537</v>
      </c>
      <c r="I66" s="89"/>
      <c r="J66" s="105">
        <v>9</v>
      </c>
      <c r="K66" s="90">
        <v>3204.982</v>
      </c>
      <c r="L66" s="90">
        <v>2491.559</v>
      </c>
      <c r="M66" s="90">
        <v>3025.585</v>
      </c>
      <c r="N66" s="89">
        <v>121.43340775795394</v>
      </c>
      <c r="O66" s="85" t="s">
        <v>221</v>
      </c>
      <c r="P66" s="87"/>
      <c r="Q66" s="87"/>
      <c r="R66" s="104">
        <v>0</v>
      </c>
      <c r="S66" s="94">
        <v>0</v>
      </c>
      <c r="T66" s="94">
        <v>0</v>
      </c>
      <c r="U66" s="94">
        <v>0</v>
      </c>
      <c r="V66" s="94" t="s">
        <v>293</v>
      </c>
      <c r="W66" s="89"/>
      <c r="X66" s="105">
        <v>9</v>
      </c>
      <c r="Y66" s="90">
        <v>1118.9060000000002</v>
      </c>
      <c r="Z66" s="90">
        <v>1370.182</v>
      </c>
      <c r="AA66" s="90">
        <v>1304.0669999999998</v>
      </c>
      <c r="AB66" s="90">
        <v>95.17472861269523</v>
      </c>
    </row>
    <row r="67" spans="1:16" s="91" customFormat="1" ht="11.25" customHeight="1">
      <c r="A67" s="85" t="s">
        <v>295</v>
      </c>
      <c r="B67" s="87"/>
      <c r="C67" s="87"/>
      <c r="D67" s="104">
        <v>5</v>
      </c>
      <c r="E67" s="94">
        <v>21.585</v>
      </c>
      <c r="F67" s="94">
        <v>21.587</v>
      </c>
      <c r="G67" s="94">
        <v>22.48</v>
      </c>
      <c r="H67" s="94">
        <v>104.13674896928707</v>
      </c>
      <c r="I67" s="89"/>
      <c r="J67" s="105">
        <v>6</v>
      </c>
      <c r="K67" s="90">
        <v>1441.3529999999998</v>
      </c>
      <c r="L67" s="90">
        <v>1469.969</v>
      </c>
      <c r="M67" s="90">
        <v>1511.947</v>
      </c>
      <c r="N67" s="89">
        <v>102.85570648088496</v>
      </c>
      <c r="P67" s="96"/>
    </row>
    <row r="68" spans="1:14" s="91" customFormat="1" ht="11.25" customHeight="1">
      <c r="A68" s="85" t="s">
        <v>179</v>
      </c>
      <c r="B68" s="87"/>
      <c r="C68" s="87"/>
      <c r="D68" s="104">
        <v>7</v>
      </c>
      <c r="E68" s="94">
        <v>2.496</v>
      </c>
      <c r="F68" s="94">
        <v>2.277</v>
      </c>
      <c r="G68" s="94">
        <v>2.318</v>
      </c>
      <c r="H68" s="94">
        <v>101.8006148440931</v>
      </c>
      <c r="I68" s="89"/>
      <c r="J68" s="105">
        <v>9</v>
      </c>
      <c r="K68" s="90">
        <v>129.368</v>
      </c>
      <c r="L68" s="90">
        <v>77.083</v>
      </c>
      <c r="M68" s="90">
        <v>81.678</v>
      </c>
      <c r="N68" s="89">
        <v>105.96110685884047</v>
      </c>
    </row>
    <row r="69" spans="1:28" s="91" customFormat="1" ht="11.25" customHeight="1">
      <c r="A69" s="85" t="s">
        <v>180</v>
      </c>
      <c r="B69" s="87"/>
      <c r="C69" s="87"/>
      <c r="D69" s="104">
        <v>8</v>
      </c>
      <c r="E69" s="94">
        <v>7.273</v>
      </c>
      <c r="F69" s="94">
        <v>7.348</v>
      </c>
      <c r="G69" s="94">
        <v>7.237</v>
      </c>
      <c r="H69" s="94">
        <v>98.48938486663039</v>
      </c>
      <c r="I69" s="89"/>
      <c r="J69" s="105">
        <v>8</v>
      </c>
      <c r="K69" s="90">
        <v>352.36899999999997</v>
      </c>
      <c r="L69" s="90">
        <v>272.545</v>
      </c>
      <c r="M69" s="90">
        <v>360.785</v>
      </c>
      <c r="N69" s="89">
        <v>132.376304830395</v>
      </c>
      <c r="O69" s="66" t="s">
        <v>123</v>
      </c>
      <c r="P69" s="67"/>
      <c r="Q69" s="67"/>
      <c r="R69" s="67"/>
      <c r="S69" s="67"/>
      <c r="T69" s="67"/>
      <c r="U69" s="67"/>
      <c r="V69" s="67"/>
      <c r="W69" s="68"/>
      <c r="X69" s="68" t="s">
        <v>124</v>
      </c>
      <c r="Y69" s="68"/>
      <c r="Z69" s="68"/>
      <c r="AA69" s="68" t="s">
        <v>130</v>
      </c>
      <c r="AB69" s="68"/>
    </row>
    <row r="70" spans="1:28" s="91" customFormat="1" ht="11.25" customHeight="1" thickBot="1">
      <c r="A70" s="85" t="s">
        <v>181</v>
      </c>
      <c r="B70" s="87"/>
      <c r="C70" s="87"/>
      <c r="D70" s="104">
        <v>8</v>
      </c>
      <c r="E70" s="94">
        <v>14.909</v>
      </c>
      <c r="F70" s="94">
        <v>15.415</v>
      </c>
      <c r="G70" s="94">
        <v>15.494</v>
      </c>
      <c r="H70" s="94">
        <v>100.51248783652288</v>
      </c>
      <c r="I70" s="89"/>
      <c r="J70" s="105">
        <v>6</v>
      </c>
      <c r="K70" s="90">
        <v>206.48100000000002</v>
      </c>
      <c r="L70" s="90">
        <v>205.07199999999997</v>
      </c>
      <c r="M70" s="90">
        <v>0</v>
      </c>
      <c r="N70" s="89" t="s">
        <v>293</v>
      </c>
      <c r="O70" s="67"/>
      <c r="P70" s="67"/>
      <c r="Q70" s="67"/>
      <c r="R70" s="67"/>
      <c r="S70" s="67"/>
      <c r="T70" s="67"/>
      <c r="U70" s="67"/>
      <c r="V70" s="67"/>
      <c r="W70" s="68"/>
      <c r="X70" s="68"/>
      <c r="Y70" s="68"/>
      <c r="Z70" s="68"/>
      <c r="AA70" s="68"/>
      <c r="AB70" s="68"/>
    </row>
    <row r="71" spans="1:28" s="91" customFormat="1" ht="11.25" customHeight="1" thickBot="1">
      <c r="A71" s="85" t="s">
        <v>182</v>
      </c>
      <c r="B71" s="87"/>
      <c r="C71" s="87"/>
      <c r="D71" s="104">
        <v>5</v>
      </c>
      <c r="E71" s="94">
        <v>8.532</v>
      </c>
      <c r="F71" s="94">
        <v>8.72</v>
      </c>
      <c r="G71" s="94">
        <v>0</v>
      </c>
      <c r="H71" s="94" t="s">
        <v>293</v>
      </c>
      <c r="I71" s="89"/>
      <c r="J71" s="105">
        <v>5</v>
      </c>
      <c r="K71" s="90">
        <v>208.65600000000003</v>
      </c>
      <c r="L71" s="90">
        <v>215.846</v>
      </c>
      <c r="M71" s="90">
        <v>0</v>
      </c>
      <c r="N71" s="89" t="s">
        <v>293</v>
      </c>
      <c r="O71" s="147"/>
      <c r="P71" s="70"/>
      <c r="Q71" s="71"/>
      <c r="R71" s="148" t="s">
        <v>125</v>
      </c>
      <c r="S71" s="72"/>
      <c r="T71" s="72"/>
      <c r="U71" s="72"/>
      <c r="V71" s="73"/>
      <c r="W71" s="68"/>
      <c r="X71" s="148" t="s">
        <v>126</v>
      </c>
      <c r="Y71" s="72"/>
      <c r="Z71" s="72"/>
      <c r="AA71" s="72"/>
      <c r="AB71" s="73"/>
    </row>
    <row r="72" spans="1:28" s="91" customFormat="1" ht="11.25" customHeight="1">
      <c r="A72" s="85" t="s">
        <v>183</v>
      </c>
      <c r="B72" s="87"/>
      <c r="C72" s="87"/>
      <c r="D72" s="104">
        <v>8</v>
      </c>
      <c r="E72" s="94">
        <v>27.594</v>
      </c>
      <c r="F72" s="94">
        <v>27.937</v>
      </c>
      <c r="G72" s="94">
        <v>29.665</v>
      </c>
      <c r="H72" s="94">
        <v>106.18534559902638</v>
      </c>
      <c r="I72" s="89"/>
      <c r="J72" s="105">
        <v>8</v>
      </c>
      <c r="K72" s="90">
        <v>274.616</v>
      </c>
      <c r="L72" s="90">
        <v>269.094</v>
      </c>
      <c r="M72" s="90">
        <v>309.291</v>
      </c>
      <c r="N72" s="89">
        <v>114.93790274030636</v>
      </c>
      <c r="O72" s="74" t="s">
        <v>127</v>
      </c>
      <c r="P72" s="75"/>
      <c r="Q72" s="71"/>
      <c r="R72" s="69"/>
      <c r="S72" s="76" t="s">
        <v>330</v>
      </c>
      <c r="T72" s="76" t="s">
        <v>128</v>
      </c>
      <c r="U72" s="76" t="s">
        <v>129</v>
      </c>
      <c r="V72" s="77">
        <v>2022</v>
      </c>
      <c r="W72" s="68"/>
      <c r="X72" s="69"/>
      <c r="Y72" s="76" t="s">
        <v>330</v>
      </c>
      <c r="Z72" s="76" t="s">
        <v>128</v>
      </c>
      <c r="AA72" s="76" t="s">
        <v>129</v>
      </c>
      <c r="AB72" s="77">
        <v>2022</v>
      </c>
    </row>
    <row r="73" spans="1:28" s="91" customFormat="1" ht="11.25" customHeight="1" thickBot="1">
      <c r="A73" s="85" t="s">
        <v>184</v>
      </c>
      <c r="B73" s="87"/>
      <c r="C73" s="87"/>
      <c r="D73" s="104">
        <v>8</v>
      </c>
      <c r="E73" s="94">
        <v>3.964</v>
      </c>
      <c r="F73" s="94">
        <v>4.709</v>
      </c>
      <c r="G73" s="94">
        <v>5.171</v>
      </c>
      <c r="H73" s="94">
        <v>109.81100021235933</v>
      </c>
      <c r="I73" s="89"/>
      <c r="J73" s="105">
        <v>8</v>
      </c>
      <c r="K73" s="90">
        <v>177.933</v>
      </c>
      <c r="L73" s="90">
        <v>200.42200000000003</v>
      </c>
      <c r="M73" s="90">
        <v>264.181</v>
      </c>
      <c r="N73" s="89">
        <v>131.81237588687867</v>
      </c>
      <c r="O73" s="97"/>
      <c r="P73" s="98"/>
      <c r="Q73" s="71"/>
      <c r="R73" s="81" t="s">
        <v>331</v>
      </c>
      <c r="S73" s="99">
        <v>2020</v>
      </c>
      <c r="T73" s="99">
        <v>2021</v>
      </c>
      <c r="U73" s="99">
        <v>2022</v>
      </c>
      <c r="V73" s="83" t="s">
        <v>339</v>
      </c>
      <c r="W73" s="68"/>
      <c r="X73" s="81" t="s">
        <v>331</v>
      </c>
      <c r="Y73" s="99">
        <v>2020</v>
      </c>
      <c r="Z73" s="99">
        <v>2021</v>
      </c>
      <c r="AA73" s="99">
        <v>2022</v>
      </c>
      <c r="AB73" s="83" t="s">
        <v>339</v>
      </c>
    </row>
    <row r="74" spans="1:28" s="91" customFormat="1" ht="11.25" customHeight="1">
      <c r="A74" s="85" t="s">
        <v>185</v>
      </c>
      <c r="B74" s="87"/>
      <c r="C74" s="87"/>
      <c r="D74" s="104">
        <v>6</v>
      </c>
      <c r="E74" s="94">
        <v>13.304</v>
      </c>
      <c r="F74" s="94">
        <v>12.64</v>
      </c>
      <c r="G74" s="94">
        <v>12.813</v>
      </c>
      <c r="H74" s="94">
        <v>101.36867088607595</v>
      </c>
      <c r="I74" s="89"/>
      <c r="J74" s="105">
        <v>9</v>
      </c>
      <c r="K74" s="90">
        <v>847.4399999999999</v>
      </c>
      <c r="L74" s="90">
        <v>755.378</v>
      </c>
      <c r="M74" s="90">
        <v>718.8559999999999</v>
      </c>
      <c r="N74" s="89">
        <v>95.16506967372625</v>
      </c>
      <c r="O74" s="85"/>
      <c r="P74" s="85"/>
      <c r="Q74" s="85"/>
      <c r="R74" s="86"/>
      <c r="S74" s="87"/>
      <c r="T74" s="87"/>
      <c r="U74" s="87"/>
      <c r="V74" s="87" t="s">
        <v>293</v>
      </c>
      <c r="W74" s="88"/>
      <c r="X74" s="88"/>
      <c r="Y74" s="89"/>
      <c r="Z74" s="89"/>
      <c r="AA74" s="89"/>
      <c r="AB74" s="90" t="s">
        <v>293</v>
      </c>
    </row>
    <row r="75" spans="1:28" s="91" customFormat="1" ht="11.25" customHeight="1">
      <c r="A75" s="85" t="s">
        <v>186</v>
      </c>
      <c r="B75" s="87"/>
      <c r="C75" s="87"/>
      <c r="D75" s="104">
        <v>8</v>
      </c>
      <c r="E75" s="94">
        <v>7.559</v>
      </c>
      <c r="F75" s="94">
        <v>7.259</v>
      </c>
      <c r="G75" s="94">
        <v>7.67067</v>
      </c>
      <c r="H75" s="94">
        <v>105.67116682738668</v>
      </c>
      <c r="I75" s="89"/>
      <c r="J75" s="105">
        <v>8</v>
      </c>
      <c r="K75" s="90">
        <v>344.254</v>
      </c>
      <c r="L75" s="90">
        <v>343.923</v>
      </c>
      <c r="M75" s="90">
        <v>364.3550000000001</v>
      </c>
      <c r="N75" s="89">
        <v>105.94086467028959</v>
      </c>
      <c r="O75" s="85"/>
      <c r="P75" s="85"/>
      <c r="Q75" s="85"/>
      <c r="R75" s="86"/>
      <c r="S75" s="87"/>
      <c r="T75" s="87"/>
      <c r="U75" s="87"/>
      <c r="V75" s="87"/>
      <c r="W75" s="88"/>
      <c r="X75" s="88"/>
      <c r="Y75" s="89"/>
      <c r="Z75" s="89"/>
      <c r="AA75" s="89"/>
      <c r="AB75" s="90"/>
    </row>
    <row r="76" spans="1:28" s="91" customFormat="1" ht="11.25" customHeight="1">
      <c r="A76" s="85" t="s">
        <v>187</v>
      </c>
      <c r="B76" s="87"/>
      <c r="C76" s="87"/>
      <c r="D76" s="104">
        <v>8</v>
      </c>
      <c r="E76" s="94">
        <v>24.827</v>
      </c>
      <c r="F76" s="94">
        <v>24.608</v>
      </c>
      <c r="G76" s="94">
        <v>25.65467</v>
      </c>
      <c r="H76" s="94">
        <v>104.25337288686606</v>
      </c>
      <c r="I76" s="89"/>
      <c r="J76" s="105">
        <v>8</v>
      </c>
      <c r="K76" s="90">
        <v>1369.627</v>
      </c>
      <c r="L76" s="90">
        <v>1299.723</v>
      </c>
      <c r="M76" s="90">
        <v>1404.376</v>
      </c>
      <c r="N76" s="89">
        <v>108.0519464532058</v>
      </c>
      <c r="O76" s="85" t="s">
        <v>131</v>
      </c>
      <c r="P76" s="85"/>
      <c r="Q76" s="85"/>
      <c r="R76" s="104"/>
      <c r="S76" s="87"/>
      <c r="T76" s="87"/>
      <c r="U76" s="87"/>
      <c r="V76" s="87" t="s">
        <v>293</v>
      </c>
      <c r="W76" s="88"/>
      <c r="X76" s="105"/>
      <c r="Y76" s="89"/>
      <c r="Z76" s="89"/>
      <c r="AA76" s="89"/>
      <c r="AB76" s="90" t="s">
        <v>293</v>
      </c>
    </row>
    <row r="77" spans="1:28" s="91" customFormat="1" ht="11.25" customHeight="1">
      <c r="A77" s="85" t="s">
        <v>188</v>
      </c>
      <c r="B77" s="87"/>
      <c r="C77" s="87"/>
      <c r="D77" s="104">
        <v>5</v>
      </c>
      <c r="E77" s="94">
        <v>7.309</v>
      </c>
      <c r="F77" s="94">
        <v>7.571</v>
      </c>
      <c r="G77" s="94">
        <v>7.414</v>
      </c>
      <c r="H77" s="94">
        <v>97.926297714965</v>
      </c>
      <c r="I77" s="89"/>
      <c r="J77" s="105">
        <v>5</v>
      </c>
      <c r="K77" s="90">
        <v>141.27399999999997</v>
      </c>
      <c r="L77" s="90">
        <v>148.01599999999996</v>
      </c>
      <c r="M77" s="90">
        <v>142.43599999999998</v>
      </c>
      <c r="N77" s="89">
        <v>96.23013728245597</v>
      </c>
      <c r="O77" s="85" t="s">
        <v>132</v>
      </c>
      <c r="P77" s="87"/>
      <c r="Q77" s="87"/>
      <c r="R77" s="104">
        <v>9</v>
      </c>
      <c r="S77" s="94">
        <v>9.681</v>
      </c>
      <c r="T77" s="94">
        <v>9.502</v>
      </c>
      <c r="U77" s="94">
        <v>9.78</v>
      </c>
      <c r="V77" s="94">
        <v>102.92569985266258</v>
      </c>
      <c r="W77" s="89"/>
      <c r="X77" s="105">
        <v>5</v>
      </c>
      <c r="Y77" s="90">
        <v>870.627</v>
      </c>
      <c r="Z77" s="90">
        <v>778.8969999999999</v>
      </c>
      <c r="AA77" s="90">
        <v>0</v>
      </c>
      <c r="AB77" s="90" t="s">
        <v>293</v>
      </c>
    </row>
    <row r="78" spans="1:28" s="91" customFormat="1" ht="11.25" customHeight="1">
      <c r="A78" s="95" t="s">
        <v>296</v>
      </c>
      <c r="B78" s="87"/>
      <c r="C78" s="87"/>
      <c r="D78" s="158">
        <v>6</v>
      </c>
      <c r="E78" s="94">
        <v>16.686</v>
      </c>
      <c r="F78" s="94">
        <v>16.02</v>
      </c>
      <c r="G78" s="94">
        <v>16.734</v>
      </c>
      <c r="H78" s="94">
        <v>104.45692883895131</v>
      </c>
      <c r="I78" s="89"/>
      <c r="J78" s="159">
        <v>6</v>
      </c>
      <c r="K78" s="90">
        <v>126.984</v>
      </c>
      <c r="L78" s="90">
        <v>120.165</v>
      </c>
      <c r="M78" s="90">
        <v>123.24700000000001</v>
      </c>
      <c r="N78" s="90">
        <v>102.56480672408772</v>
      </c>
      <c r="O78" s="85" t="s">
        <v>298</v>
      </c>
      <c r="P78" s="87"/>
      <c r="Q78" s="87"/>
      <c r="R78" s="104">
        <v>9</v>
      </c>
      <c r="S78" s="94">
        <v>0.44992000000000004</v>
      </c>
      <c r="T78" s="94">
        <v>0.329</v>
      </c>
      <c r="U78" s="94">
        <v>0.29519999999999996</v>
      </c>
      <c r="V78" s="94">
        <v>89.72644376899694</v>
      </c>
      <c r="W78" s="89"/>
      <c r="X78" s="105">
        <v>6</v>
      </c>
      <c r="Y78" s="90">
        <v>148.49499999999998</v>
      </c>
      <c r="Z78" s="90">
        <v>148.81</v>
      </c>
      <c r="AA78" s="90">
        <v>0</v>
      </c>
      <c r="AB78" s="90" t="s">
        <v>293</v>
      </c>
    </row>
    <row r="79" spans="1:28" s="91" customFormat="1" ht="11.25" customHeight="1">
      <c r="A79" s="85"/>
      <c r="B79" s="85"/>
      <c r="C79" s="85"/>
      <c r="D79" s="92"/>
      <c r="E79" s="94"/>
      <c r="F79" s="94"/>
      <c r="G79" s="94"/>
      <c r="H79" s="94"/>
      <c r="I79" s="88"/>
      <c r="J79" s="93"/>
      <c r="K79" s="90"/>
      <c r="L79" s="90"/>
      <c r="M79" s="90"/>
      <c r="N79" s="90"/>
      <c r="O79" s="85" t="s">
        <v>299</v>
      </c>
      <c r="P79" s="87"/>
      <c r="Q79" s="87"/>
      <c r="R79" s="104">
        <v>9</v>
      </c>
      <c r="S79" s="94">
        <v>0.10221000000000001</v>
      </c>
      <c r="T79" s="94">
        <v>0.201</v>
      </c>
      <c r="U79" s="94">
        <v>0.06989</v>
      </c>
      <c r="V79" s="94">
        <v>34.77114427860696</v>
      </c>
      <c r="W79" s="89"/>
      <c r="X79" s="105">
        <v>6</v>
      </c>
      <c r="Y79" s="90">
        <v>17.515</v>
      </c>
      <c r="Z79" s="90">
        <v>16.959000000000003</v>
      </c>
      <c r="AA79" s="90">
        <v>0</v>
      </c>
      <c r="AB79" s="90" t="s">
        <v>293</v>
      </c>
    </row>
    <row r="80" spans="4:28" s="91" customFormat="1" ht="11.25" customHeight="1">
      <c r="D80" s="93"/>
      <c r="E80" s="90"/>
      <c r="F80" s="90"/>
      <c r="G80" s="90"/>
      <c r="H80" s="90"/>
      <c r="I80" s="88"/>
      <c r="J80" s="93"/>
      <c r="K80" s="90"/>
      <c r="L80" s="90"/>
      <c r="M80" s="90"/>
      <c r="N80" s="90"/>
      <c r="O80" s="85" t="s">
        <v>133</v>
      </c>
      <c r="P80" s="87"/>
      <c r="Q80" s="87"/>
      <c r="R80" s="104">
        <v>9</v>
      </c>
      <c r="S80" s="94">
        <v>2.029</v>
      </c>
      <c r="T80" s="94">
        <v>1.91004</v>
      </c>
      <c r="U80" s="94">
        <v>1.875</v>
      </c>
      <c r="V80" s="94">
        <v>98.16548344537287</v>
      </c>
      <c r="W80" s="89"/>
      <c r="X80" s="105">
        <v>5</v>
      </c>
      <c r="Y80" s="90">
        <v>100.978</v>
      </c>
      <c r="Z80" s="90">
        <v>111.082</v>
      </c>
      <c r="AA80" s="90">
        <v>0</v>
      </c>
      <c r="AB80" s="90" t="s">
        <v>293</v>
      </c>
    </row>
    <row r="81" spans="4:28" s="91" customFormat="1" ht="11.25" customHeight="1">
      <c r="D81" s="93"/>
      <c r="E81" s="90"/>
      <c r="F81" s="90"/>
      <c r="G81" s="90"/>
      <c r="H81" s="90"/>
      <c r="I81" s="88"/>
      <c r="J81" s="93"/>
      <c r="K81" s="90"/>
      <c r="L81" s="90"/>
      <c r="M81" s="90"/>
      <c r="N81" s="90"/>
      <c r="O81" s="85" t="s">
        <v>134</v>
      </c>
      <c r="P81" s="87"/>
      <c r="Q81" s="87"/>
      <c r="R81" s="104">
        <v>9</v>
      </c>
      <c r="S81" s="94">
        <v>3.701</v>
      </c>
      <c r="T81" s="94">
        <v>3.598</v>
      </c>
      <c r="U81" s="94">
        <v>3.357</v>
      </c>
      <c r="V81" s="94">
        <v>93.30183435241803</v>
      </c>
      <c r="W81" s="89"/>
      <c r="X81" s="105">
        <v>8</v>
      </c>
      <c r="Y81" s="90">
        <v>282.2</v>
      </c>
      <c r="Z81" s="90">
        <v>266.684</v>
      </c>
      <c r="AA81" s="90">
        <v>0</v>
      </c>
      <c r="AB81" s="90" t="s">
        <v>293</v>
      </c>
    </row>
    <row r="82" spans="1:28" s="91" customFormat="1" ht="11.25" customHeight="1">
      <c r="A82" s="103" t="s">
        <v>321</v>
      </c>
      <c r="D82" s="93"/>
      <c r="E82" s="90"/>
      <c r="F82" s="90"/>
      <c r="G82" s="90"/>
      <c r="H82" s="90"/>
      <c r="I82" s="88"/>
      <c r="J82" s="93"/>
      <c r="K82" s="90"/>
      <c r="L82" s="90"/>
      <c r="M82" s="90"/>
      <c r="N82" s="90"/>
      <c r="O82" s="85" t="s">
        <v>135</v>
      </c>
      <c r="P82" s="87"/>
      <c r="Q82" s="87"/>
      <c r="R82" s="104">
        <v>9</v>
      </c>
      <c r="S82" s="94">
        <v>6.888</v>
      </c>
      <c r="T82" s="94">
        <v>7.17979</v>
      </c>
      <c r="U82" s="94">
        <v>7.255</v>
      </c>
      <c r="V82" s="94">
        <v>101.04752367409075</v>
      </c>
      <c r="W82" s="89"/>
      <c r="X82" s="105">
        <v>9</v>
      </c>
      <c r="Y82" s="90">
        <v>392.774</v>
      </c>
      <c r="Z82" s="90">
        <v>416.966</v>
      </c>
      <c r="AA82" s="90">
        <v>0</v>
      </c>
      <c r="AB82" s="90" t="s">
        <v>293</v>
      </c>
    </row>
    <row r="83" spans="1:28" s="91" customFormat="1" ht="11.25" customHeight="1">
      <c r="A83" s="103" t="s">
        <v>322</v>
      </c>
      <c r="D83" s="93"/>
      <c r="E83" s="90"/>
      <c r="F83" s="90"/>
      <c r="G83" s="90"/>
      <c r="H83" s="90"/>
      <c r="I83" s="88"/>
      <c r="J83" s="93"/>
      <c r="K83" s="90"/>
      <c r="L83" s="90"/>
      <c r="M83" s="90"/>
      <c r="N83" s="90"/>
      <c r="O83" s="85" t="s">
        <v>301</v>
      </c>
      <c r="P83" s="87"/>
      <c r="Q83" s="87"/>
      <c r="R83" s="104">
        <v>9</v>
      </c>
      <c r="S83" s="94">
        <v>5.816</v>
      </c>
      <c r="T83" s="94">
        <v>4.758</v>
      </c>
      <c r="U83" s="94">
        <v>4.754</v>
      </c>
      <c r="V83" s="94">
        <v>99.91593106347204</v>
      </c>
      <c r="W83" s="89"/>
      <c r="X83" s="105">
        <v>5</v>
      </c>
      <c r="Y83" s="90">
        <v>69.514</v>
      </c>
      <c r="Z83" s="90">
        <v>22.08000000000001</v>
      </c>
      <c r="AA83" s="90">
        <v>0</v>
      </c>
      <c r="AB83" s="90" t="s">
        <v>293</v>
      </c>
    </row>
    <row r="84" spans="1:28" s="91" customFormat="1" ht="11.25" customHeight="1">
      <c r="A84" s="103" t="s">
        <v>323</v>
      </c>
      <c r="D84" s="93"/>
      <c r="E84" s="90"/>
      <c r="F84" s="90"/>
      <c r="G84" s="90"/>
      <c r="H84" s="90"/>
      <c r="I84" s="88"/>
      <c r="J84" s="93"/>
      <c r="K84" s="90"/>
      <c r="L84" s="90"/>
      <c r="M84" s="90"/>
      <c r="N84" s="90"/>
      <c r="O84" s="85" t="s">
        <v>136</v>
      </c>
      <c r="P84" s="87"/>
      <c r="Q84" s="87"/>
      <c r="R84" s="104">
        <v>7</v>
      </c>
      <c r="S84" s="94">
        <v>2.893</v>
      </c>
      <c r="T84" s="94">
        <v>2.7011999999999996</v>
      </c>
      <c r="U84" s="94">
        <v>3.19102</v>
      </c>
      <c r="V84" s="94">
        <v>118.13342218273361</v>
      </c>
      <c r="W84" s="89"/>
      <c r="X84" s="105">
        <v>9</v>
      </c>
      <c r="Y84" s="90">
        <v>81.15700000000001</v>
      </c>
      <c r="Z84" s="90">
        <v>77.606</v>
      </c>
      <c r="AA84" s="90">
        <v>71.292</v>
      </c>
      <c r="AB84" s="90">
        <v>91.86403113161354</v>
      </c>
    </row>
    <row r="85" spans="1:28" s="91" customFormat="1" ht="11.25" customHeight="1">
      <c r="A85" s="103" t="s">
        <v>324</v>
      </c>
      <c r="D85" s="93"/>
      <c r="E85" s="90"/>
      <c r="F85" s="90"/>
      <c r="G85" s="90"/>
      <c r="H85" s="90"/>
      <c r="I85" s="88"/>
      <c r="J85" s="93"/>
      <c r="K85" s="90"/>
      <c r="L85" s="90"/>
      <c r="M85" s="90"/>
      <c r="N85" s="90"/>
      <c r="O85" s="95"/>
      <c r="P85" s="85"/>
      <c r="Q85" s="85"/>
      <c r="R85" s="92"/>
      <c r="S85" s="94"/>
      <c r="T85" s="94"/>
      <c r="U85" s="94"/>
      <c r="V85" s="94"/>
      <c r="W85" s="88"/>
      <c r="X85" s="93"/>
      <c r="Y85" s="90"/>
      <c r="Z85" s="90"/>
      <c r="AA85" s="90"/>
      <c r="AB85" s="90"/>
    </row>
    <row r="86" spans="1:16" s="91" customFormat="1" ht="11.25" customHeight="1">
      <c r="A86" s="103" t="s">
        <v>325</v>
      </c>
      <c r="D86" s="93"/>
      <c r="E86" s="90"/>
      <c r="F86" s="90"/>
      <c r="G86" s="90"/>
      <c r="H86" s="90">
        <f aca="true" t="shared" si="0" ref="H86:H95">IF(AND(F86&gt;0,G86&gt;0),G86*100/F86,"")</f>
      </c>
      <c r="I86" s="88"/>
      <c r="J86" s="93"/>
      <c r="K86" s="90"/>
      <c r="L86" s="90"/>
      <c r="M86" s="90"/>
      <c r="N86" s="90">
        <f aca="true" t="shared" si="1" ref="N86:N95">IF(AND(L86&gt;0,M86&gt;0),M86*100/L86,"")</f>
      </c>
      <c r="P86" s="65"/>
    </row>
    <row r="87" spans="1:16" s="91" customFormat="1" ht="11.25" customHeight="1">
      <c r="A87" s="103" t="s">
        <v>326</v>
      </c>
      <c r="D87" s="93"/>
      <c r="E87" s="90"/>
      <c r="F87" s="90"/>
      <c r="G87" s="90"/>
      <c r="H87" s="90">
        <f t="shared" si="0"/>
      </c>
      <c r="I87" s="88"/>
      <c r="J87" s="93"/>
      <c r="K87" s="90"/>
      <c r="L87" s="90"/>
      <c r="M87" s="90"/>
      <c r="N87" s="90">
        <f t="shared" si="1"/>
      </c>
      <c r="O87" s="103" t="s">
        <v>314</v>
      </c>
      <c r="P87" s="65"/>
    </row>
    <row r="88" spans="1:16" s="91" customFormat="1" ht="11.25" customHeight="1">
      <c r="A88" s="103" t="s">
        <v>327</v>
      </c>
      <c r="D88" s="93"/>
      <c r="E88" s="90"/>
      <c r="F88" s="90"/>
      <c r="G88" s="90"/>
      <c r="H88" s="90">
        <f t="shared" si="0"/>
      </c>
      <c r="I88" s="88"/>
      <c r="J88" s="93"/>
      <c r="K88" s="90"/>
      <c r="L88" s="90"/>
      <c r="M88" s="90"/>
      <c r="N88" s="90">
        <f t="shared" si="1"/>
      </c>
      <c r="O88" s="103" t="s">
        <v>315</v>
      </c>
      <c r="P88" s="65"/>
    </row>
    <row r="89" spans="1:15" s="91" customFormat="1" ht="11.25" customHeight="1">
      <c r="A89" s="103" t="s">
        <v>328</v>
      </c>
      <c r="D89" s="93"/>
      <c r="E89" s="90"/>
      <c r="F89" s="90"/>
      <c r="G89" s="90"/>
      <c r="H89" s="90">
        <f t="shared" si="0"/>
      </c>
      <c r="I89" s="88"/>
      <c r="J89" s="93"/>
      <c r="K89" s="90"/>
      <c r="L89" s="90"/>
      <c r="M89" s="90"/>
      <c r="N89" s="90">
        <f t="shared" si="1"/>
      </c>
      <c r="O89" s="103" t="s">
        <v>316</v>
      </c>
    </row>
    <row r="90" spans="1:15" s="91" customFormat="1" ht="12" customHeight="1">
      <c r="A90" s="103" t="s">
        <v>329</v>
      </c>
      <c r="D90" s="93"/>
      <c r="E90" s="90"/>
      <c r="F90" s="90"/>
      <c r="G90" s="90"/>
      <c r="H90" s="90">
        <f t="shared" si="0"/>
      </c>
      <c r="I90" s="88"/>
      <c r="J90" s="93"/>
      <c r="K90" s="90"/>
      <c r="L90" s="90"/>
      <c r="M90" s="90"/>
      <c r="N90" s="90">
        <f t="shared" si="1"/>
      </c>
      <c r="O90" s="103" t="s">
        <v>317</v>
      </c>
    </row>
    <row r="91" spans="1:28" s="68" customFormat="1" ht="12">
      <c r="A91" s="103" t="s">
        <v>312</v>
      </c>
      <c r="B91" s="91"/>
      <c r="C91" s="91"/>
      <c r="D91" s="93"/>
      <c r="E91" s="90"/>
      <c r="F91" s="90"/>
      <c r="G91" s="90"/>
      <c r="H91" s="90">
        <f t="shared" si="0"/>
      </c>
      <c r="I91" s="88"/>
      <c r="J91" s="93"/>
      <c r="K91" s="90"/>
      <c r="L91" s="90"/>
      <c r="M91" s="90"/>
      <c r="N91" s="90">
        <f t="shared" si="1"/>
      </c>
      <c r="O91" s="103" t="s">
        <v>318</v>
      </c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</row>
    <row r="92" spans="1:28" s="103" customFormat="1" ht="11.25" customHeight="1">
      <c r="A92" s="103" t="s">
        <v>313</v>
      </c>
      <c r="B92" s="91"/>
      <c r="C92" s="91"/>
      <c r="D92" s="93"/>
      <c r="E92" s="90"/>
      <c r="F92" s="90"/>
      <c r="G92" s="90"/>
      <c r="H92" s="90">
        <f t="shared" si="0"/>
      </c>
      <c r="I92" s="88"/>
      <c r="J92" s="93"/>
      <c r="K92" s="90"/>
      <c r="L92" s="90"/>
      <c r="M92" s="90"/>
      <c r="N92" s="90">
        <f t="shared" si="1"/>
      </c>
      <c r="O92" s="103" t="s">
        <v>319</v>
      </c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</row>
    <row r="93" spans="1:28" s="103" customFormat="1" ht="12">
      <c r="A93" s="91"/>
      <c r="B93" s="91"/>
      <c r="C93" s="91"/>
      <c r="D93" s="93"/>
      <c r="E93" s="90"/>
      <c r="F93" s="90"/>
      <c r="G93" s="90"/>
      <c r="H93" s="90">
        <f t="shared" si="0"/>
      </c>
      <c r="I93" s="88"/>
      <c r="J93" s="93"/>
      <c r="K93" s="90"/>
      <c r="L93" s="90"/>
      <c r="M93" s="90"/>
      <c r="N93" s="90">
        <f t="shared" si="1"/>
      </c>
      <c r="O93" s="103" t="s">
        <v>320</v>
      </c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</row>
    <row r="94" spans="1:28" s="103" customFormat="1" ht="12">
      <c r="A94" s="91"/>
      <c r="B94" s="91"/>
      <c r="C94" s="91"/>
      <c r="D94" s="93"/>
      <c r="E94" s="90"/>
      <c r="F94" s="90"/>
      <c r="G94" s="90"/>
      <c r="H94" s="90">
        <f t="shared" si="0"/>
      </c>
      <c r="I94" s="88"/>
      <c r="J94" s="93"/>
      <c r="K94" s="90"/>
      <c r="L94" s="90"/>
      <c r="M94" s="90"/>
      <c r="N94" s="90">
        <f t="shared" si="1"/>
      </c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</row>
    <row r="95" spans="1:28" s="103" customFormat="1" ht="12">
      <c r="A95" s="91"/>
      <c r="B95" s="91"/>
      <c r="C95" s="91"/>
      <c r="D95" s="93"/>
      <c r="E95" s="90"/>
      <c r="F95" s="90"/>
      <c r="G95" s="90"/>
      <c r="H95" s="90">
        <f t="shared" si="0"/>
      </c>
      <c r="I95" s="88"/>
      <c r="J95" s="93"/>
      <c r="K95" s="90"/>
      <c r="L95" s="90"/>
      <c r="M95" s="90"/>
      <c r="N95" s="90">
        <f t="shared" si="1"/>
      </c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</row>
    <row r="96" spans="1:28" s="103" customFormat="1" ht="11.25" customHeight="1">
      <c r="A96" s="91"/>
      <c r="B96" s="91"/>
      <c r="C96" s="91"/>
      <c r="D96" s="93"/>
      <c r="E96" s="89"/>
      <c r="F96" s="89"/>
      <c r="G96" s="89"/>
      <c r="H96" s="89"/>
      <c r="I96" s="88"/>
      <c r="J96" s="93"/>
      <c r="K96" s="89"/>
      <c r="L96" s="89"/>
      <c r="M96" s="89"/>
      <c r="N96" s="89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</row>
    <row r="97" spans="1:28" s="103" customFormat="1" ht="11.25" customHeight="1">
      <c r="A97" s="91"/>
      <c r="B97" s="91"/>
      <c r="C97" s="91"/>
      <c r="D97" s="93"/>
      <c r="E97" s="90"/>
      <c r="F97" s="90"/>
      <c r="G97" s="90"/>
      <c r="H97" s="90">
        <f aca="true" t="shared" si="2" ref="H97:H135">IF(AND(F97&gt;0,G97&gt;0),G97*100/F97,"")</f>
      </c>
      <c r="I97" s="88"/>
      <c r="J97" s="93"/>
      <c r="K97" s="90"/>
      <c r="L97" s="90"/>
      <c r="M97" s="90"/>
      <c r="N97" s="90">
        <f aca="true" t="shared" si="3" ref="N97:N135">IF(AND(L97&gt;0,M97&gt;0),M97*100/L97,"")</f>
      </c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</row>
    <row r="98" spans="1:28" s="103" customFormat="1" ht="11.25" customHeight="1">
      <c r="A98" s="91"/>
      <c r="B98" s="91"/>
      <c r="C98" s="91"/>
      <c r="D98" s="93"/>
      <c r="E98" s="90"/>
      <c r="F98" s="90"/>
      <c r="G98" s="90"/>
      <c r="H98" s="90">
        <f t="shared" si="2"/>
      </c>
      <c r="I98" s="88"/>
      <c r="J98" s="93"/>
      <c r="K98" s="90"/>
      <c r="L98" s="90"/>
      <c r="M98" s="90"/>
      <c r="N98" s="90">
        <f t="shared" si="3"/>
      </c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</row>
    <row r="99" spans="1:28" ht="11.25" customHeight="1">
      <c r="A99" s="91"/>
      <c r="B99" s="91"/>
      <c r="C99" s="91"/>
      <c r="D99" s="93"/>
      <c r="E99" s="90"/>
      <c r="F99" s="90"/>
      <c r="G99" s="90"/>
      <c r="H99" s="90">
        <f t="shared" si="2"/>
      </c>
      <c r="I99" s="88"/>
      <c r="J99" s="93"/>
      <c r="K99" s="90"/>
      <c r="L99" s="90"/>
      <c r="M99" s="90"/>
      <c r="N99" s="90">
        <f t="shared" si="3"/>
      </c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</row>
    <row r="100" spans="1:28" ht="11.25" customHeight="1">
      <c r="A100" s="91"/>
      <c r="B100" s="91"/>
      <c r="C100" s="91"/>
      <c r="D100" s="93"/>
      <c r="E100" s="90"/>
      <c r="F100" s="90"/>
      <c r="G100" s="90"/>
      <c r="H100" s="90">
        <f t="shared" si="2"/>
      </c>
      <c r="I100" s="88"/>
      <c r="J100" s="93"/>
      <c r="K100" s="90"/>
      <c r="L100" s="90"/>
      <c r="M100" s="90"/>
      <c r="N100" s="90">
        <f t="shared" si="3"/>
      </c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</row>
    <row r="101" spans="1:28" ht="11.25" customHeight="1">
      <c r="A101" s="91"/>
      <c r="B101" s="91"/>
      <c r="C101" s="91"/>
      <c r="D101" s="93"/>
      <c r="E101" s="90"/>
      <c r="F101" s="90"/>
      <c r="G101" s="90"/>
      <c r="H101" s="90">
        <f t="shared" si="2"/>
      </c>
      <c r="I101" s="88"/>
      <c r="J101" s="93"/>
      <c r="K101" s="90"/>
      <c r="L101" s="90"/>
      <c r="M101" s="90"/>
      <c r="N101" s="90">
        <f t="shared" si="3"/>
      </c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</row>
    <row r="102" spans="1:28" ht="11.25" customHeight="1">
      <c r="A102" s="91"/>
      <c r="B102" s="91"/>
      <c r="C102" s="91"/>
      <c r="D102" s="93"/>
      <c r="E102" s="90"/>
      <c r="F102" s="90"/>
      <c r="G102" s="90"/>
      <c r="H102" s="90">
        <f t="shared" si="2"/>
      </c>
      <c r="I102" s="88"/>
      <c r="J102" s="93"/>
      <c r="K102" s="90"/>
      <c r="L102" s="90"/>
      <c r="M102" s="90"/>
      <c r="N102" s="90">
        <f t="shared" si="3"/>
      </c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</row>
    <row r="103" spans="1:28" ht="11.25" customHeight="1">
      <c r="A103" s="91"/>
      <c r="B103" s="91"/>
      <c r="C103" s="91"/>
      <c r="D103" s="93"/>
      <c r="E103" s="90"/>
      <c r="F103" s="90"/>
      <c r="G103" s="90"/>
      <c r="H103" s="90">
        <f t="shared" si="2"/>
      </c>
      <c r="I103" s="88"/>
      <c r="J103" s="93"/>
      <c r="K103" s="90"/>
      <c r="L103" s="90"/>
      <c r="M103" s="90"/>
      <c r="N103" s="90">
        <f t="shared" si="3"/>
      </c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</row>
    <row r="104" spans="1:28" ht="11.25" customHeight="1">
      <c r="A104" s="91"/>
      <c r="B104" s="91"/>
      <c r="C104" s="91"/>
      <c r="D104" s="93"/>
      <c r="E104" s="90"/>
      <c r="F104" s="90"/>
      <c r="G104" s="90"/>
      <c r="H104" s="90">
        <f t="shared" si="2"/>
      </c>
      <c r="I104" s="88"/>
      <c r="J104" s="93"/>
      <c r="K104" s="90"/>
      <c r="L104" s="90"/>
      <c r="M104" s="90"/>
      <c r="N104" s="90">
        <f t="shared" si="3"/>
      </c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</row>
    <row r="105" spans="1:28" ht="11.25" customHeight="1">
      <c r="A105" s="91"/>
      <c r="B105" s="91"/>
      <c r="C105" s="91"/>
      <c r="D105" s="93"/>
      <c r="E105" s="90"/>
      <c r="F105" s="90"/>
      <c r="G105" s="90"/>
      <c r="H105" s="90">
        <f t="shared" si="2"/>
      </c>
      <c r="I105" s="88"/>
      <c r="J105" s="93"/>
      <c r="K105" s="90"/>
      <c r="L105" s="90"/>
      <c r="M105" s="90"/>
      <c r="N105" s="90">
        <f t="shared" si="3"/>
      </c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</row>
    <row r="106" spans="1:28" ht="11.25" customHeight="1">
      <c r="A106" s="91"/>
      <c r="B106" s="91"/>
      <c r="C106" s="91"/>
      <c r="D106" s="93"/>
      <c r="E106" s="90"/>
      <c r="F106" s="90"/>
      <c r="G106" s="90"/>
      <c r="H106" s="90">
        <f t="shared" si="2"/>
      </c>
      <c r="I106" s="88"/>
      <c r="J106" s="93"/>
      <c r="K106" s="90"/>
      <c r="L106" s="90"/>
      <c r="M106" s="90"/>
      <c r="N106" s="90">
        <f t="shared" si="3"/>
      </c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</row>
    <row r="107" spans="1:28" ht="11.25" customHeight="1">
      <c r="A107" s="91"/>
      <c r="B107" s="91"/>
      <c r="C107" s="91"/>
      <c r="D107" s="93"/>
      <c r="E107" s="90"/>
      <c r="F107" s="90"/>
      <c r="G107" s="90"/>
      <c r="H107" s="90">
        <f t="shared" si="2"/>
      </c>
      <c r="I107" s="88"/>
      <c r="J107" s="93"/>
      <c r="K107" s="90"/>
      <c r="L107" s="90"/>
      <c r="M107" s="90"/>
      <c r="N107" s="90">
        <f t="shared" si="3"/>
      </c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</row>
    <row r="108" spans="1:28" ht="11.25" customHeight="1">
      <c r="A108" s="91"/>
      <c r="B108" s="91"/>
      <c r="C108" s="91"/>
      <c r="D108" s="93"/>
      <c r="E108" s="90"/>
      <c r="F108" s="90"/>
      <c r="G108" s="90"/>
      <c r="H108" s="90">
        <f t="shared" si="2"/>
      </c>
      <c r="I108" s="88"/>
      <c r="J108" s="93"/>
      <c r="K108" s="90"/>
      <c r="L108" s="90"/>
      <c r="M108" s="90"/>
      <c r="N108" s="90">
        <f t="shared" si="3"/>
      </c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</row>
    <row r="109" spans="1:28" ht="11.25" customHeight="1">
      <c r="A109" s="91"/>
      <c r="B109" s="91"/>
      <c r="C109" s="91"/>
      <c r="D109" s="93"/>
      <c r="E109" s="90"/>
      <c r="F109" s="90"/>
      <c r="G109" s="90"/>
      <c r="H109" s="90">
        <f t="shared" si="2"/>
      </c>
      <c r="I109" s="88"/>
      <c r="J109" s="93"/>
      <c r="K109" s="90"/>
      <c r="L109" s="90"/>
      <c r="M109" s="90"/>
      <c r="N109" s="90">
        <f t="shared" si="3"/>
      </c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</row>
    <row r="110" spans="1:28" ht="11.25" customHeight="1">
      <c r="A110" s="91"/>
      <c r="B110" s="91"/>
      <c r="C110" s="91"/>
      <c r="D110" s="93"/>
      <c r="E110" s="90"/>
      <c r="F110" s="90"/>
      <c r="G110" s="90"/>
      <c r="H110" s="90">
        <f t="shared" si="2"/>
      </c>
      <c r="I110" s="88"/>
      <c r="J110" s="93"/>
      <c r="K110" s="90"/>
      <c r="L110" s="90"/>
      <c r="M110" s="90"/>
      <c r="N110" s="90">
        <f t="shared" si="3"/>
      </c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</row>
    <row r="111" spans="1:28" ht="11.25" customHeight="1">
      <c r="A111" s="91"/>
      <c r="B111" s="91"/>
      <c r="C111" s="91"/>
      <c r="D111" s="93"/>
      <c r="E111" s="90"/>
      <c r="F111" s="90"/>
      <c r="G111" s="90"/>
      <c r="H111" s="90">
        <f t="shared" si="2"/>
      </c>
      <c r="I111" s="88"/>
      <c r="J111" s="93"/>
      <c r="K111" s="90"/>
      <c r="L111" s="90"/>
      <c r="M111" s="90"/>
      <c r="N111" s="90">
        <f t="shared" si="3"/>
      </c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</row>
    <row r="112" spans="1:28" ht="11.25" customHeight="1">
      <c r="A112" s="91"/>
      <c r="B112" s="91"/>
      <c r="C112" s="91"/>
      <c r="D112" s="93"/>
      <c r="E112" s="90"/>
      <c r="F112" s="90"/>
      <c r="G112" s="90"/>
      <c r="H112" s="90">
        <f t="shared" si="2"/>
      </c>
      <c r="I112" s="88"/>
      <c r="J112" s="93"/>
      <c r="K112" s="90"/>
      <c r="L112" s="90"/>
      <c r="M112" s="90"/>
      <c r="N112" s="90">
        <f t="shared" si="3"/>
      </c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</row>
    <row r="113" spans="1:28" ht="11.25" customHeight="1">
      <c r="A113" s="91"/>
      <c r="B113" s="91"/>
      <c r="C113" s="91"/>
      <c r="D113" s="93"/>
      <c r="E113" s="90"/>
      <c r="F113" s="90"/>
      <c r="G113" s="90"/>
      <c r="H113" s="90">
        <f t="shared" si="2"/>
      </c>
      <c r="I113" s="88"/>
      <c r="J113" s="93"/>
      <c r="K113" s="90"/>
      <c r="L113" s="90"/>
      <c r="M113" s="90"/>
      <c r="N113" s="90">
        <f t="shared" si="3"/>
      </c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</row>
    <row r="114" spans="1:28" ht="11.25" customHeight="1">
      <c r="A114" s="91"/>
      <c r="B114" s="91"/>
      <c r="C114" s="91"/>
      <c r="D114" s="93"/>
      <c r="E114" s="90"/>
      <c r="F114" s="90"/>
      <c r="G114" s="90"/>
      <c r="H114" s="90">
        <f t="shared" si="2"/>
      </c>
      <c r="I114" s="88"/>
      <c r="J114" s="93"/>
      <c r="K114" s="90"/>
      <c r="L114" s="90"/>
      <c r="M114" s="90"/>
      <c r="N114" s="90">
        <f t="shared" si="3"/>
      </c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</row>
    <row r="115" spans="1:28" ht="11.25" customHeight="1">
      <c r="A115" s="91"/>
      <c r="B115" s="91"/>
      <c r="C115" s="91"/>
      <c r="D115" s="93"/>
      <c r="E115" s="90"/>
      <c r="F115" s="90"/>
      <c r="G115" s="90"/>
      <c r="H115" s="90">
        <f t="shared" si="2"/>
      </c>
      <c r="I115" s="88"/>
      <c r="J115" s="93"/>
      <c r="K115" s="90"/>
      <c r="L115" s="90"/>
      <c r="M115" s="90"/>
      <c r="N115" s="90">
        <f t="shared" si="3"/>
      </c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</row>
    <row r="116" spans="1:28" ht="11.25" customHeight="1">
      <c r="A116" s="91"/>
      <c r="B116" s="91"/>
      <c r="C116" s="91"/>
      <c r="D116" s="93"/>
      <c r="E116" s="90"/>
      <c r="F116" s="90"/>
      <c r="G116" s="90"/>
      <c r="H116" s="90">
        <f t="shared" si="2"/>
      </c>
      <c r="I116" s="88"/>
      <c r="J116" s="93"/>
      <c r="K116" s="90"/>
      <c r="L116" s="90"/>
      <c r="M116" s="90"/>
      <c r="N116" s="90">
        <f t="shared" si="3"/>
      </c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</row>
    <row r="117" spans="1:28" ht="11.25" customHeight="1">
      <c r="A117" s="91"/>
      <c r="B117" s="91"/>
      <c r="C117" s="91"/>
      <c r="D117" s="93"/>
      <c r="E117" s="90"/>
      <c r="F117" s="90"/>
      <c r="G117" s="90"/>
      <c r="H117" s="90">
        <f t="shared" si="2"/>
      </c>
      <c r="I117" s="88"/>
      <c r="J117" s="93"/>
      <c r="K117" s="90"/>
      <c r="L117" s="90"/>
      <c r="M117" s="90"/>
      <c r="N117" s="90">
        <f t="shared" si="3"/>
      </c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</row>
    <row r="118" spans="1:28" ht="11.25" customHeight="1">
      <c r="A118" s="91"/>
      <c r="B118" s="91"/>
      <c r="C118" s="91"/>
      <c r="D118" s="93"/>
      <c r="E118" s="90"/>
      <c r="F118" s="90"/>
      <c r="G118" s="90"/>
      <c r="H118" s="90">
        <f t="shared" si="2"/>
      </c>
      <c r="I118" s="88"/>
      <c r="J118" s="93"/>
      <c r="K118" s="90"/>
      <c r="L118" s="90"/>
      <c r="M118" s="90"/>
      <c r="N118" s="90">
        <f t="shared" si="3"/>
      </c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</row>
    <row r="119" spans="1:28" ht="11.25" customHeight="1">
      <c r="A119" s="91"/>
      <c r="B119" s="91"/>
      <c r="C119" s="91"/>
      <c r="D119" s="93"/>
      <c r="E119" s="90"/>
      <c r="F119" s="90"/>
      <c r="G119" s="90"/>
      <c r="H119" s="90">
        <f t="shared" si="2"/>
      </c>
      <c r="I119" s="88"/>
      <c r="J119" s="93"/>
      <c r="K119" s="90"/>
      <c r="L119" s="90"/>
      <c r="M119" s="90"/>
      <c r="N119" s="90">
        <f t="shared" si="3"/>
      </c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</row>
    <row r="120" spans="1:28" ht="11.25" customHeight="1">
      <c r="A120" s="91"/>
      <c r="B120" s="91"/>
      <c r="C120" s="91"/>
      <c r="D120" s="93"/>
      <c r="E120" s="90"/>
      <c r="F120" s="90"/>
      <c r="G120" s="90"/>
      <c r="H120" s="90">
        <f t="shared" si="2"/>
      </c>
      <c r="I120" s="88"/>
      <c r="J120" s="93"/>
      <c r="K120" s="90"/>
      <c r="L120" s="90"/>
      <c r="M120" s="90"/>
      <c r="N120" s="90">
        <f t="shared" si="3"/>
      </c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</row>
    <row r="121" spans="1:28" ht="11.25" customHeight="1">
      <c r="A121" s="91"/>
      <c r="B121" s="91"/>
      <c r="C121" s="91"/>
      <c r="D121" s="93"/>
      <c r="E121" s="90"/>
      <c r="F121" s="90"/>
      <c r="G121" s="90"/>
      <c r="H121" s="90">
        <f t="shared" si="2"/>
      </c>
      <c r="I121" s="88"/>
      <c r="J121" s="93"/>
      <c r="K121" s="90"/>
      <c r="L121" s="90"/>
      <c r="M121" s="90"/>
      <c r="N121" s="90">
        <f t="shared" si="3"/>
      </c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</row>
    <row r="122" spans="1:28" ht="11.25" customHeight="1">
      <c r="A122" s="91"/>
      <c r="B122" s="91"/>
      <c r="C122" s="91"/>
      <c r="D122" s="93"/>
      <c r="E122" s="90"/>
      <c r="F122" s="90"/>
      <c r="G122" s="90"/>
      <c r="H122" s="90">
        <f t="shared" si="2"/>
      </c>
      <c r="I122" s="88"/>
      <c r="J122" s="93"/>
      <c r="K122" s="90"/>
      <c r="L122" s="90"/>
      <c r="M122" s="90"/>
      <c r="N122" s="90">
        <f t="shared" si="3"/>
      </c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</row>
    <row r="123" spans="1:28" ht="11.25" customHeight="1">
      <c r="A123" s="91"/>
      <c r="B123" s="91"/>
      <c r="C123" s="91"/>
      <c r="D123" s="93"/>
      <c r="E123" s="90"/>
      <c r="F123" s="90"/>
      <c r="G123" s="90"/>
      <c r="H123" s="90">
        <f t="shared" si="2"/>
      </c>
      <c r="I123" s="88"/>
      <c r="J123" s="93"/>
      <c r="K123" s="90"/>
      <c r="L123" s="90"/>
      <c r="M123" s="90"/>
      <c r="N123" s="90">
        <f t="shared" si="3"/>
      </c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</row>
    <row r="124" spans="1:28" ht="11.25" customHeight="1">
      <c r="A124" s="91"/>
      <c r="B124" s="91"/>
      <c r="C124" s="91"/>
      <c r="D124" s="93"/>
      <c r="E124" s="90"/>
      <c r="F124" s="90"/>
      <c r="G124" s="90"/>
      <c r="H124" s="90">
        <f t="shared" si="2"/>
      </c>
      <c r="I124" s="88"/>
      <c r="J124" s="93"/>
      <c r="K124" s="90"/>
      <c r="L124" s="90"/>
      <c r="M124" s="90"/>
      <c r="N124" s="90">
        <f t="shared" si="3"/>
      </c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</row>
    <row r="125" spans="1:28" ht="11.25" customHeight="1">
      <c r="A125" s="91"/>
      <c r="B125" s="91"/>
      <c r="C125" s="91"/>
      <c r="D125" s="93"/>
      <c r="E125" s="90"/>
      <c r="F125" s="90"/>
      <c r="G125" s="90"/>
      <c r="H125" s="90">
        <f t="shared" si="2"/>
      </c>
      <c r="I125" s="88"/>
      <c r="J125" s="93"/>
      <c r="K125" s="90"/>
      <c r="L125" s="90"/>
      <c r="M125" s="90"/>
      <c r="N125" s="90">
        <f t="shared" si="3"/>
      </c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</row>
    <row r="126" spans="1:28" ht="11.25" customHeight="1">
      <c r="A126" s="91"/>
      <c r="B126" s="91"/>
      <c r="C126" s="91"/>
      <c r="D126" s="93"/>
      <c r="E126" s="90"/>
      <c r="F126" s="90"/>
      <c r="G126" s="90"/>
      <c r="H126" s="90">
        <f t="shared" si="2"/>
      </c>
      <c r="I126" s="88"/>
      <c r="J126" s="93"/>
      <c r="K126" s="90"/>
      <c r="L126" s="90"/>
      <c r="M126" s="90"/>
      <c r="N126" s="90">
        <f t="shared" si="3"/>
      </c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</row>
    <row r="127" spans="1:28" ht="11.25" customHeight="1">
      <c r="A127" s="91"/>
      <c r="B127" s="91"/>
      <c r="C127" s="91"/>
      <c r="D127" s="93"/>
      <c r="E127" s="90"/>
      <c r="F127" s="90"/>
      <c r="G127" s="90"/>
      <c r="H127" s="90">
        <f t="shared" si="2"/>
      </c>
      <c r="I127" s="88"/>
      <c r="J127" s="93"/>
      <c r="K127" s="90"/>
      <c r="L127" s="90"/>
      <c r="M127" s="90"/>
      <c r="N127" s="90">
        <f t="shared" si="3"/>
      </c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</row>
    <row r="128" spans="1:28" ht="11.25" customHeight="1">
      <c r="A128" s="91"/>
      <c r="B128" s="91"/>
      <c r="C128" s="91"/>
      <c r="D128" s="93"/>
      <c r="E128" s="90"/>
      <c r="F128" s="90"/>
      <c r="G128" s="90"/>
      <c r="H128" s="90">
        <f t="shared" si="2"/>
      </c>
      <c r="I128" s="88"/>
      <c r="J128" s="93"/>
      <c r="K128" s="90"/>
      <c r="L128" s="90"/>
      <c r="M128" s="90"/>
      <c r="N128" s="90">
        <f t="shared" si="3"/>
      </c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</row>
    <row r="129" spans="1:28" ht="11.25" customHeight="1">
      <c r="A129" s="91"/>
      <c r="B129" s="91"/>
      <c r="C129" s="91"/>
      <c r="D129" s="93"/>
      <c r="E129" s="90"/>
      <c r="F129" s="90"/>
      <c r="G129" s="90"/>
      <c r="H129" s="90">
        <f t="shared" si="2"/>
      </c>
      <c r="I129" s="88"/>
      <c r="J129" s="93"/>
      <c r="K129" s="90"/>
      <c r="L129" s="90"/>
      <c r="M129" s="90"/>
      <c r="N129" s="90">
        <f t="shared" si="3"/>
      </c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</row>
    <row r="130" spans="1:28" ht="11.25" customHeight="1">
      <c r="A130" s="91"/>
      <c r="B130" s="91"/>
      <c r="C130" s="91"/>
      <c r="D130" s="93"/>
      <c r="E130" s="90"/>
      <c r="F130" s="90"/>
      <c r="G130" s="90"/>
      <c r="H130" s="90">
        <f t="shared" si="2"/>
      </c>
      <c r="I130" s="88"/>
      <c r="J130" s="93"/>
      <c r="K130" s="90"/>
      <c r="L130" s="90"/>
      <c r="M130" s="90"/>
      <c r="N130" s="90">
        <f t="shared" si="3"/>
      </c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</row>
    <row r="131" spans="1:28" ht="12">
      <c r="A131" s="91"/>
      <c r="B131" s="91"/>
      <c r="C131" s="91"/>
      <c r="D131" s="93"/>
      <c r="E131" s="90"/>
      <c r="F131" s="90"/>
      <c r="G131" s="90"/>
      <c r="H131" s="90">
        <f t="shared" si="2"/>
      </c>
      <c r="I131" s="88"/>
      <c r="J131" s="93"/>
      <c r="K131" s="90"/>
      <c r="L131" s="90"/>
      <c r="M131" s="90"/>
      <c r="N131" s="90">
        <f t="shared" si="3"/>
      </c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</row>
    <row r="132" spans="1:28" ht="12">
      <c r="A132" s="91"/>
      <c r="B132" s="91"/>
      <c r="C132" s="91"/>
      <c r="D132" s="93"/>
      <c r="E132" s="90"/>
      <c r="F132" s="90"/>
      <c r="G132" s="90"/>
      <c r="H132" s="90">
        <f t="shared" si="2"/>
      </c>
      <c r="I132" s="88"/>
      <c r="J132" s="93"/>
      <c r="K132" s="90"/>
      <c r="L132" s="90"/>
      <c r="M132" s="90"/>
      <c r="N132" s="90">
        <f t="shared" si="3"/>
      </c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</row>
    <row r="133" spans="1:28" ht="12">
      <c r="A133" s="91"/>
      <c r="B133" s="91"/>
      <c r="C133" s="91"/>
      <c r="D133" s="93"/>
      <c r="E133" s="90"/>
      <c r="F133" s="90"/>
      <c r="G133" s="90"/>
      <c r="H133" s="90">
        <f t="shared" si="2"/>
      </c>
      <c r="I133" s="88"/>
      <c r="J133" s="93"/>
      <c r="K133" s="90"/>
      <c r="L133" s="90"/>
      <c r="M133" s="90"/>
      <c r="N133" s="90">
        <f t="shared" si="3"/>
      </c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</row>
    <row r="134" spans="1:28" ht="12.75">
      <c r="A134" s="91"/>
      <c r="B134" s="91"/>
      <c r="C134" s="91"/>
      <c r="D134" s="93"/>
      <c r="E134" s="90"/>
      <c r="F134" s="90"/>
      <c r="G134" s="90"/>
      <c r="H134" s="90">
        <f t="shared" si="2"/>
      </c>
      <c r="I134" s="88"/>
      <c r="J134" s="93"/>
      <c r="K134" s="90"/>
      <c r="L134" s="90"/>
      <c r="M134" s="90"/>
      <c r="N134" s="90">
        <f t="shared" si="3"/>
      </c>
      <c r="O134" s="102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</row>
    <row r="135" spans="1:28" ht="12.75">
      <c r="A135" s="91"/>
      <c r="B135" s="91"/>
      <c r="C135" s="91"/>
      <c r="D135" s="93"/>
      <c r="E135" s="90"/>
      <c r="F135" s="90"/>
      <c r="G135" s="90"/>
      <c r="H135" s="90">
        <f t="shared" si="2"/>
      </c>
      <c r="I135" s="88"/>
      <c r="J135" s="93"/>
      <c r="K135" s="90"/>
      <c r="L135" s="90"/>
      <c r="M135" s="90"/>
      <c r="N135" s="90">
        <f t="shared" si="3"/>
      </c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</row>
    <row r="136" spans="1:28" ht="12.75">
      <c r="A136" s="91"/>
      <c r="B136" s="100"/>
      <c r="C136" s="91"/>
      <c r="D136" s="88"/>
      <c r="E136" s="90"/>
      <c r="F136" s="90"/>
      <c r="G136" s="90"/>
      <c r="H136" s="89"/>
      <c r="I136" s="88"/>
      <c r="J136" s="88"/>
      <c r="K136" s="101"/>
      <c r="L136" s="101"/>
      <c r="M136" s="101"/>
      <c r="N136" s="88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</row>
    <row r="137" spans="1:28" ht="12.75">
      <c r="A137" s="91"/>
      <c r="B137" s="91"/>
      <c r="C137" s="91"/>
      <c r="D137" s="88"/>
      <c r="E137" s="89"/>
      <c r="F137" s="89"/>
      <c r="G137" s="89"/>
      <c r="H137" s="89"/>
      <c r="I137" s="88"/>
      <c r="J137" s="88"/>
      <c r="K137" s="88"/>
      <c r="L137" s="88"/>
      <c r="M137" s="88"/>
      <c r="N137" s="88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</row>
    <row r="138" spans="1:28" ht="12.75">
      <c r="A138" s="95"/>
      <c r="B138" s="91"/>
      <c r="C138" s="91"/>
      <c r="D138" s="88"/>
      <c r="E138" s="89"/>
      <c r="F138" s="89"/>
      <c r="G138" s="89"/>
      <c r="H138" s="89"/>
      <c r="I138" s="88"/>
      <c r="J138" s="88"/>
      <c r="K138" s="88"/>
      <c r="L138" s="88"/>
      <c r="M138" s="88"/>
      <c r="N138" s="88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</row>
    <row r="139" spans="1:28" ht="12.75">
      <c r="A139" s="95"/>
      <c r="B139" s="91"/>
      <c r="C139" s="91"/>
      <c r="D139" s="88"/>
      <c r="E139" s="89"/>
      <c r="F139" s="89"/>
      <c r="G139" s="89"/>
      <c r="H139" s="89"/>
      <c r="I139" s="88"/>
      <c r="J139" s="88"/>
      <c r="K139" s="88"/>
      <c r="L139" s="88"/>
      <c r="M139" s="88"/>
      <c r="N139" s="88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</row>
    <row r="140" spans="1:28" ht="12.75">
      <c r="A140" s="95"/>
      <c r="B140" s="91"/>
      <c r="C140" s="91"/>
      <c r="D140" s="88"/>
      <c r="E140" s="89"/>
      <c r="F140" s="89"/>
      <c r="G140" s="89"/>
      <c r="H140" s="89"/>
      <c r="I140" s="88"/>
      <c r="J140" s="88"/>
      <c r="K140" s="88"/>
      <c r="L140" s="88"/>
      <c r="M140" s="88"/>
      <c r="N140" s="88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</row>
    <row r="141" spans="1:28" ht="12.75">
      <c r="A141" s="95"/>
      <c r="B141" s="91"/>
      <c r="C141" s="91"/>
      <c r="D141" s="88"/>
      <c r="E141" s="89"/>
      <c r="F141" s="89"/>
      <c r="G141" s="89"/>
      <c r="H141" s="89"/>
      <c r="I141" s="88"/>
      <c r="J141" s="88"/>
      <c r="K141" s="88"/>
      <c r="L141" s="88"/>
      <c r="M141" s="88"/>
      <c r="N141" s="88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</row>
    <row r="142" ht="12">
      <c r="N142" s="88"/>
    </row>
    <row r="143" ht="12.75">
      <c r="N143" s="68"/>
    </row>
    <row r="144" ht="12.75">
      <c r="N144" s="96"/>
    </row>
    <row r="145" ht="12.75">
      <c r="N145" s="96"/>
    </row>
    <row r="146" ht="12.75">
      <c r="N146" s="96"/>
    </row>
    <row r="147" ht="12.75">
      <c r="N147" s="96"/>
    </row>
    <row r="148" ht="12.75">
      <c r="N148" s="96"/>
    </row>
    <row r="149" ht="12.75">
      <c r="N149" s="96"/>
    </row>
    <row r="150" ht="12.75">
      <c r="N150" s="96"/>
    </row>
    <row r="151" ht="12.75">
      <c r="N151" s="96"/>
    </row>
    <row r="152" ht="12.75">
      <c r="N152" s="96"/>
    </row>
    <row r="153" ht="12.75">
      <c r="N153" s="96"/>
    </row>
    <row r="154" ht="12.75">
      <c r="N154" s="96"/>
    </row>
    <row r="155" ht="12.75">
      <c r="N155" s="96"/>
    </row>
    <row r="156" ht="12.75">
      <c r="N156" s="96"/>
    </row>
    <row r="157" ht="12.75">
      <c r="N157" s="96"/>
    </row>
    <row r="158" ht="12.75">
      <c r="N158" s="96"/>
    </row>
  </sheetData>
  <sheetProtection/>
  <mergeCells count="4">
    <mergeCell ref="D4:H4"/>
    <mergeCell ref="J4:N4"/>
    <mergeCell ref="R4:V4"/>
    <mergeCell ref="X4:AB4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71" r:id="rId1"/>
  <headerFooter alignWithMargins="0"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K625"/>
  <sheetViews>
    <sheetView view="pageBreakPreview" zoomScaleSheetLayoutView="100" zoomScalePageLayoutView="0" workbookViewId="0" topLeftCell="A43">
      <selection activeCell="C9" sqref="C9:M9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95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337</v>
      </c>
      <c r="D7" s="21" t="s">
        <v>6</v>
      </c>
      <c r="E7" s="21">
        <v>7</v>
      </c>
      <c r="F7" s="22" t="str">
        <f>CONCATENATE(D6,"=100")</f>
        <v>2020=100</v>
      </c>
      <c r="G7" s="23"/>
      <c r="H7" s="20" t="s">
        <v>337</v>
      </c>
      <c r="I7" s="21" t="s">
        <v>6</v>
      </c>
      <c r="J7" s="21">
        <v>9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>
        <v>1</v>
      </c>
      <c r="D17" s="38">
        <v>1</v>
      </c>
      <c r="E17" s="38">
        <v>1</v>
      </c>
      <c r="F17" s="39">
        <v>100</v>
      </c>
      <c r="G17" s="40"/>
      <c r="H17" s="150">
        <v>0.021</v>
      </c>
      <c r="I17" s="151"/>
      <c r="J17" s="151">
        <v>0.014</v>
      </c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946</v>
      </c>
      <c r="D24" s="38">
        <v>751</v>
      </c>
      <c r="E24" s="38">
        <v>762</v>
      </c>
      <c r="F24" s="39">
        <v>101.4647137150466</v>
      </c>
      <c r="G24" s="40"/>
      <c r="H24" s="150">
        <v>28.884</v>
      </c>
      <c r="I24" s="151">
        <v>18.807</v>
      </c>
      <c r="J24" s="151">
        <v>19.01</v>
      </c>
      <c r="K24" s="41">
        <v>101.07938533524754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110</v>
      </c>
      <c r="D26" s="38">
        <v>130</v>
      </c>
      <c r="E26" s="38">
        <v>140</v>
      </c>
      <c r="F26" s="39">
        <v>107.6923076923077</v>
      </c>
      <c r="G26" s="40"/>
      <c r="H26" s="150">
        <v>2.8</v>
      </c>
      <c r="I26" s="151">
        <v>3.35</v>
      </c>
      <c r="J26" s="151">
        <v>3.8</v>
      </c>
      <c r="K26" s="41">
        <v>113.43283582089552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17</v>
      </c>
      <c r="D28" s="30"/>
      <c r="E28" s="30">
        <v>2</v>
      </c>
      <c r="F28" s="31"/>
      <c r="G28" s="31"/>
      <c r="H28" s="149">
        <v>0.68</v>
      </c>
      <c r="I28" s="149"/>
      <c r="J28" s="149">
        <v>0.044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>
        <v>90</v>
      </c>
      <c r="D30" s="30">
        <v>82</v>
      </c>
      <c r="E30" s="30">
        <v>65</v>
      </c>
      <c r="F30" s="31"/>
      <c r="G30" s="31"/>
      <c r="H30" s="149">
        <v>1.408</v>
      </c>
      <c r="I30" s="149">
        <v>1.28</v>
      </c>
      <c r="J30" s="149">
        <v>1.75</v>
      </c>
      <c r="K30" s="32"/>
    </row>
    <row r="31" spans="1:11" s="42" customFormat="1" ht="11.25" customHeight="1">
      <c r="A31" s="43" t="s">
        <v>23</v>
      </c>
      <c r="B31" s="37"/>
      <c r="C31" s="38">
        <v>107</v>
      </c>
      <c r="D31" s="38">
        <v>82</v>
      </c>
      <c r="E31" s="38">
        <v>67</v>
      </c>
      <c r="F31" s="39">
        <v>81.70731707317073</v>
      </c>
      <c r="G31" s="40"/>
      <c r="H31" s="150">
        <v>2.088</v>
      </c>
      <c r="I31" s="151">
        <v>1.28</v>
      </c>
      <c r="J31" s="151">
        <v>1.794</v>
      </c>
      <c r="K31" s="41">
        <v>1390.15625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/>
      <c r="I33" s="149"/>
      <c r="J33" s="149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/>
      <c r="I34" s="149"/>
      <c r="J34" s="149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/>
      <c r="I35" s="149"/>
      <c r="J35" s="149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/>
      <c r="I36" s="149"/>
      <c r="J36" s="149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/>
      <c r="I37" s="151"/>
      <c r="J37" s="15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/>
      <c r="I39" s="151"/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/>
      <c r="I50" s="151"/>
      <c r="J50" s="15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/>
      <c r="I52" s="151"/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400</v>
      </c>
      <c r="D54" s="30">
        <v>486</v>
      </c>
      <c r="E54" s="30">
        <v>480</v>
      </c>
      <c r="F54" s="31"/>
      <c r="G54" s="31"/>
      <c r="H54" s="149">
        <v>16</v>
      </c>
      <c r="I54" s="149">
        <v>19.926</v>
      </c>
      <c r="J54" s="149">
        <v>20.4</v>
      </c>
      <c r="K54" s="32"/>
    </row>
    <row r="55" spans="1:11" s="33" customFormat="1" ht="11.25" customHeight="1">
      <c r="A55" s="35" t="s">
        <v>42</v>
      </c>
      <c r="B55" s="29"/>
      <c r="C55" s="30">
        <v>280</v>
      </c>
      <c r="D55" s="30">
        <v>170</v>
      </c>
      <c r="E55" s="30">
        <v>186</v>
      </c>
      <c r="F55" s="31"/>
      <c r="G55" s="31"/>
      <c r="H55" s="149">
        <v>11.2</v>
      </c>
      <c r="I55" s="149">
        <v>6.8</v>
      </c>
      <c r="J55" s="149">
        <v>7.44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>
        <v>12</v>
      </c>
      <c r="D58" s="30">
        <v>32</v>
      </c>
      <c r="E58" s="30">
        <v>42</v>
      </c>
      <c r="F58" s="31"/>
      <c r="G58" s="31"/>
      <c r="H58" s="149">
        <v>0.54</v>
      </c>
      <c r="I58" s="149">
        <v>1.17</v>
      </c>
      <c r="J58" s="149">
        <v>2.46</v>
      </c>
      <c r="K58" s="32"/>
    </row>
    <row r="59" spans="1:11" s="42" customFormat="1" ht="11.25" customHeight="1">
      <c r="A59" s="36" t="s">
        <v>46</v>
      </c>
      <c r="B59" s="37"/>
      <c r="C59" s="38">
        <v>692</v>
      </c>
      <c r="D59" s="38">
        <v>688</v>
      </c>
      <c r="E59" s="38">
        <v>708</v>
      </c>
      <c r="F59" s="39">
        <v>102.90697674418605</v>
      </c>
      <c r="G59" s="40"/>
      <c r="H59" s="150">
        <v>27.74</v>
      </c>
      <c r="I59" s="151">
        <v>27.896</v>
      </c>
      <c r="J59" s="151">
        <v>30.3</v>
      </c>
      <c r="K59" s="41">
        <v>108.61772297103528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/>
      <c r="I61" s="149"/>
      <c r="J61" s="149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/>
      <c r="I62" s="149"/>
      <c r="J62" s="149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/>
      <c r="I63" s="149"/>
      <c r="J63" s="149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/>
      <c r="I64" s="151"/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45</v>
      </c>
      <c r="D66" s="38">
        <v>50</v>
      </c>
      <c r="E66" s="38">
        <v>5</v>
      </c>
      <c r="F66" s="39">
        <v>10</v>
      </c>
      <c r="G66" s="40"/>
      <c r="H66" s="150">
        <v>4.785</v>
      </c>
      <c r="I66" s="151">
        <v>1.75</v>
      </c>
      <c r="J66" s="151">
        <v>0.16</v>
      </c>
      <c r="K66" s="41">
        <v>9.142857142857142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465</v>
      </c>
      <c r="D68" s="30">
        <v>485</v>
      </c>
      <c r="E68" s="30">
        <v>550</v>
      </c>
      <c r="F68" s="31"/>
      <c r="G68" s="31"/>
      <c r="H68" s="149">
        <v>20.6</v>
      </c>
      <c r="I68" s="149">
        <v>20.5</v>
      </c>
      <c r="J68" s="149">
        <v>23</v>
      </c>
      <c r="K68" s="32"/>
    </row>
    <row r="69" spans="1:11" s="33" customFormat="1" ht="11.25" customHeight="1">
      <c r="A69" s="35" t="s">
        <v>53</v>
      </c>
      <c r="B69" s="29"/>
      <c r="C69" s="30">
        <v>130</v>
      </c>
      <c r="D69" s="30">
        <v>90</v>
      </c>
      <c r="E69" s="30">
        <v>85</v>
      </c>
      <c r="F69" s="31"/>
      <c r="G69" s="31"/>
      <c r="H69" s="149">
        <v>6.15</v>
      </c>
      <c r="I69" s="149">
        <v>3.5</v>
      </c>
      <c r="J69" s="149">
        <v>3.6</v>
      </c>
      <c r="K69" s="32"/>
    </row>
    <row r="70" spans="1:11" s="42" customFormat="1" ht="11.25" customHeight="1">
      <c r="A70" s="36" t="s">
        <v>54</v>
      </c>
      <c r="B70" s="37"/>
      <c r="C70" s="38">
        <v>595</v>
      </c>
      <c r="D70" s="38">
        <v>575</v>
      </c>
      <c r="E70" s="38">
        <v>635</v>
      </c>
      <c r="F70" s="39">
        <v>110.43478260869566</v>
      </c>
      <c r="G70" s="40"/>
      <c r="H70" s="150">
        <v>26.75</v>
      </c>
      <c r="I70" s="151">
        <v>24</v>
      </c>
      <c r="J70" s="151">
        <v>26.6</v>
      </c>
      <c r="K70" s="41">
        <v>110.83333333333333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/>
      <c r="I72" s="149"/>
      <c r="J72" s="149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/>
      <c r="I73" s="149"/>
      <c r="J73" s="149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/>
      <c r="I74" s="149"/>
      <c r="J74" s="149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/>
      <c r="I75" s="149"/>
      <c r="J75" s="149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/>
      <c r="I76" s="149"/>
      <c r="J76" s="149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/>
      <c r="I77" s="149"/>
      <c r="J77" s="149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/>
      <c r="I78" s="149"/>
      <c r="J78" s="149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9">
        <v>36.3</v>
      </c>
      <c r="I79" s="149"/>
      <c r="J79" s="149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0">
        <v>36.3</v>
      </c>
      <c r="I80" s="151"/>
      <c r="J80" s="151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/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/>
      <c r="I84" s="151"/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2496</v>
      </c>
      <c r="D87" s="53">
        <v>2277</v>
      </c>
      <c r="E87" s="53">
        <v>2318</v>
      </c>
      <c r="F87" s="54">
        <v>101.8006148440931</v>
      </c>
      <c r="G87" s="40"/>
      <c r="H87" s="154">
        <v>129.368</v>
      </c>
      <c r="I87" s="155">
        <v>77.083</v>
      </c>
      <c r="J87" s="155">
        <v>81.678</v>
      </c>
      <c r="K87" s="54">
        <v>105.96110685884047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5" useFirstPageNumber="1" horizontalDpi="600" verticalDpi="600" orientation="portrait" paperSize="9" scale="73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K625"/>
  <sheetViews>
    <sheetView view="pageBreakPreview" zoomScale="60" zoomScalePageLayoutView="0" workbookViewId="0" topLeftCell="A46">
      <selection activeCell="C9" sqref="C9:M9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96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337</v>
      </c>
      <c r="D7" s="21" t="s">
        <v>6</v>
      </c>
      <c r="E7" s="21">
        <v>6</v>
      </c>
      <c r="F7" s="22" t="str">
        <f>CONCATENATE(D6,"=100")</f>
        <v>2020=100</v>
      </c>
      <c r="G7" s="23"/>
      <c r="H7" s="20" t="s">
        <v>337</v>
      </c>
      <c r="I7" s="21" t="s">
        <v>6</v>
      </c>
      <c r="J7" s="21">
        <v>9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>
        <v>20</v>
      </c>
      <c r="D20" s="30">
        <v>20</v>
      </c>
      <c r="E20" s="30">
        <v>20</v>
      </c>
      <c r="F20" s="31"/>
      <c r="G20" s="31"/>
      <c r="H20" s="149">
        <v>0.38</v>
      </c>
      <c r="I20" s="149">
        <v>0.36</v>
      </c>
      <c r="J20" s="149">
        <v>0.32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>
        <v>20</v>
      </c>
      <c r="D22" s="38">
        <v>20</v>
      </c>
      <c r="E22" s="38">
        <v>20</v>
      </c>
      <c r="F22" s="39">
        <v>100</v>
      </c>
      <c r="G22" s="40"/>
      <c r="H22" s="150">
        <v>0.38</v>
      </c>
      <c r="I22" s="151">
        <v>0.36</v>
      </c>
      <c r="J22" s="151">
        <v>0.32</v>
      </c>
      <c r="K22" s="41">
        <v>88.88888888888889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329</v>
      </c>
      <c r="D24" s="38">
        <v>364</v>
      </c>
      <c r="E24" s="38">
        <v>373</v>
      </c>
      <c r="F24" s="39">
        <v>102.47252747252747</v>
      </c>
      <c r="G24" s="40"/>
      <c r="H24" s="150">
        <v>23.81</v>
      </c>
      <c r="I24" s="151">
        <v>25.062</v>
      </c>
      <c r="J24" s="151">
        <v>25.541</v>
      </c>
      <c r="K24" s="41">
        <v>101.91126007501396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20</v>
      </c>
      <c r="D26" s="38">
        <v>18</v>
      </c>
      <c r="E26" s="38">
        <v>18</v>
      </c>
      <c r="F26" s="39">
        <v>100</v>
      </c>
      <c r="G26" s="40"/>
      <c r="H26" s="150">
        <v>1.35</v>
      </c>
      <c r="I26" s="151">
        <v>1.13</v>
      </c>
      <c r="J26" s="151">
        <v>1.1</v>
      </c>
      <c r="K26" s="41">
        <v>97.34513274336285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/>
      <c r="I28" s="149"/>
      <c r="J28" s="149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>
        <v>870</v>
      </c>
      <c r="D30" s="30">
        <v>880</v>
      </c>
      <c r="E30" s="30">
        <v>880</v>
      </c>
      <c r="F30" s="31"/>
      <c r="G30" s="31"/>
      <c r="H30" s="149">
        <v>40.906</v>
      </c>
      <c r="I30" s="149">
        <v>47.52</v>
      </c>
      <c r="J30" s="149">
        <v>40.797</v>
      </c>
      <c r="K30" s="32"/>
    </row>
    <row r="31" spans="1:11" s="42" customFormat="1" ht="11.25" customHeight="1">
      <c r="A31" s="43" t="s">
        <v>23</v>
      </c>
      <c r="B31" s="37"/>
      <c r="C31" s="38">
        <v>870</v>
      </c>
      <c r="D31" s="38">
        <v>880</v>
      </c>
      <c r="E31" s="38">
        <v>880</v>
      </c>
      <c r="F31" s="39">
        <v>100</v>
      </c>
      <c r="G31" s="40"/>
      <c r="H31" s="150">
        <v>40.906</v>
      </c>
      <c r="I31" s="151">
        <v>47.52</v>
      </c>
      <c r="J31" s="151">
        <v>40.797</v>
      </c>
      <c r="K31" s="41">
        <v>85.85227272727272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30</v>
      </c>
      <c r="D33" s="30">
        <v>30</v>
      </c>
      <c r="E33" s="30">
        <v>25</v>
      </c>
      <c r="F33" s="31"/>
      <c r="G33" s="31"/>
      <c r="H33" s="149">
        <v>0.9</v>
      </c>
      <c r="I33" s="149">
        <v>0.703</v>
      </c>
      <c r="J33" s="149">
        <v>0.675</v>
      </c>
      <c r="K33" s="32"/>
    </row>
    <row r="34" spans="1:11" s="33" customFormat="1" ht="11.25" customHeight="1">
      <c r="A34" s="35" t="s">
        <v>25</v>
      </c>
      <c r="B34" s="29"/>
      <c r="C34" s="30">
        <v>110</v>
      </c>
      <c r="D34" s="30">
        <v>111</v>
      </c>
      <c r="E34" s="30">
        <v>111</v>
      </c>
      <c r="F34" s="31"/>
      <c r="G34" s="31"/>
      <c r="H34" s="149">
        <v>2.5</v>
      </c>
      <c r="I34" s="149">
        <v>3.167</v>
      </c>
      <c r="J34" s="149">
        <v>3.167</v>
      </c>
      <c r="K34" s="32"/>
    </row>
    <row r="35" spans="1:11" s="33" customFormat="1" ht="11.25" customHeight="1">
      <c r="A35" s="35" t="s">
        <v>26</v>
      </c>
      <c r="B35" s="29"/>
      <c r="C35" s="30">
        <v>60</v>
      </c>
      <c r="D35" s="30">
        <v>51</v>
      </c>
      <c r="E35" s="30">
        <v>60</v>
      </c>
      <c r="F35" s="31"/>
      <c r="G35" s="31"/>
      <c r="H35" s="149">
        <v>2.5</v>
      </c>
      <c r="I35" s="149">
        <v>2.026</v>
      </c>
      <c r="J35" s="149">
        <v>2.46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/>
      <c r="I36" s="149"/>
      <c r="J36" s="149"/>
      <c r="K36" s="32"/>
    </row>
    <row r="37" spans="1:11" s="42" customFormat="1" ht="11.25" customHeight="1">
      <c r="A37" s="36" t="s">
        <v>28</v>
      </c>
      <c r="B37" s="37"/>
      <c r="C37" s="38">
        <v>200</v>
      </c>
      <c r="D37" s="38">
        <v>192</v>
      </c>
      <c r="E37" s="38">
        <v>196</v>
      </c>
      <c r="F37" s="39">
        <v>102.08333333333333</v>
      </c>
      <c r="G37" s="40"/>
      <c r="H37" s="150">
        <v>5.9</v>
      </c>
      <c r="I37" s="151">
        <v>5.896</v>
      </c>
      <c r="J37" s="151">
        <v>6.302</v>
      </c>
      <c r="K37" s="41">
        <v>106.88602442333784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70</v>
      </c>
      <c r="D39" s="38">
        <v>59</v>
      </c>
      <c r="E39" s="38">
        <v>60</v>
      </c>
      <c r="F39" s="39">
        <v>101.69491525423729</v>
      </c>
      <c r="G39" s="40"/>
      <c r="H39" s="150">
        <v>2.3</v>
      </c>
      <c r="I39" s="151">
        <v>2.034</v>
      </c>
      <c r="J39" s="151">
        <v>2.1</v>
      </c>
      <c r="K39" s="41">
        <v>103.2448377581121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145</v>
      </c>
      <c r="D41" s="30">
        <v>130</v>
      </c>
      <c r="E41" s="30">
        <v>103</v>
      </c>
      <c r="F41" s="31"/>
      <c r="G41" s="31"/>
      <c r="H41" s="149">
        <v>8.001</v>
      </c>
      <c r="I41" s="149">
        <v>9.75</v>
      </c>
      <c r="J41" s="149">
        <v>7.21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>
        <v>45</v>
      </c>
      <c r="D43" s="30">
        <v>24</v>
      </c>
      <c r="E43" s="30">
        <v>17</v>
      </c>
      <c r="F43" s="31"/>
      <c r="G43" s="31"/>
      <c r="H43" s="149">
        <v>2.07</v>
      </c>
      <c r="I43" s="149">
        <v>1.008</v>
      </c>
      <c r="J43" s="149">
        <v>0.621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>
        <v>30</v>
      </c>
      <c r="D45" s="30">
        <v>25</v>
      </c>
      <c r="E45" s="30">
        <v>28</v>
      </c>
      <c r="F45" s="31"/>
      <c r="G45" s="31"/>
      <c r="H45" s="149">
        <v>0.81</v>
      </c>
      <c r="I45" s="149">
        <v>0.675</v>
      </c>
      <c r="J45" s="149">
        <v>0.728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>
        <v>517</v>
      </c>
      <c r="D48" s="30">
        <v>459</v>
      </c>
      <c r="E48" s="30">
        <v>651</v>
      </c>
      <c r="F48" s="31"/>
      <c r="G48" s="31"/>
      <c r="H48" s="149">
        <v>25.85</v>
      </c>
      <c r="I48" s="149">
        <v>22.95</v>
      </c>
      <c r="J48" s="149">
        <v>32.55</v>
      </c>
      <c r="K48" s="32"/>
    </row>
    <row r="49" spans="1:11" s="33" customFormat="1" ht="11.25" customHeight="1">
      <c r="A49" s="35" t="s">
        <v>38</v>
      </c>
      <c r="B49" s="29"/>
      <c r="C49" s="30">
        <v>131</v>
      </c>
      <c r="D49" s="30">
        <v>124</v>
      </c>
      <c r="E49" s="30">
        <v>115</v>
      </c>
      <c r="F49" s="31"/>
      <c r="G49" s="31"/>
      <c r="H49" s="149">
        <v>8.515</v>
      </c>
      <c r="I49" s="149">
        <v>6.82</v>
      </c>
      <c r="J49" s="149">
        <v>4.025</v>
      </c>
      <c r="K49" s="32"/>
    </row>
    <row r="50" spans="1:11" s="42" customFormat="1" ht="11.25" customHeight="1">
      <c r="A50" s="43" t="s">
        <v>39</v>
      </c>
      <c r="B50" s="37"/>
      <c r="C50" s="38">
        <v>868</v>
      </c>
      <c r="D50" s="38">
        <v>762</v>
      </c>
      <c r="E50" s="38">
        <v>914</v>
      </c>
      <c r="F50" s="39">
        <v>119.94750656167979</v>
      </c>
      <c r="G50" s="40"/>
      <c r="H50" s="150">
        <v>45.246</v>
      </c>
      <c r="I50" s="151">
        <v>41.203</v>
      </c>
      <c r="J50" s="151">
        <v>45.13399999999999</v>
      </c>
      <c r="K50" s="41">
        <v>109.5405674344101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397</v>
      </c>
      <c r="D52" s="38">
        <v>1219</v>
      </c>
      <c r="E52" s="38">
        <v>1074</v>
      </c>
      <c r="F52" s="39">
        <v>88.10500410172273</v>
      </c>
      <c r="G52" s="40"/>
      <c r="H52" s="150">
        <v>16.142</v>
      </c>
      <c r="I52" s="151">
        <v>49.535</v>
      </c>
      <c r="J52" s="151">
        <v>16.184</v>
      </c>
      <c r="K52" s="41">
        <v>32.671848188149795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4600</v>
      </c>
      <c r="D54" s="30">
        <v>4000</v>
      </c>
      <c r="E54" s="30">
        <v>4300</v>
      </c>
      <c r="F54" s="31"/>
      <c r="G54" s="31"/>
      <c r="H54" s="149">
        <v>349.6</v>
      </c>
      <c r="I54" s="149">
        <v>294</v>
      </c>
      <c r="J54" s="149">
        <v>322.5</v>
      </c>
      <c r="K54" s="32"/>
    </row>
    <row r="55" spans="1:11" s="33" customFormat="1" ht="11.25" customHeight="1">
      <c r="A55" s="35" t="s">
        <v>42</v>
      </c>
      <c r="B55" s="29"/>
      <c r="C55" s="30">
        <v>1898</v>
      </c>
      <c r="D55" s="30">
        <v>1780</v>
      </c>
      <c r="E55" s="30">
        <v>1820</v>
      </c>
      <c r="F55" s="31"/>
      <c r="G55" s="31"/>
      <c r="H55" s="149">
        <v>138.36</v>
      </c>
      <c r="I55" s="149">
        <v>106.8</v>
      </c>
      <c r="J55" s="149">
        <v>109.2</v>
      </c>
      <c r="K55" s="32"/>
    </row>
    <row r="56" spans="1:11" s="33" customFormat="1" ht="11.25" customHeight="1">
      <c r="A56" s="35" t="s">
        <v>43</v>
      </c>
      <c r="B56" s="29"/>
      <c r="C56" s="30">
        <v>1069</v>
      </c>
      <c r="D56" s="30">
        <v>1058</v>
      </c>
      <c r="E56" s="30">
        <v>944</v>
      </c>
      <c r="F56" s="31"/>
      <c r="G56" s="31"/>
      <c r="H56" s="149">
        <v>66.38</v>
      </c>
      <c r="I56" s="149">
        <v>68.063</v>
      </c>
      <c r="J56" s="149">
        <v>62.1</v>
      </c>
      <c r="K56" s="32"/>
    </row>
    <row r="57" spans="1:11" s="33" customFormat="1" ht="11.25" customHeight="1">
      <c r="A57" s="35" t="s">
        <v>44</v>
      </c>
      <c r="B57" s="29"/>
      <c r="C57" s="30">
        <v>73</v>
      </c>
      <c r="D57" s="30"/>
      <c r="E57" s="30">
        <v>33</v>
      </c>
      <c r="F57" s="31"/>
      <c r="G57" s="31"/>
      <c r="H57" s="149">
        <v>0.5</v>
      </c>
      <c r="I57" s="149"/>
      <c r="J57" s="149">
        <v>1.56</v>
      </c>
      <c r="K57" s="32"/>
    </row>
    <row r="58" spans="1:11" s="33" customFormat="1" ht="11.25" customHeight="1">
      <c r="A58" s="35" t="s">
        <v>45</v>
      </c>
      <c r="B58" s="29"/>
      <c r="C58" s="30">
        <v>704</v>
      </c>
      <c r="D58" s="30">
        <v>528</v>
      </c>
      <c r="E58" s="30">
        <v>564</v>
      </c>
      <c r="F58" s="31"/>
      <c r="G58" s="31"/>
      <c r="H58" s="149">
        <v>50.026</v>
      </c>
      <c r="I58" s="149">
        <v>43.296</v>
      </c>
      <c r="J58" s="149">
        <v>36.66</v>
      </c>
      <c r="K58" s="32"/>
    </row>
    <row r="59" spans="1:11" s="42" customFormat="1" ht="11.25" customHeight="1">
      <c r="A59" s="36" t="s">
        <v>46</v>
      </c>
      <c r="B59" s="37"/>
      <c r="C59" s="38">
        <v>8344</v>
      </c>
      <c r="D59" s="38">
        <v>7366</v>
      </c>
      <c r="E59" s="38">
        <v>7661</v>
      </c>
      <c r="F59" s="39">
        <v>104.00488732011947</v>
      </c>
      <c r="G59" s="40"/>
      <c r="H59" s="150">
        <v>604.866</v>
      </c>
      <c r="I59" s="151">
        <v>512.159</v>
      </c>
      <c r="J59" s="151">
        <v>532.02</v>
      </c>
      <c r="K59" s="41">
        <v>103.8778972936139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60</v>
      </c>
      <c r="D61" s="30">
        <v>85</v>
      </c>
      <c r="E61" s="30">
        <v>85</v>
      </c>
      <c r="F61" s="31"/>
      <c r="G61" s="31"/>
      <c r="H61" s="149">
        <v>2.1</v>
      </c>
      <c r="I61" s="149">
        <v>3.825</v>
      </c>
      <c r="J61" s="149">
        <v>3.825</v>
      </c>
      <c r="K61" s="32"/>
    </row>
    <row r="62" spans="1:11" s="33" customFormat="1" ht="11.25" customHeight="1">
      <c r="A62" s="35" t="s">
        <v>48</v>
      </c>
      <c r="B62" s="29"/>
      <c r="C62" s="30">
        <v>88</v>
      </c>
      <c r="D62" s="30">
        <v>79</v>
      </c>
      <c r="E62" s="30">
        <v>79</v>
      </c>
      <c r="F62" s="31"/>
      <c r="G62" s="31"/>
      <c r="H62" s="149">
        <v>2.061</v>
      </c>
      <c r="I62" s="149">
        <v>1.759</v>
      </c>
      <c r="J62" s="149">
        <v>1.759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/>
      <c r="I63" s="149"/>
      <c r="J63" s="149"/>
      <c r="K63" s="32"/>
    </row>
    <row r="64" spans="1:11" s="42" customFormat="1" ht="11.25" customHeight="1">
      <c r="A64" s="36" t="s">
        <v>50</v>
      </c>
      <c r="B64" s="37"/>
      <c r="C64" s="38">
        <v>148</v>
      </c>
      <c r="D64" s="38">
        <v>164</v>
      </c>
      <c r="E64" s="38">
        <v>164</v>
      </c>
      <c r="F64" s="39">
        <v>100</v>
      </c>
      <c r="G64" s="40"/>
      <c r="H64" s="150">
        <v>4.161</v>
      </c>
      <c r="I64" s="151">
        <v>5.584</v>
      </c>
      <c r="J64" s="151">
        <v>5.584</v>
      </c>
      <c r="K64" s="41">
        <v>100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175</v>
      </c>
      <c r="D66" s="38">
        <v>225</v>
      </c>
      <c r="E66" s="38">
        <v>129</v>
      </c>
      <c r="F66" s="39">
        <v>57.333333333333336</v>
      </c>
      <c r="G66" s="40"/>
      <c r="H66" s="150">
        <v>9.1</v>
      </c>
      <c r="I66" s="151">
        <v>9.45</v>
      </c>
      <c r="J66" s="151">
        <v>7.74</v>
      </c>
      <c r="K66" s="41">
        <v>81.90476190476191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/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/>
      <c r="I70" s="151"/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19</v>
      </c>
      <c r="D72" s="30">
        <v>18</v>
      </c>
      <c r="E72" s="30">
        <v>18</v>
      </c>
      <c r="F72" s="31"/>
      <c r="G72" s="31"/>
      <c r="H72" s="149">
        <v>0.34</v>
      </c>
      <c r="I72" s="149">
        <v>0.325</v>
      </c>
      <c r="J72" s="149">
        <v>0.315</v>
      </c>
      <c r="K72" s="32"/>
    </row>
    <row r="73" spans="1:11" s="33" customFormat="1" ht="11.25" customHeight="1">
      <c r="A73" s="35" t="s">
        <v>56</v>
      </c>
      <c r="B73" s="29"/>
      <c r="C73" s="30">
        <v>86</v>
      </c>
      <c r="D73" s="30">
        <v>90</v>
      </c>
      <c r="E73" s="30">
        <v>84</v>
      </c>
      <c r="F73" s="31"/>
      <c r="G73" s="31"/>
      <c r="H73" s="149">
        <v>2.43</v>
      </c>
      <c r="I73" s="149">
        <v>3.352</v>
      </c>
      <c r="J73" s="149">
        <v>3.128</v>
      </c>
      <c r="K73" s="32"/>
    </row>
    <row r="74" spans="1:11" s="33" customFormat="1" ht="11.25" customHeight="1">
      <c r="A74" s="35" t="s">
        <v>57</v>
      </c>
      <c r="B74" s="29"/>
      <c r="C74" s="30">
        <v>273</v>
      </c>
      <c r="D74" s="30">
        <v>416</v>
      </c>
      <c r="E74" s="30">
        <v>363</v>
      </c>
      <c r="F74" s="31"/>
      <c r="G74" s="31"/>
      <c r="H74" s="149">
        <v>11.382</v>
      </c>
      <c r="I74" s="149">
        <v>11.495</v>
      </c>
      <c r="J74" s="149">
        <v>15.3</v>
      </c>
      <c r="K74" s="32"/>
    </row>
    <row r="75" spans="1:11" s="33" customFormat="1" ht="11.25" customHeight="1">
      <c r="A75" s="35" t="s">
        <v>58</v>
      </c>
      <c r="B75" s="29"/>
      <c r="C75" s="30">
        <v>109</v>
      </c>
      <c r="D75" s="30">
        <v>132</v>
      </c>
      <c r="E75" s="30">
        <v>95</v>
      </c>
      <c r="F75" s="31"/>
      <c r="G75" s="31"/>
      <c r="H75" s="149">
        <v>5.007</v>
      </c>
      <c r="I75" s="149">
        <v>5.531</v>
      </c>
      <c r="J75" s="149">
        <v>4.94</v>
      </c>
      <c r="K75" s="32"/>
    </row>
    <row r="76" spans="1:11" s="33" customFormat="1" ht="11.25" customHeight="1">
      <c r="A76" s="35" t="s">
        <v>59</v>
      </c>
      <c r="B76" s="29"/>
      <c r="C76" s="30">
        <v>52</v>
      </c>
      <c r="D76" s="30">
        <v>21</v>
      </c>
      <c r="E76" s="30">
        <v>5</v>
      </c>
      <c r="F76" s="31"/>
      <c r="G76" s="31"/>
      <c r="H76" s="149">
        <v>1.46</v>
      </c>
      <c r="I76" s="149">
        <v>0.588</v>
      </c>
      <c r="J76" s="149"/>
      <c r="K76" s="32"/>
    </row>
    <row r="77" spans="1:11" s="33" customFormat="1" ht="11.25" customHeight="1">
      <c r="A77" s="35" t="s">
        <v>60</v>
      </c>
      <c r="B77" s="29"/>
      <c r="C77" s="30">
        <v>5</v>
      </c>
      <c r="D77" s="30">
        <v>9</v>
      </c>
      <c r="E77" s="30">
        <v>9</v>
      </c>
      <c r="F77" s="31"/>
      <c r="G77" s="31"/>
      <c r="H77" s="149">
        <v>0.195</v>
      </c>
      <c r="I77" s="149">
        <v>0.349</v>
      </c>
      <c r="J77" s="149">
        <v>0.351</v>
      </c>
      <c r="K77" s="32"/>
    </row>
    <row r="78" spans="1:11" s="33" customFormat="1" ht="11.25" customHeight="1">
      <c r="A78" s="35" t="s">
        <v>61</v>
      </c>
      <c r="B78" s="29"/>
      <c r="C78" s="30">
        <v>445</v>
      </c>
      <c r="D78" s="30">
        <v>445</v>
      </c>
      <c r="E78" s="30">
        <v>450</v>
      </c>
      <c r="F78" s="31"/>
      <c r="G78" s="31"/>
      <c r="H78" s="149">
        <v>20.025</v>
      </c>
      <c r="I78" s="149">
        <v>21.805</v>
      </c>
      <c r="J78" s="149"/>
      <c r="K78" s="32"/>
    </row>
    <row r="79" spans="1:11" s="33" customFormat="1" ht="11.25" customHeight="1">
      <c r="A79" s="35" t="s">
        <v>62</v>
      </c>
      <c r="B79" s="29"/>
      <c r="C79" s="30">
        <v>874</v>
      </c>
      <c r="D79" s="30">
        <v>240</v>
      </c>
      <c r="E79" s="30">
        <v>300</v>
      </c>
      <c r="F79" s="31"/>
      <c r="G79" s="31"/>
      <c r="H79" s="149">
        <v>52.44</v>
      </c>
      <c r="I79" s="149">
        <v>12</v>
      </c>
      <c r="J79" s="149">
        <v>12</v>
      </c>
      <c r="K79" s="32"/>
    </row>
    <row r="80" spans="1:11" s="42" customFormat="1" ht="11.25" customHeight="1">
      <c r="A80" s="43" t="s">
        <v>63</v>
      </c>
      <c r="B80" s="37"/>
      <c r="C80" s="38">
        <v>1863</v>
      </c>
      <c r="D80" s="38">
        <v>1371</v>
      </c>
      <c r="E80" s="38">
        <v>1324</v>
      </c>
      <c r="F80" s="39">
        <v>96.57184536834427</v>
      </c>
      <c r="G80" s="40"/>
      <c r="H80" s="150">
        <v>93.279</v>
      </c>
      <c r="I80" s="151">
        <v>55.445</v>
      </c>
      <c r="J80" s="151">
        <v>36.034000000000006</v>
      </c>
      <c r="K80" s="41">
        <v>64.99053115700245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/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/>
      <c r="I84" s="151"/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13304</v>
      </c>
      <c r="D87" s="53">
        <v>12640</v>
      </c>
      <c r="E87" s="53">
        <v>12813</v>
      </c>
      <c r="F87" s="54">
        <v>101.36867088607595</v>
      </c>
      <c r="G87" s="40"/>
      <c r="H87" s="154">
        <v>847.4399999999999</v>
      </c>
      <c r="I87" s="155">
        <v>755.378</v>
      </c>
      <c r="J87" s="155">
        <v>718.8559999999999</v>
      </c>
      <c r="K87" s="54">
        <v>95.16506967372625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6" useFirstPageNumber="1" horizontalDpi="600" verticalDpi="600" orientation="portrait" paperSize="9" scale="73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K625"/>
  <sheetViews>
    <sheetView view="pageBreakPreview" zoomScale="60" zoomScalePageLayoutView="0" workbookViewId="0" topLeftCell="A46">
      <selection activeCell="C9" sqref="C9:M9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97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337</v>
      </c>
      <c r="D7" s="21" t="s">
        <v>6</v>
      </c>
      <c r="E7" s="21">
        <v>8</v>
      </c>
      <c r="F7" s="22" t="str">
        <f>CONCATENATE(D6,"=100")</f>
        <v>2020=100</v>
      </c>
      <c r="G7" s="23"/>
      <c r="H7" s="20" t="s">
        <v>337</v>
      </c>
      <c r="I7" s="21" t="s">
        <v>6</v>
      </c>
      <c r="J7" s="21">
        <v>9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56</v>
      </c>
      <c r="D24" s="38">
        <v>52</v>
      </c>
      <c r="E24" s="38">
        <v>58</v>
      </c>
      <c r="F24" s="39">
        <v>111.53846153846153</v>
      </c>
      <c r="G24" s="40"/>
      <c r="H24" s="150">
        <v>1.624</v>
      </c>
      <c r="I24" s="151">
        <v>1.414</v>
      </c>
      <c r="J24" s="151">
        <v>1.414</v>
      </c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/>
      <c r="I26" s="151"/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/>
      <c r="I28" s="149"/>
      <c r="J28" s="149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>
        <v>2</v>
      </c>
      <c r="F30" s="31"/>
      <c r="G30" s="31"/>
      <c r="H30" s="149"/>
      <c r="I30" s="149"/>
      <c r="J30" s="149">
        <v>0.023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>
        <v>2</v>
      </c>
      <c r="F31" s="39"/>
      <c r="G31" s="40"/>
      <c r="H31" s="150"/>
      <c r="I31" s="151"/>
      <c r="J31" s="151">
        <v>0.023</v>
      </c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/>
      <c r="I33" s="149"/>
      <c r="J33" s="149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/>
      <c r="I34" s="149"/>
      <c r="J34" s="149"/>
      <c r="K34" s="32"/>
    </row>
    <row r="35" spans="1:11" s="33" customFormat="1" ht="11.25" customHeight="1">
      <c r="A35" s="35" t="s">
        <v>26</v>
      </c>
      <c r="B35" s="29"/>
      <c r="C35" s="30"/>
      <c r="D35" s="30">
        <v>1</v>
      </c>
      <c r="E35" s="30">
        <v>1</v>
      </c>
      <c r="F35" s="31"/>
      <c r="G35" s="31"/>
      <c r="H35" s="149"/>
      <c r="I35" s="149">
        <v>0.013</v>
      </c>
      <c r="J35" s="149">
        <v>0.012</v>
      </c>
      <c r="K35" s="32"/>
    </row>
    <row r="36" spans="1:11" s="33" customFormat="1" ht="11.25" customHeight="1">
      <c r="A36" s="35" t="s">
        <v>27</v>
      </c>
      <c r="B36" s="29"/>
      <c r="C36" s="30">
        <v>8</v>
      </c>
      <c r="D36" s="30">
        <v>32</v>
      </c>
      <c r="E36" s="30">
        <v>32</v>
      </c>
      <c r="F36" s="31"/>
      <c r="G36" s="31"/>
      <c r="H36" s="149">
        <v>0.16</v>
      </c>
      <c r="I36" s="149">
        <v>0.02</v>
      </c>
      <c r="J36" s="149">
        <v>0.03</v>
      </c>
      <c r="K36" s="32"/>
    </row>
    <row r="37" spans="1:11" s="42" customFormat="1" ht="11.25" customHeight="1">
      <c r="A37" s="36" t="s">
        <v>28</v>
      </c>
      <c r="B37" s="37"/>
      <c r="C37" s="38">
        <v>8</v>
      </c>
      <c r="D37" s="38">
        <v>33</v>
      </c>
      <c r="E37" s="38">
        <v>33</v>
      </c>
      <c r="F37" s="39">
        <v>100</v>
      </c>
      <c r="G37" s="40"/>
      <c r="H37" s="150">
        <v>0.16</v>
      </c>
      <c r="I37" s="151">
        <v>0.033</v>
      </c>
      <c r="J37" s="151">
        <v>0.041999999999999996</v>
      </c>
      <c r="K37" s="41">
        <v>127.27272727272725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/>
      <c r="I39" s="151"/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>
        <v>93</v>
      </c>
      <c r="D46" s="30">
        <v>82</v>
      </c>
      <c r="E46" s="30">
        <v>75</v>
      </c>
      <c r="F46" s="31"/>
      <c r="G46" s="31"/>
      <c r="H46" s="149">
        <v>2.325</v>
      </c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>
        <v>125</v>
      </c>
      <c r="D48" s="30">
        <v>179</v>
      </c>
      <c r="E48" s="30">
        <v>175</v>
      </c>
      <c r="F48" s="31"/>
      <c r="G48" s="31"/>
      <c r="H48" s="149">
        <v>2.75</v>
      </c>
      <c r="I48" s="149">
        <v>3.938</v>
      </c>
      <c r="J48" s="149">
        <v>3.85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>
        <v>218</v>
      </c>
      <c r="D50" s="38">
        <v>261</v>
      </c>
      <c r="E50" s="38">
        <v>250</v>
      </c>
      <c r="F50" s="39">
        <v>95.78544061302682</v>
      </c>
      <c r="G50" s="40"/>
      <c r="H50" s="150">
        <v>5.075</v>
      </c>
      <c r="I50" s="151">
        <v>3.938</v>
      </c>
      <c r="J50" s="151">
        <v>3.85</v>
      </c>
      <c r="K50" s="41">
        <v>97.76536312849161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/>
      <c r="I52" s="151"/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/>
      <c r="I54" s="149"/>
      <c r="J54" s="149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30">
        <v>1</v>
      </c>
      <c r="D56" s="30">
        <v>1</v>
      </c>
      <c r="E56" s="30">
        <v>2</v>
      </c>
      <c r="F56" s="31"/>
      <c r="G56" s="31"/>
      <c r="H56" s="149">
        <v>0.007</v>
      </c>
      <c r="I56" s="149">
        <v>0.007</v>
      </c>
      <c r="J56" s="149">
        <v>0.015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/>
      <c r="I58" s="149"/>
      <c r="J58" s="149"/>
      <c r="K58" s="32"/>
    </row>
    <row r="59" spans="1:11" s="42" customFormat="1" ht="11.25" customHeight="1">
      <c r="A59" s="36" t="s">
        <v>46</v>
      </c>
      <c r="B59" s="37"/>
      <c r="C59" s="38">
        <v>1</v>
      </c>
      <c r="D59" s="38">
        <v>1</v>
      </c>
      <c r="E59" s="38">
        <v>2</v>
      </c>
      <c r="F59" s="39">
        <v>200</v>
      </c>
      <c r="G59" s="40"/>
      <c r="H59" s="150">
        <v>0.007</v>
      </c>
      <c r="I59" s="151">
        <v>0.007</v>
      </c>
      <c r="J59" s="151">
        <v>0.015</v>
      </c>
      <c r="K59" s="41">
        <v>214.28571428571428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/>
      <c r="I61" s="149"/>
      <c r="J61" s="149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/>
      <c r="I62" s="149"/>
      <c r="J62" s="149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/>
      <c r="I63" s="149"/>
      <c r="J63" s="149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/>
      <c r="I64" s="151"/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5</v>
      </c>
      <c r="D66" s="38">
        <v>6</v>
      </c>
      <c r="E66" s="38">
        <v>5</v>
      </c>
      <c r="F66" s="39">
        <v>83.33333333333333</v>
      </c>
      <c r="G66" s="40"/>
      <c r="H66" s="150">
        <v>0.121</v>
      </c>
      <c r="I66" s="151">
        <v>0.144</v>
      </c>
      <c r="J66" s="151">
        <v>0.108</v>
      </c>
      <c r="K66" s="41">
        <v>75.00000000000001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/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/>
      <c r="I70" s="151"/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/>
      <c r="I72" s="149"/>
      <c r="J72" s="149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/>
      <c r="I73" s="149"/>
      <c r="J73" s="149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/>
      <c r="I74" s="149"/>
      <c r="J74" s="149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/>
      <c r="I75" s="149"/>
      <c r="J75" s="149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/>
      <c r="I76" s="149"/>
      <c r="J76" s="149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/>
      <c r="I77" s="149"/>
      <c r="J77" s="149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/>
      <c r="I78" s="149"/>
      <c r="J78" s="149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9"/>
      <c r="I79" s="149"/>
      <c r="J79" s="149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0"/>
      <c r="I80" s="151"/>
      <c r="J80" s="151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/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/>
      <c r="I84" s="151"/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288</v>
      </c>
      <c r="D87" s="53">
        <v>353</v>
      </c>
      <c r="E87" s="53">
        <v>350</v>
      </c>
      <c r="F87" s="54">
        <v>99.15014164305948</v>
      </c>
      <c r="G87" s="40"/>
      <c r="H87" s="154">
        <v>6.987</v>
      </c>
      <c r="I87" s="155">
        <v>5.536</v>
      </c>
      <c r="J87" s="155">
        <v>5.451999999999999</v>
      </c>
      <c r="K87" s="54">
        <v>98.48265895953757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7" useFirstPageNumber="1" horizontalDpi="600" verticalDpi="600" orientation="portrait" paperSize="9" scale="73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K625"/>
  <sheetViews>
    <sheetView view="pageBreakPreview" zoomScale="60" zoomScalePageLayoutView="0" workbookViewId="0" topLeftCell="A49">
      <selection activeCell="C9" sqref="C9:M9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98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337</v>
      </c>
      <c r="D7" s="21" t="s">
        <v>6</v>
      </c>
      <c r="E7" s="21">
        <v>9</v>
      </c>
      <c r="F7" s="22" t="str">
        <f>CONCATENATE(D6,"=100")</f>
        <v>2020=100</v>
      </c>
      <c r="G7" s="23"/>
      <c r="H7" s="20" t="s">
        <v>337</v>
      </c>
      <c r="I7" s="21" t="s">
        <v>6</v>
      </c>
      <c r="J7" s="21">
        <v>6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</v>
      </c>
      <c r="D9" s="30">
        <v>1</v>
      </c>
      <c r="E9" s="30">
        <v>1</v>
      </c>
      <c r="F9" s="31"/>
      <c r="G9" s="31"/>
      <c r="H9" s="149">
        <v>0.038</v>
      </c>
      <c r="I9" s="149">
        <v>0.011</v>
      </c>
      <c r="J9" s="149">
        <v>0.011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>
        <v>2</v>
      </c>
      <c r="D12" s="30">
        <v>2</v>
      </c>
      <c r="E12" s="30">
        <v>1</v>
      </c>
      <c r="F12" s="31"/>
      <c r="G12" s="31"/>
      <c r="H12" s="149">
        <v>0.04</v>
      </c>
      <c r="I12" s="149">
        <v>0.022</v>
      </c>
      <c r="J12" s="149">
        <v>0.011</v>
      </c>
      <c r="K12" s="32"/>
    </row>
    <row r="13" spans="1:11" s="42" customFormat="1" ht="11.25" customHeight="1">
      <c r="A13" s="36" t="s">
        <v>11</v>
      </c>
      <c r="B13" s="37"/>
      <c r="C13" s="38">
        <v>3</v>
      </c>
      <c r="D13" s="38">
        <v>3</v>
      </c>
      <c r="E13" s="38">
        <v>2</v>
      </c>
      <c r="F13" s="39">
        <v>66.66666666666667</v>
      </c>
      <c r="G13" s="40"/>
      <c r="H13" s="150">
        <v>0.078</v>
      </c>
      <c r="I13" s="151">
        <v>0.033</v>
      </c>
      <c r="J13" s="151">
        <v>0.022</v>
      </c>
      <c r="K13" s="41">
        <v>66.66666666666666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50">
        <v>0.012</v>
      </c>
      <c r="I15" s="151">
        <v>0.012</v>
      </c>
      <c r="J15" s="151">
        <v>0.012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3</v>
      </c>
      <c r="D19" s="30">
        <v>3</v>
      </c>
      <c r="E19" s="30">
        <v>3</v>
      </c>
      <c r="F19" s="31"/>
      <c r="G19" s="31"/>
      <c r="H19" s="149">
        <v>0.026</v>
      </c>
      <c r="I19" s="149">
        <v>0.033</v>
      </c>
      <c r="J19" s="149">
        <v>0.003</v>
      </c>
      <c r="K19" s="32"/>
    </row>
    <row r="20" spans="1:11" s="33" customFormat="1" ht="11.25" customHeight="1">
      <c r="A20" s="35" t="s">
        <v>15</v>
      </c>
      <c r="B20" s="29"/>
      <c r="C20" s="30">
        <v>2</v>
      </c>
      <c r="D20" s="30">
        <v>2</v>
      </c>
      <c r="E20" s="30">
        <v>2</v>
      </c>
      <c r="F20" s="31"/>
      <c r="G20" s="31"/>
      <c r="H20" s="149">
        <v>0.029</v>
      </c>
      <c r="I20" s="149">
        <v>0.032</v>
      </c>
      <c r="J20" s="149">
        <v>0.032</v>
      </c>
      <c r="K20" s="32"/>
    </row>
    <row r="21" spans="1:11" s="33" customFormat="1" ht="11.25" customHeight="1">
      <c r="A21" s="35" t="s">
        <v>16</v>
      </c>
      <c r="B21" s="29"/>
      <c r="C21" s="30">
        <v>3</v>
      </c>
      <c r="D21" s="30">
        <v>3</v>
      </c>
      <c r="E21" s="30">
        <v>3</v>
      </c>
      <c r="F21" s="31"/>
      <c r="G21" s="31"/>
      <c r="H21" s="149">
        <v>0.032</v>
      </c>
      <c r="I21" s="149">
        <v>0.064</v>
      </c>
      <c r="J21" s="149">
        <v>0.068</v>
      </c>
      <c r="K21" s="32"/>
    </row>
    <row r="22" spans="1:11" s="42" customFormat="1" ht="11.25" customHeight="1">
      <c r="A22" s="36" t="s">
        <v>17</v>
      </c>
      <c r="B22" s="37"/>
      <c r="C22" s="38">
        <v>8</v>
      </c>
      <c r="D22" s="38">
        <v>8</v>
      </c>
      <c r="E22" s="38">
        <v>8</v>
      </c>
      <c r="F22" s="39">
        <v>100</v>
      </c>
      <c r="G22" s="40"/>
      <c r="H22" s="150">
        <v>0.087</v>
      </c>
      <c r="I22" s="151">
        <v>0.129</v>
      </c>
      <c r="J22" s="151">
        <v>0.10300000000000001</v>
      </c>
      <c r="K22" s="41">
        <v>79.84496124031008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687</v>
      </c>
      <c r="D24" s="38">
        <v>809</v>
      </c>
      <c r="E24" s="38"/>
      <c r="F24" s="39"/>
      <c r="G24" s="40"/>
      <c r="H24" s="150">
        <v>12.736</v>
      </c>
      <c r="I24" s="151">
        <v>15.342</v>
      </c>
      <c r="J24" s="151">
        <v>15.543</v>
      </c>
      <c r="K24" s="41">
        <v>101.31012905748923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6</v>
      </c>
      <c r="D26" s="38">
        <v>4</v>
      </c>
      <c r="E26" s="38">
        <v>4</v>
      </c>
      <c r="F26" s="39">
        <v>100</v>
      </c>
      <c r="G26" s="40"/>
      <c r="H26" s="150">
        <v>0.14</v>
      </c>
      <c r="I26" s="151">
        <v>0.101</v>
      </c>
      <c r="J26" s="151">
        <v>0.07</v>
      </c>
      <c r="K26" s="41">
        <v>69.3069306930693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82</v>
      </c>
      <c r="D28" s="30">
        <v>32</v>
      </c>
      <c r="E28" s="30">
        <v>22</v>
      </c>
      <c r="F28" s="31"/>
      <c r="G28" s="31"/>
      <c r="H28" s="149">
        <v>1.927</v>
      </c>
      <c r="I28" s="149">
        <v>0.752</v>
      </c>
      <c r="J28" s="149">
        <v>0.308</v>
      </c>
      <c r="K28" s="32"/>
    </row>
    <row r="29" spans="1:11" s="33" customFormat="1" ht="11.25" customHeight="1">
      <c r="A29" s="35" t="s">
        <v>21</v>
      </c>
      <c r="B29" s="29"/>
      <c r="C29" s="30">
        <v>1</v>
      </c>
      <c r="D29" s="30"/>
      <c r="E29" s="30"/>
      <c r="F29" s="31"/>
      <c r="G29" s="31"/>
      <c r="H29" s="149">
        <v>0.01</v>
      </c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>
        <v>80</v>
      </c>
      <c r="D30" s="30">
        <v>21</v>
      </c>
      <c r="E30" s="30">
        <v>13</v>
      </c>
      <c r="F30" s="31"/>
      <c r="G30" s="31"/>
      <c r="H30" s="149">
        <v>1.846</v>
      </c>
      <c r="I30" s="149">
        <v>0.484</v>
      </c>
      <c r="J30" s="149">
        <v>0.46</v>
      </c>
      <c r="K30" s="32"/>
    </row>
    <row r="31" spans="1:11" s="42" customFormat="1" ht="11.25" customHeight="1">
      <c r="A31" s="43" t="s">
        <v>23</v>
      </c>
      <c r="B31" s="37"/>
      <c r="C31" s="38">
        <v>163</v>
      </c>
      <c r="D31" s="38">
        <v>53</v>
      </c>
      <c r="E31" s="38">
        <v>35</v>
      </c>
      <c r="F31" s="39">
        <v>66.0377358490566</v>
      </c>
      <c r="G31" s="40"/>
      <c r="H31" s="150">
        <v>3.7830000000000004</v>
      </c>
      <c r="I31" s="151">
        <v>1.236</v>
      </c>
      <c r="J31" s="151">
        <v>0.768</v>
      </c>
      <c r="K31" s="41">
        <v>62.13592233009709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90</v>
      </c>
      <c r="D33" s="30">
        <v>78</v>
      </c>
      <c r="E33" s="30">
        <v>60</v>
      </c>
      <c r="F33" s="31"/>
      <c r="G33" s="31"/>
      <c r="H33" s="149">
        <v>0.68</v>
      </c>
      <c r="I33" s="149">
        <v>0.559</v>
      </c>
      <c r="J33" s="149">
        <v>0.72</v>
      </c>
      <c r="K33" s="32"/>
    </row>
    <row r="34" spans="1:11" s="33" customFormat="1" ht="11.25" customHeight="1">
      <c r="A34" s="35" t="s">
        <v>25</v>
      </c>
      <c r="B34" s="29"/>
      <c r="C34" s="30">
        <v>10</v>
      </c>
      <c r="D34" s="30">
        <v>6</v>
      </c>
      <c r="E34" s="30">
        <v>6</v>
      </c>
      <c r="F34" s="31"/>
      <c r="G34" s="31"/>
      <c r="H34" s="149">
        <v>0.15</v>
      </c>
      <c r="I34" s="149">
        <v>0.085</v>
      </c>
      <c r="J34" s="149">
        <v>0.085</v>
      </c>
      <c r="K34" s="32"/>
    </row>
    <row r="35" spans="1:11" s="33" customFormat="1" ht="11.25" customHeight="1">
      <c r="A35" s="35" t="s">
        <v>26</v>
      </c>
      <c r="B35" s="29"/>
      <c r="C35" s="30">
        <v>20</v>
      </c>
      <c r="D35" s="30">
        <v>36</v>
      </c>
      <c r="E35" s="30">
        <v>24.48</v>
      </c>
      <c r="F35" s="31"/>
      <c r="G35" s="31"/>
      <c r="H35" s="149">
        <v>0.28</v>
      </c>
      <c r="I35" s="149">
        <v>0.48</v>
      </c>
      <c r="J35" s="149"/>
      <c r="K35" s="32"/>
    </row>
    <row r="36" spans="1:11" s="33" customFormat="1" ht="11.25" customHeight="1">
      <c r="A36" s="35" t="s">
        <v>27</v>
      </c>
      <c r="B36" s="29"/>
      <c r="C36" s="30">
        <v>42</v>
      </c>
      <c r="D36" s="30">
        <v>152</v>
      </c>
      <c r="E36" s="30">
        <v>50</v>
      </c>
      <c r="F36" s="31"/>
      <c r="G36" s="31"/>
      <c r="H36" s="149">
        <v>0.525</v>
      </c>
      <c r="I36" s="149">
        <v>1.824</v>
      </c>
      <c r="J36" s="149">
        <v>1.85</v>
      </c>
      <c r="K36" s="32"/>
    </row>
    <row r="37" spans="1:11" s="42" customFormat="1" ht="11.25" customHeight="1">
      <c r="A37" s="36" t="s">
        <v>28</v>
      </c>
      <c r="B37" s="37"/>
      <c r="C37" s="38">
        <v>162</v>
      </c>
      <c r="D37" s="38">
        <v>272</v>
      </c>
      <c r="E37" s="38">
        <v>140.48000000000002</v>
      </c>
      <c r="F37" s="39">
        <v>51.64705882352942</v>
      </c>
      <c r="G37" s="40"/>
      <c r="H37" s="150">
        <v>1.6350000000000002</v>
      </c>
      <c r="I37" s="151">
        <v>2.9480000000000004</v>
      </c>
      <c r="J37" s="151">
        <v>2.6550000000000002</v>
      </c>
      <c r="K37" s="41">
        <v>90.06105834464043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15</v>
      </c>
      <c r="D39" s="38">
        <v>13</v>
      </c>
      <c r="E39" s="38">
        <v>14</v>
      </c>
      <c r="F39" s="39">
        <v>107.6923076923077</v>
      </c>
      <c r="G39" s="40"/>
      <c r="H39" s="150">
        <v>0.3</v>
      </c>
      <c r="I39" s="151">
        <v>0.241</v>
      </c>
      <c r="J39" s="151">
        <v>0.22</v>
      </c>
      <c r="K39" s="41">
        <v>91.28630705394191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>
        <v>126</v>
      </c>
      <c r="E41" s="30"/>
      <c r="F41" s="31"/>
      <c r="G41" s="31"/>
      <c r="H41" s="149"/>
      <c r="I41" s="149">
        <v>1.812</v>
      </c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>
        <v>19</v>
      </c>
      <c r="E45" s="30"/>
      <c r="F45" s="31"/>
      <c r="G45" s="31"/>
      <c r="H45" s="149"/>
      <c r="I45" s="149">
        <v>0.418</v>
      </c>
      <c r="J45" s="149"/>
      <c r="K45" s="32"/>
    </row>
    <row r="46" spans="1:11" s="33" customFormat="1" ht="11.25" customHeight="1">
      <c r="A46" s="35" t="s">
        <v>35</v>
      </c>
      <c r="B46" s="29"/>
      <c r="C46" s="30">
        <v>4</v>
      </c>
      <c r="D46" s="30">
        <v>32</v>
      </c>
      <c r="E46" s="30">
        <v>3</v>
      </c>
      <c r="F46" s="31"/>
      <c r="G46" s="31"/>
      <c r="H46" s="149">
        <v>0.06</v>
      </c>
      <c r="I46" s="149">
        <v>0.448</v>
      </c>
      <c r="J46" s="149"/>
      <c r="K46" s="32"/>
    </row>
    <row r="47" spans="1:11" s="33" customFormat="1" ht="11.25" customHeight="1">
      <c r="A47" s="35" t="s">
        <v>36</v>
      </c>
      <c r="B47" s="29"/>
      <c r="C47" s="30">
        <v>37</v>
      </c>
      <c r="D47" s="30">
        <v>62</v>
      </c>
      <c r="E47" s="30">
        <v>56</v>
      </c>
      <c r="F47" s="31"/>
      <c r="G47" s="31"/>
      <c r="H47" s="149">
        <v>0.296</v>
      </c>
      <c r="I47" s="149">
        <v>1.24</v>
      </c>
      <c r="J47" s="149"/>
      <c r="K47" s="32"/>
    </row>
    <row r="48" spans="1:11" s="33" customFormat="1" ht="11.25" customHeight="1">
      <c r="A48" s="35" t="s">
        <v>37</v>
      </c>
      <c r="B48" s="29"/>
      <c r="C48" s="30">
        <v>309</v>
      </c>
      <c r="D48" s="30">
        <v>183</v>
      </c>
      <c r="E48" s="30">
        <v>194</v>
      </c>
      <c r="F48" s="31"/>
      <c r="G48" s="31"/>
      <c r="H48" s="149">
        <v>6.798</v>
      </c>
      <c r="I48" s="149">
        <v>4.026</v>
      </c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>
        <v>42</v>
      </c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>
        <v>350</v>
      </c>
      <c r="D50" s="38">
        <v>422</v>
      </c>
      <c r="E50" s="38">
        <v>295</v>
      </c>
      <c r="F50" s="39">
        <v>69.90521327014218</v>
      </c>
      <c r="G50" s="40"/>
      <c r="H50" s="150">
        <v>7.154</v>
      </c>
      <c r="I50" s="151">
        <v>7.944</v>
      </c>
      <c r="J50" s="15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50">
        <v>0.038</v>
      </c>
      <c r="I52" s="151">
        <v>0.038</v>
      </c>
      <c r="J52" s="151">
        <v>0.038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200</v>
      </c>
      <c r="D54" s="30">
        <v>236</v>
      </c>
      <c r="E54" s="30">
        <v>240</v>
      </c>
      <c r="F54" s="31"/>
      <c r="G54" s="31"/>
      <c r="H54" s="149">
        <v>5</v>
      </c>
      <c r="I54" s="149">
        <v>5.192</v>
      </c>
      <c r="J54" s="149">
        <v>5.4</v>
      </c>
      <c r="K54" s="32"/>
    </row>
    <row r="55" spans="1:11" s="33" customFormat="1" ht="11.25" customHeight="1">
      <c r="A55" s="35" t="s">
        <v>42</v>
      </c>
      <c r="B55" s="29"/>
      <c r="C55" s="30">
        <v>5</v>
      </c>
      <c r="D55" s="30">
        <v>2</v>
      </c>
      <c r="E55" s="30">
        <v>2</v>
      </c>
      <c r="F55" s="31"/>
      <c r="G55" s="31"/>
      <c r="H55" s="149">
        <v>0.08</v>
      </c>
      <c r="I55" s="149">
        <v>0.032</v>
      </c>
      <c r="J55" s="149">
        <v>0.032</v>
      </c>
      <c r="K55" s="32"/>
    </row>
    <row r="56" spans="1:11" s="33" customFormat="1" ht="11.25" customHeight="1">
      <c r="A56" s="35" t="s">
        <v>43</v>
      </c>
      <c r="B56" s="29"/>
      <c r="C56" s="30"/>
      <c r="D56" s="30">
        <v>21</v>
      </c>
      <c r="E56" s="30">
        <v>25</v>
      </c>
      <c r="F56" s="31"/>
      <c r="G56" s="31"/>
      <c r="H56" s="149"/>
      <c r="I56" s="149">
        <v>0.37</v>
      </c>
      <c r="J56" s="149">
        <v>0.45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>
        <v>2</v>
      </c>
      <c r="D58" s="30">
        <v>2</v>
      </c>
      <c r="E58" s="30">
        <v>1</v>
      </c>
      <c r="F58" s="31"/>
      <c r="G58" s="31"/>
      <c r="H58" s="149">
        <v>0.037</v>
      </c>
      <c r="I58" s="149">
        <v>0.041</v>
      </c>
      <c r="J58" s="149">
        <v>0.019</v>
      </c>
      <c r="K58" s="32"/>
    </row>
    <row r="59" spans="1:11" s="42" customFormat="1" ht="11.25" customHeight="1">
      <c r="A59" s="36" t="s">
        <v>46</v>
      </c>
      <c r="B59" s="37"/>
      <c r="C59" s="38">
        <v>207</v>
      </c>
      <c r="D59" s="38">
        <v>261</v>
      </c>
      <c r="E59" s="38">
        <v>268</v>
      </c>
      <c r="F59" s="39">
        <v>102.68199233716476</v>
      </c>
      <c r="G59" s="40"/>
      <c r="H59" s="150">
        <v>5.117</v>
      </c>
      <c r="I59" s="151">
        <v>5.635000000000001</v>
      </c>
      <c r="J59" s="151">
        <v>5.901000000000001</v>
      </c>
      <c r="K59" s="41">
        <v>104.72049689440993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240</v>
      </c>
      <c r="D61" s="30">
        <v>235</v>
      </c>
      <c r="E61" s="30">
        <v>250</v>
      </c>
      <c r="F61" s="31"/>
      <c r="G61" s="31"/>
      <c r="H61" s="149">
        <v>6.625</v>
      </c>
      <c r="I61" s="149">
        <v>5.27</v>
      </c>
      <c r="J61" s="149">
        <v>5.7</v>
      </c>
      <c r="K61" s="32"/>
    </row>
    <row r="62" spans="1:11" s="33" customFormat="1" ht="11.25" customHeight="1">
      <c r="A62" s="35" t="s">
        <v>48</v>
      </c>
      <c r="B62" s="29"/>
      <c r="C62" s="30">
        <v>13</v>
      </c>
      <c r="D62" s="30">
        <v>11</v>
      </c>
      <c r="E62" s="30">
        <v>11</v>
      </c>
      <c r="F62" s="31"/>
      <c r="G62" s="31"/>
      <c r="H62" s="149">
        <v>0.263</v>
      </c>
      <c r="I62" s="149">
        <v>0.235</v>
      </c>
      <c r="J62" s="149">
        <v>0.235</v>
      </c>
      <c r="K62" s="32"/>
    </row>
    <row r="63" spans="1:11" s="33" customFormat="1" ht="11.25" customHeight="1">
      <c r="A63" s="35" t="s">
        <v>49</v>
      </c>
      <c r="B63" s="29"/>
      <c r="C63" s="30">
        <v>193</v>
      </c>
      <c r="D63" s="30">
        <v>192</v>
      </c>
      <c r="E63" s="30">
        <v>195</v>
      </c>
      <c r="F63" s="31"/>
      <c r="G63" s="31"/>
      <c r="H63" s="149">
        <v>3.449</v>
      </c>
      <c r="I63" s="149">
        <v>3.276</v>
      </c>
      <c r="J63" s="149"/>
      <c r="K63" s="32"/>
    </row>
    <row r="64" spans="1:11" s="42" customFormat="1" ht="11.25" customHeight="1">
      <c r="A64" s="36" t="s">
        <v>50</v>
      </c>
      <c r="B64" s="37"/>
      <c r="C64" s="38">
        <v>446</v>
      </c>
      <c r="D64" s="38">
        <v>438</v>
      </c>
      <c r="E64" s="38">
        <v>456</v>
      </c>
      <c r="F64" s="39">
        <v>104.10958904109589</v>
      </c>
      <c r="G64" s="40"/>
      <c r="H64" s="150">
        <v>10.337</v>
      </c>
      <c r="I64" s="151">
        <v>8.780999999999999</v>
      </c>
      <c r="J64" s="151">
        <v>5.9350000000000005</v>
      </c>
      <c r="K64" s="41">
        <v>67.58911285730555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2300</v>
      </c>
      <c r="D66" s="38">
        <v>1206</v>
      </c>
      <c r="E66" s="38">
        <v>1235</v>
      </c>
      <c r="F66" s="39">
        <v>102.40464344941957</v>
      </c>
      <c r="G66" s="40"/>
      <c r="H66" s="150">
        <v>21.85</v>
      </c>
      <c r="I66" s="151">
        <v>23.517</v>
      </c>
      <c r="J66" s="151">
        <v>27.3</v>
      </c>
      <c r="K66" s="41">
        <v>116.08623548922057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210</v>
      </c>
      <c r="D68" s="30">
        <v>36</v>
      </c>
      <c r="E68" s="30">
        <v>80</v>
      </c>
      <c r="F68" s="31"/>
      <c r="G68" s="31"/>
      <c r="H68" s="149">
        <v>3.5</v>
      </c>
      <c r="I68" s="149">
        <v>0.77</v>
      </c>
      <c r="J68" s="149">
        <v>1.4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>
        <v>210</v>
      </c>
      <c r="D70" s="38">
        <v>36</v>
      </c>
      <c r="E70" s="38">
        <v>80</v>
      </c>
      <c r="F70" s="39">
        <v>222.22222222222223</v>
      </c>
      <c r="G70" s="40"/>
      <c r="H70" s="150">
        <v>3.5</v>
      </c>
      <c r="I70" s="151">
        <v>0.77</v>
      </c>
      <c r="J70" s="151">
        <v>1.4</v>
      </c>
      <c r="K70" s="41">
        <v>181.8181818181818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300</v>
      </c>
      <c r="D72" s="30">
        <v>871</v>
      </c>
      <c r="E72" s="30">
        <v>880</v>
      </c>
      <c r="F72" s="31"/>
      <c r="G72" s="31"/>
      <c r="H72" s="149">
        <v>3.45</v>
      </c>
      <c r="I72" s="149">
        <v>8.741</v>
      </c>
      <c r="J72" s="149">
        <v>9.6</v>
      </c>
      <c r="K72" s="32"/>
    </row>
    <row r="73" spans="1:11" s="33" customFormat="1" ht="11.25" customHeight="1">
      <c r="A73" s="35" t="s">
        <v>56</v>
      </c>
      <c r="B73" s="29"/>
      <c r="C73" s="30">
        <v>43</v>
      </c>
      <c r="D73" s="30">
        <v>45</v>
      </c>
      <c r="E73" s="30">
        <v>43</v>
      </c>
      <c r="F73" s="31"/>
      <c r="G73" s="31"/>
      <c r="H73" s="149">
        <v>0.77</v>
      </c>
      <c r="I73" s="149">
        <v>0.81</v>
      </c>
      <c r="J73" s="149">
        <v>0.77</v>
      </c>
      <c r="K73" s="32"/>
    </row>
    <row r="74" spans="1:11" s="33" customFormat="1" ht="11.25" customHeight="1">
      <c r="A74" s="35" t="s">
        <v>57</v>
      </c>
      <c r="B74" s="29"/>
      <c r="C74" s="30">
        <v>15</v>
      </c>
      <c r="D74" s="30">
        <v>87</v>
      </c>
      <c r="E74" s="30">
        <v>178</v>
      </c>
      <c r="F74" s="31"/>
      <c r="G74" s="31"/>
      <c r="H74" s="149">
        <v>0.3</v>
      </c>
      <c r="I74" s="149">
        <v>1.74</v>
      </c>
      <c r="J74" s="149">
        <v>0.623</v>
      </c>
      <c r="K74" s="32"/>
    </row>
    <row r="75" spans="1:11" s="33" customFormat="1" ht="11.25" customHeight="1">
      <c r="A75" s="35" t="s">
        <v>58</v>
      </c>
      <c r="B75" s="29"/>
      <c r="C75" s="30">
        <v>174</v>
      </c>
      <c r="D75" s="30">
        <v>64</v>
      </c>
      <c r="E75" s="30">
        <v>64</v>
      </c>
      <c r="F75" s="31"/>
      <c r="G75" s="31"/>
      <c r="H75" s="149">
        <v>1.836</v>
      </c>
      <c r="I75" s="149">
        <v>0.639</v>
      </c>
      <c r="J75" s="149">
        <v>0.639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/>
      <c r="I76" s="149"/>
      <c r="J76" s="149"/>
      <c r="K76" s="32"/>
    </row>
    <row r="77" spans="1:11" s="33" customFormat="1" ht="11.25" customHeight="1">
      <c r="A77" s="35" t="s">
        <v>60</v>
      </c>
      <c r="B77" s="29"/>
      <c r="C77" s="30">
        <v>10</v>
      </c>
      <c r="D77" s="30">
        <v>15</v>
      </c>
      <c r="E77" s="30">
        <v>15</v>
      </c>
      <c r="F77" s="31"/>
      <c r="G77" s="31"/>
      <c r="H77" s="149">
        <v>0.168</v>
      </c>
      <c r="I77" s="149">
        <v>0.18</v>
      </c>
      <c r="J77" s="149">
        <v>0.18</v>
      </c>
      <c r="K77" s="32"/>
    </row>
    <row r="78" spans="1:11" s="33" customFormat="1" ht="11.25" customHeight="1">
      <c r="A78" s="35" t="s">
        <v>61</v>
      </c>
      <c r="B78" s="29"/>
      <c r="C78" s="30">
        <v>18</v>
      </c>
      <c r="D78" s="30">
        <v>15</v>
      </c>
      <c r="E78" s="30">
        <v>15</v>
      </c>
      <c r="F78" s="31"/>
      <c r="G78" s="31"/>
      <c r="H78" s="149">
        <v>0.36</v>
      </c>
      <c r="I78" s="149">
        <v>0.285</v>
      </c>
      <c r="J78" s="149">
        <v>0.3</v>
      </c>
      <c r="K78" s="32"/>
    </row>
    <row r="79" spans="1:11" s="33" customFormat="1" ht="11.25" customHeight="1">
      <c r="A79" s="35" t="s">
        <v>62</v>
      </c>
      <c r="B79" s="29"/>
      <c r="C79" s="30">
        <v>150</v>
      </c>
      <c r="D79" s="30">
        <v>180</v>
      </c>
      <c r="E79" s="30">
        <v>140</v>
      </c>
      <c r="F79" s="31"/>
      <c r="G79" s="31"/>
      <c r="H79" s="149">
        <v>2.4</v>
      </c>
      <c r="I79" s="149">
        <v>2.7</v>
      </c>
      <c r="J79" s="149">
        <v>2.66</v>
      </c>
      <c r="K79" s="32"/>
    </row>
    <row r="80" spans="1:11" s="42" customFormat="1" ht="11.25" customHeight="1">
      <c r="A80" s="43" t="s">
        <v>63</v>
      </c>
      <c r="B80" s="37"/>
      <c r="C80" s="38">
        <v>710</v>
      </c>
      <c r="D80" s="38">
        <v>1277</v>
      </c>
      <c r="E80" s="38">
        <v>1335</v>
      </c>
      <c r="F80" s="39">
        <v>104.54189506656226</v>
      </c>
      <c r="G80" s="40"/>
      <c r="H80" s="150">
        <v>9.284</v>
      </c>
      <c r="I80" s="151">
        <v>15.094999999999999</v>
      </c>
      <c r="J80" s="151">
        <v>14.771999999999998</v>
      </c>
      <c r="K80" s="41">
        <v>97.86021861543557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23</v>
      </c>
      <c r="D82" s="30">
        <v>24</v>
      </c>
      <c r="E82" s="30">
        <v>24</v>
      </c>
      <c r="F82" s="31"/>
      <c r="G82" s="31"/>
      <c r="H82" s="149">
        <v>0.443</v>
      </c>
      <c r="I82" s="149">
        <v>0.408</v>
      </c>
      <c r="J82" s="149">
        <v>0.408</v>
      </c>
      <c r="K82" s="32"/>
    </row>
    <row r="83" spans="1:11" s="33" customFormat="1" ht="11.25" customHeight="1">
      <c r="A83" s="35" t="s">
        <v>65</v>
      </c>
      <c r="B83" s="29"/>
      <c r="C83" s="30">
        <v>35</v>
      </c>
      <c r="D83" s="30">
        <v>35</v>
      </c>
      <c r="E83" s="30">
        <v>35</v>
      </c>
      <c r="F83" s="31"/>
      <c r="G83" s="31"/>
      <c r="H83" s="149">
        <v>0.69</v>
      </c>
      <c r="I83" s="149">
        <v>0.65</v>
      </c>
      <c r="J83" s="149">
        <v>0.65</v>
      </c>
      <c r="K83" s="32"/>
    </row>
    <row r="84" spans="1:11" s="42" customFormat="1" ht="11.25" customHeight="1">
      <c r="A84" s="36" t="s">
        <v>66</v>
      </c>
      <c r="B84" s="37"/>
      <c r="C84" s="38">
        <v>58</v>
      </c>
      <c r="D84" s="38">
        <v>59</v>
      </c>
      <c r="E84" s="38">
        <v>59</v>
      </c>
      <c r="F84" s="39">
        <v>100</v>
      </c>
      <c r="G84" s="40"/>
      <c r="H84" s="150">
        <v>1.133</v>
      </c>
      <c r="I84" s="151">
        <v>1.058</v>
      </c>
      <c r="J84" s="151">
        <v>1.058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5328</v>
      </c>
      <c r="D87" s="53">
        <v>4864</v>
      </c>
      <c r="E87" s="53">
        <v>3934.48</v>
      </c>
      <c r="F87" s="54">
        <v>80.88980263157895</v>
      </c>
      <c r="G87" s="40"/>
      <c r="H87" s="154">
        <v>77.184</v>
      </c>
      <c r="I87" s="155">
        <v>82.88</v>
      </c>
      <c r="J87" s="15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8" useFirstPageNumber="1" horizontalDpi="600" verticalDpi="600" orientation="portrait" paperSize="9" scale="73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K625"/>
  <sheetViews>
    <sheetView view="pageBreakPreview" zoomScale="60" zoomScalePageLayoutView="0" workbookViewId="0" topLeftCell="A46">
      <selection activeCell="C9" sqref="C9:M9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99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20" t="s">
        <v>337</v>
      </c>
      <c r="D7" s="21" t="s">
        <v>6</v>
      </c>
      <c r="E7" s="21">
        <v>9</v>
      </c>
      <c r="F7" s="22" t="str">
        <f>CONCATENATE(D6,"=100")</f>
        <v>2021=100</v>
      </c>
      <c r="G7" s="23"/>
      <c r="H7" s="20" t="s">
        <v>337</v>
      </c>
      <c r="I7" s="21" t="s">
        <v>6</v>
      </c>
      <c r="J7" s="21"/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5.61</v>
      </c>
      <c r="D24" s="38">
        <v>6</v>
      </c>
      <c r="E24" s="38"/>
      <c r="F24" s="39"/>
      <c r="G24" s="40"/>
      <c r="H24" s="150">
        <v>1.008</v>
      </c>
      <c r="I24" s="151">
        <v>1.008</v>
      </c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234</v>
      </c>
      <c r="D26" s="38">
        <v>215</v>
      </c>
      <c r="E26" s="38">
        <v>215</v>
      </c>
      <c r="F26" s="39">
        <v>100</v>
      </c>
      <c r="G26" s="40"/>
      <c r="H26" s="150">
        <v>69.732</v>
      </c>
      <c r="I26" s="151">
        <v>70</v>
      </c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>
        <v>0.2</v>
      </c>
      <c r="F28" s="31"/>
      <c r="G28" s="31"/>
      <c r="H28" s="149"/>
      <c r="I28" s="149"/>
      <c r="J28" s="149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/>
      <c r="I30" s="149"/>
      <c r="J30" s="149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>
        <v>0.2</v>
      </c>
      <c r="F31" s="39"/>
      <c r="G31" s="40"/>
      <c r="H31" s="150"/>
      <c r="I31" s="151"/>
      <c r="J31" s="15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/>
      <c r="I33" s="149"/>
      <c r="J33" s="149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/>
      <c r="I34" s="149"/>
      <c r="J34" s="149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/>
      <c r="I35" s="149"/>
      <c r="J35" s="149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/>
      <c r="I36" s="149"/>
      <c r="J36" s="149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/>
      <c r="I37" s="151"/>
      <c r="J37" s="15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6.05</v>
      </c>
      <c r="D39" s="38">
        <v>6</v>
      </c>
      <c r="E39" s="38">
        <v>6</v>
      </c>
      <c r="F39" s="39">
        <v>100</v>
      </c>
      <c r="G39" s="40"/>
      <c r="H39" s="150">
        <v>0.908</v>
      </c>
      <c r="I39" s="151">
        <v>0.9</v>
      </c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/>
      <c r="I50" s="151"/>
      <c r="J50" s="15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/>
      <c r="I52" s="151"/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69</v>
      </c>
      <c r="D54" s="30">
        <v>70</v>
      </c>
      <c r="E54" s="30">
        <v>70</v>
      </c>
      <c r="F54" s="31"/>
      <c r="G54" s="31"/>
      <c r="H54" s="149">
        <v>27.6</v>
      </c>
      <c r="I54" s="149">
        <v>28</v>
      </c>
      <c r="J54" s="149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30">
        <v>130</v>
      </c>
      <c r="D56" s="30">
        <v>130</v>
      </c>
      <c r="E56" s="30">
        <v>130</v>
      </c>
      <c r="F56" s="31"/>
      <c r="G56" s="31"/>
      <c r="H56" s="149">
        <v>48.75</v>
      </c>
      <c r="I56" s="149">
        <v>48.7</v>
      </c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/>
      <c r="I58" s="149"/>
      <c r="J58" s="149"/>
      <c r="K58" s="32"/>
    </row>
    <row r="59" spans="1:11" s="42" customFormat="1" ht="11.25" customHeight="1">
      <c r="A59" s="36" t="s">
        <v>46</v>
      </c>
      <c r="B59" s="37"/>
      <c r="C59" s="38">
        <v>199</v>
      </c>
      <c r="D59" s="38">
        <v>200</v>
      </c>
      <c r="E59" s="38">
        <v>200</v>
      </c>
      <c r="F59" s="39">
        <v>100</v>
      </c>
      <c r="G59" s="40"/>
      <c r="H59" s="150">
        <v>76.35</v>
      </c>
      <c r="I59" s="151">
        <v>76.7</v>
      </c>
      <c r="J59" s="15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/>
      <c r="I61" s="149"/>
      <c r="J61" s="149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/>
      <c r="I62" s="149"/>
      <c r="J62" s="149"/>
      <c r="K62" s="32"/>
    </row>
    <row r="63" spans="1:11" s="33" customFormat="1" ht="11.25" customHeight="1">
      <c r="A63" s="35" t="s">
        <v>49</v>
      </c>
      <c r="B63" s="29"/>
      <c r="C63" s="30">
        <v>3</v>
      </c>
      <c r="D63" s="30">
        <v>3</v>
      </c>
      <c r="E63" s="30">
        <v>3</v>
      </c>
      <c r="F63" s="31"/>
      <c r="G63" s="31"/>
      <c r="H63" s="149">
        <v>0.225</v>
      </c>
      <c r="I63" s="149"/>
      <c r="J63" s="149"/>
      <c r="K63" s="32"/>
    </row>
    <row r="64" spans="1:11" s="42" customFormat="1" ht="11.25" customHeight="1">
      <c r="A64" s="36" t="s">
        <v>50</v>
      </c>
      <c r="B64" s="37"/>
      <c r="C64" s="38">
        <v>3</v>
      </c>
      <c r="D64" s="38">
        <v>3</v>
      </c>
      <c r="E64" s="38">
        <v>3</v>
      </c>
      <c r="F64" s="39">
        <v>100</v>
      </c>
      <c r="G64" s="40"/>
      <c r="H64" s="150">
        <v>0.225</v>
      </c>
      <c r="I64" s="151"/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0"/>
      <c r="I66" s="151"/>
      <c r="J66" s="151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/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/>
      <c r="I70" s="151"/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/>
      <c r="I72" s="149"/>
      <c r="J72" s="149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/>
      <c r="I73" s="149"/>
      <c r="J73" s="149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/>
      <c r="I74" s="149"/>
      <c r="J74" s="149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/>
      <c r="I75" s="149"/>
      <c r="J75" s="149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/>
      <c r="I76" s="149"/>
      <c r="J76" s="149"/>
      <c r="K76" s="32"/>
    </row>
    <row r="77" spans="1:11" s="33" customFormat="1" ht="11.25" customHeight="1">
      <c r="A77" s="35" t="s">
        <v>60</v>
      </c>
      <c r="B77" s="29"/>
      <c r="C77" s="30">
        <v>1.26</v>
      </c>
      <c r="D77" s="30">
        <v>1</v>
      </c>
      <c r="E77" s="30">
        <v>1</v>
      </c>
      <c r="F77" s="31"/>
      <c r="G77" s="31"/>
      <c r="H77" s="149">
        <v>0.202</v>
      </c>
      <c r="I77" s="149">
        <v>0.202</v>
      </c>
      <c r="J77" s="149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/>
      <c r="I78" s="149"/>
      <c r="J78" s="149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9"/>
      <c r="I79" s="149"/>
      <c r="J79" s="149"/>
      <c r="K79" s="32"/>
    </row>
    <row r="80" spans="1:11" s="42" customFormat="1" ht="11.25" customHeight="1">
      <c r="A80" s="43" t="s">
        <v>63</v>
      </c>
      <c r="B80" s="37"/>
      <c r="C80" s="38">
        <v>1.26</v>
      </c>
      <c r="D80" s="38">
        <v>1</v>
      </c>
      <c r="E80" s="38">
        <v>1</v>
      </c>
      <c r="F80" s="39">
        <v>100</v>
      </c>
      <c r="G80" s="40"/>
      <c r="H80" s="150">
        <v>0.202</v>
      </c>
      <c r="I80" s="151">
        <v>0.202</v>
      </c>
      <c r="J80" s="151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0.2</v>
      </c>
      <c r="D82" s="30"/>
      <c r="E82" s="30"/>
      <c r="F82" s="31"/>
      <c r="G82" s="31"/>
      <c r="H82" s="149">
        <v>0.014</v>
      </c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30">
        <v>0.8</v>
      </c>
      <c r="D83" s="30"/>
      <c r="E83" s="30"/>
      <c r="F83" s="31"/>
      <c r="G83" s="31"/>
      <c r="H83" s="149">
        <v>0.056</v>
      </c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38">
        <v>1</v>
      </c>
      <c r="D84" s="38"/>
      <c r="E84" s="38"/>
      <c r="F84" s="39"/>
      <c r="G84" s="40"/>
      <c r="H84" s="150">
        <v>0.07</v>
      </c>
      <c r="I84" s="151"/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449.92</v>
      </c>
      <c r="D87" s="53">
        <v>431</v>
      </c>
      <c r="E87" s="53">
        <v>425.2</v>
      </c>
      <c r="F87" s="54">
        <v>98.65429234338747</v>
      </c>
      <c r="G87" s="40"/>
      <c r="H87" s="154">
        <v>148.49499999999998</v>
      </c>
      <c r="I87" s="155">
        <v>148.81</v>
      </c>
      <c r="J87" s="15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9" useFirstPageNumber="1" horizontalDpi="600" verticalDpi="600" orientation="portrait" paperSize="9" scale="73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K625"/>
  <sheetViews>
    <sheetView view="pageBreakPreview" zoomScale="60" zoomScalePageLayoutView="0" workbookViewId="0" topLeftCell="A1">
      <selection activeCell="C9" sqref="C9:M9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100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20" t="s">
        <v>337</v>
      </c>
      <c r="D7" s="21" t="s">
        <v>6</v>
      </c>
      <c r="E7" s="21">
        <v>9</v>
      </c>
      <c r="F7" s="22" t="str">
        <f>CONCATENATE(D6,"=100")</f>
        <v>2021=100</v>
      </c>
      <c r="G7" s="23"/>
      <c r="H7" s="20" t="s">
        <v>337</v>
      </c>
      <c r="I7" s="21" t="s">
        <v>6</v>
      </c>
      <c r="J7" s="21"/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>
        <v>0.02</v>
      </c>
      <c r="D17" s="38">
        <v>2</v>
      </c>
      <c r="E17" s="38">
        <v>2</v>
      </c>
      <c r="F17" s="39">
        <v>100</v>
      </c>
      <c r="G17" s="40"/>
      <c r="H17" s="150">
        <v>0.001</v>
      </c>
      <c r="I17" s="151">
        <v>0.001</v>
      </c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0.76</v>
      </c>
      <c r="D24" s="38">
        <v>1</v>
      </c>
      <c r="E24" s="38"/>
      <c r="F24" s="39"/>
      <c r="G24" s="40"/>
      <c r="H24" s="150">
        <v>0.066</v>
      </c>
      <c r="I24" s="151">
        <v>0.066</v>
      </c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48</v>
      </c>
      <c r="D26" s="38">
        <v>47</v>
      </c>
      <c r="E26" s="38">
        <v>47</v>
      </c>
      <c r="F26" s="39">
        <v>100</v>
      </c>
      <c r="G26" s="40"/>
      <c r="H26" s="150">
        <v>6.672</v>
      </c>
      <c r="I26" s="151">
        <v>6.3</v>
      </c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/>
      <c r="I28" s="149"/>
      <c r="J28" s="149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>
        <v>0.11</v>
      </c>
      <c r="F30" s="31"/>
      <c r="G30" s="31"/>
      <c r="H30" s="149"/>
      <c r="I30" s="149"/>
      <c r="J30" s="149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>
        <v>0.11</v>
      </c>
      <c r="F31" s="39"/>
      <c r="G31" s="40"/>
      <c r="H31" s="150"/>
      <c r="I31" s="151"/>
      <c r="J31" s="15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/>
      <c r="I33" s="149"/>
      <c r="J33" s="149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/>
      <c r="I34" s="149"/>
      <c r="J34" s="149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/>
      <c r="I35" s="149"/>
      <c r="J35" s="149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/>
      <c r="I36" s="149"/>
      <c r="J36" s="149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/>
      <c r="I37" s="151"/>
      <c r="J37" s="15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0.78</v>
      </c>
      <c r="D39" s="38">
        <v>1</v>
      </c>
      <c r="E39" s="38">
        <v>0.78</v>
      </c>
      <c r="F39" s="39">
        <v>78</v>
      </c>
      <c r="G39" s="40"/>
      <c r="H39" s="150">
        <v>0.104</v>
      </c>
      <c r="I39" s="151">
        <v>0.1</v>
      </c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>
        <v>0.72</v>
      </c>
      <c r="D47" s="30"/>
      <c r="E47" s="30"/>
      <c r="F47" s="31"/>
      <c r="G47" s="31"/>
      <c r="H47" s="149">
        <v>0.198</v>
      </c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>
        <v>0.72</v>
      </c>
      <c r="D50" s="38"/>
      <c r="E50" s="38"/>
      <c r="F50" s="39"/>
      <c r="G50" s="40"/>
      <c r="H50" s="150">
        <v>0.198</v>
      </c>
      <c r="I50" s="151"/>
      <c r="J50" s="15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/>
      <c r="I52" s="151"/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13</v>
      </c>
      <c r="D54" s="30">
        <v>13</v>
      </c>
      <c r="E54" s="30">
        <v>13</v>
      </c>
      <c r="F54" s="31"/>
      <c r="G54" s="31"/>
      <c r="H54" s="149">
        <v>3.77</v>
      </c>
      <c r="I54" s="149">
        <v>3.77</v>
      </c>
      <c r="J54" s="149"/>
      <c r="K54" s="32"/>
    </row>
    <row r="55" spans="1:11" s="33" customFormat="1" ht="11.25" customHeight="1">
      <c r="A55" s="35" t="s">
        <v>42</v>
      </c>
      <c r="B55" s="29"/>
      <c r="C55" s="30">
        <v>1</v>
      </c>
      <c r="D55" s="30">
        <v>1</v>
      </c>
      <c r="E55" s="30">
        <v>1</v>
      </c>
      <c r="F55" s="31"/>
      <c r="G55" s="31"/>
      <c r="H55" s="149">
        <v>0.26</v>
      </c>
      <c r="I55" s="149">
        <v>0.26</v>
      </c>
      <c r="J55" s="149"/>
      <c r="K55" s="32"/>
    </row>
    <row r="56" spans="1:11" s="33" customFormat="1" ht="11.25" customHeight="1">
      <c r="A56" s="35" t="s">
        <v>43</v>
      </c>
      <c r="B56" s="29"/>
      <c r="C56" s="30">
        <v>27.5</v>
      </c>
      <c r="D56" s="30">
        <v>28</v>
      </c>
      <c r="E56" s="30">
        <v>28</v>
      </c>
      <c r="F56" s="31"/>
      <c r="G56" s="31"/>
      <c r="H56" s="149">
        <v>6.215</v>
      </c>
      <c r="I56" s="149">
        <v>6.3</v>
      </c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/>
      <c r="I58" s="149"/>
      <c r="J58" s="149"/>
      <c r="K58" s="32"/>
    </row>
    <row r="59" spans="1:11" s="42" customFormat="1" ht="11.25" customHeight="1">
      <c r="A59" s="36" t="s">
        <v>46</v>
      </c>
      <c r="B59" s="37"/>
      <c r="C59" s="38">
        <v>41.5</v>
      </c>
      <c r="D59" s="38">
        <v>42</v>
      </c>
      <c r="E59" s="38">
        <v>42</v>
      </c>
      <c r="F59" s="39">
        <v>9.722222222222221</v>
      </c>
      <c r="G59" s="40"/>
      <c r="H59" s="150">
        <v>10.245000000000001</v>
      </c>
      <c r="I59" s="151">
        <v>10.33</v>
      </c>
      <c r="J59" s="15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/>
      <c r="I61" s="149"/>
      <c r="J61" s="149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/>
      <c r="I62" s="149"/>
      <c r="J62" s="149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/>
      <c r="I63" s="149"/>
      <c r="J63" s="149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/>
      <c r="I64" s="151"/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>
        <v>1</v>
      </c>
      <c r="E66" s="38">
        <v>1</v>
      </c>
      <c r="F66" s="39">
        <v>100</v>
      </c>
      <c r="G66" s="40"/>
      <c r="H66" s="150"/>
      <c r="I66" s="151">
        <v>0.001</v>
      </c>
      <c r="J66" s="151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/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/>
      <c r="I70" s="151"/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/>
      <c r="I72" s="149"/>
      <c r="J72" s="149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/>
      <c r="I73" s="149"/>
      <c r="J73" s="149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/>
      <c r="I74" s="149"/>
      <c r="J74" s="149"/>
      <c r="K74" s="32"/>
    </row>
    <row r="75" spans="1:11" s="33" customFormat="1" ht="11.25" customHeight="1">
      <c r="A75" s="35" t="s">
        <v>58</v>
      </c>
      <c r="B75" s="29"/>
      <c r="C75" s="30">
        <v>0.43</v>
      </c>
      <c r="D75" s="30">
        <v>4</v>
      </c>
      <c r="E75" s="30">
        <v>4</v>
      </c>
      <c r="F75" s="31"/>
      <c r="G75" s="31"/>
      <c r="H75" s="149">
        <v>0.069</v>
      </c>
      <c r="I75" s="149">
        <v>0.001</v>
      </c>
      <c r="J75" s="149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/>
      <c r="I76" s="149"/>
      <c r="J76" s="149"/>
      <c r="K76" s="32"/>
    </row>
    <row r="77" spans="1:11" s="33" customFormat="1" ht="11.25" customHeight="1">
      <c r="A77" s="35" t="s">
        <v>60</v>
      </c>
      <c r="B77" s="29"/>
      <c r="C77" s="30">
        <v>10</v>
      </c>
      <c r="D77" s="30">
        <v>1</v>
      </c>
      <c r="E77" s="30">
        <v>1</v>
      </c>
      <c r="F77" s="31"/>
      <c r="G77" s="31"/>
      <c r="H77" s="149">
        <v>0.16</v>
      </c>
      <c r="I77" s="149">
        <v>0.16</v>
      </c>
      <c r="J77" s="149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/>
      <c r="I78" s="149"/>
      <c r="J78" s="149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9"/>
      <c r="I79" s="149"/>
      <c r="J79" s="149"/>
      <c r="K79" s="32"/>
    </row>
    <row r="80" spans="1:11" s="42" customFormat="1" ht="11.25" customHeight="1">
      <c r="A80" s="43" t="s">
        <v>63</v>
      </c>
      <c r="B80" s="37"/>
      <c r="C80" s="38">
        <v>10.43</v>
      </c>
      <c r="D80" s="38">
        <v>5</v>
      </c>
      <c r="E80" s="38">
        <v>5</v>
      </c>
      <c r="F80" s="39">
        <v>100</v>
      </c>
      <c r="G80" s="40"/>
      <c r="H80" s="150">
        <v>0.229</v>
      </c>
      <c r="I80" s="151">
        <v>0.161</v>
      </c>
      <c r="J80" s="151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/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/>
      <c r="I84" s="151"/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102.21000000000001</v>
      </c>
      <c r="D87" s="53">
        <v>99</v>
      </c>
      <c r="E87" s="53">
        <v>97.89</v>
      </c>
      <c r="F87" s="54">
        <v>98.87878787878788</v>
      </c>
      <c r="G87" s="40"/>
      <c r="H87" s="154">
        <v>17.515</v>
      </c>
      <c r="I87" s="155">
        <v>16.959000000000003</v>
      </c>
      <c r="J87" s="15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0" useFirstPageNumber="1" horizontalDpi="600" verticalDpi="600" orientation="portrait" paperSize="9" scale="73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K625"/>
  <sheetViews>
    <sheetView view="pageBreakPreview" zoomScale="60" zoomScalePageLayoutView="0" workbookViewId="0" topLeftCell="A43">
      <selection activeCell="C9" sqref="C9:M9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101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337</v>
      </c>
      <c r="D7" s="21" t="s">
        <v>6</v>
      </c>
      <c r="E7" s="21">
        <v>9</v>
      </c>
      <c r="F7" s="22" t="str">
        <f>CONCATENATE(D6,"=100")</f>
        <v>2020=100</v>
      </c>
      <c r="G7" s="23"/>
      <c r="H7" s="20" t="s">
        <v>337</v>
      </c>
      <c r="I7" s="21" t="s">
        <v>6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</v>
      </c>
      <c r="D9" s="30"/>
      <c r="E9" s="30">
        <v>4</v>
      </c>
      <c r="F9" s="31"/>
      <c r="G9" s="31"/>
      <c r="H9" s="149">
        <v>0.096</v>
      </c>
      <c r="I9" s="149">
        <v>0.096</v>
      </c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>
        <v>5</v>
      </c>
      <c r="D11" s="30"/>
      <c r="E11" s="30">
        <v>5</v>
      </c>
      <c r="F11" s="31"/>
      <c r="G11" s="31"/>
      <c r="H11" s="149">
        <v>0.13</v>
      </c>
      <c r="I11" s="149">
        <v>0.13</v>
      </c>
      <c r="J11" s="149"/>
      <c r="K11" s="32"/>
    </row>
    <row r="12" spans="1:11" s="33" customFormat="1" ht="11.25" customHeight="1">
      <c r="A12" s="35" t="s">
        <v>10</v>
      </c>
      <c r="B12" s="29"/>
      <c r="C12" s="30">
        <v>20</v>
      </c>
      <c r="D12" s="30"/>
      <c r="E12" s="30">
        <v>20</v>
      </c>
      <c r="F12" s="31"/>
      <c r="G12" s="31"/>
      <c r="H12" s="149">
        <v>0.48</v>
      </c>
      <c r="I12" s="149">
        <v>0.48</v>
      </c>
      <c r="J12" s="149"/>
      <c r="K12" s="32"/>
    </row>
    <row r="13" spans="1:11" s="42" customFormat="1" ht="11.25" customHeight="1">
      <c r="A13" s="36" t="s">
        <v>11</v>
      </c>
      <c r="B13" s="37"/>
      <c r="C13" s="38">
        <v>29</v>
      </c>
      <c r="D13" s="38"/>
      <c r="E13" s="38">
        <v>29</v>
      </c>
      <c r="F13" s="39"/>
      <c r="G13" s="40"/>
      <c r="H13" s="150">
        <v>0.706</v>
      </c>
      <c r="I13" s="151">
        <v>0.706</v>
      </c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50">
        <v>0.014</v>
      </c>
      <c r="I15" s="151">
        <v>0.014</v>
      </c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23</v>
      </c>
      <c r="D19" s="30">
        <v>17</v>
      </c>
      <c r="E19" s="30">
        <v>17</v>
      </c>
      <c r="F19" s="31"/>
      <c r="G19" s="31"/>
      <c r="H19" s="149">
        <v>0.207</v>
      </c>
      <c r="I19" s="149">
        <v>0.153</v>
      </c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>
        <v>23</v>
      </c>
      <c r="D22" s="38">
        <v>17</v>
      </c>
      <c r="E22" s="38">
        <v>17</v>
      </c>
      <c r="F22" s="39">
        <v>100</v>
      </c>
      <c r="G22" s="40"/>
      <c r="H22" s="150">
        <v>0.207</v>
      </c>
      <c r="I22" s="151">
        <v>0.153</v>
      </c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5307</v>
      </c>
      <c r="D24" s="38">
        <v>4878</v>
      </c>
      <c r="E24" s="38">
        <v>4882</v>
      </c>
      <c r="F24" s="39">
        <v>100.0820008200082</v>
      </c>
      <c r="G24" s="40"/>
      <c r="H24" s="150">
        <v>72.474</v>
      </c>
      <c r="I24" s="151">
        <v>71.794</v>
      </c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210</v>
      </c>
      <c r="D26" s="38">
        <v>190</v>
      </c>
      <c r="E26" s="38">
        <v>200</v>
      </c>
      <c r="F26" s="39">
        <v>105.26315789473684</v>
      </c>
      <c r="G26" s="40"/>
      <c r="H26" s="150">
        <v>2.9</v>
      </c>
      <c r="I26" s="151">
        <v>2.6</v>
      </c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4</v>
      </c>
      <c r="D28" s="30">
        <v>16</v>
      </c>
      <c r="E28" s="30">
        <v>11</v>
      </c>
      <c r="F28" s="31"/>
      <c r="G28" s="31"/>
      <c r="H28" s="149">
        <v>0.125</v>
      </c>
      <c r="I28" s="149">
        <v>0.275</v>
      </c>
      <c r="J28" s="149"/>
      <c r="K28" s="32"/>
    </row>
    <row r="29" spans="1:11" s="33" customFormat="1" ht="11.25" customHeight="1">
      <c r="A29" s="35" t="s">
        <v>21</v>
      </c>
      <c r="B29" s="29"/>
      <c r="C29" s="30">
        <v>3</v>
      </c>
      <c r="D29" s="30"/>
      <c r="E29" s="30"/>
      <c r="F29" s="31"/>
      <c r="G29" s="31"/>
      <c r="H29" s="149">
        <v>0.075</v>
      </c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>
        <v>1650</v>
      </c>
      <c r="D30" s="30">
        <v>1919</v>
      </c>
      <c r="E30" s="30">
        <v>474</v>
      </c>
      <c r="F30" s="31"/>
      <c r="G30" s="31"/>
      <c r="H30" s="149">
        <v>25.808</v>
      </c>
      <c r="I30" s="149">
        <v>29.5</v>
      </c>
      <c r="J30" s="149"/>
      <c r="K30" s="32"/>
    </row>
    <row r="31" spans="1:11" s="42" customFormat="1" ht="11.25" customHeight="1">
      <c r="A31" s="43" t="s">
        <v>23</v>
      </c>
      <c r="B31" s="37"/>
      <c r="C31" s="38">
        <v>1657</v>
      </c>
      <c r="D31" s="38">
        <v>1935</v>
      </c>
      <c r="E31" s="38">
        <v>485</v>
      </c>
      <c r="F31" s="39">
        <v>25.064599483204134</v>
      </c>
      <c r="G31" s="40"/>
      <c r="H31" s="150">
        <v>26.008</v>
      </c>
      <c r="I31" s="151">
        <v>29.775</v>
      </c>
      <c r="J31" s="15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60</v>
      </c>
      <c r="D33" s="30">
        <v>42</v>
      </c>
      <c r="E33" s="30">
        <v>50</v>
      </c>
      <c r="F33" s="31"/>
      <c r="G33" s="31"/>
      <c r="H33" s="149">
        <v>0.94</v>
      </c>
      <c r="I33" s="149">
        <v>0.7</v>
      </c>
      <c r="J33" s="149"/>
      <c r="K33" s="32"/>
    </row>
    <row r="34" spans="1:11" s="33" customFormat="1" ht="11.25" customHeight="1">
      <c r="A34" s="35" t="s">
        <v>25</v>
      </c>
      <c r="B34" s="29"/>
      <c r="C34" s="30">
        <v>10</v>
      </c>
      <c r="D34" s="30">
        <v>22</v>
      </c>
      <c r="E34" s="30">
        <v>22</v>
      </c>
      <c r="F34" s="31"/>
      <c r="G34" s="31"/>
      <c r="H34" s="149">
        <v>0.25</v>
      </c>
      <c r="I34" s="149">
        <v>0.45</v>
      </c>
      <c r="J34" s="149"/>
      <c r="K34" s="32"/>
    </row>
    <row r="35" spans="1:11" s="33" customFormat="1" ht="11.25" customHeight="1">
      <c r="A35" s="35" t="s">
        <v>26</v>
      </c>
      <c r="B35" s="29"/>
      <c r="C35" s="30">
        <v>5</v>
      </c>
      <c r="D35" s="30">
        <v>10</v>
      </c>
      <c r="E35" s="30">
        <v>19</v>
      </c>
      <c r="F35" s="31"/>
      <c r="G35" s="31"/>
      <c r="H35" s="149">
        <v>0.12</v>
      </c>
      <c r="I35" s="149">
        <v>0.14</v>
      </c>
      <c r="J35" s="149"/>
      <c r="K35" s="32"/>
    </row>
    <row r="36" spans="1:11" s="33" customFormat="1" ht="11.25" customHeight="1">
      <c r="A36" s="35" t="s">
        <v>27</v>
      </c>
      <c r="B36" s="29"/>
      <c r="C36" s="30">
        <v>19</v>
      </c>
      <c r="D36" s="30">
        <v>40</v>
      </c>
      <c r="E36" s="30">
        <v>40</v>
      </c>
      <c r="F36" s="31"/>
      <c r="G36" s="31"/>
      <c r="H36" s="149">
        <v>0.38</v>
      </c>
      <c r="I36" s="149">
        <v>0.8</v>
      </c>
      <c r="J36" s="149"/>
      <c r="K36" s="32"/>
    </row>
    <row r="37" spans="1:11" s="42" customFormat="1" ht="11.25" customHeight="1">
      <c r="A37" s="36" t="s">
        <v>28</v>
      </c>
      <c r="B37" s="37"/>
      <c r="C37" s="38">
        <v>94</v>
      </c>
      <c r="D37" s="38">
        <v>114</v>
      </c>
      <c r="E37" s="38">
        <v>131</v>
      </c>
      <c r="F37" s="39">
        <v>114.91228070175438</v>
      </c>
      <c r="G37" s="40"/>
      <c r="H37" s="150">
        <v>1.69</v>
      </c>
      <c r="I37" s="151">
        <v>2.09</v>
      </c>
      <c r="J37" s="15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22</v>
      </c>
      <c r="D39" s="38">
        <v>14</v>
      </c>
      <c r="E39" s="38">
        <v>15</v>
      </c>
      <c r="F39" s="39">
        <v>107.14285714285714</v>
      </c>
      <c r="G39" s="40"/>
      <c r="H39" s="150">
        <v>0.48</v>
      </c>
      <c r="I39" s="151">
        <v>0.28</v>
      </c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>
        <v>15</v>
      </c>
      <c r="D42" s="30">
        <v>20</v>
      </c>
      <c r="E42" s="30">
        <v>32</v>
      </c>
      <c r="F42" s="31"/>
      <c r="G42" s="31"/>
      <c r="H42" s="149">
        <v>0.255</v>
      </c>
      <c r="I42" s="149">
        <v>0.36</v>
      </c>
      <c r="J42" s="149"/>
      <c r="K42" s="32"/>
    </row>
    <row r="43" spans="1:11" s="33" customFormat="1" ht="11.25" customHeight="1">
      <c r="A43" s="35" t="s">
        <v>32</v>
      </c>
      <c r="B43" s="29"/>
      <c r="C43" s="30">
        <v>26</v>
      </c>
      <c r="D43" s="30">
        <v>25</v>
      </c>
      <c r="E43" s="30">
        <v>29</v>
      </c>
      <c r="F43" s="31"/>
      <c r="G43" s="31"/>
      <c r="H43" s="149">
        <v>0.364</v>
      </c>
      <c r="I43" s="149">
        <v>0.3</v>
      </c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>
        <v>1</v>
      </c>
      <c r="D46" s="30">
        <v>1</v>
      </c>
      <c r="E46" s="30"/>
      <c r="F46" s="31"/>
      <c r="G46" s="31"/>
      <c r="H46" s="149">
        <v>0.018</v>
      </c>
      <c r="I46" s="149">
        <v>0.016</v>
      </c>
      <c r="J46" s="149"/>
      <c r="K46" s="32"/>
    </row>
    <row r="47" spans="1:11" s="33" customFormat="1" ht="11.25" customHeight="1">
      <c r="A47" s="35" t="s">
        <v>36</v>
      </c>
      <c r="B47" s="29"/>
      <c r="C47" s="30">
        <v>46</v>
      </c>
      <c r="D47" s="30">
        <v>11</v>
      </c>
      <c r="E47" s="30">
        <v>30</v>
      </c>
      <c r="F47" s="31"/>
      <c r="G47" s="31"/>
      <c r="H47" s="149">
        <v>0.276</v>
      </c>
      <c r="I47" s="149">
        <v>0.132</v>
      </c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>
        <v>88</v>
      </c>
      <c r="D50" s="38">
        <v>57</v>
      </c>
      <c r="E50" s="38">
        <v>91</v>
      </c>
      <c r="F50" s="39">
        <v>159.64912280701753</v>
      </c>
      <c r="G50" s="40"/>
      <c r="H50" s="150">
        <v>0.913</v>
      </c>
      <c r="I50" s="151">
        <v>0.8079999999999999</v>
      </c>
      <c r="J50" s="15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10</v>
      </c>
      <c r="D52" s="38">
        <v>10</v>
      </c>
      <c r="E52" s="38">
        <v>10</v>
      </c>
      <c r="F52" s="39">
        <v>100</v>
      </c>
      <c r="G52" s="40"/>
      <c r="H52" s="150">
        <v>0.15</v>
      </c>
      <c r="I52" s="151">
        <v>0.096</v>
      </c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1460</v>
      </c>
      <c r="D54" s="30">
        <v>1496</v>
      </c>
      <c r="E54" s="30">
        <v>1800</v>
      </c>
      <c r="F54" s="31"/>
      <c r="G54" s="31"/>
      <c r="H54" s="149">
        <v>21.9</v>
      </c>
      <c r="I54" s="149">
        <v>22.5</v>
      </c>
      <c r="J54" s="149"/>
      <c r="K54" s="32"/>
    </row>
    <row r="55" spans="1:11" s="33" customFormat="1" ht="11.25" customHeight="1">
      <c r="A55" s="35" t="s">
        <v>42</v>
      </c>
      <c r="B55" s="29"/>
      <c r="C55" s="30">
        <v>70</v>
      </c>
      <c r="D55" s="30">
        <v>97</v>
      </c>
      <c r="E55" s="30">
        <v>113</v>
      </c>
      <c r="F55" s="31"/>
      <c r="G55" s="31"/>
      <c r="H55" s="149">
        <v>0.84</v>
      </c>
      <c r="I55" s="149">
        <v>1.164</v>
      </c>
      <c r="J55" s="149"/>
      <c r="K55" s="32"/>
    </row>
    <row r="56" spans="1:11" s="33" customFormat="1" ht="11.25" customHeight="1">
      <c r="A56" s="35" t="s">
        <v>43</v>
      </c>
      <c r="B56" s="29"/>
      <c r="C56" s="30">
        <v>17</v>
      </c>
      <c r="D56" s="30"/>
      <c r="E56" s="30"/>
      <c r="F56" s="31"/>
      <c r="G56" s="31"/>
      <c r="H56" s="149">
        <v>0.245</v>
      </c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>
        <v>14</v>
      </c>
      <c r="D58" s="30">
        <v>5</v>
      </c>
      <c r="E58" s="30">
        <v>2</v>
      </c>
      <c r="F58" s="31"/>
      <c r="G58" s="31"/>
      <c r="H58" s="149">
        <v>0.168</v>
      </c>
      <c r="I58" s="149">
        <v>0.06</v>
      </c>
      <c r="J58" s="149"/>
      <c r="K58" s="32"/>
    </row>
    <row r="59" spans="1:11" s="42" customFormat="1" ht="11.25" customHeight="1">
      <c r="A59" s="36" t="s">
        <v>46</v>
      </c>
      <c r="B59" s="37"/>
      <c r="C59" s="38">
        <v>1561</v>
      </c>
      <c r="D59" s="38">
        <v>1598</v>
      </c>
      <c r="E59" s="38">
        <v>1915</v>
      </c>
      <c r="F59" s="39">
        <v>119.83729662077597</v>
      </c>
      <c r="G59" s="40"/>
      <c r="H59" s="150">
        <v>23.153</v>
      </c>
      <c r="I59" s="151">
        <v>23.724</v>
      </c>
      <c r="J59" s="15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2200</v>
      </c>
      <c r="D61" s="30">
        <v>2892</v>
      </c>
      <c r="E61" s="30">
        <v>2500</v>
      </c>
      <c r="F61" s="31"/>
      <c r="G61" s="31"/>
      <c r="H61" s="149">
        <v>60.625</v>
      </c>
      <c r="I61" s="149">
        <v>66.7</v>
      </c>
      <c r="J61" s="149"/>
      <c r="K61" s="32"/>
    </row>
    <row r="62" spans="1:11" s="33" customFormat="1" ht="11.25" customHeight="1">
      <c r="A62" s="35" t="s">
        <v>48</v>
      </c>
      <c r="B62" s="29"/>
      <c r="C62" s="30">
        <v>68</v>
      </c>
      <c r="D62" s="30">
        <v>91</v>
      </c>
      <c r="E62" s="30">
        <v>91</v>
      </c>
      <c r="F62" s="31"/>
      <c r="G62" s="31"/>
      <c r="H62" s="149">
        <v>1.357</v>
      </c>
      <c r="I62" s="149"/>
      <c r="J62" s="149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/>
      <c r="I63" s="149"/>
      <c r="J63" s="149"/>
      <c r="K63" s="32"/>
    </row>
    <row r="64" spans="1:11" s="42" customFormat="1" ht="11.25" customHeight="1">
      <c r="A64" s="36" t="s">
        <v>50</v>
      </c>
      <c r="B64" s="37"/>
      <c r="C64" s="38">
        <v>2268</v>
      </c>
      <c r="D64" s="38">
        <v>2983</v>
      </c>
      <c r="E64" s="38">
        <v>2591</v>
      </c>
      <c r="F64" s="39">
        <v>86.8588669125042</v>
      </c>
      <c r="G64" s="40"/>
      <c r="H64" s="150">
        <v>61.982</v>
      </c>
      <c r="I64" s="151">
        <v>66.7</v>
      </c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13021</v>
      </c>
      <c r="D66" s="38">
        <v>12146</v>
      </c>
      <c r="E66" s="38">
        <v>16130</v>
      </c>
      <c r="F66" s="39">
        <v>132.80092211427632</v>
      </c>
      <c r="G66" s="40"/>
      <c r="H66" s="150">
        <v>223.554</v>
      </c>
      <c r="I66" s="151">
        <v>250.4</v>
      </c>
      <c r="J66" s="151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4500</v>
      </c>
      <c r="D68" s="30">
        <v>5220</v>
      </c>
      <c r="E68" s="30">
        <v>5200</v>
      </c>
      <c r="F68" s="31"/>
      <c r="G68" s="31"/>
      <c r="H68" s="149">
        <v>58</v>
      </c>
      <c r="I68" s="149">
        <v>68</v>
      </c>
      <c r="J68" s="149"/>
      <c r="K68" s="32"/>
    </row>
    <row r="69" spans="1:11" s="33" customFormat="1" ht="11.25" customHeight="1">
      <c r="A69" s="35" t="s">
        <v>53</v>
      </c>
      <c r="B69" s="29"/>
      <c r="C69" s="30">
        <v>20</v>
      </c>
      <c r="D69" s="30">
        <v>20</v>
      </c>
      <c r="E69" s="30">
        <v>20</v>
      </c>
      <c r="F69" s="31"/>
      <c r="G69" s="31"/>
      <c r="H69" s="149">
        <v>0.25</v>
      </c>
      <c r="I69" s="149">
        <v>0.26</v>
      </c>
      <c r="J69" s="149"/>
      <c r="K69" s="32"/>
    </row>
    <row r="70" spans="1:11" s="42" customFormat="1" ht="11.25" customHeight="1">
      <c r="A70" s="36" t="s">
        <v>54</v>
      </c>
      <c r="B70" s="37"/>
      <c r="C70" s="38">
        <v>4520</v>
      </c>
      <c r="D70" s="38">
        <v>5240</v>
      </c>
      <c r="E70" s="38">
        <v>5220</v>
      </c>
      <c r="F70" s="39">
        <v>99.61832061068702</v>
      </c>
      <c r="G70" s="40"/>
      <c r="H70" s="150">
        <v>58.25</v>
      </c>
      <c r="I70" s="151">
        <v>68.26</v>
      </c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585</v>
      </c>
      <c r="D72" s="30">
        <v>594</v>
      </c>
      <c r="E72" s="30">
        <v>574</v>
      </c>
      <c r="F72" s="31"/>
      <c r="G72" s="31"/>
      <c r="H72" s="149">
        <v>13.304</v>
      </c>
      <c r="I72" s="149">
        <v>13.335</v>
      </c>
      <c r="J72" s="149"/>
      <c r="K72" s="32"/>
    </row>
    <row r="73" spans="1:11" s="33" customFormat="1" ht="11.25" customHeight="1">
      <c r="A73" s="35" t="s">
        <v>56</v>
      </c>
      <c r="B73" s="29"/>
      <c r="C73" s="30">
        <v>360</v>
      </c>
      <c r="D73" s="30">
        <v>375</v>
      </c>
      <c r="E73" s="30">
        <v>375</v>
      </c>
      <c r="F73" s="31"/>
      <c r="G73" s="31"/>
      <c r="H73" s="149">
        <v>17.08</v>
      </c>
      <c r="I73" s="149">
        <v>17.628</v>
      </c>
      <c r="J73" s="149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/>
      <c r="I74" s="149"/>
      <c r="J74" s="149"/>
      <c r="K74" s="32"/>
    </row>
    <row r="75" spans="1:11" s="33" customFormat="1" ht="11.25" customHeight="1">
      <c r="A75" s="35" t="s">
        <v>58</v>
      </c>
      <c r="B75" s="29"/>
      <c r="C75" s="30">
        <v>1350</v>
      </c>
      <c r="D75" s="30">
        <v>1573</v>
      </c>
      <c r="E75" s="30">
        <v>1573</v>
      </c>
      <c r="F75" s="31"/>
      <c r="G75" s="31"/>
      <c r="H75" s="149">
        <v>25.881</v>
      </c>
      <c r="I75" s="149">
        <v>38.153</v>
      </c>
      <c r="J75" s="149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>
        <v>9</v>
      </c>
      <c r="F76" s="31"/>
      <c r="G76" s="31"/>
      <c r="H76" s="149"/>
      <c r="I76" s="149"/>
      <c r="J76" s="149"/>
      <c r="K76" s="32"/>
    </row>
    <row r="77" spans="1:11" s="33" customFormat="1" ht="11.25" customHeight="1">
      <c r="A77" s="35" t="s">
        <v>60</v>
      </c>
      <c r="B77" s="29"/>
      <c r="C77" s="30">
        <v>36</v>
      </c>
      <c r="D77" s="30">
        <v>15</v>
      </c>
      <c r="E77" s="30">
        <v>15</v>
      </c>
      <c r="F77" s="31"/>
      <c r="G77" s="31"/>
      <c r="H77" s="149">
        <v>0.418</v>
      </c>
      <c r="I77" s="149">
        <v>0.18</v>
      </c>
      <c r="J77" s="149"/>
      <c r="K77" s="32"/>
    </row>
    <row r="78" spans="1:11" s="33" customFormat="1" ht="11.25" customHeight="1">
      <c r="A78" s="35" t="s">
        <v>61</v>
      </c>
      <c r="B78" s="29"/>
      <c r="C78" s="30"/>
      <c r="D78" s="30">
        <v>12</v>
      </c>
      <c r="E78" s="30">
        <v>10</v>
      </c>
      <c r="F78" s="31"/>
      <c r="G78" s="31"/>
      <c r="H78" s="149"/>
      <c r="I78" s="149">
        <v>0.204</v>
      </c>
      <c r="J78" s="149"/>
      <c r="K78" s="32"/>
    </row>
    <row r="79" spans="1:11" s="33" customFormat="1" ht="11.25" customHeight="1">
      <c r="A79" s="35" t="s">
        <v>62</v>
      </c>
      <c r="B79" s="29"/>
      <c r="C79" s="30">
        <v>180</v>
      </c>
      <c r="D79" s="30">
        <v>140</v>
      </c>
      <c r="E79" s="30">
        <v>280</v>
      </c>
      <c r="F79" s="31"/>
      <c r="G79" s="31"/>
      <c r="H79" s="149">
        <v>2.52</v>
      </c>
      <c r="I79" s="149">
        <v>2.52</v>
      </c>
      <c r="J79" s="149"/>
      <c r="K79" s="32"/>
    </row>
    <row r="80" spans="1:11" s="42" customFormat="1" ht="11.25" customHeight="1">
      <c r="A80" s="43" t="s">
        <v>63</v>
      </c>
      <c r="B80" s="37"/>
      <c r="C80" s="38">
        <v>2511</v>
      </c>
      <c r="D80" s="38">
        <v>2709</v>
      </c>
      <c r="E80" s="38">
        <v>2836</v>
      </c>
      <c r="F80" s="39">
        <v>104.68807678110004</v>
      </c>
      <c r="G80" s="40"/>
      <c r="H80" s="150">
        <v>59.203</v>
      </c>
      <c r="I80" s="151">
        <v>72.02</v>
      </c>
      <c r="J80" s="151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11</v>
      </c>
      <c r="D82" s="30">
        <v>11</v>
      </c>
      <c r="E82" s="30">
        <v>11</v>
      </c>
      <c r="F82" s="31"/>
      <c r="G82" s="31"/>
      <c r="H82" s="149">
        <v>0.205</v>
      </c>
      <c r="I82" s="149">
        <v>0.205</v>
      </c>
      <c r="J82" s="149"/>
      <c r="K82" s="32"/>
    </row>
    <row r="83" spans="1:11" s="33" customFormat="1" ht="11.25" customHeight="1">
      <c r="A83" s="35" t="s">
        <v>65</v>
      </c>
      <c r="B83" s="29"/>
      <c r="C83" s="30"/>
      <c r="D83" s="30">
        <v>64</v>
      </c>
      <c r="E83" s="30">
        <v>64</v>
      </c>
      <c r="F83" s="31"/>
      <c r="G83" s="31"/>
      <c r="H83" s="149"/>
      <c r="I83" s="149">
        <v>1.27</v>
      </c>
      <c r="J83" s="149"/>
      <c r="K83" s="32"/>
    </row>
    <row r="84" spans="1:11" s="42" customFormat="1" ht="11.25" customHeight="1">
      <c r="A84" s="36" t="s">
        <v>66</v>
      </c>
      <c r="B84" s="37"/>
      <c r="C84" s="38">
        <v>11</v>
      </c>
      <c r="D84" s="38">
        <v>75</v>
      </c>
      <c r="E84" s="38">
        <v>75</v>
      </c>
      <c r="F84" s="39">
        <v>100</v>
      </c>
      <c r="G84" s="40"/>
      <c r="H84" s="150">
        <v>0.205</v>
      </c>
      <c r="I84" s="151">
        <v>1.475</v>
      </c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31333</v>
      </c>
      <c r="D87" s="53">
        <v>31967</v>
      </c>
      <c r="E87" s="53">
        <v>34628</v>
      </c>
      <c r="F87" s="54">
        <v>108.32420934088279</v>
      </c>
      <c r="G87" s="40"/>
      <c r="H87" s="154">
        <v>531.889</v>
      </c>
      <c r="I87" s="155">
        <v>590.895</v>
      </c>
      <c r="J87" s="15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1" useFirstPageNumber="1" horizontalDpi="600" verticalDpi="600" orientation="portrait" paperSize="9" scale="73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K625"/>
  <sheetViews>
    <sheetView view="pageBreakPreview" zoomScale="60" zoomScalePageLayoutView="0" workbookViewId="0" topLeftCell="A46">
      <selection activeCell="C9" sqref="C9:M9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102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9</v>
      </c>
      <c r="F7" s="22" t="str">
        <f>CONCATENATE(D6,"=100")</f>
        <v>2021=100</v>
      </c>
      <c r="G7" s="23"/>
      <c r="H7" s="20" t="s">
        <v>6</v>
      </c>
      <c r="I7" s="21" t="s">
        <v>6</v>
      </c>
      <c r="J7" s="21"/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5</v>
      </c>
      <c r="D24" s="38">
        <v>5</v>
      </c>
      <c r="E24" s="38">
        <v>2</v>
      </c>
      <c r="F24" s="39">
        <v>40</v>
      </c>
      <c r="G24" s="40"/>
      <c r="H24" s="150">
        <v>0.16</v>
      </c>
      <c r="I24" s="151">
        <v>0.16</v>
      </c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11</v>
      </c>
      <c r="D26" s="38">
        <v>11</v>
      </c>
      <c r="E26" s="38">
        <v>12</v>
      </c>
      <c r="F26" s="39">
        <v>109.0909090909091</v>
      </c>
      <c r="G26" s="40"/>
      <c r="H26" s="150">
        <v>0.385</v>
      </c>
      <c r="I26" s="151">
        <v>0.385</v>
      </c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/>
      <c r="I28" s="149"/>
      <c r="J28" s="149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>
        <v>9</v>
      </c>
      <c r="D30" s="30">
        <v>8</v>
      </c>
      <c r="E30" s="30">
        <v>2</v>
      </c>
      <c r="F30" s="31"/>
      <c r="G30" s="31"/>
      <c r="H30" s="149">
        <v>0.27</v>
      </c>
      <c r="I30" s="149">
        <v>0.024</v>
      </c>
      <c r="J30" s="149"/>
      <c r="K30" s="32"/>
    </row>
    <row r="31" spans="1:11" s="42" customFormat="1" ht="11.25" customHeight="1">
      <c r="A31" s="43" t="s">
        <v>23</v>
      </c>
      <c r="B31" s="37"/>
      <c r="C31" s="38">
        <v>9</v>
      </c>
      <c r="D31" s="38">
        <v>8</v>
      </c>
      <c r="E31" s="38">
        <v>2</v>
      </c>
      <c r="F31" s="39">
        <v>25</v>
      </c>
      <c r="G31" s="40"/>
      <c r="H31" s="150">
        <v>0.27</v>
      </c>
      <c r="I31" s="151">
        <v>0.024</v>
      </c>
      <c r="J31" s="15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83</v>
      </c>
      <c r="D33" s="30">
        <v>80</v>
      </c>
      <c r="E33" s="30">
        <v>70</v>
      </c>
      <c r="F33" s="31"/>
      <c r="G33" s="31"/>
      <c r="H33" s="149">
        <v>1.903</v>
      </c>
      <c r="I33" s="149">
        <v>1.9</v>
      </c>
      <c r="J33" s="149"/>
      <c r="K33" s="32"/>
    </row>
    <row r="34" spans="1:11" s="33" customFormat="1" ht="11.25" customHeight="1">
      <c r="A34" s="35" t="s">
        <v>25</v>
      </c>
      <c r="B34" s="29"/>
      <c r="C34" s="30">
        <v>11</v>
      </c>
      <c r="D34" s="30">
        <v>10</v>
      </c>
      <c r="E34" s="30">
        <v>10</v>
      </c>
      <c r="F34" s="31"/>
      <c r="G34" s="31"/>
      <c r="H34" s="149">
        <v>0.268</v>
      </c>
      <c r="I34" s="149">
        <v>0.25</v>
      </c>
      <c r="J34" s="149"/>
      <c r="K34" s="32"/>
    </row>
    <row r="35" spans="1:11" s="33" customFormat="1" ht="11.25" customHeight="1">
      <c r="A35" s="35" t="s">
        <v>26</v>
      </c>
      <c r="B35" s="29"/>
      <c r="C35" s="30">
        <v>1</v>
      </c>
      <c r="D35" s="30">
        <v>1</v>
      </c>
      <c r="E35" s="30"/>
      <c r="F35" s="31"/>
      <c r="G35" s="31"/>
      <c r="H35" s="149">
        <v>0.02</v>
      </c>
      <c r="I35" s="149">
        <v>0.02</v>
      </c>
      <c r="J35" s="149"/>
      <c r="K35" s="32"/>
    </row>
    <row r="36" spans="1:11" s="33" customFormat="1" ht="11.25" customHeight="1">
      <c r="A36" s="35" t="s">
        <v>27</v>
      </c>
      <c r="B36" s="29"/>
      <c r="C36" s="30">
        <v>43</v>
      </c>
      <c r="D36" s="30">
        <v>40</v>
      </c>
      <c r="E36" s="30">
        <v>40</v>
      </c>
      <c r="F36" s="31"/>
      <c r="G36" s="31"/>
      <c r="H36" s="149">
        <v>0.855</v>
      </c>
      <c r="I36" s="149">
        <v>0.78</v>
      </c>
      <c r="J36" s="149"/>
      <c r="K36" s="32"/>
    </row>
    <row r="37" spans="1:11" s="42" customFormat="1" ht="11.25" customHeight="1">
      <c r="A37" s="36" t="s">
        <v>28</v>
      </c>
      <c r="B37" s="37"/>
      <c r="C37" s="38">
        <v>138</v>
      </c>
      <c r="D37" s="38">
        <v>131</v>
      </c>
      <c r="E37" s="38">
        <v>120</v>
      </c>
      <c r="F37" s="39">
        <v>91.6030534351145</v>
      </c>
      <c r="G37" s="40"/>
      <c r="H37" s="150">
        <v>3.0460000000000003</v>
      </c>
      <c r="I37" s="151">
        <v>2.95</v>
      </c>
      <c r="J37" s="15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10</v>
      </c>
      <c r="D39" s="38">
        <v>10</v>
      </c>
      <c r="E39" s="38">
        <v>10</v>
      </c>
      <c r="F39" s="39">
        <v>100</v>
      </c>
      <c r="G39" s="40"/>
      <c r="H39" s="150">
        <v>0.169</v>
      </c>
      <c r="I39" s="151">
        <v>0.16</v>
      </c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>
        <v>1</v>
      </c>
      <c r="D46" s="30">
        <v>1</v>
      </c>
      <c r="E46" s="30"/>
      <c r="F46" s="31"/>
      <c r="G46" s="31"/>
      <c r="H46" s="149">
        <v>0.01</v>
      </c>
      <c r="I46" s="149">
        <v>0.023</v>
      </c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>
        <v>1</v>
      </c>
      <c r="D50" s="38">
        <v>1</v>
      </c>
      <c r="E50" s="38"/>
      <c r="F50" s="39"/>
      <c r="G50" s="40"/>
      <c r="H50" s="150">
        <v>0.01</v>
      </c>
      <c r="I50" s="151">
        <v>0.023</v>
      </c>
      <c r="J50" s="15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2.04</v>
      </c>
      <c r="E52" s="38">
        <v>2</v>
      </c>
      <c r="F52" s="39">
        <v>98.0392156862745</v>
      </c>
      <c r="G52" s="40"/>
      <c r="H52" s="150">
        <v>0.041</v>
      </c>
      <c r="I52" s="151">
        <v>0.042</v>
      </c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63</v>
      </c>
      <c r="D54" s="30"/>
      <c r="E54" s="30"/>
      <c r="F54" s="31"/>
      <c r="G54" s="31"/>
      <c r="H54" s="149">
        <v>1.544</v>
      </c>
      <c r="I54" s="149"/>
      <c r="J54" s="149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>
        <v>1</v>
      </c>
      <c r="D58" s="30">
        <v>1</v>
      </c>
      <c r="E58" s="30">
        <v>1</v>
      </c>
      <c r="F58" s="31"/>
      <c r="G58" s="31"/>
      <c r="H58" s="149">
        <v>0.025</v>
      </c>
      <c r="I58" s="149">
        <v>0.025</v>
      </c>
      <c r="J58" s="149"/>
      <c r="K58" s="32"/>
    </row>
    <row r="59" spans="1:11" s="42" customFormat="1" ht="11.25" customHeight="1">
      <c r="A59" s="36" t="s">
        <v>46</v>
      </c>
      <c r="B59" s="37"/>
      <c r="C59" s="38">
        <v>64</v>
      </c>
      <c r="D59" s="38">
        <v>1</v>
      </c>
      <c r="E59" s="38">
        <v>1</v>
      </c>
      <c r="F59" s="39">
        <v>100</v>
      </c>
      <c r="G59" s="40"/>
      <c r="H59" s="150">
        <v>1.569</v>
      </c>
      <c r="I59" s="151">
        <v>0.025</v>
      </c>
      <c r="J59" s="15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285</v>
      </c>
      <c r="D61" s="30">
        <v>280</v>
      </c>
      <c r="E61" s="30">
        <v>333</v>
      </c>
      <c r="F61" s="31"/>
      <c r="G61" s="31"/>
      <c r="H61" s="149">
        <v>17.67</v>
      </c>
      <c r="I61" s="149">
        <v>16.8</v>
      </c>
      <c r="J61" s="149"/>
      <c r="K61" s="32"/>
    </row>
    <row r="62" spans="1:11" s="33" customFormat="1" ht="11.25" customHeight="1">
      <c r="A62" s="35" t="s">
        <v>48</v>
      </c>
      <c r="B62" s="29"/>
      <c r="C62" s="30">
        <v>18</v>
      </c>
      <c r="D62" s="30"/>
      <c r="E62" s="30">
        <v>18</v>
      </c>
      <c r="F62" s="31"/>
      <c r="G62" s="31"/>
      <c r="H62" s="149">
        <v>0.585</v>
      </c>
      <c r="I62" s="149"/>
      <c r="J62" s="149"/>
      <c r="K62" s="32"/>
    </row>
    <row r="63" spans="1:11" s="33" customFormat="1" ht="11.25" customHeight="1">
      <c r="A63" s="35" t="s">
        <v>49</v>
      </c>
      <c r="B63" s="29"/>
      <c r="C63" s="30">
        <v>58</v>
      </c>
      <c r="D63" s="30">
        <v>58</v>
      </c>
      <c r="E63" s="30">
        <v>58</v>
      </c>
      <c r="F63" s="31"/>
      <c r="G63" s="31"/>
      <c r="H63" s="149">
        <v>1.624</v>
      </c>
      <c r="I63" s="149">
        <v>1.624</v>
      </c>
      <c r="J63" s="149"/>
      <c r="K63" s="32"/>
    </row>
    <row r="64" spans="1:11" s="42" customFormat="1" ht="11.25" customHeight="1">
      <c r="A64" s="36" t="s">
        <v>50</v>
      </c>
      <c r="B64" s="37"/>
      <c r="C64" s="38">
        <v>361</v>
      </c>
      <c r="D64" s="38">
        <v>338</v>
      </c>
      <c r="E64" s="38">
        <v>409</v>
      </c>
      <c r="F64" s="39">
        <v>121.00591715976331</v>
      </c>
      <c r="G64" s="40"/>
      <c r="H64" s="150">
        <v>19.879</v>
      </c>
      <c r="I64" s="151">
        <v>18.424</v>
      </c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1245</v>
      </c>
      <c r="D66" s="38">
        <v>1220</v>
      </c>
      <c r="E66" s="38">
        <v>1135</v>
      </c>
      <c r="F66" s="39">
        <v>93.0327868852459</v>
      </c>
      <c r="G66" s="40"/>
      <c r="H66" s="150">
        <v>69.994</v>
      </c>
      <c r="I66" s="151">
        <v>83.167</v>
      </c>
      <c r="J66" s="151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/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/>
      <c r="I70" s="151"/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74</v>
      </c>
      <c r="D72" s="30">
        <v>74</v>
      </c>
      <c r="E72" s="30">
        <v>74</v>
      </c>
      <c r="F72" s="31"/>
      <c r="G72" s="31"/>
      <c r="H72" s="149">
        <v>1.736</v>
      </c>
      <c r="I72" s="149">
        <v>1.736</v>
      </c>
      <c r="J72" s="149"/>
      <c r="K72" s="32"/>
    </row>
    <row r="73" spans="1:11" s="33" customFormat="1" ht="11.25" customHeight="1">
      <c r="A73" s="35" t="s">
        <v>56</v>
      </c>
      <c r="B73" s="29"/>
      <c r="C73" s="30">
        <v>7</v>
      </c>
      <c r="D73" s="30">
        <v>7</v>
      </c>
      <c r="E73" s="30">
        <v>7</v>
      </c>
      <c r="F73" s="31"/>
      <c r="G73" s="31"/>
      <c r="H73" s="149">
        <v>0.223</v>
      </c>
      <c r="I73" s="149">
        <v>0.49</v>
      </c>
      <c r="J73" s="149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/>
      <c r="I74" s="149"/>
      <c r="J74" s="149"/>
      <c r="K74" s="32"/>
    </row>
    <row r="75" spans="1:11" s="33" customFormat="1" ht="11.25" customHeight="1">
      <c r="A75" s="35" t="s">
        <v>58</v>
      </c>
      <c r="B75" s="29"/>
      <c r="C75" s="30">
        <v>43</v>
      </c>
      <c r="D75" s="30">
        <v>43</v>
      </c>
      <c r="E75" s="30">
        <v>43</v>
      </c>
      <c r="F75" s="31"/>
      <c r="G75" s="31"/>
      <c r="H75" s="149">
        <v>2.066</v>
      </c>
      <c r="I75" s="149">
        <v>2.066</v>
      </c>
      <c r="J75" s="149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/>
      <c r="I76" s="149"/>
      <c r="J76" s="149"/>
      <c r="K76" s="32"/>
    </row>
    <row r="77" spans="1:11" s="33" customFormat="1" ht="11.25" customHeight="1">
      <c r="A77" s="35" t="s">
        <v>60</v>
      </c>
      <c r="B77" s="29"/>
      <c r="C77" s="30">
        <v>1</v>
      </c>
      <c r="D77" s="30">
        <v>1</v>
      </c>
      <c r="E77" s="30">
        <v>1</v>
      </c>
      <c r="F77" s="31"/>
      <c r="G77" s="31"/>
      <c r="H77" s="149">
        <v>0.017</v>
      </c>
      <c r="I77" s="149">
        <v>0.017</v>
      </c>
      <c r="J77" s="149"/>
      <c r="K77" s="32"/>
    </row>
    <row r="78" spans="1:11" s="33" customFormat="1" ht="11.25" customHeight="1">
      <c r="A78" s="35" t="s">
        <v>61</v>
      </c>
      <c r="B78" s="29"/>
      <c r="C78" s="30">
        <v>25</v>
      </c>
      <c r="D78" s="30">
        <v>25</v>
      </c>
      <c r="E78" s="30">
        <v>25</v>
      </c>
      <c r="F78" s="31"/>
      <c r="G78" s="31"/>
      <c r="H78" s="149">
        <v>0.6</v>
      </c>
      <c r="I78" s="149">
        <v>0.6</v>
      </c>
      <c r="J78" s="149"/>
      <c r="K78" s="32"/>
    </row>
    <row r="79" spans="1:11" s="33" customFormat="1" ht="11.25" customHeight="1">
      <c r="A79" s="35" t="s">
        <v>62</v>
      </c>
      <c r="B79" s="29"/>
      <c r="C79" s="30">
        <v>6</v>
      </c>
      <c r="D79" s="30">
        <v>6</v>
      </c>
      <c r="E79" s="30">
        <v>5</v>
      </c>
      <c r="F79" s="31"/>
      <c r="G79" s="31"/>
      <c r="H79" s="149">
        <v>0.114</v>
      </c>
      <c r="I79" s="149">
        <v>0.114</v>
      </c>
      <c r="J79" s="149"/>
      <c r="K79" s="32"/>
    </row>
    <row r="80" spans="1:11" s="42" customFormat="1" ht="11.25" customHeight="1">
      <c r="A80" s="43" t="s">
        <v>63</v>
      </c>
      <c r="B80" s="37"/>
      <c r="C80" s="38">
        <v>156</v>
      </c>
      <c r="D80" s="38">
        <v>156</v>
      </c>
      <c r="E80" s="38">
        <v>155</v>
      </c>
      <c r="F80" s="39">
        <v>99.35897435897436</v>
      </c>
      <c r="G80" s="40"/>
      <c r="H80" s="150">
        <v>4.756</v>
      </c>
      <c r="I80" s="151">
        <v>5.023</v>
      </c>
      <c r="J80" s="151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3</v>
      </c>
      <c r="D82" s="30">
        <v>3</v>
      </c>
      <c r="E82" s="30">
        <v>3</v>
      </c>
      <c r="F82" s="31"/>
      <c r="G82" s="31"/>
      <c r="H82" s="149">
        <v>0.106</v>
      </c>
      <c r="I82" s="149">
        <v>0.106</v>
      </c>
      <c r="J82" s="149"/>
      <c r="K82" s="32"/>
    </row>
    <row r="83" spans="1:11" s="33" customFormat="1" ht="11.25" customHeight="1">
      <c r="A83" s="35" t="s">
        <v>65</v>
      </c>
      <c r="B83" s="29"/>
      <c r="C83" s="30">
        <v>24</v>
      </c>
      <c r="D83" s="30">
        <v>24</v>
      </c>
      <c r="E83" s="30">
        <v>24</v>
      </c>
      <c r="F83" s="31"/>
      <c r="G83" s="31"/>
      <c r="H83" s="149">
        <v>0.593</v>
      </c>
      <c r="I83" s="149">
        <v>0.593</v>
      </c>
      <c r="J83" s="149"/>
      <c r="K83" s="32"/>
    </row>
    <row r="84" spans="1:11" s="42" customFormat="1" ht="11.25" customHeight="1">
      <c r="A84" s="36" t="s">
        <v>66</v>
      </c>
      <c r="B84" s="37"/>
      <c r="C84" s="38">
        <v>27</v>
      </c>
      <c r="D84" s="38">
        <v>27</v>
      </c>
      <c r="E84" s="38">
        <v>27</v>
      </c>
      <c r="F84" s="39">
        <v>100</v>
      </c>
      <c r="G84" s="40"/>
      <c r="H84" s="150">
        <v>0.699</v>
      </c>
      <c r="I84" s="151">
        <v>0.699</v>
      </c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2029</v>
      </c>
      <c r="D87" s="53">
        <v>1910.04</v>
      </c>
      <c r="E87" s="53">
        <v>1875</v>
      </c>
      <c r="F87" s="54">
        <v>98.16548344537287</v>
      </c>
      <c r="G87" s="40"/>
      <c r="H87" s="154">
        <v>100.978</v>
      </c>
      <c r="I87" s="155">
        <v>111.082</v>
      </c>
      <c r="J87" s="15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2" useFirstPageNumber="1" horizontalDpi="600" verticalDpi="600" orientation="portrait" paperSize="9" scale="73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5"/>
  <dimension ref="A1:K625"/>
  <sheetViews>
    <sheetView view="pageBreakPreview" zoomScale="60" zoomScalePageLayoutView="0" workbookViewId="0" topLeftCell="A46">
      <selection activeCell="C9" sqref="C9:M9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103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337</v>
      </c>
      <c r="D7" s="21" t="s">
        <v>6</v>
      </c>
      <c r="E7" s="21">
        <v>6</v>
      </c>
      <c r="F7" s="22" t="str">
        <f>CONCATENATE(D6,"=100")</f>
        <v>2020=100</v>
      </c>
      <c r="G7" s="23"/>
      <c r="H7" s="20" t="s">
        <v>337</v>
      </c>
      <c r="I7" s="21" t="s">
        <v>6</v>
      </c>
      <c r="J7" s="21">
        <v>9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/>
      <c r="I24" s="151"/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/>
      <c r="I26" s="151"/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/>
      <c r="I28" s="149"/>
      <c r="J28" s="149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/>
      <c r="I30" s="149"/>
      <c r="J30" s="149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0"/>
      <c r="I31" s="151"/>
      <c r="J31" s="15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/>
      <c r="I33" s="149"/>
      <c r="J33" s="149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/>
      <c r="I34" s="149"/>
      <c r="J34" s="149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/>
      <c r="I35" s="149"/>
      <c r="J35" s="149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>
        <v>0.01</v>
      </c>
      <c r="I36" s="149"/>
      <c r="J36" s="149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>
        <v>0.01</v>
      </c>
      <c r="I37" s="151"/>
      <c r="J37" s="15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/>
      <c r="I39" s="151"/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/>
      <c r="I50" s="151"/>
      <c r="J50" s="15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/>
      <c r="I52" s="151"/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/>
      <c r="I54" s="149"/>
      <c r="J54" s="149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/>
      <c r="I58" s="149"/>
      <c r="J58" s="149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/>
      <c r="I59" s="151"/>
      <c r="J59" s="15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/>
      <c r="I61" s="149"/>
      <c r="J61" s="149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/>
      <c r="I62" s="149"/>
      <c r="J62" s="149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/>
      <c r="I63" s="149"/>
      <c r="J63" s="149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/>
      <c r="I64" s="151"/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>
        <v>2</v>
      </c>
      <c r="F66" s="39"/>
      <c r="G66" s="40"/>
      <c r="H66" s="150">
        <v>0.021</v>
      </c>
      <c r="I66" s="151"/>
      <c r="J66" s="151">
        <v>0.022</v>
      </c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/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/>
      <c r="I70" s="151"/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/>
      <c r="I72" s="149"/>
      <c r="J72" s="149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/>
      <c r="I73" s="149"/>
      <c r="J73" s="149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/>
      <c r="I74" s="149"/>
      <c r="J74" s="149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/>
      <c r="I75" s="149"/>
      <c r="J75" s="149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/>
      <c r="I76" s="149"/>
      <c r="J76" s="149"/>
      <c r="K76" s="32"/>
    </row>
    <row r="77" spans="1:11" s="33" customFormat="1" ht="11.25" customHeight="1">
      <c r="A77" s="35" t="s">
        <v>60</v>
      </c>
      <c r="B77" s="29"/>
      <c r="C77" s="30">
        <v>1</v>
      </c>
      <c r="D77" s="30">
        <v>1</v>
      </c>
      <c r="E77" s="30">
        <v>1</v>
      </c>
      <c r="F77" s="31"/>
      <c r="G77" s="31"/>
      <c r="H77" s="149">
        <v>0.01</v>
      </c>
      <c r="I77" s="149">
        <v>0.01</v>
      </c>
      <c r="J77" s="149">
        <v>0.01</v>
      </c>
      <c r="K77" s="32"/>
    </row>
    <row r="78" spans="1:11" s="33" customFormat="1" ht="11.25" customHeight="1">
      <c r="A78" s="35" t="s">
        <v>61</v>
      </c>
      <c r="B78" s="29"/>
      <c r="C78" s="30">
        <v>2</v>
      </c>
      <c r="D78" s="30"/>
      <c r="E78" s="30"/>
      <c r="F78" s="31"/>
      <c r="G78" s="31"/>
      <c r="H78" s="149"/>
      <c r="I78" s="149"/>
      <c r="J78" s="149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9"/>
      <c r="I79" s="149"/>
      <c r="J79" s="149"/>
      <c r="K79" s="32"/>
    </row>
    <row r="80" spans="1:11" s="42" customFormat="1" ht="11.25" customHeight="1">
      <c r="A80" s="43" t="s">
        <v>63</v>
      </c>
      <c r="B80" s="37"/>
      <c r="C80" s="38">
        <v>3</v>
      </c>
      <c r="D80" s="38">
        <v>1</v>
      </c>
      <c r="E80" s="38">
        <v>1</v>
      </c>
      <c r="F80" s="39">
        <v>100</v>
      </c>
      <c r="G80" s="40"/>
      <c r="H80" s="150">
        <v>0.01</v>
      </c>
      <c r="I80" s="151">
        <v>0.01</v>
      </c>
      <c r="J80" s="151">
        <v>0.01</v>
      </c>
      <c r="K80" s="41">
        <v>100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/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/>
      <c r="I84" s="151"/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3</v>
      </c>
      <c r="D87" s="53">
        <v>1</v>
      </c>
      <c r="E87" s="53">
        <v>3</v>
      </c>
      <c r="F87" s="54">
        <v>300</v>
      </c>
      <c r="G87" s="40"/>
      <c r="H87" s="154">
        <v>0.041</v>
      </c>
      <c r="I87" s="155">
        <v>0.01</v>
      </c>
      <c r="J87" s="155">
        <v>0.032</v>
      </c>
      <c r="K87" s="54">
        <v>320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3" useFirstPageNumber="1" horizontalDpi="600" verticalDpi="600" orientation="portrait" paperSize="9" scale="73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6"/>
  <dimension ref="A1:K625"/>
  <sheetViews>
    <sheetView view="pageBreakPreview" zoomScale="60" zoomScalePageLayoutView="0" workbookViewId="0" topLeftCell="A49">
      <selection activeCell="C9" sqref="C9:M9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104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9</v>
      </c>
      <c r="F7" s="22" t="str">
        <f>CONCATENATE(D6,"=100")</f>
        <v>2021=100</v>
      </c>
      <c r="G7" s="23"/>
      <c r="H7" s="20" t="s">
        <v>6</v>
      </c>
      <c r="I7" s="21" t="s">
        <v>6</v>
      </c>
      <c r="J7" s="21"/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>
        <v>1</v>
      </c>
      <c r="D10" s="30">
        <v>1</v>
      </c>
      <c r="E10" s="30">
        <v>1</v>
      </c>
      <c r="F10" s="31"/>
      <c r="G10" s="31"/>
      <c r="H10" s="149">
        <v>0.06</v>
      </c>
      <c r="I10" s="149">
        <v>0.07</v>
      </c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>
        <v>1</v>
      </c>
      <c r="D13" s="38">
        <v>1</v>
      </c>
      <c r="E13" s="38">
        <v>1</v>
      </c>
      <c r="F13" s="39">
        <v>100</v>
      </c>
      <c r="G13" s="40"/>
      <c r="H13" s="150">
        <v>0.06</v>
      </c>
      <c r="I13" s="151">
        <v>0.07</v>
      </c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>
        <v>2</v>
      </c>
      <c r="D15" s="38">
        <v>2</v>
      </c>
      <c r="E15" s="38">
        <v>2</v>
      </c>
      <c r="F15" s="39">
        <v>100</v>
      </c>
      <c r="G15" s="40"/>
      <c r="H15" s="150">
        <v>0.02</v>
      </c>
      <c r="I15" s="151">
        <v>0.02</v>
      </c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>
        <v>53</v>
      </c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>
        <v>5</v>
      </c>
      <c r="D21" s="30"/>
      <c r="E21" s="30"/>
      <c r="F21" s="31"/>
      <c r="G21" s="31"/>
      <c r="H21" s="149">
        <v>0.023</v>
      </c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>
        <v>5</v>
      </c>
      <c r="D22" s="38">
        <v>53</v>
      </c>
      <c r="E22" s="38"/>
      <c r="F22" s="39"/>
      <c r="G22" s="40"/>
      <c r="H22" s="150">
        <v>0.023</v>
      </c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83</v>
      </c>
      <c r="D24" s="38">
        <v>49</v>
      </c>
      <c r="E24" s="38">
        <v>49</v>
      </c>
      <c r="F24" s="39">
        <v>100</v>
      </c>
      <c r="G24" s="40"/>
      <c r="H24" s="150">
        <v>4.202</v>
      </c>
      <c r="I24" s="151">
        <v>2.478</v>
      </c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19</v>
      </c>
      <c r="D26" s="38">
        <v>18</v>
      </c>
      <c r="E26" s="38">
        <v>15</v>
      </c>
      <c r="F26" s="39">
        <v>83.33333333333333</v>
      </c>
      <c r="G26" s="40"/>
      <c r="H26" s="150">
        <v>0.846</v>
      </c>
      <c r="I26" s="151">
        <v>0.8</v>
      </c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/>
      <c r="I28" s="149"/>
      <c r="J28" s="149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>
        <v>24</v>
      </c>
      <c r="D30" s="30">
        <v>22</v>
      </c>
      <c r="E30" s="30">
        <v>22</v>
      </c>
      <c r="F30" s="31"/>
      <c r="G30" s="31"/>
      <c r="H30" s="149">
        <v>0.964</v>
      </c>
      <c r="I30" s="149">
        <v>0.8</v>
      </c>
      <c r="J30" s="149"/>
      <c r="K30" s="32"/>
    </row>
    <row r="31" spans="1:11" s="42" customFormat="1" ht="11.25" customHeight="1">
      <c r="A31" s="43" t="s">
        <v>23</v>
      </c>
      <c r="B31" s="37"/>
      <c r="C31" s="38">
        <v>24</v>
      </c>
      <c r="D31" s="38">
        <v>22</v>
      </c>
      <c r="E31" s="38">
        <v>22</v>
      </c>
      <c r="F31" s="39">
        <v>100</v>
      </c>
      <c r="G31" s="40"/>
      <c r="H31" s="150">
        <v>0.964</v>
      </c>
      <c r="I31" s="151">
        <v>0.8</v>
      </c>
      <c r="J31" s="15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46</v>
      </c>
      <c r="D33" s="30">
        <v>40</v>
      </c>
      <c r="E33" s="30">
        <v>40</v>
      </c>
      <c r="F33" s="31"/>
      <c r="G33" s="31"/>
      <c r="H33" s="149">
        <v>1.31</v>
      </c>
      <c r="I33" s="149">
        <v>1.18</v>
      </c>
      <c r="J33" s="149"/>
      <c r="K33" s="32"/>
    </row>
    <row r="34" spans="1:11" s="33" customFormat="1" ht="11.25" customHeight="1">
      <c r="A34" s="35" t="s">
        <v>25</v>
      </c>
      <c r="B34" s="29"/>
      <c r="C34" s="30">
        <v>27</v>
      </c>
      <c r="D34" s="30">
        <v>27</v>
      </c>
      <c r="E34" s="30"/>
      <c r="F34" s="31"/>
      <c r="G34" s="31"/>
      <c r="H34" s="149">
        <v>0.668</v>
      </c>
      <c r="I34" s="149">
        <v>0.67</v>
      </c>
      <c r="J34" s="149"/>
      <c r="K34" s="32"/>
    </row>
    <row r="35" spans="1:11" s="33" customFormat="1" ht="11.25" customHeight="1">
      <c r="A35" s="35" t="s">
        <v>26</v>
      </c>
      <c r="B35" s="29"/>
      <c r="C35" s="30">
        <v>2</v>
      </c>
      <c r="D35" s="30">
        <v>2</v>
      </c>
      <c r="E35" s="30">
        <v>3</v>
      </c>
      <c r="F35" s="31"/>
      <c r="G35" s="31"/>
      <c r="H35" s="149">
        <v>0.041</v>
      </c>
      <c r="I35" s="149">
        <v>0.058</v>
      </c>
      <c r="J35" s="149"/>
      <c r="K35" s="32"/>
    </row>
    <row r="36" spans="1:11" s="33" customFormat="1" ht="11.25" customHeight="1">
      <c r="A36" s="35" t="s">
        <v>27</v>
      </c>
      <c r="B36" s="29"/>
      <c r="C36" s="30">
        <v>51</v>
      </c>
      <c r="D36" s="30">
        <v>55</v>
      </c>
      <c r="E36" s="30">
        <v>20</v>
      </c>
      <c r="F36" s="31"/>
      <c r="G36" s="31"/>
      <c r="H36" s="149">
        <v>1.256</v>
      </c>
      <c r="I36" s="149">
        <v>1.35</v>
      </c>
      <c r="J36" s="149"/>
      <c r="K36" s="32"/>
    </row>
    <row r="37" spans="1:11" s="42" customFormat="1" ht="11.25" customHeight="1">
      <c r="A37" s="36" t="s">
        <v>28</v>
      </c>
      <c r="B37" s="37"/>
      <c r="C37" s="38">
        <v>126</v>
      </c>
      <c r="D37" s="38">
        <v>124</v>
      </c>
      <c r="E37" s="38">
        <v>63</v>
      </c>
      <c r="F37" s="39">
        <v>50.806451612903224</v>
      </c>
      <c r="G37" s="40"/>
      <c r="H37" s="150">
        <v>3.2750000000000004</v>
      </c>
      <c r="I37" s="151">
        <v>3.258</v>
      </c>
      <c r="J37" s="15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58</v>
      </c>
      <c r="D39" s="38">
        <v>58</v>
      </c>
      <c r="E39" s="38">
        <v>58</v>
      </c>
      <c r="F39" s="39">
        <v>100</v>
      </c>
      <c r="G39" s="40"/>
      <c r="H39" s="150">
        <v>1.356</v>
      </c>
      <c r="I39" s="151">
        <v>1.35</v>
      </c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>
        <v>1</v>
      </c>
      <c r="D43" s="30">
        <v>1</v>
      </c>
      <c r="E43" s="30"/>
      <c r="F43" s="31"/>
      <c r="G43" s="31"/>
      <c r="H43" s="149">
        <v>0.02</v>
      </c>
      <c r="I43" s="149">
        <v>0.021</v>
      </c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>
        <v>1</v>
      </c>
      <c r="D46" s="30">
        <v>1</v>
      </c>
      <c r="E46" s="30"/>
      <c r="F46" s="31"/>
      <c r="G46" s="31"/>
      <c r="H46" s="149">
        <v>0.014</v>
      </c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>
        <v>2</v>
      </c>
      <c r="D50" s="38">
        <v>2</v>
      </c>
      <c r="E50" s="38"/>
      <c r="F50" s="39"/>
      <c r="G50" s="40"/>
      <c r="H50" s="150">
        <v>0.034</v>
      </c>
      <c r="I50" s="151">
        <v>0.021</v>
      </c>
      <c r="J50" s="15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50">
        <v>0.061</v>
      </c>
      <c r="I52" s="151">
        <v>0.062</v>
      </c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18</v>
      </c>
      <c r="D54" s="30">
        <v>25</v>
      </c>
      <c r="E54" s="30">
        <v>25</v>
      </c>
      <c r="F54" s="31"/>
      <c r="G54" s="31"/>
      <c r="H54" s="149">
        <v>0.486</v>
      </c>
      <c r="I54" s="149">
        <v>0.633</v>
      </c>
      <c r="J54" s="149"/>
      <c r="K54" s="32"/>
    </row>
    <row r="55" spans="1:11" s="33" customFormat="1" ht="11.25" customHeight="1">
      <c r="A55" s="35" t="s">
        <v>42</v>
      </c>
      <c r="B55" s="29"/>
      <c r="C55" s="30">
        <v>37</v>
      </c>
      <c r="D55" s="30">
        <v>38</v>
      </c>
      <c r="E55" s="30">
        <v>38</v>
      </c>
      <c r="F55" s="31"/>
      <c r="G55" s="31"/>
      <c r="H55" s="149">
        <v>1.184</v>
      </c>
      <c r="I55" s="149">
        <v>1.178</v>
      </c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>
        <v>2</v>
      </c>
      <c r="D58" s="30">
        <v>2</v>
      </c>
      <c r="E58" s="30">
        <v>2</v>
      </c>
      <c r="F58" s="31"/>
      <c r="G58" s="31"/>
      <c r="H58" s="149">
        <v>0.058</v>
      </c>
      <c r="I58" s="149">
        <v>0.044</v>
      </c>
      <c r="J58" s="149"/>
      <c r="K58" s="32"/>
    </row>
    <row r="59" spans="1:11" s="42" customFormat="1" ht="11.25" customHeight="1">
      <c r="A59" s="36" t="s">
        <v>46</v>
      </c>
      <c r="B59" s="37"/>
      <c r="C59" s="38">
        <v>57</v>
      </c>
      <c r="D59" s="38">
        <v>65</v>
      </c>
      <c r="E59" s="38">
        <v>65</v>
      </c>
      <c r="F59" s="39">
        <v>100</v>
      </c>
      <c r="G59" s="40"/>
      <c r="H59" s="150">
        <v>1.728</v>
      </c>
      <c r="I59" s="151">
        <v>1.855</v>
      </c>
      <c r="J59" s="15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57</v>
      </c>
      <c r="D61" s="30">
        <v>52</v>
      </c>
      <c r="E61" s="30">
        <v>57</v>
      </c>
      <c r="F61" s="31"/>
      <c r="G61" s="31"/>
      <c r="H61" s="149">
        <v>2.99</v>
      </c>
      <c r="I61" s="149">
        <v>2.99</v>
      </c>
      <c r="J61" s="149"/>
      <c r="K61" s="32"/>
    </row>
    <row r="62" spans="1:11" s="33" customFormat="1" ht="11.25" customHeight="1">
      <c r="A62" s="35" t="s">
        <v>48</v>
      </c>
      <c r="B62" s="29"/>
      <c r="C62" s="30">
        <v>73</v>
      </c>
      <c r="D62" s="30">
        <v>73</v>
      </c>
      <c r="E62" s="30">
        <v>73</v>
      </c>
      <c r="F62" s="31"/>
      <c r="G62" s="31"/>
      <c r="H62" s="149">
        <v>2.093</v>
      </c>
      <c r="I62" s="149">
        <v>1.816</v>
      </c>
      <c r="J62" s="149"/>
      <c r="K62" s="32"/>
    </row>
    <row r="63" spans="1:11" s="33" customFormat="1" ht="11.25" customHeight="1">
      <c r="A63" s="35" t="s">
        <v>49</v>
      </c>
      <c r="B63" s="29"/>
      <c r="C63" s="30">
        <v>121</v>
      </c>
      <c r="D63" s="30">
        <v>121</v>
      </c>
      <c r="E63" s="30"/>
      <c r="F63" s="31"/>
      <c r="G63" s="31"/>
      <c r="H63" s="149">
        <v>7.619</v>
      </c>
      <c r="I63" s="149">
        <v>7.623</v>
      </c>
      <c r="J63" s="149"/>
      <c r="K63" s="32"/>
    </row>
    <row r="64" spans="1:11" s="42" customFormat="1" ht="11.25" customHeight="1">
      <c r="A64" s="36" t="s">
        <v>50</v>
      </c>
      <c r="B64" s="37"/>
      <c r="C64" s="38">
        <v>251</v>
      </c>
      <c r="D64" s="38">
        <v>246</v>
      </c>
      <c r="E64" s="38">
        <v>130</v>
      </c>
      <c r="F64" s="39">
        <v>52.84552845528455</v>
      </c>
      <c r="G64" s="40"/>
      <c r="H64" s="150">
        <v>12.702</v>
      </c>
      <c r="I64" s="151">
        <v>12.429</v>
      </c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43</v>
      </c>
      <c r="D66" s="38">
        <v>47</v>
      </c>
      <c r="E66" s="38">
        <v>40</v>
      </c>
      <c r="F66" s="39">
        <v>85.1063829787234</v>
      </c>
      <c r="G66" s="40"/>
      <c r="H66" s="150">
        <v>1.923</v>
      </c>
      <c r="I66" s="151">
        <v>2.15</v>
      </c>
      <c r="J66" s="151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66</v>
      </c>
      <c r="D68" s="30">
        <v>80</v>
      </c>
      <c r="E68" s="30">
        <v>70</v>
      </c>
      <c r="F68" s="31"/>
      <c r="G68" s="31"/>
      <c r="H68" s="149">
        <v>4.752</v>
      </c>
      <c r="I68" s="149">
        <v>5.8</v>
      </c>
      <c r="J68" s="149"/>
      <c r="K68" s="32"/>
    </row>
    <row r="69" spans="1:11" s="33" customFormat="1" ht="11.25" customHeight="1">
      <c r="A69" s="35" t="s">
        <v>53</v>
      </c>
      <c r="B69" s="29"/>
      <c r="C69" s="30">
        <v>1</v>
      </c>
      <c r="D69" s="30"/>
      <c r="E69" s="30"/>
      <c r="F69" s="31"/>
      <c r="G69" s="31"/>
      <c r="H69" s="149">
        <v>0.065</v>
      </c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>
        <v>67</v>
      </c>
      <c r="D70" s="38">
        <v>80</v>
      </c>
      <c r="E70" s="38">
        <v>70</v>
      </c>
      <c r="F70" s="39">
        <v>87.5</v>
      </c>
      <c r="G70" s="40"/>
      <c r="H70" s="150">
        <v>4.817</v>
      </c>
      <c r="I70" s="151">
        <v>5.8</v>
      </c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2392</v>
      </c>
      <c r="D72" s="30">
        <v>2278</v>
      </c>
      <c r="E72" s="30">
        <v>2310</v>
      </c>
      <c r="F72" s="31"/>
      <c r="G72" s="31"/>
      <c r="H72" s="149">
        <v>227.99</v>
      </c>
      <c r="I72" s="149">
        <v>212.574</v>
      </c>
      <c r="J72" s="149"/>
      <c r="K72" s="32"/>
    </row>
    <row r="73" spans="1:11" s="33" customFormat="1" ht="11.25" customHeight="1">
      <c r="A73" s="35" t="s">
        <v>56</v>
      </c>
      <c r="B73" s="29"/>
      <c r="C73" s="30">
        <v>160</v>
      </c>
      <c r="D73" s="30">
        <v>141</v>
      </c>
      <c r="E73" s="30">
        <v>141</v>
      </c>
      <c r="F73" s="31"/>
      <c r="G73" s="31"/>
      <c r="H73" s="149">
        <v>4.479</v>
      </c>
      <c r="I73" s="149">
        <v>4.505</v>
      </c>
      <c r="J73" s="149"/>
      <c r="K73" s="32"/>
    </row>
    <row r="74" spans="1:11" s="33" customFormat="1" ht="11.25" customHeight="1">
      <c r="A74" s="35" t="s">
        <v>57</v>
      </c>
      <c r="B74" s="29"/>
      <c r="C74" s="30">
        <v>19</v>
      </c>
      <c r="D74" s="30">
        <v>21</v>
      </c>
      <c r="E74" s="30">
        <v>21</v>
      </c>
      <c r="F74" s="31"/>
      <c r="G74" s="31"/>
      <c r="H74" s="149">
        <v>0.469</v>
      </c>
      <c r="I74" s="149">
        <v>0.6</v>
      </c>
      <c r="J74" s="149"/>
      <c r="K74" s="32"/>
    </row>
    <row r="75" spans="1:11" s="33" customFormat="1" ht="11.25" customHeight="1">
      <c r="A75" s="35" t="s">
        <v>58</v>
      </c>
      <c r="B75" s="29"/>
      <c r="C75" s="30">
        <v>104</v>
      </c>
      <c r="D75" s="30">
        <v>125</v>
      </c>
      <c r="E75" s="30">
        <v>104</v>
      </c>
      <c r="F75" s="31"/>
      <c r="G75" s="31"/>
      <c r="H75" s="149">
        <v>4.942</v>
      </c>
      <c r="I75" s="149">
        <v>6.042</v>
      </c>
      <c r="J75" s="149"/>
      <c r="K75" s="32"/>
    </row>
    <row r="76" spans="1:11" s="33" customFormat="1" ht="11.25" customHeight="1">
      <c r="A76" s="35" t="s">
        <v>59</v>
      </c>
      <c r="B76" s="29"/>
      <c r="C76" s="30">
        <v>8</v>
      </c>
      <c r="D76" s="30">
        <v>1</v>
      </c>
      <c r="E76" s="30">
        <v>1</v>
      </c>
      <c r="F76" s="31"/>
      <c r="G76" s="31"/>
      <c r="H76" s="149">
        <v>0.16</v>
      </c>
      <c r="I76" s="149">
        <v>0.02</v>
      </c>
      <c r="J76" s="149"/>
      <c r="K76" s="32"/>
    </row>
    <row r="77" spans="1:11" s="33" customFormat="1" ht="11.25" customHeight="1">
      <c r="A77" s="35" t="s">
        <v>60</v>
      </c>
      <c r="B77" s="29"/>
      <c r="C77" s="30">
        <v>36</v>
      </c>
      <c r="D77" s="30">
        <v>36</v>
      </c>
      <c r="E77" s="30">
        <v>36</v>
      </c>
      <c r="F77" s="31"/>
      <c r="G77" s="31"/>
      <c r="H77" s="149">
        <v>0.72</v>
      </c>
      <c r="I77" s="149">
        <v>0.72</v>
      </c>
      <c r="J77" s="149"/>
      <c r="K77" s="32"/>
    </row>
    <row r="78" spans="1:11" s="33" customFormat="1" ht="11.25" customHeight="1">
      <c r="A78" s="35" t="s">
        <v>61</v>
      </c>
      <c r="B78" s="29"/>
      <c r="C78" s="30">
        <v>124</v>
      </c>
      <c r="D78" s="30">
        <v>125</v>
      </c>
      <c r="E78" s="30">
        <v>125</v>
      </c>
      <c r="F78" s="31"/>
      <c r="G78" s="31"/>
      <c r="H78" s="149">
        <v>6.2</v>
      </c>
      <c r="I78" s="149">
        <v>6.2</v>
      </c>
      <c r="J78" s="149"/>
      <c r="K78" s="32"/>
    </row>
    <row r="79" spans="1:11" s="33" customFormat="1" ht="11.25" customHeight="1">
      <c r="A79" s="35" t="s">
        <v>62</v>
      </c>
      <c r="B79" s="29"/>
      <c r="C79" s="30">
        <v>28</v>
      </c>
      <c r="D79" s="30">
        <v>12</v>
      </c>
      <c r="E79" s="30">
        <v>12</v>
      </c>
      <c r="F79" s="31"/>
      <c r="G79" s="31"/>
      <c r="H79" s="149">
        <v>0.8</v>
      </c>
      <c r="I79" s="149">
        <v>0.5</v>
      </c>
      <c r="J79" s="149"/>
      <c r="K79" s="32"/>
    </row>
    <row r="80" spans="1:11" s="42" customFormat="1" ht="11.25" customHeight="1">
      <c r="A80" s="43" t="s">
        <v>63</v>
      </c>
      <c r="B80" s="37"/>
      <c r="C80" s="38">
        <v>2871</v>
      </c>
      <c r="D80" s="38">
        <v>2739</v>
      </c>
      <c r="E80" s="38">
        <v>2750</v>
      </c>
      <c r="F80" s="39">
        <v>100.40160642570281</v>
      </c>
      <c r="G80" s="40"/>
      <c r="H80" s="150">
        <v>245.76000000000002</v>
      </c>
      <c r="I80" s="151">
        <v>231.161</v>
      </c>
      <c r="J80" s="151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45</v>
      </c>
      <c r="D82" s="30">
        <v>45</v>
      </c>
      <c r="E82" s="30">
        <v>45</v>
      </c>
      <c r="F82" s="31"/>
      <c r="G82" s="31"/>
      <c r="H82" s="149">
        <v>1.54</v>
      </c>
      <c r="I82" s="149">
        <v>1.54</v>
      </c>
      <c r="J82" s="149"/>
      <c r="K82" s="32"/>
    </row>
    <row r="83" spans="1:11" s="33" customFormat="1" ht="11.25" customHeight="1">
      <c r="A83" s="35" t="s">
        <v>65</v>
      </c>
      <c r="B83" s="29"/>
      <c r="C83" s="30">
        <v>45</v>
      </c>
      <c r="D83" s="30">
        <v>45</v>
      </c>
      <c r="E83" s="30">
        <v>45</v>
      </c>
      <c r="F83" s="31"/>
      <c r="G83" s="31"/>
      <c r="H83" s="149">
        <v>2.889</v>
      </c>
      <c r="I83" s="149">
        <v>2.89</v>
      </c>
      <c r="J83" s="149"/>
      <c r="K83" s="32"/>
    </row>
    <row r="84" spans="1:11" s="42" customFormat="1" ht="11.25" customHeight="1">
      <c r="A84" s="36" t="s">
        <v>66</v>
      </c>
      <c r="B84" s="37"/>
      <c r="C84" s="38">
        <v>90</v>
      </c>
      <c r="D84" s="38">
        <v>90</v>
      </c>
      <c r="E84" s="38">
        <v>90</v>
      </c>
      <c r="F84" s="39">
        <v>100</v>
      </c>
      <c r="G84" s="40"/>
      <c r="H84" s="150">
        <v>4.429</v>
      </c>
      <c r="I84" s="151">
        <v>4.43</v>
      </c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3701</v>
      </c>
      <c r="D87" s="53">
        <v>3598</v>
      </c>
      <c r="E87" s="53">
        <v>3357</v>
      </c>
      <c r="F87" s="54">
        <v>93.30183435241801</v>
      </c>
      <c r="G87" s="40"/>
      <c r="H87" s="154">
        <v>282.2</v>
      </c>
      <c r="I87" s="155">
        <v>266.684</v>
      </c>
      <c r="J87" s="15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4" useFirstPageNumber="1" horizontalDpi="600" verticalDpi="600" orientation="portrait" paperSize="9" scale="73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5"/>
  <sheetViews>
    <sheetView view="pageBreakPreview" zoomScaleSheetLayoutView="100" zoomScalePageLayoutView="0" workbookViewId="0" topLeftCell="A1">
      <selection activeCell="E87" sqref="E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9" width="12.421875" style="62" customWidth="1"/>
    <col min="10" max="10" width="7.8515625" style="62" bestFit="1" customWidth="1"/>
    <col min="11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68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337</v>
      </c>
      <c r="D7" s="21" t="s">
        <v>6</v>
      </c>
      <c r="E7" s="21">
        <v>9</v>
      </c>
      <c r="F7" s="22" t="str">
        <f>CONCATENATE(D6,"=100")</f>
        <v>2020=100</v>
      </c>
      <c r="G7" s="23"/>
      <c r="H7" s="20" t="s">
        <v>337</v>
      </c>
      <c r="I7" s="21" t="s">
        <v>6</v>
      </c>
      <c r="J7" s="21">
        <v>9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1700</v>
      </c>
      <c r="D9" s="30">
        <v>1870</v>
      </c>
      <c r="E9" s="30">
        <v>1700</v>
      </c>
      <c r="F9" s="31"/>
      <c r="G9" s="31"/>
      <c r="H9" s="149">
        <v>8.5</v>
      </c>
      <c r="I9" s="149">
        <v>5.685</v>
      </c>
      <c r="J9" s="149">
        <v>6.375</v>
      </c>
      <c r="K9" s="32"/>
    </row>
    <row r="10" spans="1:11" s="33" customFormat="1" ht="11.25" customHeight="1">
      <c r="A10" s="35" t="s">
        <v>8</v>
      </c>
      <c r="B10" s="29"/>
      <c r="C10" s="30">
        <v>1816</v>
      </c>
      <c r="D10" s="30">
        <v>2690</v>
      </c>
      <c r="E10" s="30">
        <v>1816</v>
      </c>
      <c r="F10" s="31"/>
      <c r="G10" s="31"/>
      <c r="H10" s="149">
        <v>4.268</v>
      </c>
      <c r="I10" s="149">
        <v>6.456</v>
      </c>
      <c r="J10" s="149">
        <v>3.414</v>
      </c>
      <c r="K10" s="32"/>
    </row>
    <row r="11" spans="1:11" s="33" customFormat="1" ht="11.25" customHeight="1">
      <c r="A11" s="28" t="s">
        <v>9</v>
      </c>
      <c r="B11" s="29"/>
      <c r="C11" s="30">
        <v>9230</v>
      </c>
      <c r="D11" s="30">
        <v>8685</v>
      </c>
      <c r="E11" s="30">
        <v>9230</v>
      </c>
      <c r="F11" s="31"/>
      <c r="G11" s="31"/>
      <c r="H11" s="149">
        <v>24.921</v>
      </c>
      <c r="I11" s="149">
        <v>23.449</v>
      </c>
      <c r="J11" s="149">
        <v>17.445</v>
      </c>
      <c r="K11" s="32"/>
    </row>
    <row r="12" spans="1:11" s="33" customFormat="1" ht="11.25" customHeight="1">
      <c r="A12" s="35" t="s">
        <v>10</v>
      </c>
      <c r="B12" s="29"/>
      <c r="C12" s="30">
        <v>196</v>
      </c>
      <c r="D12" s="30">
        <v>197</v>
      </c>
      <c r="E12" s="30">
        <v>196</v>
      </c>
      <c r="F12" s="31"/>
      <c r="G12" s="31"/>
      <c r="H12" s="149">
        <v>0.431</v>
      </c>
      <c r="I12" s="149">
        <v>0.438</v>
      </c>
      <c r="J12" s="149">
        <v>0.345</v>
      </c>
      <c r="K12" s="32"/>
    </row>
    <row r="13" spans="1:11" s="42" customFormat="1" ht="11.25" customHeight="1">
      <c r="A13" s="36" t="s">
        <v>11</v>
      </c>
      <c r="B13" s="37"/>
      <c r="C13" s="38">
        <v>12942</v>
      </c>
      <c r="D13" s="38">
        <v>13442</v>
      </c>
      <c r="E13" s="38">
        <v>12942</v>
      </c>
      <c r="F13" s="39">
        <v>96.2803154292516</v>
      </c>
      <c r="G13" s="40"/>
      <c r="H13" s="150">
        <v>38.12</v>
      </c>
      <c r="I13" s="151">
        <v>36.028000000000006</v>
      </c>
      <c r="J13" s="151">
        <v>27.579</v>
      </c>
      <c r="K13" s="41">
        <v>76.54879538137004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>
        <v>55</v>
      </c>
      <c r="D15" s="38">
        <v>65</v>
      </c>
      <c r="E15" s="38">
        <v>55</v>
      </c>
      <c r="F15" s="39">
        <v>84.61538461538461</v>
      </c>
      <c r="G15" s="40"/>
      <c r="H15" s="150">
        <v>0.12</v>
      </c>
      <c r="I15" s="151">
        <v>0.13</v>
      </c>
      <c r="J15" s="151">
        <v>0.105</v>
      </c>
      <c r="K15" s="41">
        <v>80.76923076923076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>
        <v>659</v>
      </c>
      <c r="D17" s="38">
        <v>530</v>
      </c>
      <c r="E17" s="38">
        <v>616</v>
      </c>
      <c r="F17" s="39">
        <v>116.22641509433963</v>
      </c>
      <c r="G17" s="40"/>
      <c r="H17" s="150">
        <v>2.233</v>
      </c>
      <c r="I17" s="151">
        <v>1.2</v>
      </c>
      <c r="J17" s="151">
        <v>2.156</v>
      </c>
      <c r="K17" s="41">
        <v>179.66666666666669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24018</v>
      </c>
      <c r="D19" s="30">
        <v>20335</v>
      </c>
      <c r="E19" s="30">
        <v>20258</v>
      </c>
      <c r="F19" s="31"/>
      <c r="G19" s="31"/>
      <c r="H19" s="149">
        <v>162.122</v>
      </c>
      <c r="I19" s="149">
        <v>142.345</v>
      </c>
      <c r="J19" s="149">
        <v>137.7</v>
      </c>
      <c r="K19" s="32"/>
    </row>
    <row r="20" spans="1:11" s="33" customFormat="1" ht="11.25" customHeight="1">
      <c r="A20" s="35" t="s">
        <v>15</v>
      </c>
      <c r="B20" s="29"/>
      <c r="C20" s="30"/>
      <c r="D20" s="30">
        <v>2</v>
      </c>
      <c r="E20" s="30"/>
      <c r="F20" s="31"/>
      <c r="G20" s="31"/>
      <c r="H20" s="149"/>
      <c r="I20" s="149">
        <v>0.011</v>
      </c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>
        <v>24018</v>
      </c>
      <c r="D22" s="38">
        <v>20337</v>
      </c>
      <c r="E22" s="38">
        <v>20258</v>
      </c>
      <c r="F22" s="39">
        <v>99.61154545901559</v>
      </c>
      <c r="G22" s="40"/>
      <c r="H22" s="150">
        <v>162.122</v>
      </c>
      <c r="I22" s="151">
        <v>142.356</v>
      </c>
      <c r="J22" s="151">
        <v>137.7</v>
      </c>
      <c r="K22" s="41">
        <v>96.7293264772823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79114</v>
      </c>
      <c r="D24" s="38">
        <v>77079</v>
      </c>
      <c r="E24" s="38">
        <v>87008</v>
      </c>
      <c r="F24" s="39">
        <v>112.88158901905837</v>
      </c>
      <c r="G24" s="40"/>
      <c r="H24" s="150">
        <v>405.646</v>
      </c>
      <c r="I24" s="151">
        <v>416.918</v>
      </c>
      <c r="J24" s="151">
        <v>414.921</v>
      </c>
      <c r="K24" s="41">
        <v>99.52100892741498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31000</v>
      </c>
      <c r="D26" s="38">
        <v>27264</v>
      </c>
      <c r="E26" s="38">
        <v>28300</v>
      </c>
      <c r="F26" s="39">
        <v>103.79988262910798</v>
      </c>
      <c r="G26" s="40"/>
      <c r="H26" s="150">
        <v>141</v>
      </c>
      <c r="I26" s="151">
        <v>148.133</v>
      </c>
      <c r="J26" s="151">
        <v>140</v>
      </c>
      <c r="K26" s="41">
        <v>94.50966361310444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66721</v>
      </c>
      <c r="D28" s="30">
        <v>66137</v>
      </c>
      <c r="E28" s="30">
        <v>84251</v>
      </c>
      <c r="F28" s="31"/>
      <c r="G28" s="31"/>
      <c r="H28" s="149">
        <v>240.952</v>
      </c>
      <c r="I28" s="149">
        <v>318.105</v>
      </c>
      <c r="J28" s="149">
        <v>349.644</v>
      </c>
      <c r="K28" s="32"/>
    </row>
    <row r="29" spans="1:11" s="33" customFormat="1" ht="11.25" customHeight="1">
      <c r="A29" s="35" t="s">
        <v>21</v>
      </c>
      <c r="B29" s="29"/>
      <c r="C29" s="30">
        <v>30892</v>
      </c>
      <c r="D29" s="30">
        <v>34239</v>
      </c>
      <c r="E29" s="30">
        <v>39246</v>
      </c>
      <c r="F29" s="31"/>
      <c r="G29" s="31"/>
      <c r="H29" s="149">
        <v>58.362</v>
      </c>
      <c r="I29" s="149">
        <v>95.964</v>
      </c>
      <c r="J29" s="149">
        <v>164.509</v>
      </c>
      <c r="K29" s="32"/>
    </row>
    <row r="30" spans="1:11" s="33" customFormat="1" ht="11.25" customHeight="1">
      <c r="A30" s="35" t="s">
        <v>22</v>
      </c>
      <c r="B30" s="29"/>
      <c r="C30" s="30">
        <v>51864</v>
      </c>
      <c r="D30" s="30">
        <v>56612</v>
      </c>
      <c r="E30" s="30">
        <v>65387</v>
      </c>
      <c r="F30" s="31"/>
      <c r="G30" s="31"/>
      <c r="H30" s="149">
        <v>167.178</v>
      </c>
      <c r="I30" s="149">
        <v>193.275</v>
      </c>
      <c r="J30" s="149">
        <v>315.961</v>
      </c>
      <c r="K30" s="32"/>
    </row>
    <row r="31" spans="1:11" s="42" customFormat="1" ht="11.25" customHeight="1">
      <c r="A31" s="43" t="s">
        <v>23</v>
      </c>
      <c r="B31" s="37"/>
      <c r="C31" s="38">
        <v>149477</v>
      </c>
      <c r="D31" s="38">
        <v>156988</v>
      </c>
      <c r="E31" s="38">
        <v>188884</v>
      </c>
      <c r="F31" s="39">
        <v>120.31747649501872</v>
      </c>
      <c r="G31" s="40"/>
      <c r="H31" s="150">
        <v>466.492</v>
      </c>
      <c r="I31" s="151">
        <v>607.344</v>
      </c>
      <c r="J31" s="151">
        <v>830.114</v>
      </c>
      <c r="K31" s="41">
        <v>136.6793777496773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19200</v>
      </c>
      <c r="D33" s="30">
        <v>23106</v>
      </c>
      <c r="E33" s="30">
        <v>24220</v>
      </c>
      <c r="F33" s="31"/>
      <c r="G33" s="31"/>
      <c r="H33" s="149">
        <v>84.26</v>
      </c>
      <c r="I33" s="149">
        <v>105.715</v>
      </c>
      <c r="J33" s="149">
        <v>99.02</v>
      </c>
      <c r="K33" s="32"/>
    </row>
    <row r="34" spans="1:11" s="33" customFormat="1" ht="11.25" customHeight="1">
      <c r="A34" s="35" t="s">
        <v>25</v>
      </c>
      <c r="B34" s="29"/>
      <c r="C34" s="30">
        <v>10700</v>
      </c>
      <c r="D34" s="30">
        <v>10274</v>
      </c>
      <c r="E34" s="30">
        <v>13000</v>
      </c>
      <c r="F34" s="31"/>
      <c r="G34" s="31"/>
      <c r="H34" s="149">
        <v>40</v>
      </c>
      <c r="I34" s="149">
        <v>35.333</v>
      </c>
      <c r="J34" s="149">
        <v>36</v>
      </c>
      <c r="K34" s="32"/>
    </row>
    <row r="35" spans="1:11" s="33" customFormat="1" ht="11.25" customHeight="1">
      <c r="A35" s="35" t="s">
        <v>26</v>
      </c>
      <c r="B35" s="29"/>
      <c r="C35" s="30">
        <v>44000</v>
      </c>
      <c r="D35" s="30">
        <v>50161</v>
      </c>
      <c r="E35" s="30">
        <v>55638.06</v>
      </c>
      <c r="F35" s="31"/>
      <c r="G35" s="31"/>
      <c r="H35" s="149">
        <v>135</v>
      </c>
      <c r="I35" s="149">
        <v>264.988</v>
      </c>
      <c r="J35" s="149">
        <v>351.984</v>
      </c>
      <c r="K35" s="32"/>
    </row>
    <row r="36" spans="1:11" s="33" customFormat="1" ht="11.25" customHeight="1">
      <c r="A36" s="35" t="s">
        <v>27</v>
      </c>
      <c r="B36" s="29"/>
      <c r="C36" s="30">
        <v>6074</v>
      </c>
      <c r="D36" s="30">
        <v>6767</v>
      </c>
      <c r="E36" s="30">
        <v>7625</v>
      </c>
      <c r="F36" s="31"/>
      <c r="G36" s="31"/>
      <c r="H36" s="149">
        <v>6.074</v>
      </c>
      <c r="I36" s="149">
        <v>25.654</v>
      </c>
      <c r="J36" s="149">
        <v>45</v>
      </c>
      <c r="K36" s="32"/>
    </row>
    <row r="37" spans="1:11" s="42" customFormat="1" ht="11.25" customHeight="1">
      <c r="A37" s="36" t="s">
        <v>28</v>
      </c>
      <c r="B37" s="37"/>
      <c r="C37" s="38">
        <v>79974</v>
      </c>
      <c r="D37" s="38">
        <v>90308</v>
      </c>
      <c r="E37" s="38">
        <v>100483.06</v>
      </c>
      <c r="F37" s="39">
        <v>111.26706382601763</v>
      </c>
      <c r="G37" s="40"/>
      <c r="H37" s="150">
        <v>265.334</v>
      </c>
      <c r="I37" s="151">
        <v>431.69</v>
      </c>
      <c r="J37" s="151">
        <v>532.0039999999999</v>
      </c>
      <c r="K37" s="41">
        <v>123.23750839722948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5900</v>
      </c>
      <c r="D39" s="38">
        <v>6072</v>
      </c>
      <c r="E39" s="38">
        <v>6000</v>
      </c>
      <c r="F39" s="39">
        <v>98.81422924901186</v>
      </c>
      <c r="G39" s="40"/>
      <c r="H39" s="150">
        <v>9</v>
      </c>
      <c r="I39" s="151">
        <v>10.486</v>
      </c>
      <c r="J39" s="151">
        <v>10.2</v>
      </c>
      <c r="K39" s="41">
        <v>97.27255388136561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33257</v>
      </c>
      <c r="D41" s="30">
        <v>33499</v>
      </c>
      <c r="E41" s="30">
        <v>36839</v>
      </c>
      <c r="F41" s="31"/>
      <c r="G41" s="31"/>
      <c r="H41" s="149">
        <v>51.844</v>
      </c>
      <c r="I41" s="149">
        <v>146.131</v>
      </c>
      <c r="J41" s="149">
        <v>125.52</v>
      </c>
      <c r="K41" s="32"/>
    </row>
    <row r="42" spans="1:11" s="33" customFormat="1" ht="11.25" customHeight="1">
      <c r="A42" s="35" t="s">
        <v>31</v>
      </c>
      <c r="B42" s="29"/>
      <c r="C42" s="30">
        <v>210479</v>
      </c>
      <c r="D42" s="30">
        <v>184171</v>
      </c>
      <c r="E42" s="30">
        <v>226454</v>
      </c>
      <c r="F42" s="31"/>
      <c r="G42" s="31"/>
      <c r="H42" s="149">
        <v>795.962</v>
      </c>
      <c r="I42" s="149">
        <v>965.401</v>
      </c>
      <c r="J42" s="149">
        <v>1124.432</v>
      </c>
      <c r="K42" s="32"/>
    </row>
    <row r="43" spans="1:11" s="33" customFormat="1" ht="11.25" customHeight="1">
      <c r="A43" s="35" t="s">
        <v>32</v>
      </c>
      <c r="B43" s="29"/>
      <c r="C43" s="30">
        <v>51362</v>
      </c>
      <c r="D43" s="30">
        <v>53480</v>
      </c>
      <c r="E43" s="30">
        <v>51318</v>
      </c>
      <c r="F43" s="31"/>
      <c r="G43" s="31"/>
      <c r="H43" s="149">
        <v>182.497</v>
      </c>
      <c r="I43" s="149">
        <v>243.98</v>
      </c>
      <c r="J43" s="149">
        <v>219.369</v>
      </c>
      <c r="K43" s="32"/>
    </row>
    <row r="44" spans="1:11" s="33" customFormat="1" ht="11.25" customHeight="1">
      <c r="A44" s="35" t="s">
        <v>33</v>
      </c>
      <c r="B44" s="29"/>
      <c r="C44" s="30">
        <v>114068</v>
      </c>
      <c r="D44" s="30">
        <v>118009</v>
      </c>
      <c r="E44" s="30">
        <v>137909</v>
      </c>
      <c r="F44" s="31"/>
      <c r="G44" s="31"/>
      <c r="H44" s="149">
        <v>364.168</v>
      </c>
      <c r="I44" s="149">
        <v>453.92</v>
      </c>
      <c r="J44" s="149">
        <v>627.805</v>
      </c>
      <c r="K44" s="32"/>
    </row>
    <row r="45" spans="1:11" s="33" customFormat="1" ht="11.25" customHeight="1">
      <c r="A45" s="35" t="s">
        <v>34</v>
      </c>
      <c r="B45" s="29"/>
      <c r="C45" s="30">
        <v>57751</v>
      </c>
      <c r="D45" s="30">
        <v>69188</v>
      </c>
      <c r="E45" s="30">
        <v>72887</v>
      </c>
      <c r="F45" s="31"/>
      <c r="G45" s="31"/>
      <c r="H45" s="149">
        <v>111.565</v>
      </c>
      <c r="I45" s="149">
        <v>286.921</v>
      </c>
      <c r="J45" s="149">
        <v>267.408</v>
      </c>
      <c r="K45" s="32"/>
    </row>
    <row r="46" spans="1:11" s="33" customFormat="1" ht="11.25" customHeight="1">
      <c r="A46" s="35" t="s">
        <v>35</v>
      </c>
      <c r="B46" s="29"/>
      <c r="C46" s="30">
        <v>71630</v>
      </c>
      <c r="D46" s="30">
        <v>66657</v>
      </c>
      <c r="E46" s="30">
        <v>76793</v>
      </c>
      <c r="F46" s="31"/>
      <c r="G46" s="31"/>
      <c r="H46" s="149">
        <v>156.583</v>
      </c>
      <c r="I46" s="149">
        <v>270.571</v>
      </c>
      <c r="J46" s="149">
        <v>270.666</v>
      </c>
      <c r="K46" s="32"/>
    </row>
    <row r="47" spans="1:11" s="33" customFormat="1" ht="11.25" customHeight="1">
      <c r="A47" s="35" t="s">
        <v>36</v>
      </c>
      <c r="B47" s="29"/>
      <c r="C47" s="30">
        <v>98649</v>
      </c>
      <c r="D47" s="30">
        <v>87740</v>
      </c>
      <c r="E47" s="30">
        <v>115432</v>
      </c>
      <c r="F47" s="31"/>
      <c r="G47" s="31"/>
      <c r="H47" s="149">
        <v>305.162</v>
      </c>
      <c r="I47" s="149">
        <v>381.46</v>
      </c>
      <c r="J47" s="149">
        <v>482.145</v>
      </c>
      <c r="K47" s="32"/>
    </row>
    <row r="48" spans="1:11" s="33" customFormat="1" ht="11.25" customHeight="1">
      <c r="A48" s="35" t="s">
        <v>37</v>
      </c>
      <c r="B48" s="29"/>
      <c r="C48" s="30">
        <v>99137</v>
      </c>
      <c r="D48" s="30">
        <v>104365</v>
      </c>
      <c r="E48" s="30">
        <v>118397</v>
      </c>
      <c r="F48" s="31"/>
      <c r="G48" s="31"/>
      <c r="H48" s="149">
        <v>234.098</v>
      </c>
      <c r="I48" s="149">
        <v>512.921</v>
      </c>
      <c r="J48" s="149">
        <v>478.742</v>
      </c>
      <c r="K48" s="32"/>
    </row>
    <row r="49" spans="1:11" s="33" customFormat="1" ht="11.25" customHeight="1">
      <c r="A49" s="35" t="s">
        <v>38</v>
      </c>
      <c r="B49" s="29"/>
      <c r="C49" s="30">
        <v>62640</v>
      </c>
      <c r="D49" s="30">
        <v>69471</v>
      </c>
      <c r="E49" s="30">
        <v>70586</v>
      </c>
      <c r="F49" s="31"/>
      <c r="G49" s="31"/>
      <c r="H49" s="149">
        <v>158.467</v>
      </c>
      <c r="I49" s="149">
        <v>300.307</v>
      </c>
      <c r="J49" s="149">
        <v>284.418</v>
      </c>
      <c r="K49" s="32"/>
    </row>
    <row r="50" spans="1:11" s="42" customFormat="1" ht="11.25" customHeight="1">
      <c r="A50" s="43" t="s">
        <v>39</v>
      </c>
      <c r="B50" s="37"/>
      <c r="C50" s="38">
        <v>798973</v>
      </c>
      <c r="D50" s="38">
        <v>786580</v>
      </c>
      <c r="E50" s="38">
        <v>906615</v>
      </c>
      <c r="F50" s="39">
        <v>115.2603676676244</v>
      </c>
      <c r="G50" s="40"/>
      <c r="H50" s="150">
        <v>2360.3460000000005</v>
      </c>
      <c r="I50" s="151">
        <v>3561.612</v>
      </c>
      <c r="J50" s="151">
        <v>3880.505</v>
      </c>
      <c r="K50" s="41">
        <v>108.95361426230595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17213</v>
      </c>
      <c r="D52" s="38">
        <v>18274</v>
      </c>
      <c r="E52" s="38">
        <v>19338.34</v>
      </c>
      <c r="F52" s="39">
        <v>105.82434059319252</v>
      </c>
      <c r="G52" s="40"/>
      <c r="H52" s="150">
        <v>59.217</v>
      </c>
      <c r="I52" s="151">
        <v>51.264</v>
      </c>
      <c r="J52" s="151">
        <v>51.824</v>
      </c>
      <c r="K52" s="41">
        <v>101.0923845193508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65547</v>
      </c>
      <c r="D54" s="30">
        <v>67042</v>
      </c>
      <c r="E54" s="30">
        <v>65000</v>
      </c>
      <c r="F54" s="31"/>
      <c r="G54" s="31"/>
      <c r="H54" s="149">
        <v>238.273</v>
      </c>
      <c r="I54" s="149">
        <v>253.266</v>
      </c>
      <c r="J54" s="149">
        <v>239</v>
      </c>
      <c r="K54" s="32"/>
    </row>
    <row r="55" spans="1:11" s="33" customFormat="1" ht="11.25" customHeight="1">
      <c r="A55" s="35" t="s">
        <v>42</v>
      </c>
      <c r="B55" s="29"/>
      <c r="C55" s="30">
        <v>41556</v>
      </c>
      <c r="D55" s="30">
        <v>42150</v>
      </c>
      <c r="E55" s="30">
        <v>44540</v>
      </c>
      <c r="F55" s="31"/>
      <c r="G55" s="31"/>
      <c r="H55" s="149">
        <v>78.99</v>
      </c>
      <c r="I55" s="149">
        <v>147.438</v>
      </c>
      <c r="J55" s="149">
        <v>156.24</v>
      </c>
      <c r="K55" s="32"/>
    </row>
    <row r="56" spans="1:11" s="33" customFormat="1" ht="11.25" customHeight="1">
      <c r="A56" s="35" t="s">
        <v>43</v>
      </c>
      <c r="B56" s="29"/>
      <c r="C56" s="30">
        <v>32764</v>
      </c>
      <c r="D56" s="30">
        <v>34706</v>
      </c>
      <c r="E56" s="30">
        <v>40433</v>
      </c>
      <c r="F56" s="31"/>
      <c r="G56" s="31"/>
      <c r="H56" s="149">
        <v>80.63</v>
      </c>
      <c r="I56" s="149">
        <v>111.161</v>
      </c>
      <c r="J56" s="149">
        <v>136</v>
      </c>
      <c r="K56" s="32"/>
    </row>
    <row r="57" spans="1:11" s="33" customFormat="1" ht="11.25" customHeight="1">
      <c r="A57" s="35" t="s">
        <v>44</v>
      </c>
      <c r="B57" s="29"/>
      <c r="C57" s="30">
        <v>57068</v>
      </c>
      <c r="D57" s="30">
        <v>59004</v>
      </c>
      <c r="E57" s="30">
        <v>69221.87</v>
      </c>
      <c r="F57" s="31"/>
      <c r="G57" s="31"/>
      <c r="H57" s="149">
        <v>163.462</v>
      </c>
      <c r="I57" s="149">
        <v>239.91</v>
      </c>
      <c r="J57" s="149">
        <v>247.037</v>
      </c>
      <c r="K57" s="32"/>
    </row>
    <row r="58" spans="1:11" s="33" customFormat="1" ht="11.25" customHeight="1">
      <c r="A58" s="35" t="s">
        <v>45</v>
      </c>
      <c r="B58" s="29"/>
      <c r="C58" s="30">
        <v>47361</v>
      </c>
      <c r="D58" s="30">
        <v>48220</v>
      </c>
      <c r="E58" s="30">
        <v>52684</v>
      </c>
      <c r="F58" s="31"/>
      <c r="G58" s="31"/>
      <c r="H58" s="149">
        <v>77.786</v>
      </c>
      <c r="I58" s="149">
        <v>166.459</v>
      </c>
      <c r="J58" s="149">
        <v>136.891</v>
      </c>
      <c r="K58" s="32"/>
    </row>
    <row r="59" spans="1:11" s="42" customFormat="1" ht="11.25" customHeight="1">
      <c r="A59" s="36" t="s">
        <v>46</v>
      </c>
      <c r="B59" s="37"/>
      <c r="C59" s="38">
        <v>244296</v>
      </c>
      <c r="D59" s="38">
        <v>251122</v>
      </c>
      <c r="E59" s="38">
        <v>271878.87</v>
      </c>
      <c r="F59" s="39">
        <f>IF(D59&gt;0,100*E59/D59,0)</f>
        <v>108.26565175492391</v>
      </c>
      <c r="G59" s="40"/>
      <c r="H59" s="150">
        <v>639.1410000000001</v>
      </c>
      <c r="I59" s="151">
        <v>918.2339999999999</v>
      </c>
      <c r="J59" s="151">
        <v>915.168</v>
      </c>
      <c r="K59" s="41">
        <v>99.66609818412302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1290</v>
      </c>
      <c r="D61" s="30">
        <v>1317</v>
      </c>
      <c r="E61" s="30">
        <v>1495</v>
      </c>
      <c r="F61" s="31"/>
      <c r="G61" s="31"/>
      <c r="H61" s="149">
        <v>2.746</v>
      </c>
      <c r="I61" s="149">
        <v>4.508</v>
      </c>
      <c r="J61" s="149">
        <v>5.236</v>
      </c>
      <c r="K61" s="32"/>
    </row>
    <row r="62" spans="1:11" s="33" customFormat="1" ht="11.25" customHeight="1">
      <c r="A62" s="35" t="s">
        <v>48</v>
      </c>
      <c r="B62" s="29"/>
      <c r="C62" s="30">
        <v>728</v>
      </c>
      <c r="D62" s="30">
        <v>765</v>
      </c>
      <c r="E62" s="30">
        <v>765</v>
      </c>
      <c r="F62" s="31"/>
      <c r="G62" s="31"/>
      <c r="H62" s="149">
        <v>1.223</v>
      </c>
      <c r="I62" s="149">
        <v>1.671</v>
      </c>
      <c r="J62" s="149">
        <v>1.671</v>
      </c>
      <c r="K62" s="32"/>
    </row>
    <row r="63" spans="1:11" s="33" customFormat="1" ht="11.25" customHeight="1">
      <c r="A63" s="35" t="s">
        <v>49</v>
      </c>
      <c r="B63" s="29"/>
      <c r="C63" s="30">
        <v>2458</v>
      </c>
      <c r="D63" s="30">
        <v>2326</v>
      </c>
      <c r="E63" s="30">
        <v>2319</v>
      </c>
      <c r="F63" s="31"/>
      <c r="G63" s="31"/>
      <c r="H63" s="149">
        <v>4.12</v>
      </c>
      <c r="I63" s="149">
        <v>6.959</v>
      </c>
      <c r="J63" s="149">
        <v>7.809</v>
      </c>
      <c r="K63" s="32"/>
    </row>
    <row r="64" spans="1:11" s="42" customFormat="1" ht="11.25" customHeight="1">
      <c r="A64" s="36" t="s">
        <v>50</v>
      </c>
      <c r="B64" s="37"/>
      <c r="C64" s="38">
        <v>4476</v>
      </c>
      <c r="D64" s="38">
        <v>4408</v>
      </c>
      <c r="E64" s="38">
        <v>4579</v>
      </c>
      <c r="F64" s="39">
        <v>103.87931034482759</v>
      </c>
      <c r="G64" s="40"/>
      <c r="H64" s="150">
        <v>8.089</v>
      </c>
      <c r="I64" s="151">
        <v>13.138</v>
      </c>
      <c r="J64" s="151">
        <v>14.716000000000001</v>
      </c>
      <c r="K64" s="41">
        <v>112.01096057238546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9151</v>
      </c>
      <c r="D66" s="38">
        <v>8821</v>
      </c>
      <c r="E66" s="38">
        <v>9409</v>
      </c>
      <c r="F66" s="39">
        <v>106.66591089445642</v>
      </c>
      <c r="G66" s="40"/>
      <c r="H66" s="150">
        <v>8.055</v>
      </c>
      <c r="I66" s="151">
        <v>26.777</v>
      </c>
      <c r="J66" s="151">
        <v>17.332</v>
      </c>
      <c r="K66" s="41">
        <v>64.72719124621877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61500</v>
      </c>
      <c r="D68" s="30">
        <v>62236</v>
      </c>
      <c r="E68" s="30">
        <v>63300</v>
      </c>
      <c r="F68" s="31"/>
      <c r="G68" s="31"/>
      <c r="H68" s="149">
        <v>134.5</v>
      </c>
      <c r="I68" s="149">
        <v>200.139</v>
      </c>
      <c r="J68" s="149">
        <v>180</v>
      </c>
      <c r="K68" s="32"/>
    </row>
    <row r="69" spans="1:11" s="33" customFormat="1" ht="11.25" customHeight="1">
      <c r="A69" s="35" t="s">
        <v>53</v>
      </c>
      <c r="B69" s="29"/>
      <c r="C69" s="30">
        <v>4200</v>
      </c>
      <c r="D69" s="30">
        <v>4451</v>
      </c>
      <c r="E69" s="30">
        <v>4220</v>
      </c>
      <c r="F69" s="31"/>
      <c r="G69" s="31"/>
      <c r="H69" s="149">
        <v>7</v>
      </c>
      <c r="I69" s="149">
        <v>11.171</v>
      </c>
      <c r="J69" s="149">
        <v>10</v>
      </c>
      <c r="K69" s="32"/>
    </row>
    <row r="70" spans="1:11" s="42" customFormat="1" ht="11.25" customHeight="1">
      <c r="A70" s="36" t="s">
        <v>54</v>
      </c>
      <c r="B70" s="37"/>
      <c r="C70" s="38">
        <v>65700</v>
      </c>
      <c r="D70" s="38">
        <v>66687</v>
      </c>
      <c r="E70" s="38">
        <v>67520</v>
      </c>
      <c r="F70" s="39">
        <v>101.2491190186993</v>
      </c>
      <c r="G70" s="40"/>
      <c r="H70" s="150">
        <v>141.5</v>
      </c>
      <c r="I70" s="151">
        <v>211.31</v>
      </c>
      <c r="J70" s="151">
        <v>190</v>
      </c>
      <c r="K70" s="41">
        <v>89.9152903317401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3394</v>
      </c>
      <c r="D72" s="30">
        <v>2901</v>
      </c>
      <c r="E72" s="30">
        <v>2627</v>
      </c>
      <c r="F72" s="31"/>
      <c r="G72" s="31"/>
      <c r="H72" s="149">
        <v>4.767</v>
      </c>
      <c r="I72" s="149">
        <v>6.965</v>
      </c>
      <c r="J72" s="149">
        <v>3.329</v>
      </c>
      <c r="K72" s="32"/>
    </row>
    <row r="73" spans="1:11" s="33" customFormat="1" ht="11.25" customHeight="1">
      <c r="A73" s="35" t="s">
        <v>56</v>
      </c>
      <c r="B73" s="29"/>
      <c r="C73" s="30">
        <v>14230</v>
      </c>
      <c r="D73" s="30">
        <v>15732</v>
      </c>
      <c r="E73" s="30">
        <v>15549</v>
      </c>
      <c r="F73" s="31"/>
      <c r="G73" s="31"/>
      <c r="H73" s="149">
        <v>45.906</v>
      </c>
      <c r="I73" s="149">
        <v>47.12</v>
      </c>
      <c r="J73" s="149">
        <v>46.569</v>
      </c>
      <c r="K73" s="32"/>
    </row>
    <row r="74" spans="1:11" s="33" customFormat="1" ht="11.25" customHeight="1">
      <c r="A74" s="35" t="s">
        <v>57</v>
      </c>
      <c r="B74" s="29"/>
      <c r="C74" s="30">
        <v>23345</v>
      </c>
      <c r="D74" s="30">
        <v>22076</v>
      </c>
      <c r="E74" s="30">
        <v>22290</v>
      </c>
      <c r="F74" s="31"/>
      <c r="G74" s="31"/>
      <c r="H74" s="149">
        <v>59.702</v>
      </c>
      <c r="I74" s="149">
        <v>81.3</v>
      </c>
      <c r="J74" s="149">
        <v>57.392</v>
      </c>
      <c r="K74" s="32"/>
    </row>
    <row r="75" spans="1:11" s="33" customFormat="1" ht="11.25" customHeight="1">
      <c r="A75" s="35" t="s">
        <v>58</v>
      </c>
      <c r="B75" s="29"/>
      <c r="C75" s="30">
        <v>12374</v>
      </c>
      <c r="D75" s="30">
        <v>12310</v>
      </c>
      <c r="E75" s="30">
        <v>10176</v>
      </c>
      <c r="F75" s="31"/>
      <c r="G75" s="31"/>
      <c r="H75" s="149">
        <v>23.313</v>
      </c>
      <c r="I75" s="149">
        <v>29.054</v>
      </c>
      <c r="J75" s="149">
        <v>17.834</v>
      </c>
      <c r="K75" s="32"/>
    </row>
    <row r="76" spans="1:11" s="33" customFormat="1" ht="11.25" customHeight="1">
      <c r="A76" s="35" t="s">
        <v>59</v>
      </c>
      <c r="B76" s="29"/>
      <c r="C76" s="30">
        <v>4820</v>
      </c>
      <c r="D76" s="30">
        <v>5196</v>
      </c>
      <c r="E76" s="30">
        <v>5207</v>
      </c>
      <c r="F76" s="31"/>
      <c r="G76" s="31"/>
      <c r="H76" s="149">
        <v>17.23</v>
      </c>
      <c r="I76" s="149">
        <v>18.026</v>
      </c>
      <c r="J76" s="149">
        <v>20.828</v>
      </c>
      <c r="K76" s="32"/>
    </row>
    <row r="77" spans="1:11" s="33" customFormat="1" ht="11.25" customHeight="1">
      <c r="A77" s="35" t="s">
        <v>60</v>
      </c>
      <c r="B77" s="29"/>
      <c r="C77" s="30">
        <v>2168</v>
      </c>
      <c r="D77" s="30">
        <v>2384</v>
      </c>
      <c r="E77" s="30">
        <v>2986</v>
      </c>
      <c r="F77" s="31"/>
      <c r="G77" s="31"/>
      <c r="H77" s="149">
        <v>6.2</v>
      </c>
      <c r="I77" s="149">
        <v>8.525</v>
      </c>
      <c r="J77" s="149">
        <v>8</v>
      </c>
      <c r="K77" s="32"/>
    </row>
    <row r="78" spans="1:11" s="33" customFormat="1" ht="11.25" customHeight="1">
      <c r="A78" s="35" t="s">
        <v>61</v>
      </c>
      <c r="B78" s="29"/>
      <c r="C78" s="30">
        <v>6240</v>
      </c>
      <c r="D78" s="30">
        <v>6219</v>
      </c>
      <c r="E78" s="30">
        <v>6300</v>
      </c>
      <c r="F78" s="31"/>
      <c r="G78" s="31"/>
      <c r="H78" s="149">
        <v>16.555</v>
      </c>
      <c r="I78" s="149">
        <v>15.624</v>
      </c>
      <c r="J78" s="149">
        <v>19.94</v>
      </c>
      <c r="K78" s="32"/>
    </row>
    <row r="79" spans="1:11" s="33" customFormat="1" ht="11.25" customHeight="1">
      <c r="A79" s="35" t="s">
        <v>62</v>
      </c>
      <c r="B79" s="29"/>
      <c r="C79" s="30">
        <v>63116</v>
      </c>
      <c r="D79" s="30">
        <v>66663</v>
      </c>
      <c r="E79" s="30">
        <v>64890</v>
      </c>
      <c r="F79" s="31"/>
      <c r="G79" s="31"/>
      <c r="H79" s="149">
        <v>227.218</v>
      </c>
      <c r="I79" s="149">
        <v>246.143</v>
      </c>
      <c r="J79" s="149">
        <v>214.137</v>
      </c>
      <c r="K79" s="32"/>
    </row>
    <row r="80" spans="1:11" s="42" customFormat="1" ht="11.25" customHeight="1">
      <c r="A80" s="43" t="s">
        <v>63</v>
      </c>
      <c r="B80" s="37"/>
      <c r="C80" s="38">
        <v>129687</v>
      </c>
      <c r="D80" s="38">
        <v>133481</v>
      </c>
      <c r="E80" s="38">
        <v>130025</v>
      </c>
      <c r="F80" s="39">
        <v>97.4108674642833</v>
      </c>
      <c r="G80" s="40"/>
      <c r="H80" s="150">
        <v>400.89099999999996</v>
      </c>
      <c r="I80" s="151">
        <v>452.757</v>
      </c>
      <c r="J80" s="151">
        <v>388.029</v>
      </c>
      <c r="K80" s="41">
        <v>85.70358934262751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129</v>
      </c>
      <c r="D82" s="30">
        <v>102</v>
      </c>
      <c r="E82" s="30">
        <v>102</v>
      </c>
      <c r="F82" s="31"/>
      <c r="G82" s="31"/>
      <c r="H82" s="149">
        <v>0.192</v>
      </c>
      <c r="I82" s="149">
        <v>0.113</v>
      </c>
      <c r="J82" s="149">
        <v>0.112</v>
      </c>
      <c r="K82" s="32"/>
    </row>
    <row r="83" spans="1:11" s="33" customFormat="1" ht="11.25" customHeight="1">
      <c r="A83" s="35" t="s">
        <v>65</v>
      </c>
      <c r="B83" s="29"/>
      <c r="C83" s="30">
        <v>160</v>
      </c>
      <c r="D83" s="30">
        <v>136</v>
      </c>
      <c r="E83" s="30">
        <v>136</v>
      </c>
      <c r="F83" s="31"/>
      <c r="G83" s="31"/>
      <c r="H83" s="149">
        <v>0.16</v>
      </c>
      <c r="I83" s="149">
        <v>0.115</v>
      </c>
      <c r="J83" s="149">
        <v>0.115</v>
      </c>
      <c r="K83" s="32"/>
    </row>
    <row r="84" spans="1:11" s="42" customFormat="1" ht="11.25" customHeight="1">
      <c r="A84" s="36" t="s">
        <v>66</v>
      </c>
      <c r="B84" s="37"/>
      <c r="C84" s="38">
        <v>289</v>
      </c>
      <c r="D84" s="38">
        <v>238</v>
      </c>
      <c r="E84" s="38">
        <v>238</v>
      </c>
      <c r="F84" s="39">
        <v>100</v>
      </c>
      <c r="G84" s="40"/>
      <c r="H84" s="150">
        <v>0.352</v>
      </c>
      <c r="I84" s="151">
        <v>0.228</v>
      </c>
      <c r="J84" s="151">
        <v>0.227</v>
      </c>
      <c r="K84" s="41">
        <v>99.56140350877192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1652924</v>
      </c>
      <c r="D87" s="53">
        <v>1661696</v>
      </c>
      <c r="E87" s="53">
        <f>E13+E15+E17+E22+E24+E26+E31+E37+E39+E50+E52+E59+E64+E66+E70+E80+E84</f>
        <v>1854149.27</v>
      </c>
      <c r="F87" s="54">
        <f>IF(D87&gt;0,100*E87/D87,0)</f>
        <v>111.58173757414112</v>
      </c>
      <c r="G87" s="40"/>
      <c r="H87" s="154">
        <v>5107.658</v>
      </c>
      <c r="I87" s="155">
        <v>7029.6050000000005</v>
      </c>
      <c r="J87" s="155">
        <v>7552.579999999999</v>
      </c>
      <c r="K87" s="54">
        <v>107.4396072041032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3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7"/>
  <dimension ref="A1:L625"/>
  <sheetViews>
    <sheetView view="pageBreakPreview" zoomScale="60" zoomScalePageLayoutView="0" workbookViewId="0" topLeftCell="A1">
      <selection activeCell="C9" sqref="C9:M9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105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337</v>
      </c>
      <c r="D7" s="21" t="s">
        <v>6</v>
      </c>
      <c r="E7" s="21">
        <v>5</v>
      </c>
      <c r="F7" s="22" t="str">
        <f>CONCATENATE(D6,"=100")</f>
        <v>2020=100</v>
      </c>
      <c r="G7" s="23"/>
      <c r="H7" s="20" t="s">
        <v>337</v>
      </c>
      <c r="I7" s="21" t="s">
        <v>6</v>
      </c>
      <c r="J7" s="21">
        <v>9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>
        <v>20</v>
      </c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>
        <v>4</v>
      </c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>
        <v>24</v>
      </c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>
        <v>36</v>
      </c>
      <c r="D15" s="38">
        <v>36</v>
      </c>
      <c r="E15" s="38">
        <v>36</v>
      </c>
      <c r="F15" s="39">
        <v>100</v>
      </c>
      <c r="G15" s="40"/>
      <c r="H15" s="150">
        <v>0.616</v>
      </c>
      <c r="I15" s="151">
        <v>0.504</v>
      </c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>
        <v>1</v>
      </c>
      <c r="F17" s="39"/>
      <c r="G17" s="40"/>
      <c r="H17" s="150">
        <v>0.013</v>
      </c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2</v>
      </c>
      <c r="D19" s="30">
        <v>2</v>
      </c>
      <c r="E19" s="30">
        <v>2</v>
      </c>
      <c r="F19" s="31"/>
      <c r="G19" s="31"/>
      <c r="H19" s="149">
        <v>0.033</v>
      </c>
      <c r="I19" s="149">
        <v>0.053</v>
      </c>
      <c r="J19" s="149">
        <v>0.05</v>
      </c>
      <c r="K19" s="32"/>
    </row>
    <row r="20" spans="1:11" s="33" customFormat="1" ht="11.25" customHeight="1">
      <c r="A20" s="35" t="s">
        <v>15</v>
      </c>
      <c r="B20" s="29"/>
      <c r="C20" s="30">
        <v>7</v>
      </c>
      <c r="D20" s="30">
        <v>7</v>
      </c>
      <c r="E20" s="30">
        <v>7</v>
      </c>
      <c r="F20" s="31"/>
      <c r="G20" s="31"/>
      <c r="H20" s="149">
        <v>0.135</v>
      </c>
      <c r="I20" s="149">
        <v>0.147</v>
      </c>
      <c r="J20" s="149">
        <v>0.133</v>
      </c>
      <c r="K20" s="32"/>
    </row>
    <row r="21" spans="1:11" s="33" customFormat="1" ht="11.25" customHeight="1">
      <c r="A21" s="35" t="s">
        <v>16</v>
      </c>
      <c r="B21" s="29"/>
      <c r="C21" s="30">
        <v>28</v>
      </c>
      <c r="D21" s="30">
        <v>28</v>
      </c>
      <c r="E21" s="30"/>
      <c r="F21" s="31"/>
      <c r="G21" s="31"/>
      <c r="H21" s="149">
        <v>0.343</v>
      </c>
      <c r="I21" s="149">
        <v>0.309</v>
      </c>
      <c r="J21" s="149">
        <v>0.3</v>
      </c>
      <c r="K21" s="32"/>
    </row>
    <row r="22" spans="1:11" s="42" customFormat="1" ht="11.25" customHeight="1">
      <c r="A22" s="36" t="s">
        <v>17</v>
      </c>
      <c r="B22" s="37"/>
      <c r="C22" s="38">
        <v>37</v>
      </c>
      <c r="D22" s="38">
        <v>37</v>
      </c>
      <c r="E22" s="38">
        <v>9</v>
      </c>
      <c r="F22" s="39">
        <v>24.324324324324323</v>
      </c>
      <c r="G22" s="40"/>
      <c r="H22" s="150">
        <v>0.511</v>
      </c>
      <c r="I22" s="151">
        <v>0.509</v>
      </c>
      <c r="J22" s="151">
        <v>0.483</v>
      </c>
      <c r="K22" s="41">
        <v>94.89194499017681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160</v>
      </c>
      <c r="D24" s="38">
        <v>195</v>
      </c>
      <c r="E24" s="38">
        <v>233</v>
      </c>
      <c r="F24" s="39">
        <v>119.48717948717949</v>
      </c>
      <c r="G24" s="40"/>
      <c r="H24" s="150">
        <v>8.176</v>
      </c>
      <c r="I24" s="151">
        <v>8.199</v>
      </c>
      <c r="J24" s="151">
        <v>10.718</v>
      </c>
      <c r="K24" s="41">
        <v>130.72325893401634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18</v>
      </c>
      <c r="D26" s="38">
        <v>26</v>
      </c>
      <c r="E26" s="38">
        <v>25</v>
      </c>
      <c r="F26" s="39">
        <v>96.15384615384616</v>
      </c>
      <c r="G26" s="40"/>
      <c r="H26" s="150">
        <v>0.37</v>
      </c>
      <c r="I26" s="151">
        <v>0.637</v>
      </c>
      <c r="J26" s="151">
        <v>0.5</v>
      </c>
      <c r="K26" s="41">
        <v>78.49293563579278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6</v>
      </c>
      <c r="D28" s="30">
        <v>27</v>
      </c>
      <c r="E28" s="30">
        <v>30</v>
      </c>
      <c r="F28" s="31"/>
      <c r="G28" s="31"/>
      <c r="H28" s="149">
        <v>0.3</v>
      </c>
      <c r="I28" s="149">
        <v>1.442</v>
      </c>
      <c r="J28" s="149">
        <v>1.32</v>
      </c>
      <c r="K28" s="32"/>
    </row>
    <row r="29" spans="1:11" s="33" customFormat="1" ht="11.25" customHeight="1">
      <c r="A29" s="35" t="s">
        <v>21</v>
      </c>
      <c r="B29" s="29"/>
      <c r="C29" s="30">
        <v>1</v>
      </c>
      <c r="D29" s="30"/>
      <c r="E29" s="30"/>
      <c r="F29" s="31"/>
      <c r="G29" s="31"/>
      <c r="H29" s="149">
        <v>0.02</v>
      </c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>
        <v>74</v>
      </c>
      <c r="D30" s="30">
        <v>54</v>
      </c>
      <c r="E30" s="30">
        <v>51</v>
      </c>
      <c r="F30" s="31"/>
      <c r="G30" s="31"/>
      <c r="H30" s="149">
        <v>3.514</v>
      </c>
      <c r="I30" s="149">
        <v>1.641</v>
      </c>
      <c r="J30" s="149">
        <v>1.725</v>
      </c>
      <c r="K30" s="32"/>
    </row>
    <row r="31" spans="1:11" s="42" customFormat="1" ht="11.25" customHeight="1">
      <c r="A31" s="43" t="s">
        <v>23</v>
      </c>
      <c r="B31" s="37"/>
      <c r="C31" s="38">
        <v>81</v>
      </c>
      <c r="D31" s="38">
        <v>81</v>
      </c>
      <c r="E31" s="38">
        <v>81</v>
      </c>
      <c r="F31" s="39">
        <v>100</v>
      </c>
      <c r="G31" s="40"/>
      <c r="H31" s="150">
        <v>3.8339999999999996</v>
      </c>
      <c r="I31" s="151">
        <v>3.083</v>
      </c>
      <c r="J31" s="151">
        <v>3.045</v>
      </c>
      <c r="K31" s="41">
        <v>98.76743431722348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91</v>
      </c>
      <c r="D33" s="30">
        <v>97</v>
      </c>
      <c r="E33" s="30">
        <v>65</v>
      </c>
      <c r="F33" s="31"/>
      <c r="G33" s="31"/>
      <c r="H33" s="149">
        <v>0.9</v>
      </c>
      <c r="I33" s="149">
        <v>2.426</v>
      </c>
      <c r="J33" s="149">
        <v>1.85</v>
      </c>
      <c r="K33" s="32"/>
    </row>
    <row r="34" spans="1:11" s="33" customFormat="1" ht="11.25" customHeight="1">
      <c r="A34" s="35" t="s">
        <v>25</v>
      </c>
      <c r="B34" s="29"/>
      <c r="C34" s="30">
        <v>72</v>
      </c>
      <c r="D34" s="30">
        <v>104</v>
      </c>
      <c r="E34" s="30">
        <v>104</v>
      </c>
      <c r="F34" s="31"/>
      <c r="G34" s="31"/>
      <c r="H34" s="149">
        <v>1.35</v>
      </c>
      <c r="I34" s="149">
        <v>3.088</v>
      </c>
      <c r="J34" s="149">
        <v>3.088</v>
      </c>
      <c r="K34" s="32"/>
    </row>
    <row r="35" spans="1:11" s="33" customFormat="1" ht="11.25" customHeight="1">
      <c r="A35" s="35" t="s">
        <v>26</v>
      </c>
      <c r="B35" s="29"/>
      <c r="C35" s="30">
        <v>74</v>
      </c>
      <c r="D35" s="30">
        <v>82</v>
      </c>
      <c r="E35" s="30">
        <v>82</v>
      </c>
      <c r="F35" s="31"/>
      <c r="G35" s="31"/>
      <c r="H35" s="149">
        <v>1</v>
      </c>
      <c r="I35" s="149">
        <v>2.012</v>
      </c>
      <c r="J35" s="149">
        <v>1.764</v>
      </c>
      <c r="K35" s="32"/>
    </row>
    <row r="36" spans="1:11" s="33" customFormat="1" ht="11.25" customHeight="1">
      <c r="A36" s="35" t="s">
        <v>27</v>
      </c>
      <c r="B36" s="29"/>
      <c r="C36" s="30">
        <v>130</v>
      </c>
      <c r="D36" s="30">
        <v>128</v>
      </c>
      <c r="E36" s="30">
        <v>130</v>
      </c>
      <c r="F36" s="31"/>
      <c r="G36" s="31"/>
      <c r="H36" s="149">
        <v>3.466</v>
      </c>
      <c r="I36" s="149">
        <v>3.458</v>
      </c>
      <c r="J36" s="149">
        <v>3.1</v>
      </c>
      <c r="K36" s="32"/>
    </row>
    <row r="37" spans="1:11" s="42" customFormat="1" ht="11.25" customHeight="1">
      <c r="A37" s="36" t="s">
        <v>28</v>
      </c>
      <c r="B37" s="37"/>
      <c r="C37" s="38">
        <v>367</v>
      </c>
      <c r="D37" s="38">
        <v>411</v>
      </c>
      <c r="E37" s="38">
        <v>381</v>
      </c>
      <c r="F37" s="39">
        <v>92.7007299270073</v>
      </c>
      <c r="G37" s="40"/>
      <c r="H37" s="150">
        <v>6.716</v>
      </c>
      <c r="I37" s="151">
        <v>10.984</v>
      </c>
      <c r="J37" s="151">
        <v>9.802000000000001</v>
      </c>
      <c r="K37" s="41">
        <v>89.23889293517846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43</v>
      </c>
      <c r="D39" s="38">
        <v>37</v>
      </c>
      <c r="E39" s="38">
        <v>35</v>
      </c>
      <c r="F39" s="39">
        <v>94.5945945945946</v>
      </c>
      <c r="G39" s="40"/>
      <c r="H39" s="150">
        <v>0.79</v>
      </c>
      <c r="I39" s="151">
        <v>0.507</v>
      </c>
      <c r="J39" s="151">
        <v>0.48</v>
      </c>
      <c r="K39" s="41">
        <v>94.67455621301775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4</v>
      </c>
      <c r="D41" s="30">
        <v>4</v>
      </c>
      <c r="E41" s="30"/>
      <c r="F41" s="31"/>
      <c r="G41" s="31"/>
      <c r="H41" s="149">
        <v>0.06</v>
      </c>
      <c r="I41" s="149">
        <v>0.008</v>
      </c>
      <c r="J41" s="149"/>
      <c r="K41" s="32"/>
    </row>
    <row r="42" spans="1:11" s="33" customFormat="1" ht="11.25" customHeight="1">
      <c r="A42" s="35" t="s">
        <v>31</v>
      </c>
      <c r="B42" s="29"/>
      <c r="C42" s="30">
        <v>9</v>
      </c>
      <c r="D42" s="30">
        <v>17</v>
      </c>
      <c r="E42" s="30">
        <v>21</v>
      </c>
      <c r="F42" s="31"/>
      <c r="G42" s="31"/>
      <c r="H42" s="149">
        <v>0.36</v>
      </c>
      <c r="I42" s="149">
        <v>0.425</v>
      </c>
      <c r="J42" s="149">
        <v>0.63</v>
      </c>
      <c r="K42" s="32"/>
    </row>
    <row r="43" spans="1:11" s="33" customFormat="1" ht="11.25" customHeight="1">
      <c r="A43" s="35" t="s">
        <v>32</v>
      </c>
      <c r="B43" s="29"/>
      <c r="C43" s="30">
        <v>4</v>
      </c>
      <c r="D43" s="30">
        <v>1</v>
      </c>
      <c r="E43" s="30">
        <v>14</v>
      </c>
      <c r="F43" s="31"/>
      <c r="G43" s="31"/>
      <c r="H43" s="149">
        <v>0.1</v>
      </c>
      <c r="I43" s="149">
        <v>0.022</v>
      </c>
      <c r="J43" s="149">
        <v>0.023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>
        <v>3</v>
      </c>
      <c r="D45" s="30">
        <v>7</v>
      </c>
      <c r="E45" s="30">
        <v>19</v>
      </c>
      <c r="F45" s="31"/>
      <c r="G45" s="31"/>
      <c r="H45" s="149">
        <v>0.105</v>
      </c>
      <c r="I45" s="149">
        <v>0.21</v>
      </c>
      <c r="J45" s="149">
        <v>0.57</v>
      </c>
      <c r="K45" s="32"/>
    </row>
    <row r="46" spans="1:11" s="33" customFormat="1" ht="11.25" customHeight="1">
      <c r="A46" s="35" t="s">
        <v>35</v>
      </c>
      <c r="B46" s="29"/>
      <c r="C46" s="30">
        <v>3</v>
      </c>
      <c r="D46" s="30">
        <v>2</v>
      </c>
      <c r="E46" s="30">
        <v>3</v>
      </c>
      <c r="F46" s="31"/>
      <c r="G46" s="31"/>
      <c r="H46" s="149">
        <v>0.075</v>
      </c>
      <c r="I46" s="149">
        <v>0.048</v>
      </c>
      <c r="J46" s="149">
        <v>0.075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>
        <v>234</v>
      </c>
      <c r="D48" s="30">
        <v>225</v>
      </c>
      <c r="E48" s="30">
        <v>206</v>
      </c>
      <c r="F48" s="31"/>
      <c r="G48" s="31"/>
      <c r="H48" s="149">
        <v>5.825</v>
      </c>
      <c r="I48" s="149">
        <v>5.625</v>
      </c>
      <c r="J48" s="149">
        <v>5.15</v>
      </c>
      <c r="K48" s="32"/>
    </row>
    <row r="49" spans="1:11" s="33" customFormat="1" ht="11.25" customHeight="1">
      <c r="A49" s="35" t="s">
        <v>38</v>
      </c>
      <c r="B49" s="29"/>
      <c r="C49" s="30">
        <v>85</v>
      </c>
      <c r="D49" s="30">
        <v>172</v>
      </c>
      <c r="E49" s="30">
        <v>350</v>
      </c>
      <c r="F49" s="31"/>
      <c r="G49" s="31"/>
      <c r="H49" s="149">
        <v>2.125</v>
      </c>
      <c r="I49" s="149">
        <v>4.3</v>
      </c>
      <c r="J49" s="149">
        <v>3.746</v>
      </c>
      <c r="K49" s="32"/>
    </row>
    <row r="50" spans="1:11" s="42" customFormat="1" ht="11.25" customHeight="1">
      <c r="A50" s="43" t="s">
        <v>39</v>
      </c>
      <c r="B50" s="37"/>
      <c r="C50" s="38">
        <v>342</v>
      </c>
      <c r="D50" s="38">
        <v>428</v>
      </c>
      <c r="E50" s="38">
        <v>613</v>
      </c>
      <c r="F50" s="39">
        <v>143.22429906542055</v>
      </c>
      <c r="G50" s="40"/>
      <c r="H50" s="150">
        <v>8.65</v>
      </c>
      <c r="I50" s="151">
        <v>10.638</v>
      </c>
      <c r="J50" s="151">
        <v>10.194</v>
      </c>
      <c r="K50" s="41">
        <v>95.82628313592781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69</v>
      </c>
      <c r="D52" s="38">
        <v>69</v>
      </c>
      <c r="E52" s="38">
        <v>858</v>
      </c>
      <c r="F52" s="39">
        <v>1243.4782608695652</v>
      </c>
      <c r="G52" s="40"/>
      <c r="H52" s="150">
        <v>1.587</v>
      </c>
      <c r="I52" s="151">
        <v>1.532</v>
      </c>
      <c r="J52" s="151">
        <v>1.587</v>
      </c>
      <c r="K52" s="41">
        <v>103.59007832898172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17</v>
      </c>
      <c r="D54" s="30">
        <v>17</v>
      </c>
      <c r="E54" s="30">
        <v>30</v>
      </c>
      <c r="F54" s="31"/>
      <c r="G54" s="31"/>
      <c r="H54" s="149">
        <v>3.15</v>
      </c>
      <c r="I54" s="149">
        <v>0.425</v>
      </c>
      <c r="J54" s="149">
        <v>0.9</v>
      </c>
      <c r="K54" s="32"/>
    </row>
    <row r="55" spans="1:11" s="33" customFormat="1" ht="11.25" customHeight="1">
      <c r="A55" s="35" t="s">
        <v>42</v>
      </c>
      <c r="B55" s="29"/>
      <c r="C55" s="30">
        <v>305</v>
      </c>
      <c r="D55" s="30">
        <v>358</v>
      </c>
      <c r="E55" s="30">
        <v>358</v>
      </c>
      <c r="F55" s="31"/>
      <c r="G55" s="31"/>
      <c r="H55" s="149">
        <v>6.792</v>
      </c>
      <c r="I55" s="149">
        <v>8.592</v>
      </c>
      <c r="J55" s="149">
        <v>9.5</v>
      </c>
      <c r="K55" s="32"/>
    </row>
    <row r="56" spans="1:11" s="33" customFormat="1" ht="11.25" customHeight="1">
      <c r="A56" s="35" t="s">
        <v>43</v>
      </c>
      <c r="B56" s="29"/>
      <c r="C56" s="30">
        <v>45</v>
      </c>
      <c r="D56" s="30">
        <v>49</v>
      </c>
      <c r="E56" s="30">
        <v>9</v>
      </c>
      <c r="F56" s="31"/>
      <c r="G56" s="31"/>
      <c r="H56" s="149">
        <v>1.41</v>
      </c>
      <c r="I56" s="149">
        <v>1.456</v>
      </c>
      <c r="J56" s="149"/>
      <c r="K56" s="32"/>
    </row>
    <row r="57" spans="1:11" s="33" customFormat="1" ht="11.25" customHeight="1">
      <c r="A57" s="35" t="s">
        <v>44</v>
      </c>
      <c r="B57" s="29"/>
      <c r="C57" s="30">
        <v>3</v>
      </c>
      <c r="D57" s="30">
        <v>1</v>
      </c>
      <c r="E57" s="30">
        <v>1</v>
      </c>
      <c r="F57" s="31"/>
      <c r="G57" s="31"/>
      <c r="H57" s="149">
        <v>0.015</v>
      </c>
      <c r="I57" s="149">
        <v>0.002</v>
      </c>
      <c r="J57" s="149">
        <v>0.002</v>
      </c>
      <c r="K57" s="32"/>
    </row>
    <row r="58" spans="1:11" s="33" customFormat="1" ht="11.25" customHeight="1">
      <c r="A58" s="35" t="s">
        <v>45</v>
      </c>
      <c r="B58" s="29"/>
      <c r="C58" s="30">
        <v>62</v>
      </c>
      <c r="D58" s="30">
        <v>93</v>
      </c>
      <c r="E58" s="30">
        <v>82</v>
      </c>
      <c r="F58" s="31"/>
      <c r="G58" s="31"/>
      <c r="H58" s="149">
        <v>2.55</v>
      </c>
      <c r="I58" s="149">
        <v>3.826</v>
      </c>
      <c r="J58" s="149">
        <v>3.32</v>
      </c>
      <c r="K58" s="32"/>
    </row>
    <row r="59" spans="1:11" s="42" customFormat="1" ht="11.25" customHeight="1">
      <c r="A59" s="36" t="s">
        <v>46</v>
      </c>
      <c r="B59" s="37"/>
      <c r="C59" s="38">
        <v>432</v>
      </c>
      <c r="D59" s="38">
        <v>518</v>
      </c>
      <c r="E59" s="38">
        <v>480</v>
      </c>
      <c r="F59" s="39">
        <v>92.66409266409266</v>
      </c>
      <c r="G59" s="40"/>
      <c r="H59" s="150">
        <v>13.917000000000002</v>
      </c>
      <c r="I59" s="151">
        <v>14.301000000000002</v>
      </c>
      <c r="J59" s="151">
        <v>13.722000000000001</v>
      </c>
      <c r="K59" s="41">
        <v>95.95133207468008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403</v>
      </c>
      <c r="D61" s="30">
        <v>429</v>
      </c>
      <c r="E61" s="30">
        <v>380</v>
      </c>
      <c r="F61" s="31"/>
      <c r="G61" s="31"/>
      <c r="H61" s="149">
        <v>10.8</v>
      </c>
      <c r="I61" s="149">
        <v>15.444</v>
      </c>
      <c r="J61" s="149">
        <v>13.68</v>
      </c>
      <c r="K61" s="32"/>
    </row>
    <row r="62" spans="1:11" s="33" customFormat="1" ht="11.25" customHeight="1">
      <c r="A62" s="35" t="s">
        <v>48</v>
      </c>
      <c r="B62" s="29"/>
      <c r="C62" s="30">
        <v>145</v>
      </c>
      <c r="D62" s="30">
        <v>169</v>
      </c>
      <c r="E62" s="30">
        <v>169</v>
      </c>
      <c r="F62" s="31"/>
      <c r="G62" s="31"/>
      <c r="H62" s="149">
        <v>3.133</v>
      </c>
      <c r="I62" s="149">
        <v>3.682</v>
      </c>
      <c r="J62" s="149">
        <v>3.295</v>
      </c>
      <c r="K62" s="32"/>
    </row>
    <row r="63" spans="1:11" s="33" customFormat="1" ht="11.25" customHeight="1">
      <c r="A63" s="35" t="s">
        <v>49</v>
      </c>
      <c r="B63" s="29"/>
      <c r="C63" s="30">
        <v>702</v>
      </c>
      <c r="D63" s="30">
        <v>690</v>
      </c>
      <c r="E63" s="30">
        <v>690</v>
      </c>
      <c r="F63" s="31"/>
      <c r="G63" s="31"/>
      <c r="H63" s="149">
        <v>20.958</v>
      </c>
      <c r="I63" s="149">
        <v>21.045</v>
      </c>
      <c r="J63" s="149">
        <v>20.79</v>
      </c>
      <c r="K63" s="32"/>
    </row>
    <row r="64" spans="1:11" s="42" customFormat="1" ht="11.25" customHeight="1">
      <c r="A64" s="36" t="s">
        <v>50</v>
      </c>
      <c r="B64" s="37"/>
      <c r="C64" s="38">
        <v>1250</v>
      </c>
      <c r="D64" s="38">
        <v>1288</v>
      </c>
      <c r="E64" s="38">
        <v>1239</v>
      </c>
      <c r="F64" s="39">
        <v>96.19565217391305</v>
      </c>
      <c r="G64" s="40"/>
      <c r="H64" s="150">
        <v>34.891</v>
      </c>
      <c r="I64" s="151">
        <v>40.17100000000001</v>
      </c>
      <c r="J64" s="151">
        <v>37.765</v>
      </c>
      <c r="K64" s="41">
        <v>94.01060466505686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157</v>
      </c>
      <c r="D66" s="38">
        <v>201</v>
      </c>
      <c r="E66" s="38">
        <v>350</v>
      </c>
      <c r="F66" s="39">
        <v>174.12935323383084</v>
      </c>
      <c r="G66" s="40"/>
      <c r="H66" s="150">
        <v>13.738</v>
      </c>
      <c r="I66" s="151">
        <v>12.382</v>
      </c>
      <c r="J66" s="151">
        <v>21.56</v>
      </c>
      <c r="K66" s="41">
        <v>174.1237279922468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45</v>
      </c>
      <c r="D68" s="30">
        <v>93</v>
      </c>
      <c r="E68" s="30">
        <v>90</v>
      </c>
      <c r="F68" s="31"/>
      <c r="G68" s="31"/>
      <c r="H68" s="149">
        <v>1.6</v>
      </c>
      <c r="I68" s="149">
        <v>3.126</v>
      </c>
      <c r="J68" s="149">
        <v>3.1</v>
      </c>
      <c r="K68" s="32"/>
    </row>
    <row r="69" spans="1:11" s="33" customFormat="1" ht="11.25" customHeight="1">
      <c r="A69" s="35" t="s">
        <v>53</v>
      </c>
      <c r="B69" s="29"/>
      <c r="C69" s="30">
        <v>39</v>
      </c>
      <c r="D69" s="30">
        <v>27</v>
      </c>
      <c r="E69" s="30">
        <v>27</v>
      </c>
      <c r="F69" s="31"/>
      <c r="G69" s="31"/>
      <c r="H69" s="149">
        <v>1.5</v>
      </c>
      <c r="I69" s="149">
        <v>0.965</v>
      </c>
      <c r="J69" s="149">
        <v>0.825</v>
      </c>
      <c r="K69" s="32"/>
    </row>
    <row r="70" spans="1:11" s="42" customFormat="1" ht="11.25" customHeight="1">
      <c r="A70" s="36" t="s">
        <v>54</v>
      </c>
      <c r="B70" s="37"/>
      <c r="C70" s="38">
        <v>84</v>
      </c>
      <c r="D70" s="38">
        <v>120</v>
      </c>
      <c r="E70" s="38">
        <v>117</v>
      </c>
      <c r="F70" s="39">
        <v>97.5</v>
      </c>
      <c r="G70" s="40"/>
      <c r="H70" s="150">
        <v>3.1</v>
      </c>
      <c r="I70" s="151">
        <v>4.091</v>
      </c>
      <c r="J70" s="151">
        <v>3.925</v>
      </c>
      <c r="K70" s="41">
        <v>95.94231239305793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30</v>
      </c>
      <c r="D72" s="30">
        <v>41</v>
      </c>
      <c r="E72" s="30">
        <v>40</v>
      </c>
      <c r="F72" s="31"/>
      <c r="G72" s="31"/>
      <c r="H72" s="149">
        <v>0.39</v>
      </c>
      <c r="I72" s="149">
        <v>0.578</v>
      </c>
      <c r="J72" s="149">
        <v>0.6</v>
      </c>
      <c r="K72" s="32"/>
    </row>
    <row r="73" spans="1:11" s="33" customFormat="1" ht="11.25" customHeight="1">
      <c r="A73" s="35" t="s">
        <v>56</v>
      </c>
      <c r="B73" s="29"/>
      <c r="C73" s="30">
        <v>61</v>
      </c>
      <c r="D73" s="30">
        <v>61</v>
      </c>
      <c r="E73" s="30">
        <v>61</v>
      </c>
      <c r="F73" s="31"/>
      <c r="G73" s="31"/>
      <c r="H73" s="149">
        <v>2.45</v>
      </c>
      <c r="I73" s="149">
        <v>2.476</v>
      </c>
      <c r="J73" s="149">
        <v>2.5</v>
      </c>
      <c r="K73" s="32"/>
    </row>
    <row r="74" spans="1:11" s="33" customFormat="1" ht="11.25" customHeight="1">
      <c r="A74" s="35" t="s">
        <v>57</v>
      </c>
      <c r="B74" s="29"/>
      <c r="C74" s="30">
        <v>17</v>
      </c>
      <c r="D74" s="30">
        <v>23</v>
      </c>
      <c r="E74" s="30">
        <v>45</v>
      </c>
      <c r="F74" s="31"/>
      <c r="G74" s="31"/>
      <c r="H74" s="149">
        <v>0.422</v>
      </c>
      <c r="I74" s="149">
        <v>0.452</v>
      </c>
      <c r="J74" s="149">
        <v>1.125</v>
      </c>
      <c r="K74" s="32"/>
    </row>
    <row r="75" spans="1:11" s="33" customFormat="1" ht="11.25" customHeight="1">
      <c r="A75" s="35" t="s">
        <v>58</v>
      </c>
      <c r="B75" s="29"/>
      <c r="C75" s="30">
        <v>66</v>
      </c>
      <c r="D75" s="30">
        <v>91</v>
      </c>
      <c r="E75" s="30">
        <v>91</v>
      </c>
      <c r="F75" s="31"/>
      <c r="G75" s="31"/>
      <c r="H75" s="149">
        <v>1.46</v>
      </c>
      <c r="I75" s="149">
        <v>2.623</v>
      </c>
      <c r="J75" s="149">
        <v>1.758</v>
      </c>
      <c r="K75" s="32"/>
    </row>
    <row r="76" spans="1:11" s="33" customFormat="1" ht="11.25" customHeight="1">
      <c r="A76" s="35" t="s">
        <v>59</v>
      </c>
      <c r="B76" s="29"/>
      <c r="C76" s="30">
        <v>40</v>
      </c>
      <c r="D76" s="30">
        <v>30</v>
      </c>
      <c r="E76" s="30">
        <v>20</v>
      </c>
      <c r="F76" s="31"/>
      <c r="G76" s="31"/>
      <c r="H76" s="149">
        <v>0.92</v>
      </c>
      <c r="I76" s="149">
        <v>0.9</v>
      </c>
      <c r="J76" s="149">
        <v>0.5</v>
      </c>
      <c r="K76" s="32"/>
    </row>
    <row r="77" spans="1:11" s="33" customFormat="1" ht="11.25" customHeight="1">
      <c r="A77" s="35" t="s">
        <v>60</v>
      </c>
      <c r="B77" s="29"/>
      <c r="C77" s="30">
        <v>3</v>
      </c>
      <c r="D77" s="30">
        <v>7</v>
      </c>
      <c r="E77" s="30">
        <v>7</v>
      </c>
      <c r="F77" s="31"/>
      <c r="G77" s="31"/>
      <c r="H77" s="149">
        <v>0.096</v>
      </c>
      <c r="I77" s="149">
        <v>0.196</v>
      </c>
      <c r="J77" s="149">
        <v>0.196</v>
      </c>
      <c r="K77" s="32"/>
    </row>
    <row r="78" spans="1:11" s="33" customFormat="1" ht="11.25" customHeight="1">
      <c r="A78" s="35" t="s">
        <v>61</v>
      </c>
      <c r="B78" s="29"/>
      <c r="C78" s="30">
        <v>10</v>
      </c>
      <c r="D78" s="30">
        <v>10</v>
      </c>
      <c r="E78" s="30">
        <v>10</v>
      </c>
      <c r="F78" s="31"/>
      <c r="G78" s="31"/>
      <c r="H78" s="149">
        <v>0.3</v>
      </c>
      <c r="I78" s="149">
        <v>0.35</v>
      </c>
      <c r="J78" s="149">
        <v>0.35</v>
      </c>
      <c r="K78" s="32"/>
    </row>
    <row r="79" spans="1:11" s="33" customFormat="1" ht="11.25" customHeight="1">
      <c r="A79" s="35" t="s">
        <v>62</v>
      </c>
      <c r="B79" s="29"/>
      <c r="C79" s="30">
        <v>180</v>
      </c>
      <c r="D79" s="30">
        <v>190</v>
      </c>
      <c r="E79" s="30">
        <v>190</v>
      </c>
      <c r="F79" s="31"/>
      <c r="G79" s="31"/>
      <c r="H79" s="149">
        <v>9.9</v>
      </c>
      <c r="I79" s="149">
        <v>12.35</v>
      </c>
      <c r="J79" s="149">
        <v>9.75</v>
      </c>
      <c r="K79" s="32"/>
    </row>
    <row r="80" spans="1:12" s="42" customFormat="1" ht="11.25" customHeight="1">
      <c r="A80" s="43" t="s">
        <v>63</v>
      </c>
      <c r="B80" s="37"/>
      <c r="C80" s="38">
        <v>407</v>
      </c>
      <c r="D80" s="38">
        <v>453</v>
      </c>
      <c r="E80" s="38">
        <v>464</v>
      </c>
      <c r="F80" s="39">
        <v>102.42825607064017</v>
      </c>
      <c r="G80" s="40"/>
      <c r="H80" s="150">
        <v>15.938</v>
      </c>
      <c r="I80" s="151">
        <v>19.924999999999997</v>
      </c>
      <c r="J80" s="151">
        <v>16.779</v>
      </c>
      <c r="K80" s="41">
        <v>84.21079046424092</v>
      </c>
      <c r="L80" s="156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256</v>
      </c>
      <c r="D82" s="30">
        <v>253</v>
      </c>
      <c r="E82" s="30">
        <v>253</v>
      </c>
      <c r="F82" s="31"/>
      <c r="G82" s="31"/>
      <c r="H82" s="149">
        <v>9.662</v>
      </c>
      <c r="I82" s="149">
        <v>8.77</v>
      </c>
      <c r="J82" s="149">
        <v>8.77</v>
      </c>
      <c r="K82" s="32"/>
    </row>
    <row r="83" spans="1:11" s="33" customFormat="1" ht="11.25" customHeight="1">
      <c r="A83" s="35" t="s">
        <v>65</v>
      </c>
      <c r="B83" s="29"/>
      <c r="C83" s="30">
        <v>357</v>
      </c>
      <c r="D83" s="30">
        <v>302</v>
      </c>
      <c r="E83" s="30">
        <v>302</v>
      </c>
      <c r="F83" s="31"/>
      <c r="G83" s="31"/>
      <c r="H83" s="149">
        <v>9</v>
      </c>
      <c r="I83" s="149">
        <v>7.62</v>
      </c>
      <c r="J83" s="149">
        <v>7.62</v>
      </c>
      <c r="K83" s="32"/>
    </row>
    <row r="84" spans="1:11" s="42" customFormat="1" ht="11.25" customHeight="1">
      <c r="A84" s="36" t="s">
        <v>66</v>
      </c>
      <c r="B84" s="37"/>
      <c r="C84" s="38">
        <v>613</v>
      </c>
      <c r="D84" s="38">
        <v>555</v>
      </c>
      <c r="E84" s="38">
        <v>555</v>
      </c>
      <c r="F84" s="39">
        <v>100</v>
      </c>
      <c r="G84" s="40"/>
      <c r="H84" s="150">
        <v>18.662</v>
      </c>
      <c r="I84" s="151">
        <v>16.39</v>
      </c>
      <c r="J84" s="151">
        <v>16.39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4096</v>
      </c>
      <c r="D87" s="53">
        <v>4455</v>
      </c>
      <c r="E87" s="53">
        <v>5501</v>
      </c>
      <c r="F87" s="54">
        <v>123.47923681257015</v>
      </c>
      <c r="G87" s="40"/>
      <c r="H87" s="154">
        <v>131.509</v>
      </c>
      <c r="I87" s="155">
        <v>143.853</v>
      </c>
      <c r="J87" s="155">
        <v>146.95</v>
      </c>
      <c r="K87" s="54">
        <v>102.15289218855358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5" useFirstPageNumber="1" horizontalDpi="600" verticalDpi="600" orientation="portrait" paperSize="9" scale="73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/>
  <dimension ref="A1:K625"/>
  <sheetViews>
    <sheetView view="pageBreakPreview" zoomScale="60" zoomScalePageLayoutView="0" workbookViewId="0" topLeftCell="A1">
      <selection activeCell="C9" sqref="C9:M9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106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337</v>
      </c>
      <c r="D7" s="21" t="s">
        <v>6</v>
      </c>
      <c r="E7" s="21">
        <v>5</v>
      </c>
      <c r="F7" s="22" t="str">
        <f>CONCATENATE(D6,"=100")</f>
        <v>2020=100</v>
      </c>
      <c r="G7" s="23"/>
      <c r="H7" s="20" t="s">
        <v>337</v>
      </c>
      <c r="I7" s="21" t="s">
        <v>6</v>
      </c>
      <c r="J7" s="21">
        <v>9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27</v>
      </c>
      <c r="D9" s="30">
        <v>25</v>
      </c>
      <c r="E9" s="30">
        <v>29</v>
      </c>
      <c r="F9" s="31"/>
      <c r="G9" s="31"/>
      <c r="H9" s="149">
        <v>0.655</v>
      </c>
      <c r="I9" s="149">
        <v>0.565</v>
      </c>
      <c r="J9" s="149">
        <v>0.655</v>
      </c>
      <c r="K9" s="32"/>
    </row>
    <row r="10" spans="1:11" s="33" customFormat="1" ht="11.25" customHeight="1">
      <c r="A10" s="35" t="s">
        <v>8</v>
      </c>
      <c r="B10" s="29"/>
      <c r="C10" s="30">
        <v>21</v>
      </c>
      <c r="D10" s="30">
        <v>21</v>
      </c>
      <c r="E10" s="30">
        <v>21</v>
      </c>
      <c r="F10" s="31"/>
      <c r="G10" s="31"/>
      <c r="H10" s="149">
        <v>0.496</v>
      </c>
      <c r="I10" s="149">
        <v>0.496</v>
      </c>
      <c r="J10" s="149">
        <v>0.496</v>
      </c>
      <c r="K10" s="32"/>
    </row>
    <row r="11" spans="1:11" s="33" customFormat="1" ht="11.25" customHeight="1">
      <c r="A11" s="28" t="s">
        <v>9</v>
      </c>
      <c r="B11" s="29"/>
      <c r="C11" s="30">
        <v>21</v>
      </c>
      <c r="D11" s="30">
        <v>21</v>
      </c>
      <c r="E11" s="30">
        <v>21</v>
      </c>
      <c r="F11" s="31"/>
      <c r="G11" s="31"/>
      <c r="H11" s="149">
        <v>0.463</v>
      </c>
      <c r="I11" s="149">
        <v>0.463</v>
      </c>
      <c r="J11" s="149">
        <v>0.463</v>
      </c>
      <c r="K11" s="32"/>
    </row>
    <row r="12" spans="1:11" s="33" customFormat="1" ht="11.25" customHeight="1">
      <c r="A12" s="35" t="s">
        <v>10</v>
      </c>
      <c r="B12" s="29"/>
      <c r="C12" s="30">
        <v>49</v>
      </c>
      <c r="D12" s="30">
        <v>49</v>
      </c>
      <c r="E12" s="30">
        <v>50</v>
      </c>
      <c r="F12" s="31"/>
      <c r="G12" s="31"/>
      <c r="H12" s="149">
        <v>1.194</v>
      </c>
      <c r="I12" s="149">
        <v>1.194</v>
      </c>
      <c r="J12" s="149">
        <v>1.194</v>
      </c>
      <c r="K12" s="32"/>
    </row>
    <row r="13" spans="1:11" s="42" customFormat="1" ht="11.25" customHeight="1">
      <c r="A13" s="36" t="s">
        <v>11</v>
      </c>
      <c r="B13" s="37"/>
      <c r="C13" s="38">
        <v>118</v>
      </c>
      <c r="D13" s="38">
        <v>116</v>
      </c>
      <c r="E13" s="38">
        <v>121</v>
      </c>
      <c r="F13" s="39">
        <v>104.3103448275862</v>
      </c>
      <c r="G13" s="40"/>
      <c r="H13" s="150">
        <v>2.808</v>
      </c>
      <c r="I13" s="151">
        <v>2.718</v>
      </c>
      <c r="J13" s="151">
        <v>2.808</v>
      </c>
      <c r="K13" s="41">
        <v>103.31125827814569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50">
        <v>0.012</v>
      </c>
      <c r="I15" s="151">
        <v>0.012</v>
      </c>
      <c r="J15" s="151">
        <v>0.012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16</v>
      </c>
      <c r="D19" s="30">
        <v>16</v>
      </c>
      <c r="E19" s="30">
        <v>16</v>
      </c>
      <c r="F19" s="31"/>
      <c r="G19" s="31"/>
      <c r="H19" s="149">
        <v>0.88</v>
      </c>
      <c r="I19" s="149">
        <v>0.928</v>
      </c>
      <c r="J19" s="149">
        <v>0.928</v>
      </c>
      <c r="K19" s="32"/>
    </row>
    <row r="20" spans="1:11" s="33" customFormat="1" ht="11.25" customHeight="1">
      <c r="A20" s="35" t="s">
        <v>15</v>
      </c>
      <c r="B20" s="29"/>
      <c r="C20" s="30">
        <v>14</v>
      </c>
      <c r="D20" s="30">
        <v>14</v>
      </c>
      <c r="E20" s="30">
        <v>14</v>
      </c>
      <c r="F20" s="31"/>
      <c r="G20" s="31"/>
      <c r="H20" s="149">
        <v>0.285</v>
      </c>
      <c r="I20" s="149">
        <v>0.28</v>
      </c>
      <c r="J20" s="149">
        <v>0.29</v>
      </c>
      <c r="K20" s="32"/>
    </row>
    <row r="21" spans="1:11" s="33" customFormat="1" ht="11.25" customHeight="1">
      <c r="A21" s="35" t="s">
        <v>16</v>
      </c>
      <c r="B21" s="29"/>
      <c r="C21" s="30">
        <v>10</v>
      </c>
      <c r="D21" s="30">
        <v>10</v>
      </c>
      <c r="E21" s="30"/>
      <c r="F21" s="31"/>
      <c r="G21" s="31"/>
      <c r="H21" s="149">
        <v>0.156</v>
      </c>
      <c r="I21" s="149">
        <v>0.156</v>
      </c>
      <c r="J21" s="149">
        <v>0.16</v>
      </c>
      <c r="K21" s="32"/>
    </row>
    <row r="22" spans="1:11" s="42" customFormat="1" ht="11.25" customHeight="1">
      <c r="A22" s="36" t="s">
        <v>17</v>
      </c>
      <c r="B22" s="37"/>
      <c r="C22" s="38">
        <v>40</v>
      </c>
      <c r="D22" s="38">
        <v>40</v>
      </c>
      <c r="E22" s="38">
        <v>30</v>
      </c>
      <c r="F22" s="39">
        <v>75</v>
      </c>
      <c r="G22" s="40"/>
      <c r="H22" s="150">
        <v>1.321</v>
      </c>
      <c r="I22" s="151">
        <v>1.364</v>
      </c>
      <c r="J22" s="151">
        <v>1.378</v>
      </c>
      <c r="K22" s="41">
        <v>101.02639296187681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19</v>
      </c>
      <c r="D24" s="38">
        <v>11</v>
      </c>
      <c r="E24" s="38">
        <v>1</v>
      </c>
      <c r="F24" s="39">
        <v>9.090909090909092</v>
      </c>
      <c r="G24" s="40"/>
      <c r="H24" s="150">
        <v>1.6</v>
      </c>
      <c r="I24" s="151">
        <v>1.114</v>
      </c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81</v>
      </c>
      <c r="D26" s="38">
        <v>94</v>
      </c>
      <c r="E26" s="38">
        <v>100</v>
      </c>
      <c r="F26" s="39">
        <v>106.38297872340425</v>
      </c>
      <c r="G26" s="40"/>
      <c r="H26" s="150">
        <v>7.5</v>
      </c>
      <c r="I26" s="151">
        <v>9.165</v>
      </c>
      <c r="J26" s="151">
        <v>10</v>
      </c>
      <c r="K26" s="41">
        <v>109.11074740861976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>
        <v>1</v>
      </c>
      <c r="F28" s="31"/>
      <c r="G28" s="31"/>
      <c r="H28" s="149"/>
      <c r="I28" s="149"/>
      <c r="J28" s="149">
        <v>0.035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/>
      <c r="I30" s="149"/>
      <c r="J30" s="149">
        <v>0.045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>
        <v>1</v>
      </c>
      <c r="F31" s="39"/>
      <c r="G31" s="40"/>
      <c r="H31" s="150"/>
      <c r="I31" s="151"/>
      <c r="J31" s="151">
        <v>0.08</v>
      </c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67</v>
      </c>
      <c r="D33" s="30">
        <v>48</v>
      </c>
      <c r="E33" s="30">
        <v>50</v>
      </c>
      <c r="F33" s="31"/>
      <c r="G33" s="31"/>
      <c r="H33" s="149">
        <v>1.2</v>
      </c>
      <c r="I33" s="149">
        <v>0.895</v>
      </c>
      <c r="J33" s="149">
        <v>0.662</v>
      </c>
      <c r="K33" s="32"/>
    </row>
    <row r="34" spans="1:11" s="33" customFormat="1" ht="11.25" customHeight="1">
      <c r="A34" s="35" t="s">
        <v>25</v>
      </c>
      <c r="B34" s="29"/>
      <c r="C34" s="30">
        <v>27</v>
      </c>
      <c r="D34" s="30">
        <v>26</v>
      </c>
      <c r="E34" s="30">
        <v>26</v>
      </c>
      <c r="F34" s="31"/>
      <c r="G34" s="31"/>
      <c r="H34" s="149">
        <v>0.69</v>
      </c>
      <c r="I34" s="149">
        <v>0.537</v>
      </c>
      <c r="J34" s="149">
        <v>0.537</v>
      </c>
      <c r="K34" s="32"/>
    </row>
    <row r="35" spans="1:11" s="33" customFormat="1" ht="11.25" customHeight="1">
      <c r="A35" s="35" t="s">
        <v>26</v>
      </c>
      <c r="B35" s="29"/>
      <c r="C35" s="30">
        <v>21</v>
      </c>
      <c r="D35" s="30">
        <v>22</v>
      </c>
      <c r="E35" s="30">
        <v>22</v>
      </c>
      <c r="F35" s="31"/>
      <c r="G35" s="31"/>
      <c r="H35" s="149">
        <v>0.06</v>
      </c>
      <c r="I35" s="149">
        <v>0.319</v>
      </c>
      <c r="J35" s="149">
        <v>0.377</v>
      </c>
      <c r="K35" s="32"/>
    </row>
    <row r="36" spans="1:11" s="33" customFormat="1" ht="11.25" customHeight="1">
      <c r="A36" s="35" t="s">
        <v>27</v>
      </c>
      <c r="B36" s="29"/>
      <c r="C36" s="30">
        <v>18</v>
      </c>
      <c r="D36" s="30">
        <v>21</v>
      </c>
      <c r="E36" s="30">
        <v>20</v>
      </c>
      <c r="F36" s="31"/>
      <c r="G36" s="31"/>
      <c r="H36" s="149">
        <v>0.162</v>
      </c>
      <c r="I36" s="149">
        <v>0.389</v>
      </c>
      <c r="J36" s="149">
        <v>0.37</v>
      </c>
      <c r="K36" s="32"/>
    </row>
    <row r="37" spans="1:11" s="42" customFormat="1" ht="11.25" customHeight="1">
      <c r="A37" s="36" t="s">
        <v>28</v>
      </c>
      <c r="B37" s="37"/>
      <c r="C37" s="38">
        <v>133</v>
      </c>
      <c r="D37" s="38">
        <v>117</v>
      </c>
      <c r="E37" s="38">
        <v>118</v>
      </c>
      <c r="F37" s="39">
        <v>100.85470085470085</v>
      </c>
      <c r="G37" s="40"/>
      <c r="H37" s="150">
        <v>2.112</v>
      </c>
      <c r="I37" s="151">
        <v>2.1399999999999997</v>
      </c>
      <c r="J37" s="151">
        <v>1.9460000000000002</v>
      </c>
      <c r="K37" s="41">
        <v>90.93457943925236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38</v>
      </c>
      <c r="D39" s="38">
        <v>15</v>
      </c>
      <c r="E39" s="38">
        <v>15</v>
      </c>
      <c r="F39" s="39">
        <v>100</v>
      </c>
      <c r="G39" s="40"/>
      <c r="H39" s="150">
        <v>0.65</v>
      </c>
      <c r="I39" s="151">
        <v>0.282</v>
      </c>
      <c r="J39" s="151">
        <v>0.28</v>
      </c>
      <c r="K39" s="41">
        <v>99.290780141844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110</v>
      </c>
      <c r="D41" s="30">
        <v>178</v>
      </c>
      <c r="E41" s="30">
        <v>167</v>
      </c>
      <c r="F41" s="31"/>
      <c r="G41" s="31"/>
      <c r="H41" s="149">
        <v>8.847</v>
      </c>
      <c r="I41" s="149">
        <v>13.848</v>
      </c>
      <c r="J41" s="149">
        <v>13.226</v>
      </c>
      <c r="K41" s="32"/>
    </row>
    <row r="42" spans="1:11" s="33" customFormat="1" ht="11.25" customHeight="1">
      <c r="A42" s="35" t="s">
        <v>31</v>
      </c>
      <c r="B42" s="29"/>
      <c r="C42" s="30">
        <v>8</v>
      </c>
      <c r="D42" s="30">
        <v>15</v>
      </c>
      <c r="E42" s="30">
        <v>19</v>
      </c>
      <c r="F42" s="31"/>
      <c r="G42" s="31"/>
      <c r="H42" s="149">
        <v>0.6</v>
      </c>
      <c r="I42" s="149">
        <v>1.125</v>
      </c>
      <c r="J42" s="149">
        <v>1.33</v>
      </c>
      <c r="K42" s="32"/>
    </row>
    <row r="43" spans="1:11" s="33" customFormat="1" ht="11.25" customHeight="1">
      <c r="A43" s="35" t="s">
        <v>32</v>
      </c>
      <c r="B43" s="29"/>
      <c r="C43" s="30">
        <v>10</v>
      </c>
      <c r="D43" s="30">
        <v>18</v>
      </c>
      <c r="E43" s="30"/>
      <c r="F43" s="31"/>
      <c r="G43" s="31"/>
      <c r="H43" s="149">
        <v>0.65</v>
      </c>
      <c r="I43" s="149">
        <v>1.17</v>
      </c>
      <c r="J43" s="149">
        <v>0.06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>
        <v>2</v>
      </c>
      <c r="D45" s="30">
        <v>33</v>
      </c>
      <c r="E45" s="30">
        <v>42</v>
      </c>
      <c r="F45" s="31"/>
      <c r="G45" s="31"/>
      <c r="H45" s="149">
        <v>0.11</v>
      </c>
      <c r="I45" s="149">
        <v>1.98</v>
      </c>
      <c r="J45" s="149">
        <v>2.31</v>
      </c>
      <c r="K45" s="32"/>
    </row>
    <row r="46" spans="1:11" s="33" customFormat="1" ht="11.25" customHeight="1">
      <c r="A46" s="35" t="s">
        <v>35</v>
      </c>
      <c r="B46" s="29"/>
      <c r="C46" s="30">
        <v>1051</v>
      </c>
      <c r="D46" s="30">
        <v>1072</v>
      </c>
      <c r="E46" s="30">
        <v>1118</v>
      </c>
      <c r="F46" s="31"/>
      <c r="G46" s="31"/>
      <c r="H46" s="149">
        <v>66.213</v>
      </c>
      <c r="I46" s="149">
        <v>62.176</v>
      </c>
      <c r="J46" s="149">
        <v>69.316</v>
      </c>
      <c r="K46" s="32"/>
    </row>
    <row r="47" spans="1:11" s="33" customFormat="1" ht="11.25" customHeight="1">
      <c r="A47" s="35" t="s">
        <v>36</v>
      </c>
      <c r="B47" s="29"/>
      <c r="C47" s="30">
        <v>45</v>
      </c>
      <c r="D47" s="30">
        <v>52</v>
      </c>
      <c r="E47" s="30">
        <v>71</v>
      </c>
      <c r="F47" s="31"/>
      <c r="G47" s="31"/>
      <c r="H47" s="149">
        <v>3.15</v>
      </c>
      <c r="I47" s="149">
        <v>3.64</v>
      </c>
      <c r="J47" s="149">
        <v>4.97</v>
      </c>
      <c r="K47" s="32"/>
    </row>
    <row r="48" spans="1:11" s="33" customFormat="1" ht="11.25" customHeight="1">
      <c r="A48" s="35" t="s">
        <v>37</v>
      </c>
      <c r="B48" s="29"/>
      <c r="C48" s="30">
        <v>1259</v>
      </c>
      <c r="D48" s="30">
        <v>1230</v>
      </c>
      <c r="E48" s="30">
        <v>1318</v>
      </c>
      <c r="F48" s="31"/>
      <c r="G48" s="31"/>
      <c r="H48" s="149">
        <v>94.5</v>
      </c>
      <c r="I48" s="149">
        <v>92.25</v>
      </c>
      <c r="J48" s="149">
        <v>99.525</v>
      </c>
      <c r="K48" s="32"/>
    </row>
    <row r="49" spans="1:11" s="33" customFormat="1" ht="11.25" customHeight="1">
      <c r="A49" s="35" t="s">
        <v>38</v>
      </c>
      <c r="B49" s="29"/>
      <c r="C49" s="30">
        <v>177</v>
      </c>
      <c r="D49" s="30">
        <v>171</v>
      </c>
      <c r="E49" s="30">
        <v>221</v>
      </c>
      <c r="F49" s="31"/>
      <c r="G49" s="31"/>
      <c r="H49" s="149">
        <v>11.505</v>
      </c>
      <c r="I49" s="149">
        <v>12.825</v>
      </c>
      <c r="J49" s="149">
        <v>15.47</v>
      </c>
      <c r="K49" s="32"/>
    </row>
    <row r="50" spans="1:11" s="42" customFormat="1" ht="11.25" customHeight="1">
      <c r="A50" s="43" t="s">
        <v>39</v>
      </c>
      <c r="B50" s="37"/>
      <c r="C50" s="38">
        <v>2662</v>
      </c>
      <c r="D50" s="38">
        <v>2769</v>
      </c>
      <c r="E50" s="38">
        <v>2956</v>
      </c>
      <c r="F50" s="39">
        <v>106.75334055615745</v>
      </c>
      <c r="G50" s="40"/>
      <c r="H50" s="150">
        <v>185.575</v>
      </c>
      <c r="I50" s="151">
        <v>189.014</v>
      </c>
      <c r="J50" s="151">
        <v>206.20700000000002</v>
      </c>
      <c r="K50" s="41">
        <v>109.0961516078174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62</v>
      </c>
      <c r="D52" s="38">
        <v>62</v>
      </c>
      <c r="E52" s="38">
        <v>54.79</v>
      </c>
      <c r="F52" s="39">
        <v>88.37096774193549</v>
      </c>
      <c r="G52" s="40"/>
      <c r="H52" s="150">
        <v>1.408</v>
      </c>
      <c r="I52" s="151">
        <v>1.934</v>
      </c>
      <c r="J52" s="151">
        <v>1.934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217</v>
      </c>
      <c r="D54" s="30">
        <v>275</v>
      </c>
      <c r="E54" s="30">
        <v>340</v>
      </c>
      <c r="F54" s="31"/>
      <c r="G54" s="31"/>
      <c r="H54" s="149">
        <v>11.935</v>
      </c>
      <c r="I54" s="149">
        <v>15.95</v>
      </c>
      <c r="J54" s="149">
        <v>19.38</v>
      </c>
      <c r="K54" s="32"/>
    </row>
    <row r="55" spans="1:11" s="33" customFormat="1" ht="11.25" customHeight="1">
      <c r="A55" s="35" t="s">
        <v>42</v>
      </c>
      <c r="B55" s="29"/>
      <c r="C55" s="30">
        <v>2</v>
      </c>
      <c r="D55" s="30">
        <v>1</v>
      </c>
      <c r="E55" s="30">
        <v>20</v>
      </c>
      <c r="F55" s="31"/>
      <c r="G55" s="31"/>
      <c r="H55" s="149">
        <v>0.08</v>
      </c>
      <c r="I55" s="149">
        <v>0.04</v>
      </c>
      <c r="J55" s="149">
        <v>0.04</v>
      </c>
      <c r="K55" s="32"/>
    </row>
    <row r="56" spans="1:11" s="33" customFormat="1" ht="11.25" customHeight="1">
      <c r="A56" s="35" t="s">
        <v>43</v>
      </c>
      <c r="B56" s="29"/>
      <c r="C56" s="30">
        <v>1</v>
      </c>
      <c r="D56" s="30"/>
      <c r="E56" s="30"/>
      <c r="F56" s="31"/>
      <c r="G56" s="31"/>
      <c r="H56" s="149">
        <v>0.006</v>
      </c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>
        <v>82</v>
      </c>
      <c r="D58" s="30">
        <v>8</v>
      </c>
      <c r="E58" s="30">
        <v>5</v>
      </c>
      <c r="F58" s="31"/>
      <c r="G58" s="31"/>
      <c r="H58" s="149">
        <v>5.33</v>
      </c>
      <c r="I58" s="149">
        <v>0.464</v>
      </c>
      <c r="J58" s="149">
        <v>0.3</v>
      </c>
      <c r="K58" s="32"/>
    </row>
    <row r="59" spans="1:11" s="42" customFormat="1" ht="11.25" customHeight="1">
      <c r="A59" s="36" t="s">
        <v>46</v>
      </c>
      <c r="B59" s="37"/>
      <c r="C59" s="38">
        <v>302</v>
      </c>
      <c r="D59" s="38">
        <v>284</v>
      </c>
      <c r="E59" s="38">
        <v>365</v>
      </c>
      <c r="F59" s="39">
        <v>128.5211267605634</v>
      </c>
      <c r="G59" s="40"/>
      <c r="H59" s="150">
        <v>17.351</v>
      </c>
      <c r="I59" s="151">
        <v>16.453999999999997</v>
      </c>
      <c r="J59" s="151">
        <v>19.72</v>
      </c>
      <c r="K59" s="41">
        <v>119.84927677160572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140</v>
      </c>
      <c r="D61" s="30">
        <v>140</v>
      </c>
      <c r="E61" s="30">
        <v>140</v>
      </c>
      <c r="F61" s="31"/>
      <c r="G61" s="31"/>
      <c r="H61" s="149">
        <v>8.7</v>
      </c>
      <c r="I61" s="149">
        <v>9.1</v>
      </c>
      <c r="J61" s="149">
        <v>9.1</v>
      </c>
      <c r="K61" s="32"/>
    </row>
    <row r="62" spans="1:11" s="33" customFormat="1" ht="11.25" customHeight="1">
      <c r="A62" s="35" t="s">
        <v>48</v>
      </c>
      <c r="B62" s="29"/>
      <c r="C62" s="30">
        <v>6</v>
      </c>
      <c r="D62" s="30">
        <v>6</v>
      </c>
      <c r="E62" s="30"/>
      <c r="F62" s="31"/>
      <c r="G62" s="31"/>
      <c r="H62" s="149">
        <v>0.15</v>
      </c>
      <c r="I62" s="149">
        <v>0.15</v>
      </c>
      <c r="J62" s="149">
        <v>0.15</v>
      </c>
      <c r="K62" s="32"/>
    </row>
    <row r="63" spans="1:11" s="33" customFormat="1" ht="11.25" customHeight="1">
      <c r="A63" s="35" t="s">
        <v>49</v>
      </c>
      <c r="B63" s="29"/>
      <c r="C63" s="30">
        <v>5</v>
      </c>
      <c r="D63" s="30">
        <v>3</v>
      </c>
      <c r="E63" s="30">
        <v>3</v>
      </c>
      <c r="F63" s="31"/>
      <c r="G63" s="31"/>
      <c r="H63" s="149">
        <v>0.25</v>
      </c>
      <c r="I63" s="149">
        <v>0.15</v>
      </c>
      <c r="J63" s="149">
        <v>0.15</v>
      </c>
      <c r="K63" s="32"/>
    </row>
    <row r="64" spans="1:11" s="42" customFormat="1" ht="11.25" customHeight="1">
      <c r="A64" s="36" t="s">
        <v>50</v>
      </c>
      <c r="B64" s="37"/>
      <c r="C64" s="38">
        <v>151</v>
      </c>
      <c r="D64" s="38">
        <v>149</v>
      </c>
      <c r="E64" s="38">
        <v>143</v>
      </c>
      <c r="F64" s="39">
        <v>95.97315436241611</v>
      </c>
      <c r="G64" s="40"/>
      <c r="H64" s="150">
        <v>9.1</v>
      </c>
      <c r="I64" s="151">
        <v>9.4</v>
      </c>
      <c r="J64" s="151">
        <v>9.4</v>
      </c>
      <c r="K64" s="41">
        <v>100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23</v>
      </c>
      <c r="D66" s="38">
        <v>25</v>
      </c>
      <c r="E66" s="38">
        <v>16</v>
      </c>
      <c r="F66" s="39">
        <v>64</v>
      </c>
      <c r="G66" s="40"/>
      <c r="H66" s="150">
        <v>0.592</v>
      </c>
      <c r="I66" s="151">
        <v>1.1</v>
      </c>
      <c r="J66" s="151">
        <v>0.704</v>
      </c>
      <c r="K66" s="41">
        <v>63.999999999999986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/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/>
      <c r="I70" s="151"/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/>
      <c r="I72" s="149"/>
      <c r="J72" s="149"/>
      <c r="K72" s="32"/>
    </row>
    <row r="73" spans="1:11" s="33" customFormat="1" ht="11.25" customHeight="1">
      <c r="A73" s="35" t="s">
        <v>56</v>
      </c>
      <c r="B73" s="29"/>
      <c r="C73" s="30">
        <v>2031</v>
      </c>
      <c r="D73" s="30">
        <v>2031</v>
      </c>
      <c r="E73" s="30">
        <v>2071</v>
      </c>
      <c r="F73" s="31"/>
      <c r="G73" s="31"/>
      <c r="H73" s="149">
        <v>114.26</v>
      </c>
      <c r="I73" s="149">
        <v>113.35</v>
      </c>
      <c r="J73" s="149">
        <v>114.26</v>
      </c>
      <c r="K73" s="32"/>
    </row>
    <row r="74" spans="1:11" s="33" customFormat="1" ht="11.25" customHeight="1">
      <c r="A74" s="35" t="s">
        <v>57</v>
      </c>
      <c r="B74" s="29"/>
      <c r="C74" s="30">
        <v>56</v>
      </c>
      <c r="D74" s="30">
        <v>20</v>
      </c>
      <c r="E74" s="30">
        <v>32</v>
      </c>
      <c r="F74" s="31"/>
      <c r="G74" s="31"/>
      <c r="H74" s="149">
        <v>1.904</v>
      </c>
      <c r="I74" s="149">
        <v>0.68</v>
      </c>
      <c r="J74" s="149">
        <v>1.12</v>
      </c>
      <c r="K74" s="32"/>
    </row>
    <row r="75" spans="1:11" s="33" customFormat="1" ht="11.25" customHeight="1">
      <c r="A75" s="35" t="s">
        <v>58</v>
      </c>
      <c r="B75" s="29"/>
      <c r="C75" s="30">
        <v>1</v>
      </c>
      <c r="D75" s="30">
        <v>1</v>
      </c>
      <c r="E75" s="30">
        <v>1</v>
      </c>
      <c r="F75" s="31"/>
      <c r="G75" s="31"/>
      <c r="H75" s="149">
        <v>0.102</v>
      </c>
      <c r="I75" s="149">
        <v>0.037</v>
      </c>
      <c r="J75" s="149">
        <v>0.082</v>
      </c>
      <c r="K75" s="32"/>
    </row>
    <row r="76" spans="1:11" s="33" customFormat="1" ht="11.25" customHeight="1">
      <c r="A76" s="35" t="s">
        <v>59</v>
      </c>
      <c r="B76" s="29"/>
      <c r="C76" s="30">
        <v>42</v>
      </c>
      <c r="D76" s="30">
        <v>45</v>
      </c>
      <c r="E76" s="30">
        <v>46</v>
      </c>
      <c r="F76" s="31"/>
      <c r="G76" s="31"/>
      <c r="H76" s="149">
        <v>2.053</v>
      </c>
      <c r="I76" s="149">
        <v>2.475</v>
      </c>
      <c r="J76" s="149">
        <v>2.3</v>
      </c>
      <c r="K76" s="32"/>
    </row>
    <row r="77" spans="1:11" s="33" customFormat="1" ht="11.25" customHeight="1">
      <c r="A77" s="35" t="s">
        <v>60</v>
      </c>
      <c r="B77" s="29"/>
      <c r="C77" s="30">
        <v>3</v>
      </c>
      <c r="D77" s="30">
        <v>4</v>
      </c>
      <c r="E77" s="30">
        <v>4</v>
      </c>
      <c r="F77" s="31"/>
      <c r="G77" s="31"/>
      <c r="H77" s="149">
        <v>0.025</v>
      </c>
      <c r="I77" s="149">
        <v>0.1</v>
      </c>
      <c r="J77" s="149">
        <v>0.1</v>
      </c>
      <c r="K77" s="32"/>
    </row>
    <row r="78" spans="1:11" s="33" customFormat="1" ht="11.25" customHeight="1">
      <c r="A78" s="35" t="s">
        <v>61</v>
      </c>
      <c r="B78" s="29"/>
      <c r="C78" s="30">
        <v>68</v>
      </c>
      <c r="D78" s="30">
        <v>70</v>
      </c>
      <c r="E78" s="30">
        <v>70</v>
      </c>
      <c r="F78" s="31"/>
      <c r="G78" s="31"/>
      <c r="H78" s="149">
        <v>2.17</v>
      </c>
      <c r="I78" s="149">
        <v>2.38</v>
      </c>
      <c r="J78" s="149">
        <v>2.38</v>
      </c>
      <c r="K78" s="32"/>
    </row>
    <row r="79" spans="1:11" s="33" customFormat="1" ht="11.25" customHeight="1">
      <c r="A79" s="35" t="s">
        <v>62</v>
      </c>
      <c r="B79" s="29"/>
      <c r="C79" s="30">
        <v>600</v>
      </c>
      <c r="D79" s="30">
        <v>780</v>
      </c>
      <c r="E79" s="30">
        <v>780</v>
      </c>
      <c r="F79" s="31"/>
      <c r="G79" s="31"/>
      <c r="H79" s="149">
        <v>28.125</v>
      </c>
      <c r="I79" s="149">
        <v>31.2</v>
      </c>
      <c r="J79" s="149">
        <v>34.4</v>
      </c>
      <c r="K79" s="32"/>
    </row>
    <row r="80" spans="1:11" s="42" customFormat="1" ht="11.25" customHeight="1">
      <c r="A80" s="43" t="s">
        <v>63</v>
      </c>
      <c r="B80" s="37"/>
      <c r="C80" s="38">
        <v>2801</v>
      </c>
      <c r="D80" s="38">
        <v>2951</v>
      </c>
      <c r="E80" s="38">
        <v>3004</v>
      </c>
      <c r="F80" s="39">
        <v>101.79600135547273</v>
      </c>
      <c r="G80" s="40"/>
      <c r="H80" s="150">
        <v>148.639</v>
      </c>
      <c r="I80" s="151">
        <v>150.22199999999998</v>
      </c>
      <c r="J80" s="151">
        <v>154.642</v>
      </c>
      <c r="K80" s="41">
        <v>102.9423120448403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109</v>
      </c>
      <c r="D82" s="30">
        <v>129</v>
      </c>
      <c r="E82" s="30">
        <v>129</v>
      </c>
      <c r="F82" s="31"/>
      <c r="G82" s="31"/>
      <c r="H82" s="149">
        <v>3.577</v>
      </c>
      <c r="I82" s="149">
        <v>4.093</v>
      </c>
      <c r="J82" s="149">
        <v>4.093</v>
      </c>
      <c r="K82" s="32"/>
    </row>
    <row r="83" spans="1:11" s="33" customFormat="1" ht="11.25" customHeight="1">
      <c r="A83" s="35" t="s">
        <v>65</v>
      </c>
      <c r="B83" s="29"/>
      <c r="C83" s="30">
        <v>128</v>
      </c>
      <c r="D83" s="30">
        <v>125</v>
      </c>
      <c r="E83" s="30">
        <v>125</v>
      </c>
      <c r="F83" s="31"/>
      <c r="G83" s="31"/>
      <c r="H83" s="149">
        <v>4</v>
      </c>
      <c r="I83" s="149">
        <v>3.762</v>
      </c>
      <c r="J83" s="149">
        <v>3.762</v>
      </c>
      <c r="K83" s="32"/>
    </row>
    <row r="84" spans="1:11" s="42" customFormat="1" ht="11.25" customHeight="1">
      <c r="A84" s="36" t="s">
        <v>66</v>
      </c>
      <c r="B84" s="37"/>
      <c r="C84" s="38">
        <v>237</v>
      </c>
      <c r="D84" s="38">
        <v>254</v>
      </c>
      <c r="E84" s="38">
        <v>254</v>
      </c>
      <c r="F84" s="39">
        <v>100</v>
      </c>
      <c r="G84" s="40"/>
      <c r="H84" s="150">
        <v>7.577</v>
      </c>
      <c r="I84" s="151">
        <v>7.855</v>
      </c>
      <c r="J84" s="151">
        <v>7.855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6668</v>
      </c>
      <c r="D87" s="53">
        <v>6888</v>
      </c>
      <c r="E87" s="53">
        <v>7179.79</v>
      </c>
      <c r="F87" s="54">
        <v>104.23620789779326</v>
      </c>
      <c r="G87" s="40"/>
      <c r="H87" s="154">
        <v>386.245</v>
      </c>
      <c r="I87" s="155">
        <v>392.774</v>
      </c>
      <c r="J87" s="155">
        <v>416.966</v>
      </c>
      <c r="K87" s="54">
        <v>106.1592671612683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6" useFirstPageNumber="1" horizontalDpi="600" verticalDpi="600" orientation="portrait" paperSize="9" scale="73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9"/>
  <dimension ref="A1:K625"/>
  <sheetViews>
    <sheetView view="pageBreakPreview" zoomScale="60" zoomScalePageLayoutView="0" workbookViewId="0" topLeftCell="A46">
      <selection activeCell="C9" sqref="C9:M9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107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9</v>
      </c>
      <c r="F7" s="22" t="str">
        <f>CONCATENATE(D6,"=100")</f>
        <v>2021=100</v>
      </c>
      <c r="G7" s="23"/>
      <c r="H7" s="20" t="s">
        <v>6</v>
      </c>
      <c r="I7" s="21" t="s">
        <v>6</v>
      </c>
      <c r="J7" s="21"/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2403</v>
      </c>
      <c r="D9" s="30">
        <v>2300</v>
      </c>
      <c r="E9" s="30">
        <v>2300</v>
      </c>
      <c r="F9" s="31"/>
      <c r="G9" s="31"/>
      <c r="H9" s="149">
        <v>33.321</v>
      </c>
      <c r="I9" s="149">
        <v>8.05</v>
      </c>
      <c r="J9" s="149"/>
      <c r="K9" s="32"/>
    </row>
    <row r="10" spans="1:11" s="33" customFormat="1" ht="11.25" customHeight="1">
      <c r="A10" s="35" t="s">
        <v>8</v>
      </c>
      <c r="B10" s="29"/>
      <c r="C10" s="30">
        <v>1691</v>
      </c>
      <c r="D10" s="30">
        <v>1620</v>
      </c>
      <c r="E10" s="30">
        <v>1620</v>
      </c>
      <c r="F10" s="31"/>
      <c r="G10" s="31"/>
      <c r="H10" s="149">
        <v>14.984</v>
      </c>
      <c r="I10" s="149">
        <v>5.67</v>
      </c>
      <c r="J10" s="149"/>
      <c r="K10" s="32"/>
    </row>
    <row r="11" spans="1:11" s="33" customFormat="1" ht="11.25" customHeight="1">
      <c r="A11" s="28" t="s">
        <v>9</v>
      </c>
      <c r="B11" s="29"/>
      <c r="C11" s="30">
        <v>1061</v>
      </c>
      <c r="D11" s="30">
        <v>250</v>
      </c>
      <c r="E11" s="30">
        <v>250</v>
      </c>
      <c r="F11" s="31"/>
      <c r="G11" s="31"/>
      <c r="H11" s="149">
        <v>11.035</v>
      </c>
      <c r="I11" s="149">
        <v>1</v>
      </c>
      <c r="J11" s="149"/>
      <c r="K11" s="32"/>
    </row>
    <row r="12" spans="1:11" s="33" customFormat="1" ht="11.25" customHeight="1">
      <c r="A12" s="35" t="s">
        <v>10</v>
      </c>
      <c r="B12" s="29"/>
      <c r="C12" s="30">
        <v>352</v>
      </c>
      <c r="D12" s="30">
        <v>300</v>
      </c>
      <c r="E12" s="30">
        <v>300</v>
      </c>
      <c r="F12" s="31"/>
      <c r="G12" s="31"/>
      <c r="H12" s="149">
        <v>2.651</v>
      </c>
      <c r="I12" s="149">
        <v>1.35</v>
      </c>
      <c r="J12" s="149"/>
      <c r="K12" s="32"/>
    </row>
    <row r="13" spans="1:11" s="42" customFormat="1" ht="11.25" customHeight="1">
      <c r="A13" s="36" t="s">
        <v>11</v>
      </c>
      <c r="B13" s="37"/>
      <c r="C13" s="38">
        <v>5507</v>
      </c>
      <c r="D13" s="38">
        <v>4470</v>
      </c>
      <c r="E13" s="38">
        <v>4470</v>
      </c>
      <c r="F13" s="39">
        <v>100</v>
      </c>
      <c r="G13" s="40"/>
      <c r="H13" s="150">
        <v>61.991</v>
      </c>
      <c r="I13" s="151">
        <v>16.07</v>
      </c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>
        <v>2</v>
      </c>
      <c r="D15" s="38">
        <v>2</v>
      </c>
      <c r="E15" s="38">
        <v>2</v>
      </c>
      <c r="F15" s="39">
        <v>100</v>
      </c>
      <c r="G15" s="40"/>
      <c r="H15" s="150">
        <v>0.03</v>
      </c>
      <c r="I15" s="151">
        <v>0.03</v>
      </c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1</v>
      </c>
      <c r="D24" s="38">
        <v>1</v>
      </c>
      <c r="E24" s="38"/>
      <c r="F24" s="39"/>
      <c r="G24" s="40"/>
      <c r="H24" s="150">
        <v>0.032</v>
      </c>
      <c r="I24" s="151">
        <v>0.032</v>
      </c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3</v>
      </c>
      <c r="D26" s="38">
        <v>3</v>
      </c>
      <c r="E26" s="38">
        <v>3</v>
      </c>
      <c r="F26" s="39">
        <v>100</v>
      </c>
      <c r="G26" s="40"/>
      <c r="H26" s="150">
        <v>0.117</v>
      </c>
      <c r="I26" s="151">
        <v>0.1</v>
      </c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2</v>
      </c>
      <c r="D28" s="30"/>
      <c r="E28" s="30">
        <v>1</v>
      </c>
      <c r="F28" s="31"/>
      <c r="G28" s="31"/>
      <c r="H28" s="149">
        <v>0.029</v>
      </c>
      <c r="I28" s="149"/>
      <c r="J28" s="149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>
        <v>3</v>
      </c>
      <c r="D30" s="30">
        <v>3</v>
      </c>
      <c r="E30" s="30">
        <v>4</v>
      </c>
      <c r="F30" s="31"/>
      <c r="G30" s="31"/>
      <c r="H30" s="149">
        <v>0.04</v>
      </c>
      <c r="I30" s="149">
        <v>0.06</v>
      </c>
      <c r="J30" s="149"/>
      <c r="K30" s="32"/>
    </row>
    <row r="31" spans="1:11" s="42" customFormat="1" ht="11.25" customHeight="1">
      <c r="A31" s="43" t="s">
        <v>23</v>
      </c>
      <c r="B31" s="37"/>
      <c r="C31" s="38">
        <v>5</v>
      </c>
      <c r="D31" s="38">
        <v>3</v>
      </c>
      <c r="E31" s="38">
        <v>5</v>
      </c>
      <c r="F31" s="39">
        <v>166.66666666666666</v>
      </c>
      <c r="G31" s="40"/>
      <c r="H31" s="150">
        <v>0.069</v>
      </c>
      <c r="I31" s="151">
        <v>0.06</v>
      </c>
      <c r="J31" s="15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10</v>
      </c>
      <c r="D33" s="30">
        <v>10</v>
      </c>
      <c r="E33" s="30">
        <v>15</v>
      </c>
      <c r="F33" s="31"/>
      <c r="G33" s="31"/>
      <c r="H33" s="149">
        <v>0.186</v>
      </c>
      <c r="I33" s="149">
        <v>0.249</v>
      </c>
      <c r="J33" s="149"/>
      <c r="K33" s="32"/>
    </row>
    <row r="34" spans="1:11" s="33" customFormat="1" ht="11.25" customHeight="1">
      <c r="A34" s="35" t="s">
        <v>25</v>
      </c>
      <c r="B34" s="29"/>
      <c r="C34" s="30">
        <v>49</v>
      </c>
      <c r="D34" s="30">
        <v>50</v>
      </c>
      <c r="E34" s="30">
        <v>40</v>
      </c>
      <c r="F34" s="31"/>
      <c r="G34" s="31"/>
      <c r="H34" s="149">
        <v>0.752</v>
      </c>
      <c r="I34" s="149">
        <v>0.75</v>
      </c>
      <c r="J34" s="149"/>
      <c r="K34" s="32"/>
    </row>
    <row r="35" spans="1:11" s="33" customFormat="1" ht="11.25" customHeight="1">
      <c r="A35" s="35" t="s">
        <v>26</v>
      </c>
      <c r="B35" s="29"/>
      <c r="C35" s="30">
        <v>35</v>
      </c>
      <c r="D35" s="30">
        <v>20</v>
      </c>
      <c r="E35" s="30">
        <v>37</v>
      </c>
      <c r="F35" s="31"/>
      <c r="G35" s="31"/>
      <c r="H35" s="149">
        <v>0.738</v>
      </c>
      <c r="I35" s="149">
        <v>0.74</v>
      </c>
      <c r="J35" s="149"/>
      <c r="K35" s="32"/>
    </row>
    <row r="36" spans="1:11" s="33" customFormat="1" ht="11.25" customHeight="1">
      <c r="A36" s="35" t="s">
        <v>27</v>
      </c>
      <c r="B36" s="29"/>
      <c r="C36" s="30">
        <v>7</v>
      </c>
      <c r="D36" s="30">
        <v>7</v>
      </c>
      <c r="E36" s="30">
        <v>5</v>
      </c>
      <c r="F36" s="31"/>
      <c r="G36" s="31"/>
      <c r="H36" s="149">
        <v>0.14</v>
      </c>
      <c r="I36" s="149">
        <v>0.14</v>
      </c>
      <c r="J36" s="149"/>
      <c r="K36" s="32"/>
    </row>
    <row r="37" spans="1:11" s="42" customFormat="1" ht="11.25" customHeight="1">
      <c r="A37" s="36" t="s">
        <v>28</v>
      </c>
      <c r="B37" s="37"/>
      <c r="C37" s="38">
        <v>101</v>
      </c>
      <c r="D37" s="38">
        <v>87</v>
      </c>
      <c r="E37" s="38">
        <v>97</v>
      </c>
      <c r="F37" s="39">
        <v>111.49425287356321</v>
      </c>
      <c r="G37" s="40"/>
      <c r="H37" s="150">
        <v>1.8159999999999998</v>
      </c>
      <c r="I37" s="151">
        <v>1.879</v>
      </c>
      <c r="J37" s="15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5</v>
      </c>
      <c r="D39" s="38">
        <v>4</v>
      </c>
      <c r="E39" s="38">
        <v>5</v>
      </c>
      <c r="F39" s="39">
        <v>125</v>
      </c>
      <c r="G39" s="40"/>
      <c r="H39" s="150">
        <v>0.058</v>
      </c>
      <c r="I39" s="151">
        <v>0.055</v>
      </c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>
        <v>33</v>
      </c>
      <c r="D46" s="30">
        <v>27</v>
      </c>
      <c r="E46" s="30">
        <v>27</v>
      </c>
      <c r="F46" s="31"/>
      <c r="G46" s="31"/>
      <c r="H46" s="149">
        <v>1.155</v>
      </c>
      <c r="I46" s="149">
        <v>1.155</v>
      </c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>
        <v>33</v>
      </c>
      <c r="D50" s="38">
        <v>27</v>
      </c>
      <c r="E50" s="38">
        <v>27</v>
      </c>
      <c r="F50" s="39">
        <v>100</v>
      </c>
      <c r="G50" s="40"/>
      <c r="H50" s="150">
        <v>1.155</v>
      </c>
      <c r="I50" s="151">
        <v>1.155</v>
      </c>
      <c r="J50" s="15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/>
      <c r="I52" s="151">
        <v>0.21</v>
      </c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18</v>
      </c>
      <c r="D54" s="30"/>
      <c r="E54" s="30"/>
      <c r="F54" s="31"/>
      <c r="G54" s="31"/>
      <c r="H54" s="149">
        <v>0.405</v>
      </c>
      <c r="I54" s="149"/>
      <c r="J54" s="149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>
        <v>1</v>
      </c>
      <c r="D58" s="30">
        <v>1</v>
      </c>
      <c r="E58" s="30">
        <v>1</v>
      </c>
      <c r="F58" s="31"/>
      <c r="G58" s="31"/>
      <c r="H58" s="149">
        <v>0.03</v>
      </c>
      <c r="I58" s="149">
        <v>0.03</v>
      </c>
      <c r="J58" s="149"/>
      <c r="K58" s="32"/>
    </row>
    <row r="59" spans="1:11" s="42" customFormat="1" ht="11.25" customHeight="1">
      <c r="A59" s="36" t="s">
        <v>46</v>
      </c>
      <c r="B59" s="37"/>
      <c r="C59" s="38">
        <v>19</v>
      </c>
      <c r="D59" s="38">
        <v>1</v>
      </c>
      <c r="E59" s="38">
        <v>1</v>
      </c>
      <c r="F59" s="39">
        <v>100</v>
      </c>
      <c r="G59" s="40"/>
      <c r="H59" s="150">
        <v>0.43500000000000005</v>
      </c>
      <c r="I59" s="151">
        <v>0.03</v>
      </c>
      <c r="J59" s="15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45</v>
      </c>
      <c r="D61" s="30">
        <v>55</v>
      </c>
      <c r="E61" s="30">
        <v>45</v>
      </c>
      <c r="F61" s="31"/>
      <c r="G61" s="31"/>
      <c r="H61" s="149">
        <v>1.44</v>
      </c>
      <c r="I61" s="149">
        <v>0.055</v>
      </c>
      <c r="J61" s="149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/>
      <c r="I62" s="149"/>
      <c r="J62" s="149"/>
      <c r="K62" s="32"/>
    </row>
    <row r="63" spans="1:11" s="33" customFormat="1" ht="11.25" customHeight="1">
      <c r="A63" s="35" t="s">
        <v>49</v>
      </c>
      <c r="B63" s="29"/>
      <c r="C63" s="30">
        <v>47</v>
      </c>
      <c r="D63" s="30">
        <v>47</v>
      </c>
      <c r="E63" s="30">
        <v>47</v>
      </c>
      <c r="F63" s="31"/>
      <c r="G63" s="31"/>
      <c r="H63" s="149">
        <v>1.212</v>
      </c>
      <c r="I63" s="149">
        <v>1.215</v>
      </c>
      <c r="J63" s="149"/>
      <c r="K63" s="32"/>
    </row>
    <row r="64" spans="1:11" s="42" customFormat="1" ht="11.25" customHeight="1">
      <c r="A64" s="36" t="s">
        <v>50</v>
      </c>
      <c r="B64" s="37"/>
      <c r="C64" s="38">
        <v>92</v>
      </c>
      <c r="D64" s="38">
        <v>102</v>
      </c>
      <c r="E64" s="38">
        <v>92</v>
      </c>
      <c r="F64" s="39">
        <v>90.19607843137256</v>
      </c>
      <c r="G64" s="40"/>
      <c r="H64" s="150">
        <v>2.652</v>
      </c>
      <c r="I64" s="151">
        <v>1.27</v>
      </c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5</v>
      </c>
      <c r="D66" s="38">
        <v>12</v>
      </c>
      <c r="E66" s="38">
        <v>12</v>
      </c>
      <c r="F66" s="39">
        <v>100</v>
      </c>
      <c r="G66" s="40"/>
      <c r="H66" s="150">
        <v>0.083</v>
      </c>
      <c r="I66" s="151">
        <v>0.19</v>
      </c>
      <c r="J66" s="151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/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/>
      <c r="I70" s="151"/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/>
      <c r="I72" s="149"/>
      <c r="J72" s="149"/>
      <c r="K72" s="32"/>
    </row>
    <row r="73" spans="1:11" s="33" customFormat="1" ht="11.25" customHeight="1">
      <c r="A73" s="35" t="s">
        <v>56</v>
      </c>
      <c r="B73" s="29"/>
      <c r="C73" s="30">
        <v>14</v>
      </c>
      <c r="D73" s="30">
        <v>14</v>
      </c>
      <c r="E73" s="30">
        <v>14</v>
      </c>
      <c r="F73" s="31"/>
      <c r="G73" s="31"/>
      <c r="H73" s="149">
        <v>0.507</v>
      </c>
      <c r="I73" s="149">
        <v>0.505</v>
      </c>
      <c r="J73" s="149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/>
      <c r="I74" s="149"/>
      <c r="J74" s="149"/>
      <c r="K74" s="32"/>
    </row>
    <row r="75" spans="1:11" s="33" customFormat="1" ht="11.25" customHeight="1">
      <c r="A75" s="35" t="s">
        <v>58</v>
      </c>
      <c r="B75" s="29"/>
      <c r="C75" s="30">
        <v>5</v>
      </c>
      <c r="D75" s="30">
        <v>2</v>
      </c>
      <c r="E75" s="30">
        <v>2</v>
      </c>
      <c r="F75" s="31"/>
      <c r="G75" s="31"/>
      <c r="H75" s="149">
        <v>0.084</v>
      </c>
      <c r="I75" s="149">
        <v>0.009</v>
      </c>
      <c r="J75" s="149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/>
      <c r="I76" s="149"/>
      <c r="J76" s="149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/>
      <c r="I77" s="149"/>
      <c r="J77" s="149"/>
      <c r="K77" s="32"/>
    </row>
    <row r="78" spans="1:11" s="33" customFormat="1" ht="11.25" customHeight="1">
      <c r="A78" s="35" t="s">
        <v>61</v>
      </c>
      <c r="B78" s="29"/>
      <c r="C78" s="30">
        <v>22</v>
      </c>
      <c r="D78" s="30">
        <v>22</v>
      </c>
      <c r="E78" s="30">
        <v>22</v>
      </c>
      <c r="F78" s="31"/>
      <c r="G78" s="31"/>
      <c r="H78" s="149">
        <v>0.44</v>
      </c>
      <c r="I78" s="149">
        <v>0.44</v>
      </c>
      <c r="J78" s="149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9"/>
      <c r="I79" s="149"/>
      <c r="J79" s="149"/>
      <c r="K79" s="32"/>
    </row>
    <row r="80" spans="1:11" s="42" customFormat="1" ht="11.25" customHeight="1">
      <c r="A80" s="43" t="s">
        <v>63</v>
      </c>
      <c r="B80" s="37"/>
      <c r="C80" s="38">
        <v>41</v>
      </c>
      <c r="D80" s="38">
        <v>38</v>
      </c>
      <c r="E80" s="38">
        <v>38</v>
      </c>
      <c r="F80" s="39">
        <v>100</v>
      </c>
      <c r="G80" s="40"/>
      <c r="H80" s="150">
        <v>1.031</v>
      </c>
      <c r="I80" s="151">
        <v>0.954</v>
      </c>
      <c r="J80" s="151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2</v>
      </c>
      <c r="D82" s="30">
        <v>8</v>
      </c>
      <c r="E82" s="30">
        <v>2</v>
      </c>
      <c r="F82" s="31"/>
      <c r="G82" s="31"/>
      <c r="H82" s="149">
        <v>0.045</v>
      </c>
      <c r="I82" s="149">
        <v>0.045</v>
      </c>
      <c r="J82" s="149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/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38">
        <v>2</v>
      </c>
      <c r="D84" s="38">
        <v>8</v>
      </c>
      <c r="E84" s="38">
        <v>2</v>
      </c>
      <c r="F84" s="39">
        <v>25</v>
      </c>
      <c r="G84" s="40"/>
      <c r="H84" s="150">
        <v>0.045</v>
      </c>
      <c r="I84" s="151">
        <v>0.045</v>
      </c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5816</v>
      </c>
      <c r="D87" s="53">
        <v>4758</v>
      </c>
      <c r="E87" s="53">
        <v>4754</v>
      </c>
      <c r="F87" s="54">
        <v>99.91593106347204</v>
      </c>
      <c r="G87" s="40"/>
      <c r="H87" s="154">
        <v>69.514</v>
      </c>
      <c r="I87" s="155">
        <v>22.08000000000001</v>
      </c>
      <c r="J87" s="15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7" useFirstPageNumber="1" horizontalDpi="600" verticalDpi="600" orientation="portrait" paperSize="9" scale="73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0"/>
  <dimension ref="A1:K625"/>
  <sheetViews>
    <sheetView view="pageBreakPreview" zoomScale="60" zoomScalePageLayoutView="0" workbookViewId="0" topLeftCell="A43">
      <selection activeCell="C9" sqref="C9:M9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108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7</v>
      </c>
      <c r="F7" s="22" t="str">
        <f>CONCATENATE(D6,"=100")</f>
        <v>2021=100</v>
      </c>
      <c r="G7" s="23"/>
      <c r="H7" s="20" t="s">
        <v>6</v>
      </c>
      <c r="I7" s="21" t="s">
        <v>6</v>
      </c>
      <c r="J7" s="21">
        <v>9</v>
      </c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45</v>
      </c>
      <c r="D9" s="30">
        <v>50</v>
      </c>
      <c r="E9" s="30">
        <v>50</v>
      </c>
      <c r="F9" s="31"/>
      <c r="G9" s="31"/>
      <c r="H9" s="149">
        <v>0.789</v>
      </c>
      <c r="I9" s="149">
        <v>0.761</v>
      </c>
      <c r="J9" s="149">
        <v>0.761</v>
      </c>
      <c r="K9" s="32"/>
    </row>
    <row r="10" spans="1:11" s="33" customFormat="1" ht="11.25" customHeight="1">
      <c r="A10" s="35" t="s">
        <v>8</v>
      </c>
      <c r="B10" s="29"/>
      <c r="C10" s="30">
        <v>15</v>
      </c>
      <c r="D10" s="30">
        <v>16</v>
      </c>
      <c r="E10" s="30">
        <v>16</v>
      </c>
      <c r="F10" s="31"/>
      <c r="G10" s="31"/>
      <c r="H10" s="149">
        <v>0.254</v>
      </c>
      <c r="I10" s="149">
        <v>0.267</v>
      </c>
      <c r="J10" s="149">
        <v>0.267</v>
      </c>
      <c r="K10" s="32"/>
    </row>
    <row r="11" spans="1:11" s="33" customFormat="1" ht="11.25" customHeight="1">
      <c r="A11" s="28" t="s">
        <v>9</v>
      </c>
      <c r="B11" s="29"/>
      <c r="C11" s="30">
        <v>21</v>
      </c>
      <c r="D11" s="30">
        <v>20</v>
      </c>
      <c r="E11" s="30">
        <v>20</v>
      </c>
      <c r="F11" s="31"/>
      <c r="G11" s="31"/>
      <c r="H11" s="149">
        <v>0.339</v>
      </c>
      <c r="I11" s="149">
        <v>0.368</v>
      </c>
      <c r="J11" s="149">
        <v>0.368</v>
      </c>
      <c r="K11" s="32"/>
    </row>
    <row r="12" spans="1:11" s="33" customFormat="1" ht="11.25" customHeight="1">
      <c r="A12" s="35" t="s">
        <v>10</v>
      </c>
      <c r="B12" s="29"/>
      <c r="C12" s="30">
        <v>74</v>
      </c>
      <c r="D12" s="30">
        <v>60</v>
      </c>
      <c r="E12" s="30">
        <v>60</v>
      </c>
      <c r="F12" s="31"/>
      <c r="G12" s="31"/>
      <c r="H12" s="149">
        <v>1.183</v>
      </c>
      <c r="I12" s="149">
        <v>1.292</v>
      </c>
      <c r="J12" s="149">
        <v>1.292</v>
      </c>
      <c r="K12" s="32"/>
    </row>
    <row r="13" spans="1:11" s="42" customFormat="1" ht="11.25" customHeight="1">
      <c r="A13" s="36" t="s">
        <v>11</v>
      </c>
      <c r="B13" s="37"/>
      <c r="C13" s="38">
        <v>155</v>
      </c>
      <c r="D13" s="38">
        <v>146</v>
      </c>
      <c r="E13" s="38">
        <v>146</v>
      </c>
      <c r="F13" s="39">
        <v>100</v>
      </c>
      <c r="G13" s="40"/>
      <c r="H13" s="150">
        <v>2.5650000000000004</v>
      </c>
      <c r="I13" s="151">
        <v>2.6879999999999997</v>
      </c>
      <c r="J13" s="151">
        <v>2.6879999999999997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>
        <v>4</v>
      </c>
      <c r="D15" s="38">
        <v>4</v>
      </c>
      <c r="E15" s="38">
        <v>4</v>
      </c>
      <c r="F15" s="39">
        <v>100</v>
      </c>
      <c r="G15" s="40"/>
      <c r="H15" s="150">
        <v>0.09</v>
      </c>
      <c r="I15" s="151">
        <v>0.089</v>
      </c>
      <c r="J15" s="151">
        <v>0.089</v>
      </c>
      <c r="K15" s="41">
        <v>100.00000000000001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>
        <v>1</v>
      </c>
      <c r="D17" s="38">
        <v>0.2</v>
      </c>
      <c r="E17" s="38">
        <v>1</v>
      </c>
      <c r="F17" s="39">
        <v>500</v>
      </c>
      <c r="G17" s="40"/>
      <c r="H17" s="150">
        <v>0.02</v>
      </c>
      <c r="I17" s="151">
        <v>0.012</v>
      </c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45</v>
      </c>
      <c r="D19" s="30"/>
      <c r="E19" s="30">
        <v>46</v>
      </c>
      <c r="F19" s="31"/>
      <c r="G19" s="31"/>
      <c r="H19" s="149">
        <v>1.103</v>
      </c>
      <c r="I19" s="149">
        <v>1.103</v>
      </c>
      <c r="J19" s="149">
        <v>1.103</v>
      </c>
      <c r="K19" s="32"/>
    </row>
    <row r="20" spans="1:11" s="33" customFormat="1" ht="11.25" customHeight="1">
      <c r="A20" s="35" t="s">
        <v>15</v>
      </c>
      <c r="B20" s="29"/>
      <c r="C20" s="30">
        <v>67</v>
      </c>
      <c r="D20" s="30"/>
      <c r="E20" s="30">
        <v>67</v>
      </c>
      <c r="F20" s="31"/>
      <c r="G20" s="31"/>
      <c r="H20" s="149">
        <v>1.031</v>
      </c>
      <c r="I20" s="149">
        <v>1.04</v>
      </c>
      <c r="J20" s="149">
        <v>1.04</v>
      </c>
      <c r="K20" s="32"/>
    </row>
    <row r="21" spans="1:11" s="33" customFormat="1" ht="11.25" customHeight="1">
      <c r="A21" s="35" t="s">
        <v>16</v>
      </c>
      <c r="B21" s="29"/>
      <c r="C21" s="30">
        <v>108</v>
      </c>
      <c r="D21" s="30">
        <v>108</v>
      </c>
      <c r="E21" s="30"/>
      <c r="F21" s="31"/>
      <c r="G21" s="31"/>
      <c r="H21" s="149">
        <v>1.562</v>
      </c>
      <c r="I21" s="149">
        <v>1.562</v>
      </c>
      <c r="J21" s="149">
        <v>1.4</v>
      </c>
      <c r="K21" s="32"/>
    </row>
    <row r="22" spans="1:11" s="42" customFormat="1" ht="11.25" customHeight="1">
      <c r="A22" s="36" t="s">
        <v>17</v>
      </c>
      <c r="B22" s="37"/>
      <c r="C22" s="38">
        <v>220</v>
      </c>
      <c r="D22" s="38">
        <v>108</v>
      </c>
      <c r="E22" s="38">
        <v>113</v>
      </c>
      <c r="F22" s="39">
        <v>104.62962962962963</v>
      </c>
      <c r="G22" s="40"/>
      <c r="H22" s="150">
        <v>3.6959999999999997</v>
      </c>
      <c r="I22" s="151">
        <v>3.705</v>
      </c>
      <c r="J22" s="151">
        <v>3.5429999999999997</v>
      </c>
      <c r="K22" s="41">
        <v>95.62753036437246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76</v>
      </c>
      <c r="D24" s="38">
        <v>65</v>
      </c>
      <c r="E24" s="38">
        <v>102</v>
      </c>
      <c r="F24" s="39">
        <v>156.92307692307693</v>
      </c>
      <c r="G24" s="40"/>
      <c r="H24" s="150">
        <v>1.796</v>
      </c>
      <c r="I24" s="151">
        <v>1.796</v>
      </c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31</v>
      </c>
      <c r="D26" s="38">
        <v>30</v>
      </c>
      <c r="E26" s="38">
        <v>30</v>
      </c>
      <c r="F26" s="39">
        <v>100</v>
      </c>
      <c r="G26" s="40"/>
      <c r="H26" s="150">
        <v>0.853</v>
      </c>
      <c r="I26" s="151">
        <v>0.855</v>
      </c>
      <c r="J26" s="151">
        <v>0.855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3</v>
      </c>
      <c r="D28" s="30">
        <v>3</v>
      </c>
      <c r="E28" s="30">
        <v>3</v>
      </c>
      <c r="F28" s="31"/>
      <c r="G28" s="31"/>
      <c r="H28" s="149">
        <v>0.069</v>
      </c>
      <c r="I28" s="149">
        <v>0.048</v>
      </c>
      <c r="J28" s="149">
        <v>0.086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>
        <v>280</v>
      </c>
      <c r="D30" s="30">
        <v>277</v>
      </c>
      <c r="E30" s="30">
        <v>289</v>
      </c>
      <c r="F30" s="31"/>
      <c r="G30" s="31"/>
      <c r="H30" s="149">
        <v>5.6</v>
      </c>
      <c r="I30" s="149">
        <v>3.8</v>
      </c>
      <c r="J30" s="149">
        <v>5.82</v>
      </c>
      <c r="K30" s="32"/>
    </row>
    <row r="31" spans="1:11" s="42" customFormat="1" ht="11.25" customHeight="1">
      <c r="A31" s="43" t="s">
        <v>23</v>
      </c>
      <c r="B31" s="37"/>
      <c r="C31" s="38">
        <v>283</v>
      </c>
      <c r="D31" s="38">
        <v>280</v>
      </c>
      <c r="E31" s="38">
        <v>292</v>
      </c>
      <c r="F31" s="39">
        <v>104.28571428571429</v>
      </c>
      <c r="G31" s="40"/>
      <c r="H31" s="150">
        <v>5.669</v>
      </c>
      <c r="I31" s="151">
        <v>3.848</v>
      </c>
      <c r="J31" s="151">
        <v>5.906000000000001</v>
      </c>
      <c r="K31" s="41">
        <v>153.48232848232848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47</v>
      </c>
      <c r="D33" s="30">
        <v>50</v>
      </c>
      <c r="E33" s="30">
        <v>50</v>
      </c>
      <c r="F33" s="31"/>
      <c r="G33" s="31"/>
      <c r="H33" s="149">
        <v>1.118</v>
      </c>
      <c r="I33" s="149">
        <v>1.12</v>
      </c>
      <c r="J33" s="149">
        <v>1.118</v>
      </c>
      <c r="K33" s="32"/>
    </row>
    <row r="34" spans="1:11" s="33" customFormat="1" ht="11.25" customHeight="1">
      <c r="A34" s="35" t="s">
        <v>25</v>
      </c>
      <c r="B34" s="29"/>
      <c r="C34" s="30">
        <v>20</v>
      </c>
      <c r="D34" s="30">
        <v>17</v>
      </c>
      <c r="E34" s="30"/>
      <c r="F34" s="31"/>
      <c r="G34" s="31"/>
      <c r="H34" s="149">
        <v>0.496</v>
      </c>
      <c r="I34" s="149">
        <v>0.5</v>
      </c>
      <c r="J34" s="149">
        <v>0.45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>
        <v>332.02</v>
      </c>
      <c r="F35" s="31"/>
      <c r="G35" s="31"/>
      <c r="H35" s="149"/>
      <c r="I35" s="149"/>
      <c r="J35" s="149"/>
      <c r="K35" s="32"/>
    </row>
    <row r="36" spans="1:11" s="33" customFormat="1" ht="11.25" customHeight="1">
      <c r="A36" s="35" t="s">
        <v>27</v>
      </c>
      <c r="B36" s="29"/>
      <c r="C36" s="30">
        <v>95</v>
      </c>
      <c r="D36" s="30">
        <v>70</v>
      </c>
      <c r="E36" s="30">
        <v>90</v>
      </c>
      <c r="F36" s="31"/>
      <c r="G36" s="31"/>
      <c r="H36" s="149">
        <v>2.09</v>
      </c>
      <c r="I36" s="149">
        <v>0.095</v>
      </c>
      <c r="J36" s="149">
        <v>1</v>
      </c>
      <c r="K36" s="32"/>
    </row>
    <row r="37" spans="1:11" s="42" customFormat="1" ht="11.25" customHeight="1">
      <c r="A37" s="36" t="s">
        <v>28</v>
      </c>
      <c r="B37" s="37"/>
      <c r="C37" s="38">
        <v>162</v>
      </c>
      <c r="D37" s="38">
        <v>137</v>
      </c>
      <c r="E37" s="38">
        <v>472.02</v>
      </c>
      <c r="F37" s="39">
        <v>344.54014598540147</v>
      </c>
      <c r="G37" s="40"/>
      <c r="H37" s="150">
        <v>3.7039999999999997</v>
      </c>
      <c r="I37" s="151">
        <v>1.715</v>
      </c>
      <c r="J37" s="151">
        <v>2.568</v>
      </c>
      <c r="K37" s="41">
        <v>149.73760932944606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11</v>
      </c>
      <c r="D39" s="38">
        <v>10</v>
      </c>
      <c r="E39" s="38">
        <v>10</v>
      </c>
      <c r="F39" s="39">
        <v>100</v>
      </c>
      <c r="G39" s="40"/>
      <c r="H39" s="150">
        <v>0.072</v>
      </c>
      <c r="I39" s="151">
        <v>0.07</v>
      </c>
      <c r="J39" s="151">
        <v>0.07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21</v>
      </c>
      <c r="D41" s="30">
        <v>21</v>
      </c>
      <c r="E41" s="30">
        <v>28</v>
      </c>
      <c r="F41" s="31"/>
      <c r="G41" s="31"/>
      <c r="H41" s="149">
        <v>0.672</v>
      </c>
      <c r="I41" s="149">
        <v>0.672</v>
      </c>
      <c r="J41" s="149">
        <v>0.91</v>
      </c>
      <c r="K41" s="32"/>
    </row>
    <row r="42" spans="1:11" s="33" customFormat="1" ht="11.25" customHeight="1">
      <c r="A42" s="35" t="s">
        <v>31</v>
      </c>
      <c r="B42" s="29"/>
      <c r="C42" s="30">
        <v>2</v>
      </c>
      <c r="D42" s="30">
        <v>2</v>
      </c>
      <c r="E42" s="30">
        <v>1</v>
      </c>
      <c r="F42" s="31"/>
      <c r="G42" s="31"/>
      <c r="H42" s="149">
        <v>0.06</v>
      </c>
      <c r="I42" s="149">
        <v>0.06</v>
      </c>
      <c r="J42" s="149">
        <v>0.028</v>
      </c>
      <c r="K42" s="32"/>
    </row>
    <row r="43" spans="1:11" s="33" customFormat="1" ht="11.25" customHeight="1">
      <c r="A43" s="35" t="s">
        <v>32</v>
      </c>
      <c r="B43" s="29"/>
      <c r="C43" s="30">
        <v>39</v>
      </c>
      <c r="D43" s="30">
        <v>39</v>
      </c>
      <c r="E43" s="30">
        <v>47</v>
      </c>
      <c r="F43" s="31"/>
      <c r="G43" s="31"/>
      <c r="H43" s="149">
        <v>0.897</v>
      </c>
      <c r="I43" s="149">
        <v>0.897</v>
      </c>
      <c r="J43" s="149">
        <v>0.94</v>
      </c>
      <c r="K43" s="32"/>
    </row>
    <row r="44" spans="1:11" s="33" customFormat="1" ht="11.25" customHeight="1">
      <c r="A44" s="35" t="s">
        <v>33</v>
      </c>
      <c r="B44" s="29"/>
      <c r="C44" s="30">
        <v>1</v>
      </c>
      <c r="D44" s="30"/>
      <c r="E44" s="30"/>
      <c r="F44" s="31"/>
      <c r="G44" s="31"/>
      <c r="H44" s="149">
        <v>0.047</v>
      </c>
      <c r="I44" s="149">
        <v>0.047</v>
      </c>
      <c r="J44" s="149"/>
      <c r="K44" s="32"/>
    </row>
    <row r="45" spans="1:11" s="33" customFormat="1" ht="11.25" customHeight="1">
      <c r="A45" s="35" t="s">
        <v>34</v>
      </c>
      <c r="B45" s="29"/>
      <c r="C45" s="30">
        <v>2</v>
      </c>
      <c r="D45" s="30">
        <v>2</v>
      </c>
      <c r="E45" s="30">
        <v>4</v>
      </c>
      <c r="F45" s="31"/>
      <c r="G45" s="31"/>
      <c r="H45" s="149">
        <v>0.05</v>
      </c>
      <c r="I45" s="149">
        <v>0.05</v>
      </c>
      <c r="J45" s="149">
        <v>0.102</v>
      </c>
      <c r="K45" s="32"/>
    </row>
    <row r="46" spans="1:11" s="33" customFormat="1" ht="11.25" customHeight="1">
      <c r="A46" s="35" t="s">
        <v>35</v>
      </c>
      <c r="B46" s="29"/>
      <c r="C46" s="30">
        <v>517</v>
      </c>
      <c r="D46" s="30">
        <v>516</v>
      </c>
      <c r="E46" s="30">
        <v>624</v>
      </c>
      <c r="F46" s="31"/>
      <c r="G46" s="31"/>
      <c r="H46" s="149">
        <v>22.748</v>
      </c>
      <c r="I46" s="149">
        <v>22.748</v>
      </c>
      <c r="J46" s="149">
        <v>21.84</v>
      </c>
      <c r="K46" s="32"/>
    </row>
    <row r="47" spans="1:11" s="33" customFormat="1" ht="11.25" customHeight="1">
      <c r="A47" s="35" t="s">
        <v>36</v>
      </c>
      <c r="B47" s="29"/>
      <c r="C47" s="30">
        <v>12</v>
      </c>
      <c r="D47" s="30">
        <v>12</v>
      </c>
      <c r="E47" s="30">
        <v>14</v>
      </c>
      <c r="F47" s="31"/>
      <c r="G47" s="31"/>
      <c r="H47" s="149">
        <v>0.36</v>
      </c>
      <c r="I47" s="149">
        <v>0.36</v>
      </c>
      <c r="J47" s="149">
        <v>0.42</v>
      </c>
      <c r="K47" s="32"/>
    </row>
    <row r="48" spans="1:11" s="33" customFormat="1" ht="11.25" customHeight="1">
      <c r="A48" s="35" t="s">
        <v>37</v>
      </c>
      <c r="B48" s="29"/>
      <c r="C48" s="30">
        <v>144</v>
      </c>
      <c r="D48" s="30">
        <v>144</v>
      </c>
      <c r="E48" s="30">
        <v>145</v>
      </c>
      <c r="F48" s="31"/>
      <c r="G48" s="31"/>
      <c r="H48" s="149">
        <v>6.48</v>
      </c>
      <c r="I48" s="149">
        <v>6.48</v>
      </c>
      <c r="J48" s="149">
        <v>6.525</v>
      </c>
      <c r="K48" s="32"/>
    </row>
    <row r="49" spans="1:11" s="33" customFormat="1" ht="11.25" customHeight="1">
      <c r="A49" s="35" t="s">
        <v>38</v>
      </c>
      <c r="B49" s="29"/>
      <c r="C49" s="30">
        <v>1</v>
      </c>
      <c r="D49" s="30">
        <v>1</v>
      </c>
      <c r="E49" s="30">
        <v>1</v>
      </c>
      <c r="F49" s="31"/>
      <c r="G49" s="31"/>
      <c r="H49" s="149">
        <v>0.025</v>
      </c>
      <c r="I49" s="149">
        <v>0.025</v>
      </c>
      <c r="J49" s="149">
        <v>0.025</v>
      </c>
      <c r="K49" s="32"/>
    </row>
    <row r="50" spans="1:11" s="42" customFormat="1" ht="11.25" customHeight="1">
      <c r="A50" s="43" t="s">
        <v>39</v>
      </c>
      <c r="B50" s="37"/>
      <c r="C50" s="38">
        <v>739</v>
      </c>
      <c r="D50" s="38">
        <v>737</v>
      </c>
      <c r="E50" s="38">
        <v>864</v>
      </c>
      <c r="F50" s="39">
        <v>117.23202170963366</v>
      </c>
      <c r="G50" s="40"/>
      <c r="H50" s="150">
        <v>31.339</v>
      </c>
      <c r="I50" s="151">
        <v>31.339</v>
      </c>
      <c r="J50" s="151">
        <v>30.79</v>
      </c>
      <c r="K50" s="41">
        <v>98.24818915728007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4</v>
      </c>
      <c r="D52" s="38">
        <v>4</v>
      </c>
      <c r="E52" s="38">
        <v>4</v>
      </c>
      <c r="F52" s="39">
        <v>100</v>
      </c>
      <c r="G52" s="40"/>
      <c r="H52" s="150">
        <v>0.109</v>
      </c>
      <c r="I52" s="151">
        <v>0.137</v>
      </c>
      <c r="J52" s="151">
        <v>0.112</v>
      </c>
      <c r="K52" s="41">
        <v>81.75182481751825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1</v>
      </c>
      <c r="D54" s="30"/>
      <c r="E54" s="30"/>
      <c r="F54" s="31"/>
      <c r="G54" s="31"/>
      <c r="H54" s="149">
        <v>0.028</v>
      </c>
      <c r="I54" s="149"/>
      <c r="J54" s="149"/>
      <c r="K54" s="32"/>
    </row>
    <row r="55" spans="1:11" s="33" customFormat="1" ht="11.25" customHeight="1">
      <c r="A55" s="35" t="s">
        <v>42</v>
      </c>
      <c r="B55" s="29"/>
      <c r="C55" s="30">
        <v>1</v>
      </c>
      <c r="D55" s="30">
        <v>1</v>
      </c>
      <c r="E55" s="30">
        <v>1</v>
      </c>
      <c r="F55" s="31"/>
      <c r="G55" s="31"/>
      <c r="H55" s="149">
        <v>0.02</v>
      </c>
      <c r="I55" s="149">
        <v>0.02</v>
      </c>
      <c r="J55" s="149">
        <v>0.019</v>
      </c>
      <c r="K55" s="32"/>
    </row>
    <row r="56" spans="1:11" s="33" customFormat="1" ht="11.25" customHeight="1">
      <c r="A56" s="35" t="s">
        <v>43</v>
      </c>
      <c r="B56" s="29"/>
      <c r="C56" s="30">
        <v>3</v>
      </c>
      <c r="D56" s="30">
        <v>3</v>
      </c>
      <c r="E56" s="30">
        <v>2</v>
      </c>
      <c r="F56" s="31"/>
      <c r="G56" s="31"/>
      <c r="H56" s="149">
        <v>0.051</v>
      </c>
      <c r="I56" s="149">
        <v>0.053</v>
      </c>
      <c r="J56" s="149"/>
      <c r="K56" s="32"/>
    </row>
    <row r="57" spans="1:11" s="33" customFormat="1" ht="11.25" customHeight="1">
      <c r="A57" s="35" t="s">
        <v>44</v>
      </c>
      <c r="B57" s="29"/>
      <c r="C57" s="30">
        <v>4</v>
      </c>
      <c r="D57" s="30">
        <v>4</v>
      </c>
      <c r="E57" s="30">
        <v>6</v>
      </c>
      <c r="F57" s="31"/>
      <c r="G57" s="31"/>
      <c r="H57" s="149">
        <v>0.04</v>
      </c>
      <c r="I57" s="149">
        <v>0.04</v>
      </c>
      <c r="J57" s="149">
        <v>0.06</v>
      </c>
      <c r="K57" s="32"/>
    </row>
    <row r="58" spans="1:11" s="33" customFormat="1" ht="11.25" customHeight="1">
      <c r="A58" s="35" t="s">
        <v>45</v>
      </c>
      <c r="B58" s="29"/>
      <c r="C58" s="30">
        <v>16</v>
      </c>
      <c r="D58" s="30">
        <v>16</v>
      </c>
      <c r="E58" s="30">
        <v>21</v>
      </c>
      <c r="F58" s="31"/>
      <c r="G58" s="31"/>
      <c r="H58" s="149">
        <v>0.576</v>
      </c>
      <c r="I58" s="149">
        <v>0.576</v>
      </c>
      <c r="J58" s="149">
        <v>0.63</v>
      </c>
      <c r="K58" s="32"/>
    </row>
    <row r="59" spans="1:11" s="42" customFormat="1" ht="11.25" customHeight="1">
      <c r="A59" s="36" t="s">
        <v>46</v>
      </c>
      <c r="B59" s="37"/>
      <c r="C59" s="38">
        <v>25</v>
      </c>
      <c r="D59" s="38">
        <v>24</v>
      </c>
      <c r="E59" s="38">
        <v>30</v>
      </c>
      <c r="F59" s="39">
        <v>125</v>
      </c>
      <c r="G59" s="40"/>
      <c r="H59" s="150">
        <v>0.715</v>
      </c>
      <c r="I59" s="151">
        <v>0.689</v>
      </c>
      <c r="J59" s="151">
        <v>0.709</v>
      </c>
      <c r="K59" s="41">
        <v>102.90275761973875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65</v>
      </c>
      <c r="D61" s="30">
        <v>65</v>
      </c>
      <c r="E61" s="30">
        <v>65</v>
      </c>
      <c r="F61" s="31"/>
      <c r="G61" s="31"/>
      <c r="H61" s="149">
        <v>3.25</v>
      </c>
      <c r="I61" s="149">
        <v>3.25</v>
      </c>
      <c r="J61" s="149">
        <v>3.25</v>
      </c>
      <c r="K61" s="32"/>
    </row>
    <row r="62" spans="1:11" s="33" customFormat="1" ht="11.25" customHeight="1">
      <c r="A62" s="35" t="s">
        <v>48</v>
      </c>
      <c r="B62" s="29"/>
      <c r="C62" s="30">
        <v>41</v>
      </c>
      <c r="D62" s="30">
        <v>41</v>
      </c>
      <c r="E62" s="30">
        <v>41</v>
      </c>
      <c r="F62" s="31"/>
      <c r="G62" s="31"/>
      <c r="H62" s="149">
        <v>1.025</v>
      </c>
      <c r="I62" s="149">
        <v>1.025</v>
      </c>
      <c r="J62" s="149">
        <v>1.025</v>
      </c>
      <c r="K62" s="32"/>
    </row>
    <row r="63" spans="1:11" s="33" customFormat="1" ht="11.25" customHeight="1">
      <c r="A63" s="35" t="s">
        <v>49</v>
      </c>
      <c r="B63" s="29"/>
      <c r="C63" s="30">
        <v>37</v>
      </c>
      <c r="D63" s="30">
        <v>37</v>
      </c>
      <c r="E63" s="30">
        <v>35</v>
      </c>
      <c r="F63" s="31"/>
      <c r="G63" s="31"/>
      <c r="H63" s="149">
        <v>1.036</v>
      </c>
      <c r="I63" s="149">
        <v>1.036</v>
      </c>
      <c r="J63" s="149">
        <v>1.008</v>
      </c>
      <c r="K63" s="32"/>
    </row>
    <row r="64" spans="1:11" s="42" customFormat="1" ht="11.25" customHeight="1">
      <c r="A64" s="36" t="s">
        <v>50</v>
      </c>
      <c r="B64" s="37"/>
      <c r="C64" s="38">
        <v>143</v>
      </c>
      <c r="D64" s="38">
        <v>143</v>
      </c>
      <c r="E64" s="38">
        <v>141</v>
      </c>
      <c r="F64" s="39">
        <v>98.6013986013986</v>
      </c>
      <c r="G64" s="40"/>
      <c r="H64" s="150">
        <v>5.311</v>
      </c>
      <c r="I64" s="151">
        <v>5.311</v>
      </c>
      <c r="J64" s="151">
        <v>5.283</v>
      </c>
      <c r="K64" s="41">
        <v>99.47279231783094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19</v>
      </c>
      <c r="D66" s="38">
        <v>20</v>
      </c>
      <c r="E66" s="38">
        <v>35</v>
      </c>
      <c r="F66" s="39">
        <v>175</v>
      </c>
      <c r="G66" s="40"/>
      <c r="H66" s="150">
        <v>0.561</v>
      </c>
      <c r="I66" s="151">
        <v>0.56</v>
      </c>
      <c r="J66" s="151">
        <v>1.033</v>
      </c>
      <c r="K66" s="41">
        <v>184.4642857142857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2</v>
      </c>
      <c r="D68" s="30">
        <v>2</v>
      </c>
      <c r="E68" s="30">
        <v>2</v>
      </c>
      <c r="F68" s="31"/>
      <c r="G68" s="31"/>
      <c r="H68" s="149">
        <v>0.063</v>
      </c>
      <c r="I68" s="149">
        <v>0.063</v>
      </c>
      <c r="J68" s="149">
        <v>0.06</v>
      </c>
      <c r="K68" s="32"/>
    </row>
    <row r="69" spans="1:11" s="33" customFormat="1" ht="11.25" customHeight="1">
      <c r="A69" s="35" t="s">
        <v>53</v>
      </c>
      <c r="B69" s="29"/>
      <c r="C69" s="30">
        <v>37</v>
      </c>
      <c r="D69" s="30">
        <v>37</v>
      </c>
      <c r="E69" s="30">
        <v>28</v>
      </c>
      <c r="F69" s="31"/>
      <c r="G69" s="31"/>
      <c r="H69" s="149">
        <v>1.305</v>
      </c>
      <c r="I69" s="149">
        <v>1.305</v>
      </c>
      <c r="J69" s="149">
        <v>0.945</v>
      </c>
      <c r="K69" s="32"/>
    </row>
    <row r="70" spans="1:11" s="42" customFormat="1" ht="11.25" customHeight="1">
      <c r="A70" s="36" t="s">
        <v>54</v>
      </c>
      <c r="B70" s="37"/>
      <c r="C70" s="38">
        <v>39</v>
      </c>
      <c r="D70" s="38">
        <v>39</v>
      </c>
      <c r="E70" s="38">
        <v>30</v>
      </c>
      <c r="F70" s="39">
        <v>76.92307692307692</v>
      </c>
      <c r="G70" s="40"/>
      <c r="H70" s="150">
        <v>1.3679999999999999</v>
      </c>
      <c r="I70" s="151">
        <v>1.3679999999999999</v>
      </c>
      <c r="J70" s="151">
        <v>1.005</v>
      </c>
      <c r="K70" s="41">
        <v>73.46491228070175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15</v>
      </c>
      <c r="D72" s="30">
        <v>15</v>
      </c>
      <c r="E72" s="30">
        <v>15</v>
      </c>
      <c r="F72" s="31"/>
      <c r="G72" s="31"/>
      <c r="H72" s="149">
        <v>0.255</v>
      </c>
      <c r="I72" s="149">
        <v>0.24</v>
      </c>
      <c r="J72" s="149">
        <v>0.24</v>
      </c>
      <c r="K72" s="32"/>
    </row>
    <row r="73" spans="1:11" s="33" customFormat="1" ht="11.25" customHeight="1">
      <c r="A73" s="35" t="s">
        <v>56</v>
      </c>
      <c r="B73" s="29"/>
      <c r="C73" s="30">
        <v>390</v>
      </c>
      <c r="D73" s="30">
        <v>390</v>
      </c>
      <c r="E73" s="30">
        <v>390</v>
      </c>
      <c r="F73" s="31"/>
      <c r="G73" s="31"/>
      <c r="H73" s="149">
        <v>8.417</v>
      </c>
      <c r="I73" s="149">
        <v>8.417</v>
      </c>
      <c r="J73" s="149"/>
      <c r="K73" s="32"/>
    </row>
    <row r="74" spans="1:11" s="33" customFormat="1" ht="11.25" customHeight="1">
      <c r="A74" s="35" t="s">
        <v>57</v>
      </c>
      <c r="B74" s="29"/>
      <c r="C74" s="30">
        <v>4</v>
      </c>
      <c r="D74" s="30">
        <v>5</v>
      </c>
      <c r="E74" s="30"/>
      <c r="F74" s="31"/>
      <c r="G74" s="31"/>
      <c r="H74" s="149">
        <v>0.076</v>
      </c>
      <c r="I74" s="149">
        <v>0.08</v>
      </c>
      <c r="J74" s="149"/>
      <c r="K74" s="32"/>
    </row>
    <row r="75" spans="1:11" s="33" customFormat="1" ht="11.25" customHeight="1">
      <c r="A75" s="35" t="s">
        <v>58</v>
      </c>
      <c r="B75" s="29"/>
      <c r="C75" s="30">
        <v>12</v>
      </c>
      <c r="D75" s="30">
        <v>13</v>
      </c>
      <c r="E75" s="30">
        <v>13</v>
      </c>
      <c r="F75" s="31"/>
      <c r="G75" s="31"/>
      <c r="H75" s="149">
        <v>0.423</v>
      </c>
      <c r="I75" s="149">
        <v>0.57</v>
      </c>
      <c r="J75" s="149">
        <v>0.57</v>
      </c>
      <c r="K75" s="32"/>
    </row>
    <row r="76" spans="1:11" s="33" customFormat="1" ht="11.25" customHeight="1">
      <c r="A76" s="35" t="s">
        <v>59</v>
      </c>
      <c r="B76" s="29"/>
      <c r="C76" s="30">
        <v>60</v>
      </c>
      <c r="D76" s="30">
        <v>50</v>
      </c>
      <c r="E76" s="30">
        <v>60</v>
      </c>
      <c r="F76" s="31"/>
      <c r="G76" s="31"/>
      <c r="H76" s="149">
        <v>1.44</v>
      </c>
      <c r="I76" s="149">
        <v>1.44</v>
      </c>
      <c r="J76" s="149">
        <v>2.7</v>
      </c>
      <c r="K76" s="32"/>
    </row>
    <row r="77" spans="1:11" s="33" customFormat="1" ht="11.25" customHeight="1">
      <c r="A77" s="35" t="s">
        <v>60</v>
      </c>
      <c r="B77" s="29"/>
      <c r="C77" s="30"/>
      <c r="D77" s="30">
        <v>3</v>
      </c>
      <c r="E77" s="30"/>
      <c r="F77" s="31"/>
      <c r="G77" s="31"/>
      <c r="H77" s="149"/>
      <c r="I77" s="149"/>
      <c r="J77" s="149"/>
      <c r="K77" s="32"/>
    </row>
    <row r="78" spans="1:11" s="33" customFormat="1" ht="11.25" customHeight="1">
      <c r="A78" s="35" t="s">
        <v>61</v>
      </c>
      <c r="B78" s="29"/>
      <c r="C78" s="30">
        <v>41</v>
      </c>
      <c r="D78" s="30">
        <v>41</v>
      </c>
      <c r="E78" s="30">
        <v>40</v>
      </c>
      <c r="F78" s="31"/>
      <c r="G78" s="31"/>
      <c r="H78" s="149">
        <v>1.107</v>
      </c>
      <c r="I78" s="149">
        <v>1.107</v>
      </c>
      <c r="J78" s="149">
        <v>1.08</v>
      </c>
      <c r="K78" s="32"/>
    </row>
    <row r="79" spans="1:11" s="33" customFormat="1" ht="11.25" customHeight="1">
      <c r="A79" s="35" t="s">
        <v>62</v>
      </c>
      <c r="B79" s="29"/>
      <c r="C79" s="30">
        <v>240</v>
      </c>
      <c r="D79" s="30">
        <v>240</v>
      </c>
      <c r="E79" s="30">
        <v>180</v>
      </c>
      <c r="F79" s="31"/>
      <c r="G79" s="31"/>
      <c r="H79" s="149">
        <v>6.72</v>
      </c>
      <c r="I79" s="149">
        <v>6.72</v>
      </c>
      <c r="J79" s="149">
        <v>7.2</v>
      </c>
      <c r="K79" s="32"/>
    </row>
    <row r="80" spans="1:11" s="42" customFormat="1" ht="11.25" customHeight="1">
      <c r="A80" s="43" t="s">
        <v>63</v>
      </c>
      <c r="B80" s="37"/>
      <c r="C80" s="38">
        <v>762</v>
      </c>
      <c r="D80" s="38">
        <v>757</v>
      </c>
      <c r="E80" s="38">
        <v>698</v>
      </c>
      <c r="F80" s="39">
        <v>92.20607661822986</v>
      </c>
      <c r="G80" s="40"/>
      <c r="H80" s="150">
        <v>18.438</v>
      </c>
      <c r="I80" s="151">
        <v>18.573999999999998</v>
      </c>
      <c r="J80" s="151">
        <v>11.79</v>
      </c>
      <c r="K80" s="41">
        <v>63.4758264240336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95</v>
      </c>
      <c r="D82" s="30">
        <v>87</v>
      </c>
      <c r="E82" s="30">
        <v>95</v>
      </c>
      <c r="F82" s="31"/>
      <c r="G82" s="31"/>
      <c r="H82" s="149">
        <v>2.106</v>
      </c>
      <c r="I82" s="149">
        <v>2.105</v>
      </c>
      <c r="J82" s="149">
        <v>2.106</v>
      </c>
      <c r="K82" s="32"/>
    </row>
    <row r="83" spans="1:11" s="33" customFormat="1" ht="11.25" customHeight="1">
      <c r="A83" s="35" t="s">
        <v>65</v>
      </c>
      <c r="B83" s="29"/>
      <c r="C83" s="30">
        <v>124</v>
      </c>
      <c r="D83" s="30">
        <v>110</v>
      </c>
      <c r="E83" s="30">
        <v>124</v>
      </c>
      <c r="F83" s="31"/>
      <c r="G83" s="31"/>
      <c r="H83" s="149">
        <v>2.745</v>
      </c>
      <c r="I83" s="149">
        <v>2.745</v>
      </c>
      <c r="J83" s="149">
        <v>2.745</v>
      </c>
      <c r="K83" s="32"/>
    </row>
    <row r="84" spans="1:11" s="42" customFormat="1" ht="11.25" customHeight="1">
      <c r="A84" s="36" t="s">
        <v>66</v>
      </c>
      <c r="B84" s="37"/>
      <c r="C84" s="38">
        <v>219</v>
      </c>
      <c r="D84" s="38">
        <v>197</v>
      </c>
      <c r="E84" s="38">
        <v>219</v>
      </c>
      <c r="F84" s="39">
        <v>111.16751269035532</v>
      </c>
      <c r="G84" s="40"/>
      <c r="H84" s="150">
        <v>4.851</v>
      </c>
      <c r="I84" s="151">
        <v>4.85</v>
      </c>
      <c r="J84" s="151">
        <v>4.851</v>
      </c>
      <c r="K84" s="41">
        <v>100.02061855670104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2893</v>
      </c>
      <c r="D87" s="53">
        <v>2701.2</v>
      </c>
      <c r="E87" s="53">
        <v>3191.02</v>
      </c>
      <c r="F87" s="54">
        <v>118.13342218273361</v>
      </c>
      <c r="G87" s="40"/>
      <c r="H87" s="154">
        <v>81.15700000000001</v>
      </c>
      <c r="I87" s="155">
        <v>77.606</v>
      </c>
      <c r="J87" s="155">
        <v>71.292</v>
      </c>
      <c r="K87" s="54">
        <v>91.86403113161354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8" useFirstPageNumber="1" horizontalDpi="600" verticalDpi="600" orientation="portrait" paperSize="9" scale="73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1"/>
  <dimension ref="A1:K625"/>
  <sheetViews>
    <sheetView view="pageBreakPreview" zoomScale="60" zoomScalePageLayoutView="0" workbookViewId="0" topLeftCell="A46">
      <selection activeCell="C9" sqref="C9:M9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109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337</v>
      </c>
      <c r="D7" s="21" t="s">
        <v>6</v>
      </c>
      <c r="E7" s="21"/>
      <c r="F7" s="22" t="str">
        <f>CONCATENATE(D6,"=100")</f>
        <v>2020=100</v>
      </c>
      <c r="G7" s="23"/>
      <c r="H7" s="20" t="s">
        <v>337</v>
      </c>
      <c r="I7" s="21" t="s">
        <v>6</v>
      </c>
      <c r="J7" s="21">
        <v>9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/>
      <c r="I24" s="151"/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/>
      <c r="I26" s="151"/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/>
      <c r="I28" s="149"/>
      <c r="J28" s="149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/>
      <c r="I30" s="149"/>
      <c r="J30" s="149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0"/>
      <c r="I31" s="151"/>
      <c r="J31" s="15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/>
      <c r="I33" s="149"/>
      <c r="J33" s="149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/>
      <c r="I34" s="149"/>
      <c r="J34" s="149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/>
      <c r="I35" s="149"/>
      <c r="J35" s="149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>
        <v>3.669</v>
      </c>
      <c r="I36" s="149">
        <v>0.7</v>
      </c>
      <c r="J36" s="149">
        <v>0.7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>
        <v>3.669</v>
      </c>
      <c r="I37" s="151">
        <v>0.7</v>
      </c>
      <c r="J37" s="151">
        <v>0.7</v>
      </c>
      <c r="K37" s="41">
        <v>100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/>
      <c r="I39" s="151"/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/>
      <c r="I50" s="151"/>
      <c r="J50" s="15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/>
      <c r="I52" s="151"/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/>
      <c r="I54" s="149"/>
      <c r="J54" s="149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/>
      <c r="I58" s="149"/>
      <c r="J58" s="149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/>
      <c r="I59" s="151"/>
      <c r="J59" s="15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>
        <v>5.56</v>
      </c>
      <c r="I61" s="149">
        <v>5.66</v>
      </c>
      <c r="J61" s="149">
        <v>6.18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>
        <v>1.016</v>
      </c>
      <c r="I62" s="149">
        <v>1.058</v>
      </c>
      <c r="J62" s="149">
        <v>1.869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>
        <v>123.952</v>
      </c>
      <c r="I63" s="149">
        <v>135.952</v>
      </c>
      <c r="J63" s="149">
        <v>127.219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>
        <v>130.528</v>
      </c>
      <c r="I64" s="151">
        <v>142.67</v>
      </c>
      <c r="J64" s="151">
        <v>135.268</v>
      </c>
      <c r="K64" s="41">
        <v>94.81180346253592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0">
        <v>1.933</v>
      </c>
      <c r="I66" s="151">
        <v>1.718</v>
      </c>
      <c r="J66" s="151">
        <v>1.775</v>
      </c>
      <c r="K66" s="41">
        <v>103.31781140861467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/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/>
      <c r="I70" s="151"/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>
        <v>1.138</v>
      </c>
      <c r="I72" s="149">
        <v>1.47</v>
      </c>
      <c r="J72" s="149">
        <v>1.55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>
        <v>1.714</v>
      </c>
      <c r="I73" s="149">
        <v>1.99</v>
      </c>
      <c r="J73" s="149">
        <v>1.014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/>
      <c r="I74" s="149"/>
      <c r="J74" s="149">
        <v>0.076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/>
      <c r="I75" s="149"/>
      <c r="J75" s="149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>
        <v>4.138</v>
      </c>
      <c r="I76" s="149">
        <v>5.367</v>
      </c>
      <c r="J76" s="149">
        <v>6.404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/>
      <c r="I77" s="149"/>
      <c r="J77" s="149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>
        <v>0.689</v>
      </c>
      <c r="I78" s="149">
        <v>0.585</v>
      </c>
      <c r="J78" s="149">
        <v>0.812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9">
        <v>0.277</v>
      </c>
      <c r="I79" s="149">
        <v>0.36</v>
      </c>
      <c r="J79" s="149">
        <v>0.547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0">
        <v>7.956</v>
      </c>
      <c r="I80" s="151">
        <v>9.771999999999998</v>
      </c>
      <c r="J80" s="151">
        <v>10.403</v>
      </c>
      <c r="K80" s="41">
        <v>106.45722472370038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>
        <v>0.222</v>
      </c>
      <c r="I82" s="149">
        <v>0.272</v>
      </c>
      <c r="J82" s="149">
        <v>0.245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>
        <v>0.19</v>
      </c>
      <c r="I83" s="149">
        <v>0.24</v>
      </c>
      <c r="J83" s="149">
        <v>0.26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>
        <v>0.41200000000000003</v>
      </c>
      <c r="I84" s="151">
        <v>0.512</v>
      </c>
      <c r="J84" s="151">
        <v>0.505</v>
      </c>
      <c r="K84" s="41">
        <v>98.6328125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4">
        <v>144.498</v>
      </c>
      <c r="I87" s="155">
        <v>155.37199999999996</v>
      </c>
      <c r="J87" s="155">
        <v>148.65099999999998</v>
      </c>
      <c r="K87" s="54">
        <v>95.67425276111527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9" useFirstPageNumber="1" horizontalDpi="600" verticalDpi="600" orientation="portrait" paperSize="9" scale="73" r:id="rId1"/>
  <headerFooter alignWithMargins="0">
    <oddFooter>&amp;C&amp;P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2"/>
  <dimension ref="A1:K625"/>
  <sheetViews>
    <sheetView view="pageBreakPreview" zoomScaleSheetLayoutView="100" zoomScalePageLayoutView="0" workbookViewId="0" topLeftCell="A43">
      <selection activeCell="C9" sqref="C9:M9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110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337</v>
      </c>
      <c r="D7" s="21" t="s">
        <v>6</v>
      </c>
      <c r="E7" s="21"/>
      <c r="F7" s="22" t="str">
        <f>CONCATENATE(D6,"=100")</f>
        <v>2020=100</v>
      </c>
      <c r="G7" s="23"/>
      <c r="H7" s="20" t="s">
        <v>337</v>
      </c>
      <c r="I7" s="21" t="s">
        <v>6</v>
      </c>
      <c r="J7" s="21">
        <v>9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>
        <v>24</v>
      </c>
      <c r="I9" s="149">
        <v>20.358</v>
      </c>
      <c r="J9" s="149">
        <v>24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>
        <v>18</v>
      </c>
      <c r="I10" s="149">
        <v>14.463</v>
      </c>
      <c r="J10" s="149">
        <v>18.5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>
        <v>11.5</v>
      </c>
      <c r="I11" s="149">
        <v>6.782</v>
      </c>
      <c r="J11" s="149">
        <v>11.5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>
        <v>6.5</v>
      </c>
      <c r="I12" s="149">
        <v>9.625</v>
      </c>
      <c r="J12" s="149">
        <v>6.5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>
        <v>60</v>
      </c>
      <c r="I13" s="151">
        <v>51.228</v>
      </c>
      <c r="J13" s="151">
        <v>60.5</v>
      </c>
      <c r="K13" s="41">
        <v>118.09947684859841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>
        <v>2.006</v>
      </c>
      <c r="I15" s="151">
        <v>1.385</v>
      </c>
      <c r="J15" s="151">
        <v>3</v>
      </c>
      <c r="K15" s="41">
        <v>216.60649819494586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>
        <v>0.091</v>
      </c>
      <c r="I17" s="151">
        <v>0.092</v>
      </c>
      <c r="J17" s="151">
        <v>0.084</v>
      </c>
      <c r="K17" s="41">
        <v>91.30434782608697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>
        <v>0.345</v>
      </c>
      <c r="I19" s="149">
        <v>0.361</v>
      </c>
      <c r="J19" s="149">
        <v>0.37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>
        <v>1</v>
      </c>
      <c r="I20" s="149">
        <v>0.79</v>
      </c>
      <c r="J20" s="149">
        <v>9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>
        <v>1.5</v>
      </c>
      <c r="I21" s="149">
        <v>1.392</v>
      </c>
      <c r="J21" s="149">
        <v>0.6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>
        <v>2.8449999999999998</v>
      </c>
      <c r="I22" s="151">
        <v>2.543</v>
      </c>
      <c r="J22" s="151">
        <v>9.969999999999999</v>
      </c>
      <c r="K22" s="41">
        <v>392.05662603224533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>
        <v>11.288</v>
      </c>
      <c r="I24" s="151">
        <v>8.747</v>
      </c>
      <c r="J24" s="151">
        <v>8.653</v>
      </c>
      <c r="K24" s="41">
        <v>98.92534583285699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>
        <v>10</v>
      </c>
      <c r="I26" s="151">
        <v>13.309</v>
      </c>
      <c r="J26" s="151">
        <v>13</v>
      </c>
      <c r="K26" s="41">
        <v>97.67826282966415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>
        <v>16.226</v>
      </c>
      <c r="I28" s="149">
        <v>13.799</v>
      </c>
      <c r="J28" s="149">
        <v>14.12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>
        <v>0.784</v>
      </c>
      <c r="I29" s="149">
        <v>4.12</v>
      </c>
      <c r="J29" s="149">
        <v>0.275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>
        <v>106.622</v>
      </c>
      <c r="I30" s="149">
        <v>52.925</v>
      </c>
      <c r="J30" s="149">
        <v>58.794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0">
        <v>123.632</v>
      </c>
      <c r="I31" s="151">
        <v>70.844</v>
      </c>
      <c r="J31" s="151">
        <v>73.189</v>
      </c>
      <c r="K31" s="41">
        <v>103.31008977471627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>
        <v>1.2</v>
      </c>
      <c r="I33" s="149">
        <v>0.724</v>
      </c>
      <c r="J33" s="149">
        <v>0.651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>
        <v>84</v>
      </c>
      <c r="I34" s="149">
        <v>72.385</v>
      </c>
      <c r="J34" s="149">
        <v>84.58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>
        <v>205</v>
      </c>
      <c r="I35" s="149">
        <v>160.887</v>
      </c>
      <c r="J35" s="149">
        <v>186.82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>
        <v>1.413</v>
      </c>
      <c r="I36" s="149">
        <v>1.147</v>
      </c>
      <c r="J36" s="149">
        <v>1.1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>
        <v>291.613</v>
      </c>
      <c r="I37" s="151">
        <v>235.143</v>
      </c>
      <c r="J37" s="151">
        <v>273.151</v>
      </c>
      <c r="K37" s="41">
        <v>116.1637811884683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>
        <v>0.225</v>
      </c>
      <c r="I39" s="151">
        <v>0.254</v>
      </c>
      <c r="J39" s="151">
        <v>0.23</v>
      </c>
      <c r="K39" s="41">
        <v>90.55118110236221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>
        <v>0</v>
      </c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>
        <v>0.229</v>
      </c>
      <c r="I41" s="149">
        <v>0.081</v>
      </c>
      <c r="J41" s="149">
        <v>0.081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>
        <v>3.6</v>
      </c>
      <c r="I42" s="149">
        <v>3</v>
      </c>
      <c r="J42" s="149">
        <v>2.867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>
        <v>1.373</v>
      </c>
      <c r="I43" s="149">
        <v>3.891</v>
      </c>
      <c r="J43" s="149">
        <v>6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>
        <v>0.162</v>
      </c>
      <c r="I44" s="149">
        <v>0.178</v>
      </c>
      <c r="J44" s="149">
        <v>0.163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>
        <v>0.015</v>
      </c>
      <c r="I45" s="149">
        <v>0.01</v>
      </c>
      <c r="J45" s="149">
        <v>0.01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>
        <v>0.04</v>
      </c>
      <c r="I46" s="149">
        <v>0.05</v>
      </c>
      <c r="J46" s="149">
        <v>0.05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>
        <v>38</v>
      </c>
      <c r="I47" s="149">
        <v>33</v>
      </c>
      <c r="J47" s="149">
        <v>32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>
        <v>0.204</v>
      </c>
      <c r="I48" s="149">
        <v>0.204</v>
      </c>
      <c r="J48" s="149">
        <v>0.2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>
        <v>3.925</v>
      </c>
      <c r="I49" s="149">
        <v>3.925</v>
      </c>
      <c r="J49" s="149">
        <v>3.925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>
        <v>47.547999999999995</v>
      </c>
      <c r="I50" s="151">
        <v>44.339</v>
      </c>
      <c r="J50" s="151">
        <v>45.296</v>
      </c>
      <c r="K50" s="41">
        <v>102.15837073456777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>
        <v>0.151</v>
      </c>
      <c r="I52" s="151">
        <v>0.123</v>
      </c>
      <c r="J52" s="151">
        <v>0.199</v>
      </c>
      <c r="K52" s="41">
        <v>161.78861788617888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>
        <v>0</v>
      </c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>
        <v>0.315</v>
      </c>
      <c r="I54" s="149">
        <v>0.33</v>
      </c>
      <c r="J54" s="149">
        <v>0.5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>
        <v>1.278</v>
      </c>
      <c r="I55" s="149">
        <v>0.037</v>
      </c>
      <c r="J55" s="149">
        <v>0.042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>
        <v>0.21</v>
      </c>
      <c r="I56" s="149">
        <v>0.257</v>
      </c>
      <c r="J56" s="149">
        <v>0.26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>
        <v>0.07</v>
      </c>
      <c r="I57" s="149">
        <v>0.036</v>
      </c>
      <c r="J57" s="149">
        <v>0.098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>
        <v>0.058</v>
      </c>
      <c r="I58" s="149">
        <v>0.098</v>
      </c>
      <c r="J58" s="149">
        <v>0.114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>
        <v>1.931</v>
      </c>
      <c r="I59" s="151">
        <v>0.758</v>
      </c>
      <c r="J59" s="151">
        <v>1.014</v>
      </c>
      <c r="K59" s="41">
        <v>133.7730870712401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>
        <v>7.101</v>
      </c>
      <c r="I61" s="149">
        <v>3.831</v>
      </c>
      <c r="J61" s="149">
        <v>5.313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>
        <v>0.658</v>
      </c>
      <c r="I62" s="149">
        <v>0.636</v>
      </c>
      <c r="J62" s="149">
        <v>0.638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>
        <v>0.1</v>
      </c>
      <c r="I63" s="149">
        <v>1.646</v>
      </c>
      <c r="J63" s="149">
        <v>0.62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>
        <v>7.859</v>
      </c>
      <c r="I64" s="151">
        <v>6.113</v>
      </c>
      <c r="J64" s="151">
        <v>6.571</v>
      </c>
      <c r="K64" s="41">
        <v>107.49222967446426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0">
        <v>1.504</v>
      </c>
      <c r="I66" s="151">
        <v>1.28</v>
      </c>
      <c r="J66" s="151">
        <v>1.428</v>
      </c>
      <c r="K66" s="41">
        <v>111.56249999999999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>
        <v>0</v>
      </c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>
        <v>0.3</v>
      </c>
      <c r="I68" s="149">
        <v>0.256</v>
      </c>
      <c r="J68" s="149">
        <v>0.26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>
        <v>0.15</v>
      </c>
      <c r="I69" s="149">
        <v>0.234</v>
      </c>
      <c r="J69" s="149">
        <v>0.24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>
        <v>0.44999999999999996</v>
      </c>
      <c r="I70" s="151">
        <v>0.49</v>
      </c>
      <c r="J70" s="151">
        <v>0.5</v>
      </c>
      <c r="K70" s="41">
        <v>102.04081632653062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>
        <v>0.3</v>
      </c>
      <c r="I72" s="149">
        <v>0.281</v>
      </c>
      <c r="J72" s="149">
        <v>0.414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>
        <v>0.037</v>
      </c>
      <c r="I73" s="149">
        <v>0.135</v>
      </c>
      <c r="J73" s="149">
        <v>0.135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>
        <v>0.036</v>
      </c>
      <c r="I74" s="149">
        <v>0.014</v>
      </c>
      <c r="J74" s="149">
        <v>0.03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>
        <v>5.664</v>
      </c>
      <c r="I75" s="149">
        <v>5.047</v>
      </c>
      <c r="J75" s="149">
        <v>5.896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>
        <v>0.206</v>
      </c>
      <c r="I76" s="149">
        <v>0.169</v>
      </c>
      <c r="J76" s="149">
        <v>0.156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>
        <v>0.344</v>
      </c>
      <c r="I77" s="149">
        <v>0.483</v>
      </c>
      <c r="J77" s="149">
        <v>0.483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>
        <v>0.47</v>
      </c>
      <c r="I78" s="149">
        <v>0.433</v>
      </c>
      <c r="J78" s="149">
        <v>0.5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9">
        <v>0.001</v>
      </c>
      <c r="I79" s="149">
        <v>0.001</v>
      </c>
      <c r="J79" s="149">
        <v>0.005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0">
        <v>7.058000000000001</v>
      </c>
      <c r="I80" s="151">
        <v>6.563</v>
      </c>
      <c r="J80" s="151">
        <v>7.618999999999999</v>
      </c>
      <c r="K80" s="41">
        <v>116.09020265122656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>
        <v>0</v>
      </c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>
        <v>1.444</v>
      </c>
      <c r="I82" s="149">
        <v>1.364</v>
      </c>
      <c r="J82" s="149">
        <v>1.365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>
        <v>0.99</v>
      </c>
      <c r="I83" s="149">
        <v>0.974</v>
      </c>
      <c r="J83" s="149">
        <v>0.974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>
        <v>2.434</v>
      </c>
      <c r="I84" s="151">
        <v>2.338</v>
      </c>
      <c r="J84" s="151">
        <v>2.339</v>
      </c>
      <c r="K84" s="41">
        <v>100.04277159965783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4">
        <v>570.6350000000001</v>
      </c>
      <c r="I87" s="155">
        <v>445.549</v>
      </c>
      <c r="J87" s="155">
        <v>506.74300000000005</v>
      </c>
      <c r="K87" s="54">
        <v>113.73451629338189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0" useFirstPageNumber="1" horizontalDpi="600" verticalDpi="600" orientation="portrait" paperSize="9" scale="73" r:id="rId1"/>
  <headerFooter alignWithMargins="0">
    <oddFooter>&amp;C&amp;P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53"/>
  <dimension ref="A1:K625"/>
  <sheetViews>
    <sheetView view="pageBreakPreview" zoomScale="60" zoomScalePageLayoutView="0" workbookViewId="0" topLeftCell="A49">
      <selection activeCell="C9" sqref="C9:M9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111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337</v>
      </c>
      <c r="D7" s="21" t="s">
        <v>6</v>
      </c>
      <c r="E7" s="21"/>
      <c r="F7" s="22" t="str">
        <f>CONCATENATE(D6,"=100")</f>
        <v>2020=100</v>
      </c>
      <c r="G7" s="23"/>
      <c r="H7" s="20" t="s">
        <v>337</v>
      </c>
      <c r="I7" s="21" t="s">
        <v>6</v>
      </c>
      <c r="J7" s="21">
        <v>9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>
        <v>3.8</v>
      </c>
      <c r="I9" s="149">
        <v>4.877</v>
      </c>
      <c r="J9" s="149">
        <v>3.8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>
        <v>1.75</v>
      </c>
      <c r="I10" s="149">
        <v>1.737</v>
      </c>
      <c r="J10" s="149">
        <v>1.75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>
        <v>2.5</v>
      </c>
      <c r="I11" s="149">
        <v>2.954</v>
      </c>
      <c r="J11" s="149">
        <v>2.5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>
        <v>1.9</v>
      </c>
      <c r="I12" s="149">
        <v>1.57</v>
      </c>
      <c r="J12" s="149">
        <v>1.9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>
        <v>9.950000000000001</v>
      </c>
      <c r="I13" s="151">
        <v>11.138</v>
      </c>
      <c r="J13" s="151">
        <v>9.950000000000001</v>
      </c>
      <c r="K13" s="41">
        <v>89.33381217453763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>
        <v>0.23</v>
      </c>
      <c r="I15" s="151">
        <v>0.261</v>
      </c>
      <c r="J15" s="151">
        <v>0.23</v>
      </c>
      <c r="K15" s="41">
        <v>88.12260536398468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>
        <v>0.084</v>
      </c>
      <c r="I19" s="149">
        <v>0.08</v>
      </c>
      <c r="J19" s="149">
        <v>0.085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>
        <v>0.276</v>
      </c>
      <c r="I20" s="149">
        <v>0.274</v>
      </c>
      <c r="J20" s="149">
        <v>0.27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>
        <v>0.791</v>
      </c>
      <c r="I21" s="149">
        <v>0.715</v>
      </c>
      <c r="J21" s="149">
        <v>0.79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>
        <v>1.151</v>
      </c>
      <c r="I22" s="151">
        <v>1.069</v>
      </c>
      <c r="J22" s="151">
        <v>1.145</v>
      </c>
      <c r="K22" s="41">
        <v>107.10944808231993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>
        <v>14.678</v>
      </c>
      <c r="I24" s="151">
        <v>12.9</v>
      </c>
      <c r="J24" s="151">
        <v>12.866</v>
      </c>
      <c r="K24" s="41">
        <v>99.73643410852712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>
        <v>51</v>
      </c>
      <c r="I26" s="151">
        <v>57.242</v>
      </c>
      <c r="J26" s="151">
        <v>54</v>
      </c>
      <c r="K26" s="41">
        <v>94.33632647356836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>
        <v>22.905</v>
      </c>
      <c r="I28" s="149">
        <v>21.74</v>
      </c>
      <c r="J28" s="149">
        <v>16.8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>
        <v>0.03</v>
      </c>
      <c r="I29" s="149">
        <v>0.055</v>
      </c>
      <c r="J29" s="149">
        <v>0.089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>
        <v>19.737</v>
      </c>
      <c r="I30" s="149">
        <v>25.598</v>
      </c>
      <c r="J30" s="149">
        <v>27.573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0">
        <v>42.672</v>
      </c>
      <c r="I31" s="151">
        <v>47.393</v>
      </c>
      <c r="J31" s="151">
        <v>44.462</v>
      </c>
      <c r="K31" s="41">
        <v>93.81554237967634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>
        <v>0.45</v>
      </c>
      <c r="I33" s="149">
        <v>0.384</v>
      </c>
      <c r="J33" s="149">
        <v>0.365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>
        <v>3.8</v>
      </c>
      <c r="I34" s="149">
        <v>4.108</v>
      </c>
      <c r="J34" s="149">
        <v>3.39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>
        <v>129</v>
      </c>
      <c r="I35" s="149">
        <v>132.911</v>
      </c>
      <c r="J35" s="149">
        <v>114.15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>
        <v>0.94</v>
      </c>
      <c r="I36" s="149">
        <v>0.641</v>
      </c>
      <c r="J36" s="149">
        <v>0.65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>
        <v>134.19</v>
      </c>
      <c r="I37" s="151">
        <v>138.04399999999998</v>
      </c>
      <c r="J37" s="151">
        <v>118.555</v>
      </c>
      <c r="K37" s="41">
        <v>85.88203761119644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>
        <v>0.165</v>
      </c>
      <c r="I39" s="151">
        <v>0.109</v>
      </c>
      <c r="J39" s="151">
        <v>0.1</v>
      </c>
      <c r="K39" s="41">
        <v>91.74311926605505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>
        <v>0.006</v>
      </c>
      <c r="I41" s="149">
        <v>0.003</v>
      </c>
      <c r="J41" s="149">
        <v>0.003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>
        <v>0.2</v>
      </c>
      <c r="I42" s="149">
        <v>0.15</v>
      </c>
      <c r="J42" s="149">
        <v>0.2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>
        <v>12.239</v>
      </c>
      <c r="I43" s="149">
        <v>9.505</v>
      </c>
      <c r="J43" s="149">
        <v>14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>
        <v>0.005</v>
      </c>
      <c r="I45" s="149">
        <v>0.004</v>
      </c>
      <c r="J45" s="149">
        <v>0.003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>
        <v>0.008</v>
      </c>
      <c r="I46" s="149">
        <v>0.01</v>
      </c>
      <c r="J46" s="149">
        <v>0.01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>
        <v>0.002</v>
      </c>
      <c r="I48" s="149">
        <v>0.002</v>
      </c>
      <c r="J48" s="149">
        <v>0.002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>
        <v>1.329</v>
      </c>
      <c r="I49" s="149">
        <v>1.329</v>
      </c>
      <c r="J49" s="149">
        <v>1.329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>
        <v>13.789000000000001</v>
      </c>
      <c r="I50" s="151">
        <v>11.003000000000002</v>
      </c>
      <c r="J50" s="151">
        <v>15.547</v>
      </c>
      <c r="K50" s="41">
        <v>141.29782786512766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>
        <v>0.055</v>
      </c>
      <c r="I52" s="151">
        <v>0.054</v>
      </c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>
        <v>0.19</v>
      </c>
      <c r="I54" s="149">
        <v>0.342</v>
      </c>
      <c r="J54" s="149">
        <v>0.56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>
        <v>0.319</v>
      </c>
      <c r="I55" s="149">
        <v>0.018</v>
      </c>
      <c r="J55" s="149">
        <v>0.02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>
        <v>0.025</v>
      </c>
      <c r="I56" s="149">
        <v>0.023</v>
      </c>
      <c r="J56" s="149">
        <v>0.025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>
        <v>0.008</v>
      </c>
      <c r="I57" s="149">
        <v>0.003</v>
      </c>
      <c r="J57" s="149">
        <v>0.015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>
        <v>0.034</v>
      </c>
      <c r="I58" s="149">
        <v>0.011</v>
      </c>
      <c r="J58" s="149">
        <v>0.031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>
        <v>0.5760000000000001</v>
      </c>
      <c r="I59" s="151">
        <v>0.3970000000000001</v>
      </c>
      <c r="J59" s="151">
        <v>0.6510000000000001</v>
      </c>
      <c r="K59" s="41">
        <v>163.97984886649874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>
        <v>2.314</v>
      </c>
      <c r="I61" s="149">
        <v>1.933</v>
      </c>
      <c r="J61" s="149">
        <v>1.796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>
        <v>1.511</v>
      </c>
      <c r="I62" s="149">
        <v>1.506</v>
      </c>
      <c r="J62" s="149">
        <v>1.506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>
        <v>0.557</v>
      </c>
      <c r="I63" s="149">
        <v>0.357</v>
      </c>
      <c r="J63" s="149">
        <v>0.431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>
        <v>4.382000000000001</v>
      </c>
      <c r="I64" s="151">
        <v>3.7960000000000003</v>
      </c>
      <c r="J64" s="151">
        <v>3.733</v>
      </c>
      <c r="K64" s="41">
        <v>98.34035827186511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0">
        <v>27.503</v>
      </c>
      <c r="I66" s="151">
        <v>23.284</v>
      </c>
      <c r="J66" s="151">
        <v>27.95</v>
      </c>
      <c r="K66" s="41">
        <v>120.03951211132109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>
        <v>5.1</v>
      </c>
      <c r="I68" s="149">
        <v>8.325</v>
      </c>
      <c r="J68" s="149">
        <v>7.3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>
        <v>0.9</v>
      </c>
      <c r="I69" s="149">
        <v>1.175</v>
      </c>
      <c r="J69" s="149">
        <v>1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>
        <v>6</v>
      </c>
      <c r="I70" s="151">
        <v>9.5</v>
      </c>
      <c r="J70" s="151">
        <v>8.3</v>
      </c>
      <c r="K70" s="41">
        <v>87.36842105263159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>
        <v>0.2</v>
      </c>
      <c r="I72" s="149">
        <v>0.208</v>
      </c>
      <c r="J72" s="149">
        <v>0.295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>
        <v>0.088</v>
      </c>
      <c r="I73" s="149">
        <v>0.308</v>
      </c>
      <c r="J73" s="149">
        <v>0.308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>
        <v>0.096</v>
      </c>
      <c r="I74" s="149">
        <v>0.021</v>
      </c>
      <c r="J74" s="149">
        <v>0.03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>
        <v>3.537</v>
      </c>
      <c r="I75" s="149">
        <v>4.331</v>
      </c>
      <c r="J75" s="149">
        <v>3.332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>
        <v>0.3</v>
      </c>
      <c r="I76" s="149">
        <v>0.29</v>
      </c>
      <c r="J76" s="149">
        <v>0.324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>
        <v>0.178</v>
      </c>
      <c r="I77" s="149">
        <v>0.248</v>
      </c>
      <c r="J77" s="149">
        <v>0.248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>
        <v>0.7</v>
      </c>
      <c r="I78" s="149">
        <v>0.58</v>
      </c>
      <c r="J78" s="149">
        <v>0.59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9">
        <v>0.045</v>
      </c>
      <c r="I79" s="149">
        <v>0.009</v>
      </c>
      <c r="J79" s="149">
        <v>0.046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0">
        <v>5.144</v>
      </c>
      <c r="I80" s="151">
        <v>5.995000000000001</v>
      </c>
      <c r="J80" s="151">
        <v>5.173</v>
      </c>
      <c r="K80" s="41">
        <v>86.28857381150956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>
        <v>1.473</v>
      </c>
      <c r="I82" s="149">
        <v>1.43</v>
      </c>
      <c r="J82" s="149">
        <v>1.43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>
        <v>0.43</v>
      </c>
      <c r="I83" s="149">
        <v>0.434</v>
      </c>
      <c r="J83" s="149">
        <v>0.434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>
        <v>1.903</v>
      </c>
      <c r="I84" s="151">
        <v>1.8639999999999999</v>
      </c>
      <c r="J84" s="151">
        <v>1.8639999999999999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4">
        <v>313.38800000000003</v>
      </c>
      <c r="I87" s="155">
        <v>324.04899999999986</v>
      </c>
      <c r="J87" s="155">
        <v>304.526</v>
      </c>
      <c r="K87" s="54">
        <v>93.97529385987926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1" useFirstPageNumber="1" horizontalDpi="600" verticalDpi="600" orientation="portrait" paperSize="9" scale="73" r:id="rId1"/>
  <headerFooter alignWithMargins="0">
    <oddFooter>&amp;C&amp;P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54"/>
  <dimension ref="A1:K625"/>
  <sheetViews>
    <sheetView view="pageBreakPreview" zoomScale="60" zoomScalePageLayoutView="0" workbookViewId="0" topLeftCell="A46">
      <selection activeCell="C9" sqref="C9:M9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112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337</v>
      </c>
      <c r="D7" s="21" t="s">
        <v>6</v>
      </c>
      <c r="E7" s="21"/>
      <c r="F7" s="22" t="str">
        <f>CONCATENATE(D6,"=100")</f>
        <v>2020=100</v>
      </c>
      <c r="G7" s="23"/>
      <c r="H7" s="20" t="s">
        <v>337</v>
      </c>
      <c r="I7" s="21" t="s">
        <v>6</v>
      </c>
      <c r="J7" s="21">
        <v>9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>
        <v>2.57</v>
      </c>
      <c r="I9" s="149">
        <v>6.925</v>
      </c>
      <c r="J9" s="149">
        <v>2.57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>
        <v>1.2</v>
      </c>
      <c r="I10" s="149">
        <v>1.07</v>
      </c>
      <c r="J10" s="149">
        <v>1.2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>
        <v>2</v>
      </c>
      <c r="I11" s="149">
        <v>2.005</v>
      </c>
      <c r="J11" s="149">
        <v>2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>
        <v>1.855</v>
      </c>
      <c r="I12" s="149">
        <v>1.8</v>
      </c>
      <c r="J12" s="149">
        <v>1.855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>
        <v>7.625</v>
      </c>
      <c r="I13" s="151">
        <v>11.8</v>
      </c>
      <c r="J13" s="151">
        <v>7.625</v>
      </c>
      <c r="K13" s="41">
        <v>64.61864406779661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>
        <v>0.17</v>
      </c>
      <c r="I15" s="151">
        <v>0.172</v>
      </c>
      <c r="J15" s="151">
        <v>0.172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>
        <v>0.025</v>
      </c>
      <c r="I19" s="149">
        <v>0.024</v>
      </c>
      <c r="J19" s="149">
        <v>0.024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>
        <v>0.054</v>
      </c>
      <c r="I20" s="149">
        <v>0.054</v>
      </c>
      <c r="J20" s="149">
        <v>0.054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>
        <v>0.079</v>
      </c>
      <c r="I21" s="149">
        <v>0.061</v>
      </c>
      <c r="J21" s="149">
        <v>0.07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>
        <v>0.158</v>
      </c>
      <c r="I22" s="151">
        <v>0.139</v>
      </c>
      <c r="J22" s="151">
        <v>0.14800000000000002</v>
      </c>
      <c r="K22" s="41">
        <v>106.4748201438849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>
        <v>8.703</v>
      </c>
      <c r="I24" s="151">
        <v>7.429</v>
      </c>
      <c r="J24" s="151">
        <v>7.4</v>
      </c>
      <c r="K24" s="41">
        <v>99.60963790550545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>
        <v>9.4</v>
      </c>
      <c r="I26" s="151">
        <v>8.565</v>
      </c>
      <c r="J26" s="151">
        <v>8.4</v>
      </c>
      <c r="K26" s="41">
        <v>98.07355516637479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>
        <v>131.982</v>
      </c>
      <c r="I28" s="149">
        <v>124.991</v>
      </c>
      <c r="J28" s="149">
        <v>62.316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>
        <v>24.152</v>
      </c>
      <c r="I29" s="149">
        <v>24.2</v>
      </c>
      <c r="J29" s="149">
        <v>25.334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>
        <v>61.599</v>
      </c>
      <c r="I30" s="149">
        <v>79.03</v>
      </c>
      <c r="J30" s="149">
        <v>86.786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0">
        <v>217.733</v>
      </c>
      <c r="I31" s="151">
        <v>228.221</v>
      </c>
      <c r="J31" s="151">
        <v>174.436</v>
      </c>
      <c r="K31" s="41">
        <v>76.43293123770381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>
        <v>7.39</v>
      </c>
      <c r="I33" s="149">
        <v>4.464</v>
      </c>
      <c r="J33" s="149">
        <v>4.62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>
        <v>1.532</v>
      </c>
      <c r="I34" s="149">
        <v>1.204</v>
      </c>
      <c r="J34" s="149">
        <v>1.32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>
        <v>262</v>
      </c>
      <c r="I35" s="149">
        <v>180.051</v>
      </c>
      <c r="J35" s="149">
        <v>136.951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>
        <v>16.896</v>
      </c>
      <c r="I36" s="149">
        <v>16.78</v>
      </c>
      <c r="J36" s="149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>
        <v>287.81800000000004</v>
      </c>
      <c r="I37" s="151">
        <v>202.499</v>
      </c>
      <c r="J37" s="151">
        <v>142.891</v>
      </c>
      <c r="K37" s="41">
        <v>70.56380525335928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>
        <v>0.265</v>
      </c>
      <c r="I39" s="151">
        <v>0.191</v>
      </c>
      <c r="J39" s="151">
        <v>0.17</v>
      </c>
      <c r="K39" s="41">
        <v>89.00523560209425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>
        <v>0.104</v>
      </c>
      <c r="I41" s="149">
        <v>0.056</v>
      </c>
      <c r="J41" s="149">
        <v>0.061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>
        <v>0.003</v>
      </c>
      <c r="I42" s="149">
        <v>0.002</v>
      </c>
      <c r="J42" s="149">
        <v>0.001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>
        <v>0.006</v>
      </c>
      <c r="I43" s="149">
        <v>0.004</v>
      </c>
      <c r="J43" s="149">
        <v>0.006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>
        <v>0.04</v>
      </c>
      <c r="I45" s="149">
        <v>0.03</v>
      </c>
      <c r="J45" s="149">
        <v>0.025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>
        <v>0.046</v>
      </c>
      <c r="I49" s="149">
        <v>0.018</v>
      </c>
      <c r="J49" s="149">
        <v>0.018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>
        <v>0.199</v>
      </c>
      <c r="I50" s="151">
        <v>0.11</v>
      </c>
      <c r="J50" s="151">
        <v>0.111</v>
      </c>
      <c r="K50" s="41">
        <v>100.9090909090909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>
        <v>0.02</v>
      </c>
      <c r="I52" s="151">
        <v>0.02</v>
      </c>
      <c r="J52" s="151">
        <v>0.02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>
        <v>33.83</v>
      </c>
      <c r="I54" s="149">
        <v>38.523</v>
      </c>
      <c r="J54" s="149">
        <v>48.02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>
        <v>0.354</v>
      </c>
      <c r="I55" s="149">
        <v>0.069</v>
      </c>
      <c r="J55" s="149">
        <v>0.072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>
        <v>0.044</v>
      </c>
      <c r="I56" s="149">
        <v>0.043</v>
      </c>
      <c r="J56" s="149">
        <v>0.043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>
        <v>1.217</v>
      </c>
      <c r="I58" s="149">
        <v>0.911</v>
      </c>
      <c r="J58" s="149">
        <v>0.293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>
        <v>35.44499999999999</v>
      </c>
      <c r="I59" s="151">
        <v>39.54600000000001</v>
      </c>
      <c r="J59" s="151">
        <v>48.428000000000004</v>
      </c>
      <c r="K59" s="41">
        <v>122.45992009305617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>
        <v>3.918</v>
      </c>
      <c r="I61" s="149">
        <v>2.59</v>
      </c>
      <c r="J61" s="149">
        <v>2.7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>
        <v>2.034</v>
      </c>
      <c r="I62" s="149">
        <v>1.766</v>
      </c>
      <c r="J62" s="149">
        <v>1.732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>
        <v>18.6</v>
      </c>
      <c r="I63" s="149">
        <v>14.52</v>
      </c>
      <c r="J63" s="149">
        <v>14.505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>
        <v>24.552</v>
      </c>
      <c r="I64" s="151">
        <v>18.875999999999998</v>
      </c>
      <c r="J64" s="151">
        <v>18.937</v>
      </c>
      <c r="K64" s="41">
        <v>100.32316168679806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0">
        <v>223.15</v>
      </c>
      <c r="I66" s="151">
        <v>225.016</v>
      </c>
      <c r="J66" s="151">
        <v>209.663</v>
      </c>
      <c r="K66" s="41">
        <v>93.17692964055891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>
        <v>44</v>
      </c>
      <c r="I68" s="149">
        <v>38.69</v>
      </c>
      <c r="J68" s="149">
        <v>44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>
        <v>8</v>
      </c>
      <c r="I69" s="149">
        <v>8.36</v>
      </c>
      <c r="J69" s="149">
        <v>9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>
        <v>52</v>
      </c>
      <c r="I70" s="151">
        <v>47.05</v>
      </c>
      <c r="J70" s="151">
        <v>53</v>
      </c>
      <c r="K70" s="41">
        <v>112.6461211477152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>
        <v>2.731</v>
      </c>
      <c r="I72" s="149">
        <v>3.243</v>
      </c>
      <c r="J72" s="149">
        <v>3.322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>
        <v>0.156</v>
      </c>
      <c r="I73" s="149">
        <v>0.567</v>
      </c>
      <c r="J73" s="149">
        <v>0.567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>
        <v>2.8</v>
      </c>
      <c r="I74" s="149">
        <v>0.632</v>
      </c>
      <c r="J74" s="149">
        <v>1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>
        <v>8.527</v>
      </c>
      <c r="I75" s="149">
        <v>10.457</v>
      </c>
      <c r="J75" s="149">
        <v>10.36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>
        <v>11.8</v>
      </c>
      <c r="I76" s="149">
        <v>8.872</v>
      </c>
      <c r="J76" s="149">
        <v>8.37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>
        <v>1.018</v>
      </c>
      <c r="I77" s="149">
        <v>0.816</v>
      </c>
      <c r="J77" s="149">
        <v>0.816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>
        <v>0.63</v>
      </c>
      <c r="I78" s="149">
        <v>0.586</v>
      </c>
      <c r="J78" s="149">
        <v>0.63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9">
        <v>13.302</v>
      </c>
      <c r="I79" s="149">
        <v>9.153</v>
      </c>
      <c r="J79" s="149">
        <v>9.5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0">
        <v>40.964</v>
      </c>
      <c r="I80" s="151">
        <v>34.326</v>
      </c>
      <c r="J80" s="151">
        <v>34.565</v>
      </c>
      <c r="K80" s="41">
        <v>100.69626522169784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>
        <v>0.922</v>
      </c>
      <c r="I82" s="149">
        <v>1.068</v>
      </c>
      <c r="J82" s="149">
        <v>1.068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>
        <v>0.919</v>
      </c>
      <c r="I83" s="149">
        <v>0.926</v>
      </c>
      <c r="J83" s="149">
        <v>0.926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>
        <v>1.8410000000000002</v>
      </c>
      <c r="I84" s="151">
        <v>1.9940000000000002</v>
      </c>
      <c r="J84" s="151">
        <v>1.9940000000000002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4">
        <v>910.0429999999998</v>
      </c>
      <c r="I87" s="155">
        <v>825.954</v>
      </c>
      <c r="J87" s="155">
        <v>707.9600000000002</v>
      </c>
      <c r="K87" s="54">
        <v>85.71421653021841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2" useFirstPageNumber="1" horizontalDpi="600" verticalDpi="600" orientation="portrait" paperSize="9" scale="73" r:id="rId1"/>
  <headerFooter alignWithMargins="0">
    <oddFooter>&amp;C&amp;P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55"/>
  <dimension ref="A1:K625"/>
  <sheetViews>
    <sheetView view="pageBreakPreview" zoomScale="60" zoomScalePageLayoutView="0" workbookViewId="0" topLeftCell="A16">
      <selection activeCell="C9" sqref="C9:M9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113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337</v>
      </c>
      <c r="D7" s="21" t="s">
        <v>6</v>
      </c>
      <c r="E7" s="21"/>
      <c r="F7" s="22" t="str">
        <f>CONCATENATE(D6,"=100")</f>
        <v>2020=100</v>
      </c>
      <c r="G7" s="23"/>
      <c r="H7" s="20" t="s">
        <v>337</v>
      </c>
      <c r="I7" s="21" t="s">
        <v>6</v>
      </c>
      <c r="J7" s="21">
        <v>9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>
        <v>6.5</v>
      </c>
      <c r="I9" s="149">
        <v>8.002</v>
      </c>
      <c r="J9" s="149">
        <v>5.83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>
        <v>0.252</v>
      </c>
      <c r="I10" s="149">
        <v>0.221</v>
      </c>
      <c r="J10" s="149">
        <v>0.304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>
        <v>0.316</v>
      </c>
      <c r="I11" s="149">
        <v>0.334</v>
      </c>
      <c r="J11" s="149">
        <v>0.316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>
        <v>8.6</v>
      </c>
      <c r="I12" s="149">
        <v>9.424</v>
      </c>
      <c r="J12" s="149">
        <v>11.836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>
        <v>15.668</v>
      </c>
      <c r="I13" s="151">
        <v>17.981</v>
      </c>
      <c r="J13" s="151">
        <v>18.286</v>
      </c>
      <c r="K13" s="41">
        <v>101.69623491463211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>
        <v>3.8</v>
      </c>
      <c r="I15" s="151">
        <v>4.912</v>
      </c>
      <c r="J15" s="151">
        <v>4.058</v>
      </c>
      <c r="K15" s="41">
        <v>82.61400651465797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>
        <v>0.184</v>
      </c>
      <c r="I17" s="151">
        <v>0.184</v>
      </c>
      <c r="J17" s="151">
        <v>0.39</v>
      </c>
      <c r="K17" s="41">
        <v>211.95652173913044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>
        <v>0.051</v>
      </c>
      <c r="I19" s="149">
        <v>0.034</v>
      </c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>
        <v>0.439</v>
      </c>
      <c r="I20" s="149">
        <v>0.422</v>
      </c>
      <c r="J20" s="149">
        <v>0.57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>
        <v>0.656</v>
      </c>
      <c r="I21" s="149">
        <v>0.461</v>
      </c>
      <c r="J21" s="149">
        <v>0.74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>
        <v>1.146</v>
      </c>
      <c r="I22" s="151">
        <v>0.917</v>
      </c>
      <c r="J22" s="151">
        <v>1.31</v>
      </c>
      <c r="K22" s="41">
        <v>142.85714285714286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>
        <v>0.3</v>
      </c>
      <c r="I24" s="151">
        <v>0.161</v>
      </c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>
        <v>0.055</v>
      </c>
      <c r="I26" s="151">
        <v>0.06</v>
      </c>
      <c r="J26" s="151">
        <v>0.05</v>
      </c>
      <c r="K26" s="41">
        <v>83.33333333333334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>
        <v>1.075</v>
      </c>
      <c r="I28" s="149">
        <v>0.378</v>
      </c>
      <c r="J28" s="149">
        <v>0.95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/>
      <c r="I30" s="149"/>
      <c r="J30" s="149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0">
        <v>1.075</v>
      </c>
      <c r="I31" s="151">
        <v>0.378</v>
      </c>
      <c r="J31" s="151">
        <v>0.95</v>
      </c>
      <c r="K31" s="41">
        <v>251.32275132275132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>
        <v>0.12</v>
      </c>
      <c r="I33" s="149">
        <v>0.14</v>
      </c>
      <c r="J33" s="149">
        <v>0.135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/>
      <c r="I34" s="149"/>
      <c r="J34" s="149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>
        <v>0.8</v>
      </c>
      <c r="I35" s="149">
        <v>0.6</v>
      </c>
      <c r="J35" s="149">
        <v>0.6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>
        <v>0.075</v>
      </c>
      <c r="I36" s="149">
        <v>0.095</v>
      </c>
      <c r="J36" s="149">
        <v>0.09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>
        <v>0.995</v>
      </c>
      <c r="I37" s="151">
        <v>0.835</v>
      </c>
      <c r="J37" s="151">
        <v>0.825</v>
      </c>
      <c r="K37" s="41">
        <v>98.80239520958084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>
        <v>0.055</v>
      </c>
      <c r="I39" s="151">
        <v>0.047</v>
      </c>
      <c r="J39" s="151">
        <v>0.042</v>
      </c>
      <c r="K39" s="41">
        <v>89.36170212765958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/>
      <c r="I50" s="151"/>
      <c r="J50" s="15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/>
      <c r="I52" s="151"/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/>
      <c r="I54" s="149"/>
      <c r="J54" s="149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/>
      <c r="I58" s="149"/>
      <c r="J58" s="149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/>
      <c r="I59" s="151"/>
      <c r="J59" s="15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/>
      <c r="I61" s="149"/>
      <c r="J61" s="149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/>
      <c r="I62" s="149"/>
      <c r="J62" s="149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>
        <v>1.396</v>
      </c>
      <c r="I63" s="149">
        <v>1.776</v>
      </c>
      <c r="J63" s="149">
        <v>1.576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>
        <v>1.396</v>
      </c>
      <c r="I64" s="151">
        <v>1.776</v>
      </c>
      <c r="J64" s="151">
        <v>1.576</v>
      </c>
      <c r="K64" s="41">
        <v>88.73873873873873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0"/>
      <c r="I66" s="151"/>
      <c r="J66" s="151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>
        <v>0.03</v>
      </c>
      <c r="I68" s="149">
        <v>0.009</v>
      </c>
      <c r="J68" s="149">
        <v>0.015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>
        <v>0.12</v>
      </c>
      <c r="I69" s="149">
        <v>0.184</v>
      </c>
      <c r="J69" s="149">
        <v>0.19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>
        <v>0.15</v>
      </c>
      <c r="I70" s="151">
        <v>0.193</v>
      </c>
      <c r="J70" s="151">
        <v>0.20500000000000002</v>
      </c>
      <c r="K70" s="41">
        <v>106.21761658031087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/>
      <c r="I72" s="149"/>
      <c r="J72" s="149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/>
      <c r="I73" s="149"/>
      <c r="J73" s="149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/>
      <c r="I74" s="149"/>
      <c r="J74" s="149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/>
      <c r="I75" s="149"/>
      <c r="J75" s="149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>
        <v>0.12</v>
      </c>
      <c r="I76" s="149">
        <v>0.11</v>
      </c>
      <c r="J76" s="149">
        <v>0.05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/>
      <c r="I77" s="149"/>
      <c r="J77" s="149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/>
      <c r="I78" s="149"/>
      <c r="J78" s="149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9"/>
      <c r="I79" s="149"/>
      <c r="J79" s="149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0">
        <v>0.12</v>
      </c>
      <c r="I80" s="151">
        <v>0.11</v>
      </c>
      <c r="J80" s="151">
        <v>0.05</v>
      </c>
      <c r="K80" s="41">
        <v>45.45454545454545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>
        <v>0.015</v>
      </c>
      <c r="I82" s="149">
        <v>0.018</v>
      </c>
      <c r="J82" s="149">
        <v>0.018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>
        <v>0.04</v>
      </c>
      <c r="I83" s="149">
        <v>0.041</v>
      </c>
      <c r="J83" s="149">
        <v>0.041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>
        <v>0.055</v>
      </c>
      <c r="I84" s="151">
        <v>0.059</v>
      </c>
      <c r="J84" s="151">
        <v>0.059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4">
        <v>24.999000000000002</v>
      </c>
      <c r="I87" s="155">
        <v>27.613000000000007</v>
      </c>
      <c r="J87" s="155">
        <v>27.801000000000002</v>
      </c>
      <c r="K87" s="54">
        <v>100.68083873537826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3" useFirstPageNumber="1" horizontalDpi="600" verticalDpi="600" orientation="portrait" paperSize="9" scale="73" r:id="rId1"/>
  <headerFooter alignWithMargins="0">
    <oddFooter>&amp;C&amp;P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56"/>
  <dimension ref="A1:K625"/>
  <sheetViews>
    <sheetView view="pageBreakPreview" zoomScale="60" zoomScalePageLayoutView="0" workbookViewId="0" topLeftCell="A43">
      <selection activeCell="C9" sqref="C9:M9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114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337</v>
      </c>
      <c r="D7" s="21" t="s">
        <v>6</v>
      </c>
      <c r="E7" s="21"/>
      <c r="F7" s="22" t="str">
        <f>CONCATENATE(D6,"=100")</f>
        <v>2020=100</v>
      </c>
      <c r="G7" s="23"/>
      <c r="H7" s="20" t="s">
        <v>337</v>
      </c>
      <c r="I7" s="21" t="s">
        <v>6</v>
      </c>
      <c r="J7" s="21">
        <v>9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>
        <v>0.16</v>
      </c>
      <c r="I9" s="149">
        <v>0.681</v>
      </c>
      <c r="J9" s="149">
        <v>0.16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>
        <v>0.85</v>
      </c>
      <c r="I10" s="149">
        <v>1.14</v>
      </c>
      <c r="J10" s="149">
        <v>0.85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>
        <v>0.64</v>
      </c>
      <c r="I11" s="149">
        <v>0.773</v>
      </c>
      <c r="J11" s="149">
        <v>0.64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>
        <v>0.15</v>
      </c>
      <c r="I12" s="149">
        <v>0.192</v>
      </c>
      <c r="J12" s="149">
        <v>0.15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>
        <v>1.7999999999999998</v>
      </c>
      <c r="I13" s="151">
        <v>2.786</v>
      </c>
      <c r="J13" s="151">
        <v>1.7999999999999998</v>
      </c>
      <c r="K13" s="41">
        <v>64.60875807609474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>
        <v>0.05</v>
      </c>
      <c r="I15" s="151">
        <v>0.045</v>
      </c>
      <c r="J15" s="151">
        <v>0.055</v>
      </c>
      <c r="K15" s="41">
        <v>122.22222222222223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>
        <v>0.038</v>
      </c>
      <c r="I17" s="151">
        <v>0.053</v>
      </c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>
        <v>0.04</v>
      </c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>
        <v>0.287</v>
      </c>
      <c r="I20" s="149">
        <v>0.306</v>
      </c>
      <c r="J20" s="149">
        <v>0.32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>
        <v>0.201</v>
      </c>
      <c r="I21" s="149">
        <v>0.217</v>
      </c>
      <c r="J21" s="149">
        <v>0.23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>
        <v>0.488</v>
      </c>
      <c r="I22" s="151">
        <v>0.563</v>
      </c>
      <c r="J22" s="151">
        <v>0.55</v>
      </c>
      <c r="K22" s="41">
        <v>97.6909413854352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>
        <v>0.365</v>
      </c>
      <c r="I24" s="151">
        <v>0.461</v>
      </c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>
        <v>0.38</v>
      </c>
      <c r="I26" s="151">
        <v>0.373</v>
      </c>
      <c r="J26" s="151">
        <v>0.4</v>
      </c>
      <c r="K26" s="41">
        <v>107.23860589812332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>
        <v>1.142</v>
      </c>
      <c r="I28" s="149">
        <v>1.56</v>
      </c>
      <c r="J28" s="149">
        <v>1.872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>
        <v>0.168</v>
      </c>
      <c r="I29" s="149">
        <v>0.092</v>
      </c>
      <c r="J29" s="149">
        <v>0.056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>
        <v>0.278</v>
      </c>
      <c r="I30" s="149">
        <v>0.293</v>
      </c>
      <c r="J30" s="149">
        <v>0.45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0">
        <v>1.5879999999999999</v>
      </c>
      <c r="I31" s="151">
        <v>1.945</v>
      </c>
      <c r="J31" s="151">
        <v>2.378</v>
      </c>
      <c r="K31" s="41">
        <v>122.26221079691517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>
        <v>0.15</v>
      </c>
      <c r="I33" s="149">
        <v>0.109</v>
      </c>
      <c r="J33" s="149">
        <v>0.154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>
        <v>0.445</v>
      </c>
      <c r="I34" s="149">
        <v>0.377</v>
      </c>
      <c r="J34" s="149">
        <v>0.385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>
        <v>1.3</v>
      </c>
      <c r="I35" s="149">
        <v>1.249</v>
      </c>
      <c r="J35" s="149">
        <v>1.2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>
        <v>0.269</v>
      </c>
      <c r="I36" s="149">
        <v>0.295</v>
      </c>
      <c r="J36" s="149">
        <v>0.4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>
        <v>2.164</v>
      </c>
      <c r="I37" s="151">
        <v>2.0300000000000002</v>
      </c>
      <c r="J37" s="151">
        <v>2.139</v>
      </c>
      <c r="K37" s="41">
        <v>105.36945812807879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>
        <v>0.004</v>
      </c>
      <c r="I39" s="151">
        <v>0.001</v>
      </c>
      <c r="J39" s="151">
        <v>0.001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>
        <v>0.009</v>
      </c>
      <c r="I41" s="149">
        <v>0.005</v>
      </c>
      <c r="J41" s="149">
        <v>0.005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>
        <v>0.015</v>
      </c>
      <c r="I42" s="149">
        <v>0.03</v>
      </c>
      <c r="J42" s="149">
        <v>0.027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>
        <v>0.028</v>
      </c>
      <c r="I43" s="149">
        <v>0.028</v>
      </c>
      <c r="J43" s="149">
        <v>0.044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>
        <v>0.014</v>
      </c>
      <c r="I45" s="149">
        <v>0.01</v>
      </c>
      <c r="J45" s="149">
        <v>0.015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>
        <v>0.004</v>
      </c>
      <c r="I46" s="149">
        <v>0.002</v>
      </c>
      <c r="J46" s="149">
        <v>0.001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>
        <v>0.009</v>
      </c>
      <c r="I47" s="149">
        <v>0.005</v>
      </c>
      <c r="J47" s="149">
        <v>0.007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>
        <v>0.4</v>
      </c>
      <c r="I48" s="149">
        <v>0.59</v>
      </c>
      <c r="J48" s="149">
        <v>0.512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>
        <v>0.09</v>
      </c>
      <c r="I49" s="149">
        <v>0.086</v>
      </c>
      <c r="J49" s="149">
        <v>0.087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>
        <v>0.5690000000000001</v>
      </c>
      <c r="I50" s="151">
        <v>0.7559999999999999</v>
      </c>
      <c r="J50" s="151">
        <v>0.698</v>
      </c>
      <c r="K50" s="41">
        <v>92.32804232804234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>
        <v>0.04</v>
      </c>
      <c r="I52" s="151">
        <v>0.028</v>
      </c>
      <c r="J52" s="151">
        <v>0.04</v>
      </c>
      <c r="K52" s="41">
        <v>142.85714285714286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>
        <v>0.817</v>
      </c>
      <c r="I54" s="149">
        <v>0.894</v>
      </c>
      <c r="J54" s="149">
        <v>1.107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>
        <v>0.138</v>
      </c>
      <c r="I55" s="149">
        <v>0.149</v>
      </c>
      <c r="J55" s="149">
        <v>0.15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>
        <v>0.18</v>
      </c>
      <c r="I56" s="149">
        <v>0.175</v>
      </c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>
        <v>0.102</v>
      </c>
      <c r="I57" s="149">
        <v>0.025</v>
      </c>
      <c r="J57" s="149">
        <v>0.124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>
        <v>0.444</v>
      </c>
      <c r="I58" s="149">
        <v>0.432</v>
      </c>
      <c r="J58" s="149">
        <v>0.558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>
        <v>1.681</v>
      </c>
      <c r="I59" s="151">
        <v>1.6749999999999998</v>
      </c>
      <c r="J59" s="151">
        <v>1.9389999999999998</v>
      </c>
      <c r="K59" s="41">
        <v>115.76119402985074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/>
      <c r="I61" s="149">
        <v>0.087</v>
      </c>
      <c r="J61" s="149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>
        <v>0.079</v>
      </c>
      <c r="I62" s="149">
        <v>0.081</v>
      </c>
      <c r="J62" s="149">
        <v>0.096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>
        <v>0.468</v>
      </c>
      <c r="I63" s="149">
        <v>0.486</v>
      </c>
      <c r="J63" s="149">
        <v>0.4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>
        <v>0.547</v>
      </c>
      <c r="I64" s="151">
        <v>0.6539999999999999</v>
      </c>
      <c r="J64" s="151">
        <v>0.496</v>
      </c>
      <c r="K64" s="41">
        <v>75.84097859327218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0">
        <v>0.405</v>
      </c>
      <c r="I66" s="151">
        <v>0.48</v>
      </c>
      <c r="J66" s="151">
        <v>0.447</v>
      </c>
      <c r="K66" s="41">
        <v>93.12500000000001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>
        <v>2</v>
      </c>
      <c r="I68" s="149">
        <v>0.914</v>
      </c>
      <c r="J68" s="149">
        <v>1.7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>
        <v>0.2</v>
      </c>
      <c r="I69" s="149">
        <v>0.942</v>
      </c>
      <c r="J69" s="149">
        <v>2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>
        <v>2.2</v>
      </c>
      <c r="I70" s="151">
        <v>1.8559999999999999</v>
      </c>
      <c r="J70" s="151">
        <v>3.7</v>
      </c>
      <c r="K70" s="41">
        <v>199.3534482758621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>
        <v>0.399</v>
      </c>
      <c r="I72" s="149">
        <v>0.381</v>
      </c>
      <c r="J72" s="149">
        <v>0.361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>
        <v>0.05</v>
      </c>
      <c r="I73" s="149">
        <v>0.019</v>
      </c>
      <c r="J73" s="149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>
        <v>0.21</v>
      </c>
      <c r="I74" s="149">
        <v>0.347</v>
      </c>
      <c r="J74" s="149">
        <v>0.347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>
        <v>1.034</v>
      </c>
      <c r="I75" s="149">
        <v>1.14</v>
      </c>
      <c r="J75" s="149">
        <v>1.2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>
        <v>0.018</v>
      </c>
      <c r="I76" s="149"/>
      <c r="J76" s="149">
        <v>0.016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>
        <v>0.346</v>
      </c>
      <c r="I77" s="149">
        <v>0.365</v>
      </c>
      <c r="J77" s="149">
        <v>0.365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>
        <v>0.65</v>
      </c>
      <c r="I78" s="149">
        <v>0.991</v>
      </c>
      <c r="J78" s="149">
        <v>0.8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9">
        <v>0.034</v>
      </c>
      <c r="I79" s="149">
        <v>0.139</v>
      </c>
      <c r="J79" s="149">
        <v>0.017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0">
        <v>2.7409999999999997</v>
      </c>
      <c r="I80" s="151">
        <v>3.3819999999999997</v>
      </c>
      <c r="J80" s="151">
        <v>3.1059999999999994</v>
      </c>
      <c r="K80" s="41">
        <v>91.83914843287995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>
        <v>0.018</v>
      </c>
      <c r="I82" s="149">
        <v>0.018</v>
      </c>
      <c r="J82" s="149">
        <v>0.018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/>
      <c r="I83" s="149">
        <v>0.008</v>
      </c>
      <c r="J83" s="149">
        <v>0.008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>
        <v>0.018</v>
      </c>
      <c r="I84" s="151">
        <v>0.026</v>
      </c>
      <c r="J84" s="151">
        <v>0.026</v>
      </c>
      <c r="K84" s="41">
        <v>100.00000000000001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4">
        <v>15.078</v>
      </c>
      <c r="I87" s="155">
        <v>17.114</v>
      </c>
      <c r="J87" s="155">
        <v>17.774999999999995</v>
      </c>
      <c r="K87" s="54">
        <v>103.86233493046625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4" useFirstPageNumber="1" horizontalDpi="600" verticalDpi="600" orientation="portrait" paperSize="9" scale="73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5"/>
  <sheetViews>
    <sheetView view="pageBreakPreview" zoomScaleSheetLayoutView="100" zoomScalePageLayoutView="0" workbookViewId="0" topLeftCell="A1">
      <selection activeCell="E87" sqref="E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9" width="12.421875" style="62" customWidth="1"/>
    <col min="10" max="10" width="6.57421875" style="62" bestFit="1" customWidth="1"/>
    <col min="11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70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337</v>
      </c>
      <c r="D7" s="21" t="s">
        <v>6</v>
      </c>
      <c r="E7" s="21">
        <v>9</v>
      </c>
      <c r="F7" s="22" t="str">
        <f>CONCATENATE(D6,"=100")</f>
        <v>2020=100</v>
      </c>
      <c r="G7" s="23"/>
      <c r="H7" s="20" t="s">
        <v>337</v>
      </c>
      <c r="I7" s="21" t="s">
        <v>6</v>
      </c>
      <c r="J7" s="21">
        <v>9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</v>
      </c>
      <c r="D9" s="30">
        <v>2</v>
      </c>
      <c r="E9" s="30">
        <v>4</v>
      </c>
      <c r="F9" s="31"/>
      <c r="G9" s="31"/>
      <c r="H9" s="149">
        <v>0.025</v>
      </c>
      <c r="I9" s="149">
        <v>0.006</v>
      </c>
      <c r="J9" s="149">
        <v>0.005</v>
      </c>
      <c r="K9" s="32"/>
    </row>
    <row r="10" spans="1:11" s="33" customFormat="1" ht="11.25" customHeight="1">
      <c r="A10" s="35" t="s">
        <v>8</v>
      </c>
      <c r="B10" s="29"/>
      <c r="C10" s="30"/>
      <c r="D10" s="30">
        <v>8</v>
      </c>
      <c r="E10" s="30">
        <v>92</v>
      </c>
      <c r="F10" s="31"/>
      <c r="G10" s="31"/>
      <c r="H10" s="149"/>
      <c r="I10" s="149">
        <v>0.019</v>
      </c>
      <c r="J10" s="149">
        <v>0.184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>
        <v>3</v>
      </c>
      <c r="F11" s="31"/>
      <c r="G11" s="31"/>
      <c r="H11" s="149"/>
      <c r="I11" s="149"/>
      <c r="J11" s="149">
        <v>0.018</v>
      </c>
      <c r="K11" s="32"/>
    </row>
    <row r="12" spans="1:11" s="33" customFormat="1" ht="11.25" customHeight="1">
      <c r="A12" s="35" t="s">
        <v>10</v>
      </c>
      <c r="B12" s="29"/>
      <c r="C12" s="30"/>
      <c r="D12" s="30">
        <v>10</v>
      </c>
      <c r="E12" s="30">
        <v>1</v>
      </c>
      <c r="F12" s="31"/>
      <c r="G12" s="31"/>
      <c r="H12" s="149"/>
      <c r="I12" s="149">
        <v>0.022</v>
      </c>
      <c r="J12" s="149">
        <v>0.002</v>
      </c>
      <c r="K12" s="32"/>
    </row>
    <row r="13" spans="1:11" s="42" customFormat="1" ht="11.25" customHeight="1">
      <c r="A13" s="36" t="s">
        <v>11</v>
      </c>
      <c r="B13" s="37"/>
      <c r="C13" s="38">
        <v>4</v>
      </c>
      <c r="D13" s="38">
        <v>20</v>
      </c>
      <c r="E13" s="38">
        <v>100</v>
      </c>
      <c r="F13" s="39">
        <v>500</v>
      </c>
      <c r="G13" s="40"/>
      <c r="H13" s="150">
        <v>0.025</v>
      </c>
      <c r="I13" s="151">
        <v>0.047</v>
      </c>
      <c r="J13" s="151">
        <v>0.209</v>
      </c>
      <c r="K13" s="41">
        <v>444.6808510638298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382</v>
      </c>
      <c r="D24" s="38">
        <v>375</v>
      </c>
      <c r="E24" s="38">
        <v>465</v>
      </c>
      <c r="F24" s="39">
        <v>124</v>
      </c>
      <c r="G24" s="40"/>
      <c r="H24" s="150">
        <v>1.164</v>
      </c>
      <c r="I24" s="151">
        <v>1.315</v>
      </c>
      <c r="J24" s="151">
        <v>0.948</v>
      </c>
      <c r="K24" s="41">
        <v>72.09125475285171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50</v>
      </c>
      <c r="D26" s="38">
        <v>31</v>
      </c>
      <c r="E26" s="38">
        <v>10</v>
      </c>
      <c r="F26" s="39">
        <v>32.25806451612903</v>
      </c>
      <c r="G26" s="40"/>
      <c r="H26" s="150">
        <v>0.2</v>
      </c>
      <c r="I26" s="151">
        <v>0.17</v>
      </c>
      <c r="J26" s="151">
        <v>0.04</v>
      </c>
      <c r="K26" s="41">
        <v>23.52941176470588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2778</v>
      </c>
      <c r="D28" s="30">
        <v>1701</v>
      </c>
      <c r="E28" s="30">
        <v>1901</v>
      </c>
      <c r="F28" s="31"/>
      <c r="G28" s="31"/>
      <c r="H28" s="149">
        <v>7.64</v>
      </c>
      <c r="I28" s="149">
        <v>6.603</v>
      </c>
      <c r="J28" s="149">
        <v>6.753</v>
      </c>
      <c r="K28" s="32"/>
    </row>
    <row r="29" spans="1:11" s="33" customFormat="1" ht="11.25" customHeight="1">
      <c r="A29" s="35" t="s">
        <v>21</v>
      </c>
      <c r="B29" s="29"/>
      <c r="C29" s="30">
        <v>1493</v>
      </c>
      <c r="D29" s="30">
        <v>1069</v>
      </c>
      <c r="E29" s="30">
        <v>1145</v>
      </c>
      <c r="F29" s="31"/>
      <c r="G29" s="31"/>
      <c r="H29" s="149">
        <v>1.868</v>
      </c>
      <c r="I29" s="149">
        <v>1.964</v>
      </c>
      <c r="J29" s="149">
        <v>3.017</v>
      </c>
      <c r="K29" s="32"/>
    </row>
    <row r="30" spans="1:11" s="33" customFormat="1" ht="11.25" customHeight="1">
      <c r="A30" s="35" t="s">
        <v>22</v>
      </c>
      <c r="B30" s="29"/>
      <c r="C30" s="30">
        <v>73542</v>
      </c>
      <c r="D30" s="30">
        <v>57515</v>
      </c>
      <c r="E30" s="30">
        <v>66285</v>
      </c>
      <c r="F30" s="31"/>
      <c r="G30" s="31"/>
      <c r="H30" s="149">
        <v>155.086</v>
      </c>
      <c r="I30" s="149">
        <v>167.503</v>
      </c>
      <c r="J30" s="149">
        <v>200.522</v>
      </c>
      <c r="K30" s="32"/>
    </row>
    <row r="31" spans="1:11" s="42" customFormat="1" ht="11.25" customHeight="1">
      <c r="A31" s="43" t="s">
        <v>23</v>
      </c>
      <c r="B31" s="37"/>
      <c r="C31" s="38">
        <v>77813</v>
      </c>
      <c r="D31" s="38">
        <v>60285</v>
      </c>
      <c r="E31" s="38">
        <v>69331</v>
      </c>
      <c r="F31" s="39">
        <v>115.00539105913577</v>
      </c>
      <c r="G31" s="40"/>
      <c r="H31" s="150">
        <v>164.59400000000002</v>
      </c>
      <c r="I31" s="151">
        <v>176.07</v>
      </c>
      <c r="J31" s="151">
        <v>210.292</v>
      </c>
      <c r="K31" s="41">
        <v>119.43658772079287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56</v>
      </c>
      <c r="D33" s="30">
        <v>57</v>
      </c>
      <c r="E33" s="30">
        <v>100</v>
      </c>
      <c r="F33" s="31"/>
      <c r="G33" s="31"/>
      <c r="H33" s="149">
        <v>0.264</v>
      </c>
      <c r="I33" s="149">
        <v>0.283</v>
      </c>
      <c r="J33" s="149">
        <v>0.39</v>
      </c>
      <c r="K33" s="32"/>
    </row>
    <row r="34" spans="1:11" s="33" customFormat="1" ht="11.25" customHeight="1">
      <c r="A34" s="35" t="s">
        <v>25</v>
      </c>
      <c r="B34" s="29"/>
      <c r="C34" s="30"/>
      <c r="D34" s="30">
        <v>14</v>
      </c>
      <c r="E34" s="30">
        <v>40</v>
      </c>
      <c r="F34" s="31"/>
      <c r="G34" s="31"/>
      <c r="H34" s="149"/>
      <c r="I34" s="149">
        <v>0.035</v>
      </c>
      <c r="J34" s="149">
        <v>0.04</v>
      </c>
      <c r="K34" s="32"/>
    </row>
    <row r="35" spans="1:11" s="33" customFormat="1" ht="11.25" customHeight="1">
      <c r="A35" s="35" t="s">
        <v>26</v>
      </c>
      <c r="B35" s="29"/>
      <c r="C35" s="30">
        <v>100</v>
      </c>
      <c r="D35" s="30">
        <v>163</v>
      </c>
      <c r="E35" s="30">
        <v>142.71</v>
      </c>
      <c r="F35" s="31"/>
      <c r="G35" s="31"/>
      <c r="H35" s="149">
        <v>0.3</v>
      </c>
      <c r="I35" s="149">
        <v>0.718</v>
      </c>
      <c r="J35" s="149">
        <v>0.954</v>
      </c>
      <c r="K35" s="32"/>
    </row>
    <row r="36" spans="1:11" s="33" customFormat="1" ht="11.25" customHeight="1">
      <c r="A36" s="35" t="s">
        <v>27</v>
      </c>
      <c r="B36" s="29"/>
      <c r="C36" s="30">
        <v>22</v>
      </c>
      <c r="D36" s="30">
        <v>27</v>
      </c>
      <c r="E36" s="30">
        <v>12</v>
      </c>
      <c r="F36" s="31"/>
      <c r="G36" s="31"/>
      <c r="H36" s="149">
        <v>0.017</v>
      </c>
      <c r="I36" s="149">
        <v>0.092</v>
      </c>
      <c r="J36" s="149">
        <v>0.06</v>
      </c>
      <c r="K36" s="32"/>
    </row>
    <row r="37" spans="1:11" s="42" customFormat="1" ht="11.25" customHeight="1">
      <c r="A37" s="36" t="s">
        <v>28</v>
      </c>
      <c r="B37" s="37"/>
      <c r="C37" s="38">
        <v>178</v>
      </c>
      <c r="D37" s="38">
        <v>261</v>
      </c>
      <c r="E37" s="38">
        <v>294.71000000000004</v>
      </c>
      <c r="F37" s="39">
        <v>112.91570881226055</v>
      </c>
      <c r="G37" s="40"/>
      <c r="H37" s="150">
        <v>0.5810000000000001</v>
      </c>
      <c r="I37" s="151">
        <v>1.1280000000000001</v>
      </c>
      <c r="J37" s="151">
        <v>1.444</v>
      </c>
      <c r="K37" s="41">
        <v>128.01418439716312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>
        <v>3</v>
      </c>
      <c r="E39" s="38">
        <v>3</v>
      </c>
      <c r="F39" s="39">
        <v>100</v>
      </c>
      <c r="G39" s="40"/>
      <c r="H39" s="150"/>
      <c r="I39" s="151">
        <v>0.005</v>
      </c>
      <c r="J39" s="151">
        <v>0.005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>
        <v>5</v>
      </c>
      <c r="E41" s="30">
        <v>7</v>
      </c>
      <c r="F41" s="31"/>
      <c r="G41" s="31"/>
      <c r="H41" s="149"/>
      <c r="I41" s="149">
        <v>0.029</v>
      </c>
      <c r="J41" s="149">
        <v>0.021</v>
      </c>
      <c r="K41" s="32"/>
    </row>
    <row r="42" spans="1:11" s="33" customFormat="1" ht="11.25" customHeight="1">
      <c r="A42" s="35" t="s">
        <v>31</v>
      </c>
      <c r="B42" s="29"/>
      <c r="C42" s="30">
        <v>649</v>
      </c>
      <c r="D42" s="30">
        <v>341</v>
      </c>
      <c r="E42" s="30">
        <v>387</v>
      </c>
      <c r="F42" s="31"/>
      <c r="G42" s="31"/>
      <c r="H42" s="149">
        <v>2.192</v>
      </c>
      <c r="I42" s="149">
        <v>1.607</v>
      </c>
      <c r="J42" s="149">
        <v>1.643</v>
      </c>
      <c r="K42" s="32"/>
    </row>
    <row r="43" spans="1:11" s="33" customFormat="1" ht="11.25" customHeight="1">
      <c r="A43" s="35" t="s">
        <v>32</v>
      </c>
      <c r="B43" s="29"/>
      <c r="C43" s="30">
        <v>260</v>
      </c>
      <c r="D43" s="30">
        <v>180</v>
      </c>
      <c r="E43" s="30">
        <v>43</v>
      </c>
      <c r="F43" s="31"/>
      <c r="G43" s="31"/>
      <c r="H43" s="149">
        <v>1.278</v>
      </c>
      <c r="I43" s="149">
        <v>0.987</v>
      </c>
      <c r="J43" s="149">
        <v>0.25</v>
      </c>
      <c r="K43" s="32"/>
    </row>
    <row r="44" spans="1:11" s="33" customFormat="1" ht="11.25" customHeight="1">
      <c r="A44" s="35" t="s">
        <v>33</v>
      </c>
      <c r="B44" s="29"/>
      <c r="C44" s="30">
        <v>329</v>
      </c>
      <c r="D44" s="30">
        <v>154</v>
      </c>
      <c r="E44" s="30">
        <v>177</v>
      </c>
      <c r="F44" s="31"/>
      <c r="G44" s="31"/>
      <c r="H44" s="149">
        <v>1.224</v>
      </c>
      <c r="I44" s="149">
        <v>0.834</v>
      </c>
      <c r="J44" s="149">
        <v>0.601</v>
      </c>
      <c r="K44" s="32"/>
    </row>
    <row r="45" spans="1:11" s="33" customFormat="1" ht="11.25" customHeight="1">
      <c r="A45" s="35" t="s">
        <v>34</v>
      </c>
      <c r="B45" s="29"/>
      <c r="C45" s="30">
        <v>93</v>
      </c>
      <c r="D45" s="30">
        <v>55</v>
      </c>
      <c r="E45" s="30">
        <v>40</v>
      </c>
      <c r="F45" s="31"/>
      <c r="G45" s="31"/>
      <c r="H45" s="149">
        <v>0.242</v>
      </c>
      <c r="I45" s="149">
        <v>0.212</v>
      </c>
      <c r="J45" s="149">
        <v>0.179</v>
      </c>
      <c r="K45" s="32"/>
    </row>
    <row r="46" spans="1:11" s="33" customFormat="1" ht="11.25" customHeight="1">
      <c r="A46" s="35" t="s">
        <v>35</v>
      </c>
      <c r="B46" s="29"/>
      <c r="C46" s="30">
        <v>68</v>
      </c>
      <c r="D46" s="30">
        <v>7</v>
      </c>
      <c r="E46" s="30">
        <v>97</v>
      </c>
      <c r="F46" s="31"/>
      <c r="G46" s="31"/>
      <c r="H46" s="149">
        <v>0.193</v>
      </c>
      <c r="I46" s="149">
        <v>0.022</v>
      </c>
      <c r="J46" s="149">
        <v>0.314</v>
      </c>
      <c r="K46" s="32"/>
    </row>
    <row r="47" spans="1:11" s="33" customFormat="1" ht="11.25" customHeight="1">
      <c r="A47" s="35" t="s">
        <v>36</v>
      </c>
      <c r="B47" s="29"/>
      <c r="C47" s="30">
        <v>102</v>
      </c>
      <c r="D47" s="30">
        <v>17</v>
      </c>
      <c r="E47" s="30">
        <v>2</v>
      </c>
      <c r="F47" s="31"/>
      <c r="G47" s="31"/>
      <c r="H47" s="149">
        <v>0.362</v>
      </c>
      <c r="I47" s="149">
        <v>0.09</v>
      </c>
      <c r="J47" s="149">
        <v>0.006</v>
      </c>
      <c r="K47" s="32"/>
    </row>
    <row r="48" spans="1:11" s="33" customFormat="1" ht="11.25" customHeight="1">
      <c r="A48" s="35" t="s">
        <v>37</v>
      </c>
      <c r="B48" s="29"/>
      <c r="C48" s="30">
        <v>1243</v>
      </c>
      <c r="D48" s="30">
        <v>752</v>
      </c>
      <c r="E48" s="30">
        <v>604</v>
      </c>
      <c r="F48" s="31"/>
      <c r="G48" s="31"/>
      <c r="H48" s="149">
        <v>3.916</v>
      </c>
      <c r="I48" s="149">
        <v>3.356</v>
      </c>
      <c r="J48" s="149">
        <v>2.764</v>
      </c>
      <c r="K48" s="32"/>
    </row>
    <row r="49" spans="1:11" s="33" customFormat="1" ht="11.25" customHeight="1">
      <c r="A49" s="35" t="s">
        <v>38</v>
      </c>
      <c r="B49" s="29"/>
      <c r="C49" s="30">
        <v>238</v>
      </c>
      <c r="D49" s="30">
        <v>165</v>
      </c>
      <c r="E49" s="30">
        <v>94</v>
      </c>
      <c r="F49" s="31"/>
      <c r="G49" s="31"/>
      <c r="H49" s="149">
        <v>0.72</v>
      </c>
      <c r="I49" s="149">
        <v>0.803</v>
      </c>
      <c r="J49" s="149">
        <v>0.371</v>
      </c>
      <c r="K49" s="32"/>
    </row>
    <row r="50" spans="1:11" s="42" customFormat="1" ht="11.25" customHeight="1">
      <c r="A50" s="43" t="s">
        <v>39</v>
      </c>
      <c r="B50" s="37"/>
      <c r="C50" s="38">
        <v>2982</v>
      </c>
      <c r="D50" s="38">
        <v>1676</v>
      </c>
      <c r="E50" s="38">
        <v>1451</v>
      </c>
      <c r="F50" s="39">
        <v>86.57517899761336</v>
      </c>
      <c r="G50" s="40"/>
      <c r="H50" s="150">
        <v>10.127</v>
      </c>
      <c r="I50" s="151">
        <v>7.9399999999999995</v>
      </c>
      <c r="J50" s="151">
        <v>6.148999999999999</v>
      </c>
      <c r="K50" s="41">
        <v>77.4433249370277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276</v>
      </c>
      <c r="D52" s="38">
        <v>183</v>
      </c>
      <c r="E52" s="38">
        <v>276</v>
      </c>
      <c r="F52" s="39">
        <v>150.81967213114754</v>
      </c>
      <c r="G52" s="40"/>
      <c r="H52" s="150">
        <v>1.022</v>
      </c>
      <c r="I52" s="151">
        <v>0.509</v>
      </c>
      <c r="J52" s="151">
        <v>1.407</v>
      </c>
      <c r="K52" s="41">
        <v>276.42436149312374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274</v>
      </c>
      <c r="D54" s="30">
        <v>505</v>
      </c>
      <c r="E54" s="30">
        <v>1225</v>
      </c>
      <c r="F54" s="31"/>
      <c r="G54" s="31"/>
      <c r="H54" s="149">
        <v>1.944</v>
      </c>
      <c r="I54" s="149">
        <v>3.535</v>
      </c>
      <c r="J54" s="149">
        <v>9.004</v>
      </c>
      <c r="K54" s="32"/>
    </row>
    <row r="55" spans="1:11" s="33" customFormat="1" ht="11.25" customHeight="1">
      <c r="A55" s="35" t="s">
        <v>42</v>
      </c>
      <c r="B55" s="29"/>
      <c r="C55" s="30">
        <v>329</v>
      </c>
      <c r="D55" s="30">
        <v>229</v>
      </c>
      <c r="E55" s="30">
        <v>195</v>
      </c>
      <c r="F55" s="31"/>
      <c r="G55" s="31"/>
      <c r="H55" s="149">
        <v>0.592</v>
      </c>
      <c r="I55" s="149">
        <v>0.843</v>
      </c>
      <c r="J55" s="149">
        <v>0.645</v>
      </c>
      <c r="K55" s="32"/>
    </row>
    <row r="56" spans="1:11" s="33" customFormat="1" ht="11.25" customHeight="1">
      <c r="A56" s="35" t="s">
        <v>43</v>
      </c>
      <c r="B56" s="29"/>
      <c r="C56" s="30">
        <v>315</v>
      </c>
      <c r="D56" s="30">
        <v>234</v>
      </c>
      <c r="E56" s="30">
        <v>352</v>
      </c>
      <c r="F56" s="31"/>
      <c r="G56" s="31"/>
      <c r="H56" s="149">
        <v>0.705</v>
      </c>
      <c r="I56" s="149">
        <v>0.665</v>
      </c>
      <c r="J56" s="149">
        <v>1.04</v>
      </c>
      <c r="K56" s="32"/>
    </row>
    <row r="57" spans="1:11" s="33" customFormat="1" ht="11.25" customHeight="1">
      <c r="A57" s="35" t="s">
        <v>44</v>
      </c>
      <c r="B57" s="29"/>
      <c r="C57" s="30">
        <v>193</v>
      </c>
      <c r="D57" s="30">
        <v>157</v>
      </c>
      <c r="E57" s="30">
        <v>207</v>
      </c>
      <c r="F57" s="31"/>
      <c r="G57" s="31"/>
      <c r="H57" s="149">
        <v>0.29</v>
      </c>
      <c r="I57" s="149">
        <v>0.158</v>
      </c>
      <c r="J57" s="149">
        <v>0.31</v>
      </c>
      <c r="K57" s="32"/>
    </row>
    <row r="58" spans="1:11" s="33" customFormat="1" ht="11.25" customHeight="1">
      <c r="A58" s="35" t="s">
        <v>45</v>
      </c>
      <c r="B58" s="29"/>
      <c r="C58" s="30">
        <v>2356</v>
      </c>
      <c r="D58" s="30">
        <v>1424</v>
      </c>
      <c r="E58" s="30">
        <v>1418</v>
      </c>
      <c r="F58" s="31"/>
      <c r="G58" s="31"/>
      <c r="H58" s="149">
        <v>3.332</v>
      </c>
      <c r="I58" s="149">
        <v>4.369</v>
      </c>
      <c r="J58" s="149">
        <v>3.44</v>
      </c>
      <c r="K58" s="32"/>
    </row>
    <row r="59" spans="1:11" s="42" customFormat="1" ht="11.25" customHeight="1">
      <c r="A59" s="36" t="s">
        <v>46</v>
      </c>
      <c r="B59" s="37"/>
      <c r="C59" s="38">
        <v>3467</v>
      </c>
      <c r="D59" s="38">
        <v>2549</v>
      </c>
      <c r="E59" s="38">
        <v>3397</v>
      </c>
      <c r="F59" s="39">
        <f>IF(D59&gt;0,100*E59/D59,0)</f>
        <v>133.26794821498626</v>
      </c>
      <c r="G59" s="40"/>
      <c r="H59" s="150">
        <v>6.8629999999999995</v>
      </c>
      <c r="I59" s="151">
        <v>9.57</v>
      </c>
      <c r="J59" s="151">
        <v>14.439</v>
      </c>
      <c r="K59" s="41">
        <v>150.87774294670848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25</v>
      </c>
      <c r="D61" s="30">
        <v>71</v>
      </c>
      <c r="E61" s="30">
        <v>88</v>
      </c>
      <c r="F61" s="31"/>
      <c r="G61" s="31"/>
      <c r="H61" s="149">
        <v>0.048</v>
      </c>
      <c r="I61" s="149">
        <v>0.295</v>
      </c>
      <c r="J61" s="149">
        <v>0.502</v>
      </c>
      <c r="K61" s="32"/>
    </row>
    <row r="62" spans="1:11" s="33" customFormat="1" ht="11.25" customHeight="1">
      <c r="A62" s="35" t="s">
        <v>48</v>
      </c>
      <c r="B62" s="29"/>
      <c r="C62" s="30">
        <v>54</v>
      </c>
      <c r="D62" s="30">
        <v>30</v>
      </c>
      <c r="E62" s="30">
        <v>30</v>
      </c>
      <c r="F62" s="31"/>
      <c r="G62" s="31"/>
      <c r="H62" s="149">
        <v>0.085</v>
      </c>
      <c r="I62" s="149">
        <v>0.07</v>
      </c>
      <c r="J62" s="149">
        <v>0.065</v>
      </c>
      <c r="K62" s="32"/>
    </row>
    <row r="63" spans="1:11" s="33" customFormat="1" ht="11.25" customHeight="1">
      <c r="A63" s="35" t="s">
        <v>49</v>
      </c>
      <c r="B63" s="29"/>
      <c r="C63" s="30">
        <v>96</v>
      </c>
      <c r="D63" s="30">
        <v>95</v>
      </c>
      <c r="E63" s="30">
        <v>95</v>
      </c>
      <c r="F63" s="31"/>
      <c r="G63" s="31"/>
      <c r="H63" s="149">
        <v>0.161</v>
      </c>
      <c r="I63" s="149">
        <v>0.293</v>
      </c>
      <c r="J63" s="149">
        <v>0.319</v>
      </c>
      <c r="K63" s="32"/>
    </row>
    <row r="64" spans="1:11" s="42" customFormat="1" ht="11.25" customHeight="1">
      <c r="A64" s="36" t="s">
        <v>50</v>
      </c>
      <c r="B64" s="37"/>
      <c r="C64" s="38">
        <v>175</v>
      </c>
      <c r="D64" s="38">
        <v>196</v>
      </c>
      <c r="E64" s="38">
        <v>213</v>
      </c>
      <c r="F64" s="39">
        <v>108.6734693877551</v>
      </c>
      <c r="G64" s="40"/>
      <c r="H64" s="150">
        <v>0.29400000000000004</v>
      </c>
      <c r="I64" s="151">
        <v>0.6579999999999999</v>
      </c>
      <c r="J64" s="151">
        <v>0.8859999999999999</v>
      </c>
      <c r="K64" s="41">
        <v>134.65045592705167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196</v>
      </c>
      <c r="D66" s="38">
        <v>148</v>
      </c>
      <c r="E66" s="38">
        <v>326</v>
      </c>
      <c r="F66" s="39">
        <v>220.27027027027026</v>
      </c>
      <c r="G66" s="40"/>
      <c r="H66" s="150">
        <v>0.126</v>
      </c>
      <c r="I66" s="151">
        <v>0.331</v>
      </c>
      <c r="J66" s="151">
        <v>0.609</v>
      </c>
      <c r="K66" s="41">
        <v>183.98791540785498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5600</v>
      </c>
      <c r="D68" s="30">
        <v>5016</v>
      </c>
      <c r="E68" s="30">
        <v>5450</v>
      </c>
      <c r="F68" s="31"/>
      <c r="G68" s="31"/>
      <c r="H68" s="149">
        <v>13</v>
      </c>
      <c r="I68" s="149">
        <v>14.723</v>
      </c>
      <c r="J68" s="149">
        <v>15</v>
      </c>
      <c r="K68" s="32"/>
    </row>
    <row r="69" spans="1:11" s="33" customFormat="1" ht="11.25" customHeight="1">
      <c r="A69" s="35" t="s">
        <v>53</v>
      </c>
      <c r="B69" s="29"/>
      <c r="C69" s="30">
        <v>150</v>
      </c>
      <c r="D69" s="30">
        <v>245</v>
      </c>
      <c r="E69" s="30">
        <v>180</v>
      </c>
      <c r="F69" s="31"/>
      <c r="G69" s="31"/>
      <c r="H69" s="149">
        <v>0.3</v>
      </c>
      <c r="I69" s="149">
        <v>0.647</v>
      </c>
      <c r="J69" s="149">
        <v>0.4</v>
      </c>
      <c r="K69" s="32"/>
    </row>
    <row r="70" spans="1:11" s="42" customFormat="1" ht="11.25" customHeight="1">
      <c r="A70" s="36" t="s">
        <v>54</v>
      </c>
      <c r="B70" s="37"/>
      <c r="C70" s="38">
        <v>5750</v>
      </c>
      <c r="D70" s="38">
        <v>5261</v>
      </c>
      <c r="E70" s="38">
        <v>5630</v>
      </c>
      <c r="F70" s="39">
        <v>107.0138756890325</v>
      </c>
      <c r="G70" s="40"/>
      <c r="H70" s="150">
        <v>13.3</v>
      </c>
      <c r="I70" s="151">
        <v>15.370000000000001</v>
      </c>
      <c r="J70" s="151">
        <v>15.4</v>
      </c>
      <c r="K70" s="41">
        <v>100.19518542615484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148</v>
      </c>
      <c r="D72" s="30">
        <v>69</v>
      </c>
      <c r="E72" s="30">
        <v>92</v>
      </c>
      <c r="F72" s="31"/>
      <c r="G72" s="31"/>
      <c r="H72" s="149">
        <v>0.118</v>
      </c>
      <c r="I72" s="149">
        <v>0.135</v>
      </c>
      <c r="J72" s="149">
        <v>0.111</v>
      </c>
      <c r="K72" s="32"/>
    </row>
    <row r="73" spans="1:11" s="33" customFormat="1" ht="11.25" customHeight="1">
      <c r="A73" s="35" t="s">
        <v>56</v>
      </c>
      <c r="B73" s="29"/>
      <c r="C73" s="30">
        <v>42713</v>
      </c>
      <c r="D73" s="30">
        <v>43442</v>
      </c>
      <c r="E73" s="30">
        <v>39629</v>
      </c>
      <c r="F73" s="31"/>
      <c r="G73" s="31"/>
      <c r="H73" s="149">
        <v>139.97</v>
      </c>
      <c r="I73" s="149">
        <v>106.371</v>
      </c>
      <c r="J73" s="149">
        <v>97.051</v>
      </c>
      <c r="K73" s="32"/>
    </row>
    <row r="74" spans="1:11" s="33" customFormat="1" ht="11.25" customHeight="1">
      <c r="A74" s="35" t="s">
        <v>57</v>
      </c>
      <c r="B74" s="29"/>
      <c r="C74" s="30">
        <v>36245</v>
      </c>
      <c r="D74" s="30">
        <v>35914</v>
      </c>
      <c r="E74" s="30">
        <v>37908</v>
      </c>
      <c r="F74" s="31"/>
      <c r="G74" s="31"/>
      <c r="H74" s="149">
        <v>95.595</v>
      </c>
      <c r="I74" s="149">
        <v>133.007</v>
      </c>
      <c r="J74" s="149">
        <v>98.924</v>
      </c>
      <c r="K74" s="32"/>
    </row>
    <row r="75" spans="1:11" s="33" customFormat="1" ht="11.25" customHeight="1">
      <c r="A75" s="35" t="s">
        <v>58</v>
      </c>
      <c r="B75" s="29"/>
      <c r="C75" s="30">
        <v>1663</v>
      </c>
      <c r="D75" s="30">
        <v>1671</v>
      </c>
      <c r="E75" s="30">
        <v>1949</v>
      </c>
      <c r="F75" s="31"/>
      <c r="G75" s="31"/>
      <c r="H75" s="149">
        <v>3.312</v>
      </c>
      <c r="I75" s="149">
        <v>4.404</v>
      </c>
      <c r="J75" s="149">
        <v>4.45</v>
      </c>
      <c r="K75" s="32"/>
    </row>
    <row r="76" spans="1:11" s="33" customFormat="1" ht="11.25" customHeight="1">
      <c r="A76" s="35" t="s">
        <v>59</v>
      </c>
      <c r="B76" s="29"/>
      <c r="C76" s="30">
        <v>9706</v>
      </c>
      <c r="D76" s="30">
        <v>9197</v>
      </c>
      <c r="E76" s="30">
        <v>8835</v>
      </c>
      <c r="F76" s="31"/>
      <c r="G76" s="31"/>
      <c r="H76" s="149">
        <v>34.699</v>
      </c>
      <c r="I76" s="149">
        <v>27.683</v>
      </c>
      <c r="J76" s="149">
        <v>33.573</v>
      </c>
      <c r="K76" s="32"/>
    </row>
    <row r="77" spans="1:11" s="33" customFormat="1" ht="11.25" customHeight="1">
      <c r="A77" s="35" t="s">
        <v>60</v>
      </c>
      <c r="B77" s="29"/>
      <c r="C77" s="30">
        <v>4505</v>
      </c>
      <c r="D77" s="30">
        <v>4189</v>
      </c>
      <c r="E77" s="30">
        <v>4681</v>
      </c>
      <c r="F77" s="31"/>
      <c r="G77" s="31"/>
      <c r="H77" s="149">
        <v>13.6</v>
      </c>
      <c r="I77" s="149">
        <v>14.737</v>
      </c>
      <c r="J77" s="149">
        <v>10.984</v>
      </c>
      <c r="K77" s="32"/>
    </row>
    <row r="78" spans="1:11" s="33" customFormat="1" ht="11.25" customHeight="1">
      <c r="A78" s="35" t="s">
        <v>61</v>
      </c>
      <c r="B78" s="29"/>
      <c r="C78" s="30">
        <v>11642</v>
      </c>
      <c r="D78" s="30">
        <v>11950</v>
      </c>
      <c r="E78" s="30">
        <v>11100</v>
      </c>
      <c r="F78" s="31"/>
      <c r="G78" s="31"/>
      <c r="H78" s="149">
        <v>31.515</v>
      </c>
      <c r="I78" s="149">
        <v>32.185</v>
      </c>
      <c r="J78" s="149">
        <v>28.305</v>
      </c>
      <c r="K78" s="32"/>
    </row>
    <row r="79" spans="1:11" s="33" customFormat="1" ht="11.25" customHeight="1">
      <c r="A79" s="35" t="s">
        <v>62</v>
      </c>
      <c r="B79" s="29"/>
      <c r="C79" s="30">
        <v>67674</v>
      </c>
      <c r="D79" s="30">
        <v>73483</v>
      </c>
      <c r="E79" s="30">
        <v>72535</v>
      </c>
      <c r="F79" s="31"/>
      <c r="G79" s="31"/>
      <c r="H79" s="149">
        <v>216.557</v>
      </c>
      <c r="I79" s="149">
        <v>255.82</v>
      </c>
      <c r="J79" s="149">
        <v>217.605</v>
      </c>
      <c r="K79" s="32"/>
    </row>
    <row r="80" spans="1:11" s="42" customFormat="1" ht="11.25" customHeight="1">
      <c r="A80" s="43" t="s">
        <v>63</v>
      </c>
      <c r="B80" s="37"/>
      <c r="C80" s="38">
        <v>174296</v>
      </c>
      <c r="D80" s="38">
        <v>179915</v>
      </c>
      <c r="E80" s="38">
        <v>176729</v>
      </c>
      <c r="F80" s="39">
        <v>98.22916377178112</v>
      </c>
      <c r="G80" s="40"/>
      <c r="H80" s="150">
        <v>535.366</v>
      </c>
      <c r="I80" s="151">
        <v>574.3420000000001</v>
      </c>
      <c r="J80" s="151">
        <v>491.00300000000004</v>
      </c>
      <c r="K80" s="41">
        <v>85.48965598894038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/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/>
      <c r="I84" s="151"/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265569</v>
      </c>
      <c r="D87" s="53">
        <v>250903</v>
      </c>
      <c r="E87" s="53">
        <f>E13+E15+E17+E22+E24+E26+E31+E37+E39+E50+E52+E59+E64+E66+E70+E80+E84</f>
        <v>258225.71000000002</v>
      </c>
      <c r="F87" s="54">
        <f>IF(D87&gt;0,100*E87/D87,0)</f>
        <v>102.91854222548157</v>
      </c>
      <c r="G87" s="40"/>
      <c r="H87" s="154">
        <v>733.662</v>
      </c>
      <c r="I87" s="155">
        <v>787.455</v>
      </c>
      <c r="J87" s="155">
        <v>742.831</v>
      </c>
      <c r="K87" s="54">
        <v>94.3331364966887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horizontalDpi="600" verticalDpi="600" orientation="portrait" paperSize="9" scale="73" r:id="rId1"/>
  <headerFooter alignWithMargins="0">
    <oddFooter>&amp;C&amp;P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57"/>
  <dimension ref="A1:K625"/>
  <sheetViews>
    <sheetView view="pageBreakPreview" zoomScale="60" zoomScalePageLayoutView="0" workbookViewId="0" topLeftCell="A16">
      <selection activeCell="C9" sqref="C9:M9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115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337</v>
      </c>
      <c r="D7" s="21" t="s">
        <v>6</v>
      </c>
      <c r="E7" s="21"/>
      <c r="F7" s="22" t="str">
        <f>CONCATENATE(D6,"=100")</f>
        <v>2020=100</v>
      </c>
      <c r="G7" s="23"/>
      <c r="H7" s="20" t="s">
        <v>337</v>
      </c>
      <c r="I7" s="21" t="s">
        <v>6</v>
      </c>
      <c r="J7" s="21">
        <v>9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>
        <v>13.425</v>
      </c>
      <c r="I9" s="149">
        <v>9.312</v>
      </c>
      <c r="J9" s="149">
        <v>9.397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>
        <v>42.878</v>
      </c>
      <c r="I10" s="149">
        <v>53.145</v>
      </c>
      <c r="J10" s="149">
        <v>30.014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>
        <v>82.16</v>
      </c>
      <c r="I11" s="149">
        <v>103.729</v>
      </c>
      <c r="J11" s="149">
        <v>57.512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>
        <v>4.524</v>
      </c>
      <c r="I12" s="149">
        <v>2.889</v>
      </c>
      <c r="J12" s="149">
        <v>3.167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>
        <v>142.987</v>
      </c>
      <c r="I13" s="151">
        <v>169.07500000000002</v>
      </c>
      <c r="J13" s="151">
        <v>100.09</v>
      </c>
      <c r="K13" s="41">
        <v>59.19858051160727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>
        <v>0.19</v>
      </c>
      <c r="I15" s="151">
        <v>0.3</v>
      </c>
      <c r="J15" s="151">
        <v>0.2</v>
      </c>
      <c r="K15" s="41">
        <v>66.66666666666667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>
        <v>0.006</v>
      </c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/>
      <c r="I24" s="151"/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/>
      <c r="I26" s="151"/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/>
      <c r="I28" s="149"/>
      <c r="J28" s="149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/>
      <c r="I30" s="149"/>
      <c r="J30" s="149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0"/>
      <c r="I31" s="151"/>
      <c r="J31" s="15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/>
      <c r="I33" s="149"/>
      <c r="J33" s="149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>
        <v>0.028</v>
      </c>
      <c r="I34" s="149">
        <v>0.031</v>
      </c>
      <c r="J34" s="149">
        <v>0.026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/>
      <c r="I35" s="149"/>
      <c r="J35" s="149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>
        <v>0.015</v>
      </c>
      <c r="I36" s="149">
        <v>0.012</v>
      </c>
      <c r="J36" s="149">
        <v>0.01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>
        <v>0.043</v>
      </c>
      <c r="I37" s="151">
        <v>0.043</v>
      </c>
      <c r="J37" s="151">
        <v>0.036</v>
      </c>
      <c r="K37" s="41">
        <v>83.72093023255813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/>
      <c r="I39" s="151"/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>
        <v>0.607</v>
      </c>
      <c r="I41" s="149">
        <v>0.73</v>
      </c>
      <c r="J41" s="149">
        <v>0.869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>
        <v>6.154</v>
      </c>
      <c r="I43" s="149">
        <v>6.759</v>
      </c>
      <c r="J43" s="149">
        <v>6.705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>
        <v>0.12</v>
      </c>
      <c r="I45" s="149">
        <v>0.06</v>
      </c>
      <c r="J45" s="149">
        <v>0.12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>
        <v>0.39</v>
      </c>
      <c r="I49" s="149">
        <v>0.883</v>
      </c>
      <c r="J49" s="149">
        <v>0.84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>
        <v>7.271</v>
      </c>
      <c r="I50" s="151">
        <v>8.432</v>
      </c>
      <c r="J50" s="151">
        <v>8.534</v>
      </c>
      <c r="K50" s="41">
        <v>101.20967741935485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/>
      <c r="I52" s="151"/>
      <c r="J52" s="151">
        <v>0.003</v>
      </c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/>
      <c r="I54" s="149"/>
      <c r="J54" s="149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>
        <v>0.137</v>
      </c>
      <c r="I58" s="149">
        <v>0.197</v>
      </c>
      <c r="J58" s="149">
        <v>0.32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>
        <v>0.137</v>
      </c>
      <c r="I59" s="151">
        <v>0.197</v>
      </c>
      <c r="J59" s="151">
        <v>0.32</v>
      </c>
      <c r="K59" s="41">
        <v>162.43654822335026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/>
      <c r="I61" s="149"/>
      <c r="J61" s="149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/>
      <c r="I62" s="149"/>
      <c r="J62" s="149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/>
      <c r="I63" s="149"/>
      <c r="J63" s="149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/>
      <c r="I64" s="151"/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0"/>
      <c r="I66" s="151"/>
      <c r="J66" s="151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>
        <v>0.08</v>
      </c>
      <c r="I68" s="149">
        <v>0.027</v>
      </c>
      <c r="J68" s="149">
        <v>0.07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>
        <v>4.7</v>
      </c>
      <c r="I69" s="149">
        <v>6.316</v>
      </c>
      <c r="J69" s="149">
        <v>4.7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>
        <v>4.78</v>
      </c>
      <c r="I70" s="151">
        <v>6.343</v>
      </c>
      <c r="J70" s="151">
        <v>4.7700000000000005</v>
      </c>
      <c r="K70" s="41">
        <v>75.20100898628411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>
        <v>0.131</v>
      </c>
      <c r="I72" s="149">
        <v>0.124</v>
      </c>
      <c r="J72" s="149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>
        <v>2.14</v>
      </c>
      <c r="I73" s="149">
        <v>0.643</v>
      </c>
      <c r="J73" s="149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/>
      <c r="I74" s="149"/>
      <c r="J74" s="149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>
        <v>0.221</v>
      </c>
      <c r="I75" s="149">
        <v>0.562</v>
      </c>
      <c r="J75" s="149">
        <v>0.305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>
        <v>0.7</v>
      </c>
      <c r="I76" s="149">
        <v>0.6</v>
      </c>
      <c r="J76" s="149">
        <v>1.7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>
        <v>0.004</v>
      </c>
      <c r="I77" s="149">
        <v>0.006</v>
      </c>
      <c r="J77" s="149">
        <v>0.006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>
        <v>2</v>
      </c>
      <c r="I78" s="149">
        <v>2.185</v>
      </c>
      <c r="J78" s="149">
        <v>1.794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9">
        <v>0.06</v>
      </c>
      <c r="I79" s="149">
        <v>0.055</v>
      </c>
      <c r="J79" s="149">
        <v>0.024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0">
        <v>5.255999999999999</v>
      </c>
      <c r="I80" s="151">
        <v>4.175</v>
      </c>
      <c r="J80" s="151">
        <v>3.8289999999999997</v>
      </c>
      <c r="K80" s="41">
        <v>91.7125748502994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>
        <v>0.12</v>
      </c>
      <c r="I83" s="149">
        <v>0.116</v>
      </c>
      <c r="J83" s="149">
        <v>0.116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>
        <v>0.12</v>
      </c>
      <c r="I84" s="151">
        <v>0.116</v>
      </c>
      <c r="J84" s="151">
        <v>0.116</v>
      </c>
      <c r="K84" s="41">
        <v>100.00000000000001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4">
        <v>160.784</v>
      </c>
      <c r="I87" s="155">
        <v>188.68700000000004</v>
      </c>
      <c r="J87" s="155">
        <v>117.898</v>
      </c>
      <c r="K87" s="54">
        <v>62.48337193341352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5" useFirstPageNumber="1" horizontalDpi="600" verticalDpi="600" orientation="portrait" paperSize="9" scale="73" r:id="rId1"/>
  <headerFooter alignWithMargins="0">
    <oddFooter>&amp;C&amp;P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58"/>
  <dimension ref="A1:K625"/>
  <sheetViews>
    <sheetView view="pageBreakPreview" zoomScale="60" zoomScalePageLayoutView="0" workbookViewId="0" topLeftCell="A43">
      <selection activeCell="C9" sqref="C9:M9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116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337</v>
      </c>
      <c r="D7" s="21" t="s">
        <v>6</v>
      </c>
      <c r="E7" s="21"/>
      <c r="F7" s="22" t="str">
        <f>CONCATENATE(D6,"=100")</f>
        <v>2020=100</v>
      </c>
      <c r="G7" s="23"/>
      <c r="H7" s="20" t="s">
        <v>337</v>
      </c>
      <c r="I7" s="21" t="s">
        <v>6</v>
      </c>
      <c r="J7" s="21">
        <v>9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>
        <v>0.115</v>
      </c>
      <c r="I19" s="149">
        <v>0.115</v>
      </c>
      <c r="J19" s="149">
        <v>0.115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>
        <v>0.115</v>
      </c>
      <c r="I22" s="151">
        <v>0.115</v>
      </c>
      <c r="J22" s="151">
        <v>0.115</v>
      </c>
      <c r="K22" s="41">
        <v>100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>
        <v>2.531</v>
      </c>
      <c r="I24" s="151">
        <v>3.673</v>
      </c>
      <c r="J24" s="151">
        <v>3.8</v>
      </c>
      <c r="K24" s="41">
        <v>103.45766403484889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>
        <v>4.1</v>
      </c>
      <c r="I26" s="151">
        <v>4.941</v>
      </c>
      <c r="J26" s="151">
        <v>5.5</v>
      </c>
      <c r="K26" s="41">
        <v>111.31349929164138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>
        <v>19.328</v>
      </c>
      <c r="I28" s="149">
        <v>19.455</v>
      </c>
      <c r="J28" s="149">
        <v>15.932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>
        <v>15.063</v>
      </c>
      <c r="I29" s="149">
        <v>9.238</v>
      </c>
      <c r="J29" s="149">
        <v>12.545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>
        <v>26.383</v>
      </c>
      <c r="I30" s="149">
        <v>45.995</v>
      </c>
      <c r="J30" s="149">
        <v>43.133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0">
        <v>60.774</v>
      </c>
      <c r="I31" s="151">
        <v>74.68799999999999</v>
      </c>
      <c r="J31" s="151">
        <v>71.61</v>
      </c>
      <c r="K31" s="41">
        <v>95.87885604113112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>
        <v>0.15</v>
      </c>
      <c r="I33" s="149">
        <v>0.283</v>
      </c>
      <c r="J33" s="149">
        <v>0.336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>
        <v>0.015</v>
      </c>
      <c r="I34" s="149">
        <v>0.006</v>
      </c>
      <c r="J34" s="149">
        <v>0.006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>
        <v>15</v>
      </c>
      <c r="I35" s="149">
        <v>15.991</v>
      </c>
      <c r="J35" s="149">
        <v>13.273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>
        <v>7.169</v>
      </c>
      <c r="I36" s="149">
        <v>9.56</v>
      </c>
      <c r="J36" s="149">
        <v>6.8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>
        <v>22.334</v>
      </c>
      <c r="I37" s="151">
        <v>25.840000000000003</v>
      </c>
      <c r="J37" s="151">
        <v>20.415</v>
      </c>
      <c r="K37" s="41">
        <v>79.00541795665633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>
        <v>4.6</v>
      </c>
      <c r="I39" s="151">
        <v>3.955</v>
      </c>
      <c r="J39" s="151">
        <v>2.9</v>
      </c>
      <c r="K39" s="41">
        <v>73.32490518331227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>
        <v>0.013</v>
      </c>
      <c r="I41" s="149">
        <v>0.01</v>
      </c>
      <c r="J41" s="149">
        <v>0.017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>
        <v>0.01</v>
      </c>
      <c r="I42" s="149">
        <v>0.015</v>
      </c>
      <c r="J42" s="149">
        <v>0.018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>
        <v>0.016</v>
      </c>
      <c r="I43" s="149">
        <v>0.022</v>
      </c>
      <c r="J43" s="149">
        <v>0.037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>
        <v>0.001</v>
      </c>
      <c r="I44" s="149">
        <v>0.001</v>
      </c>
      <c r="J44" s="149">
        <v>0.001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>
        <v>0.35</v>
      </c>
      <c r="I45" s="149">
        <v>0.15</v>
      </c>
      <c r="J45" s="149">
        <v>0.3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>
        <v>0.07</v>
      </c>
      <c r="I46" s="149">
        <v>0.09</v>
      </c>
      <c r="J46" s="149">
        <v>0.06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>
        <v>0.4</v>
      </c>
      <c r="I47" s="149">
        <v>0.321</v>
      </c>
      <c r="J47" s="149">
        <v>0.25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>
        <v>0.221</v>
      </c>
      <c r="I48" s="149">
        <v>0.299</v>
      </c>
      <c r="J48" s="149">
        <v>0.844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>
        <v>0.45</v>
      </c>
      <c r="I49" s="149">
        <v>0.436</v>
      </c>
      <c r="J49" s="149">
        <v>0.42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>
        <v>1.531</v>
      </c>
      <c r="I50" s="151">
        <v>1.3439999999999999</v>
      </c>
      <c r="J50" s="151">
        <v>1.947</v>
      </c>
      <c r="K50" s="41">
        <v>144.86607142857144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>
        <v>0.47</v>
      </c>
      <c r="I52" s="151">
        <v>0.964</v>
      </c>
      <c r="J52" s="151">
        <v>0.815</v>
      </c>
      <c r="K52" s="41">
        <v>84.5435684647303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>
        <v>21.285</v>
      </c>
      <c r="I54" s="149">
        <v>41.163</v>
      </c>
      <c r="J54" s="149">
        <v>24.758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>
        <v>6.8</v>
      </c>
      <c r="I55" s="149">
        <v>6.529</v>
      </c>
      <c r="J55" s="149">
        <v>6.529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>
        <v>4.53</v>
      </c>
      <c r="I56" s="149">
        <v>4.733</v>
      </c>
      <c r="J56" s="149">
        <v>4.9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>
        <v>0.38</v>
      </c>
      <c r="I57" s="149">
        <v>0.118</v>
      </c>
      <c r="J57" s="149">
        <v>0.575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>
        <v>20.51</v>
      </c>
      <c r="I58" s="149">
        <v>21.909</v>
      </c>
      <c r="J58" s="149">
        <v>7.622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>
        <v>53.50500000000001</v>
      </c>
      <c r="I59" s="151">
        <v>74.452</v>
      </c>
      <c r="J59" s="151">
        <v>44.384</v>
      </c>
      <c r="K59" s="41">
        <v>59.61424810616236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>
        <v>14.5</v>
      </c>
      <c r="I61" s="149">
        <v>12.073</v>
      </c>
      <c r="J61" s="149">
        <v>14.647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>
        <v>9.836</v>
      </c>
      <c r="I62" s="149">
        <v>5.974</v>
      </c>
      <c r="J62" s="149">
        <v>6.502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>
        <v>11.53</v>
      </c>
      <c r="I63" s="149">
        <v>11.524</v>
      </c>
      <c r="J63" s="149">
        <v>10.633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>
        <v>35.866</v>
      </c>
      <c r="I64" s="151">
        <v>29.570999999999998</v>
      </c>
      <c r="J64" s="151">
        <v>31.782</v>
      </c>
      <c r="K64" s="41">
        <v>107.47691995536168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0">
        <v>24.896</v>
      </c>
      <c r="I66" s="151">
        <v>29.153</v>
      </c>
      <c r="J66" s="151">
        <v>37.035</v>
      </c>
      <c r="K66" s="41">
        <v>127.03666861043459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>
        <v>7.4</v>
      </c>
      <c r="I68" s="149">
        <v>8.192</v>
      </c>
      <c r="J68" s="149">
        <v>10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>
        <v>1.1</v>
      </c>
      <c r="I69" s="149">
        <v>2.943</v>
      </c>
      <c r="J69" s="149">
        <v>4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>
        <v>8.5</v>
      </c>
      <c r="I70" s="151">
        <v>11.135</v>
      </c>
      <c r="J70" s="151">
        <v>14</v>
      </c>
      <c r="K70" s="41">
        <v>125.72968118545128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>
        <v>18.968</v>
      </c>
      <c r="I72" s="149">
        <v>25.189</v>
      </c>
      <c r="J72" s="149">
        <v>18.062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>
        <v>0.805</v>
      </c>
      <c r="I73" s="149">
        <v>1.313</v>
      </c>
      <c r="J73" s="149">
        <v>1.313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>
        <v>6.53</v>
      </c>
      <c r="I74" s="149">
        <v>14.241</v>
      </c>
      <c r="J74" s="149">
        <v>5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>
        <v>41.673</v>
      </c>
      <c r="I75" s="149">
        <v>62.296</v>
      </c>
      <c r="J75" s="149">
        <v>25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>
        <v>3</v>
      </c>
      <c r="I76" s="149">
        <v>2.9</v>
      </c>
      <c r="J76" s="149">
        <v>4.2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>
        <v>7.878</v>
      </c>
      <c r="I77" s="149">
        <v>7.14</v>
      </c>
      <c r="J77" s="149">
        <v>7.14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>
        <v>4.7</v>
      </c>
      <c r="I78" s="149">
        <v>5.038</v>
      </c>
      <c r="J78" s="149">
        <v>5.2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9">
        <v>28.935</v>
      </c>
      <c r="I79" s="149">
        <v>43.429</v>
      </c>
      <c r="J79" s="149">
        <v>12.51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0">
        <v>112.489</v>
      </c>
      <c r="I80" s="151">
        <v>161.546</v>
      </c>
      <c r="J80" s="151">
        <v>78.42500000000001</v>
      </c>
      <c r="K80" s="41">
        <v>48.546544018422004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>
        <v>0.176</v>
      </c>
      <c r="I82" s="149">
        <v>0.167</v>
      </c>
      <c r="J82" s="149">
        <v>0.167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>
        <v>0.065</v>
      </c>
      <c r="I83" s="149">
        <v>0.066</v>
      </c>
      <c r="J83" s="149">
        <v>0.066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>
        <v>0.241</v>
      </c>
      <c r="I84" s="151">
        <v>0.233</v>
      </c>
      <c r="J84" s="151">
        <v>0.233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4">
        <v>331.952</v>
      </c>
      <c r="I87" s="155">
        <v>421.60999999999996</v>
      </c>
      <c r="J87" s="155">
        <v>312.961</v>
      </c>
      <c r="K87" s="54">
        <v>74.22997556983944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6" useFirstPageNumber="1" horizontalDpi="600" verticalDpi="600" orientation="portrait" paperSize="9" scale="73" r:id="rId1"/>
  <headerFooter alignWithMargins="0">
    <oddFooter>&amp;C&amp;P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Hoja59"/>
  <dimension ref="A1:K625"/>
  <sheetViews>
    <sheetView view="pageBreakPreview" zoomScale="60" zoomScalePageLayoutView="0" workbookViewId="0" topLeftCell="A52">
      <selection activeCell="C9" sqref="C9:M9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117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337</v>
      </c>
      <c r="D7" s="21" t="s">
        <v>6</v>
      </c>
      <c r="E7" s="21"/>
      <c r="F7" s="22" t="str">
        <f>CONCATENATE(D6,"=100")</f>
        <v>2020=100</v>
      </c>
      <c r="G7" s="23"/>
      <c r="H7" s="20" t="s">
        <v>337</v>
      </c>
      <c r="I7" s="21" t="s">
        <v>6</v>
      </c>
      <c r="J7" s="21">
        <v>9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>
        <v>0.05</v>
      </c>
      <c r="I15" s="151">
        <v>0.06</v>
      </c>
      <c r="J15" s="151">
        <v>0.05</v>
      </c>
      <c r="K15" s="41">
        <v>83.33333333333334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>
        <v>0.083</v>
      </c>
      <c r="I19" s="149">
        <v>0.088</v>
      </c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>
        <v>0.096</v>
      </c>
      <c r="I20" s="149">
        <v>0.102</v>
      </c>
      <c r="J20" s="149">
        <v>0.11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>
        <v>0.142</v>
      </c>
      <c r="I21" s="149">
        <v>0.142</v>
      </c>
      <c r="J21" s="149">
        <v>0.155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>
        <v>0.32099999999999995</v>
      </c>
      <c r="I22" s="151">
        <v>0.33199999999999996</v>
      </c>
      <c r="J22" s="151">
        <v>0.265</v>
      </c>
      <c r="K22" s="41">
        <v>79.81927710843374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>
        <v>0.012</v>
      </c>
      <c r="I24" s="151">
        <v>0.012</v>
      </c>
      <c r="J24" s="151">
        <v>0.012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/>
      <c r="I26" s="151">
        <v>0.003</v>
      </c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>
        <v>0.002</v>
      </c>
      <c r="I28" s="149">
        <v>0.002</v>
      </c>
      <c r="J28" s="149">
        <v>0.002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>
        <v>0.022</v>
      </c>
      <c r="I29" s="149">
        <v>0.014</v>
      </c>
      <c r="J29" s="149">
        <v>0.023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/>
      <c r="I30" s="149">
        <v>0.001</v>
      </c>
      <c r="J30" s="149">
        <v>0.002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0">
        <v>0.024</v>
      </c>
      <c r="I31" s="151">
        <v>0.017</v>
      </c>
      <c r="J31" s="151">
        <v>0.027000000000000003</v>
      </c>
      <c r="K31" s="41">
        <v>158.8235294117647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>
        <v>0.07</v>
      </c>
      <c r="I33" s="149">
        <v>0.053</v>
      </c>
      <c r="J33" s="149">
        <v>0.058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>
        <v>0.65</v>
      </c>
      <c r="I34" s="149">
        <v>0.83</v>
      </c>
      <c r="J34" s="149">
        <v>0.74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>
        <v>0.007</v>
      </c>
      <c r="I35" s="149">
        <v>0.007</v>
      </c>
      <c r="J35" s="149">
        <v>0.006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>
        <v>11.061</v>
      </c>
      <c r="I36" s="149">
        <v>3.857</v>
      </c>
      <c r="J36" s="149">
        <v>5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>
        <v>11.788</v>
      </c>
      <c r="I37" s="151">
        <v>4.747</v>
      </c>
      <c r="J37" s="151">
        <v>5.804</v>
      </c>
      <c r="K37" s="41">
        <v>122.26669475458183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/>
      <c r="I39" s="151"/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>
        <v>0.001</v>
      </c>
      <c r="J48" s="149">
        <v>0.001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/>
      <c r="I50" s="151">
        <v>0.001</v>
      </c>
      <c r="J50" s="151">
        <v>0.001</v>
      </c>
      <c r="K50" s="41">
        <v>100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/>
      <c r="I52" s="151"/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/>
      <c r="I54" s="149">
        <v>0.006</v>
      </c>
      <c r="J54" s="149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>
        <v>0.001</v>
      </c>
      <c r="I56" s="149">
        <v>0.001</v>
      </c>
      <c r="J56" s="149">
        <v>0.001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/>
      <c r="I58" s="149"/>
      <c r="J58" s="149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>
        <v>0.001</v>
      </c>
      <c r="I59" s="151">
        <v>0.007</v>
      </c>
      <c r="J59" s="151">
        <v>0.001</v>
      </c>
      <c r="K59" s="41">
        <v>14.285714285714286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/>
      <c r="I61" s="149">
        <v>0.001</v>
      </c>
      <c r="J61" s="149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>
        <v>0.354</v>
      </c>
      <c r="I62" s="149">
        <v>0.401</v>
      </c>
      <c r="J62" s="149">
        <v>0.323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>
        <v>0.004</v>
      </c>
      <c r="I63" s="149">
        <v>0.005</v>
      </c>
      <c r="J63" s="149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>
        <v>0.358</v>
      </c>
      <c r="I64" s="151">
        <v>0.40700000000000003</v>
      </c>
      <c r="J64" s="151">
        <v>0.323</v>
      </c>
      <c r="K64" s="41">
        <v>79.36117936117937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0"/>
      <c r="I66" s="151"/>
      <c r="J66" s="151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/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/>
      <c r="I70" s="151"/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/>
      <c r="I72" s="149"/>
      <c r="J72" s="149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/>
      <c r="I73" s="149"/>
      <c r="J73" s="149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/>
      <c r="I74" s="149"/>
      <c r="J74" s="149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/>
      <c r="I75" s="149"/>
      <c r="J75" s="149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/>
      <c r="I76" s="149"/>
      <c r="J76" s="149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/>
      <c r="I77" s="149"/>
      <c r="J77" s="149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/>
      <c r="I78" s="149"/>
      <c r="J78" s="149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9"/>
      <c r="I79" s="149"/>
      <c r="J79" s="149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0"/>
      <c r="I80" s="151"/>
      <c r="J80" s="151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/>
      <c r="I83" s="149">
        <v>0.001</v>
      </c>
      <c r="J83" s="149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/>
      <c r="I84" s="151">
        <v>0.001</v>
      </c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4">
        <v>12.554</v>
      </c>
      <c r="I87" s="155">
        <v>5.587000000000001</v>
      </c>
      <c r="J87" s="155">
        <v>6.483000000000001</v>
      </c>
      <c r="K87" s="54">
        <v>116.03722928226242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7" useFirstPageNumber="1" horizontalDpi="600" verticalDpi="600" orientation="portrait" paperSize="9" scale="73" r:id="rId1"/>
  <headerFooter alignWithMargins="0">
    <oddFooter>&amp;C&amp;P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codeName="Hoja60"/>
  <dimension ref="A1:K625"/>
  <sheetViews>
    <sheetView view="pageBreakPreview" zoomScale="60" zoomScalePageLayoutView="0" workbookViewId="0" topLeftCell="A52">
      <selection activeCell="C9" sqref="C9:M9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118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337</v>
      </c>
      <c r="D7" s="21" t="s">
        <v>6</v>
      </c>
      <c r="E7" s="21"/>
      <c r="F7" s="22" t="str">
        <f>CONCATENATE(D6,"=100")</f>
        <v>2020=100</v>
      </c>
      <c r="G7" s="23"/>
      <c r="H7" s="20" t="s">
        <v>337</v>
      </c>
      <c r="I7" s="21" t="s">
        <v>6</v>
      </c>
      <c r="J7" s="21">
        <v>9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/>
      <c r="I24" s="151"/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/>
      <c r="I26" s="151"/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>
        <v>0.675</v>
      </c>
      <c r="I28" s="149">
        <v>0.298</v>
      </c>
      <c r="J28" s="149">
        <v>0.281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>
        <v>0.023</v>
      </c>
      <c r="I29" s="149">
        <v>0.019</v>
      </c>
      <c r="J29" s="149">
        <v>0.008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>
        <v>0.401</v>
      </c>
      <c r="I30" s="149">
        <v>0.493</v>
      </c>
      <c r="J30" s="149">
        <v>0.467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0">
        <v>1.0990000000000002</v>
      </c>
      <c r="I31" s="151">
        <v>0.81</v>
      </c>
      <c r="J31" s="151">
        <v>0.756</v>
      </c>
      <c r="K31" s="41">
        <v>93.33333333333331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/>
      <c r="I33" s="149"/>
      <c r="J33" s="149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/>
      <c r="I34" s="149"/>
      <c r="J34" s="149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>
        <v>0.36</v>
      </c>
      <c r="I35" s="149">
        <v>0.36</v>
      </c>
      <c r="J35" s="149">
        <v>0.36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>
        <v>0.007</v>
      </c>
      <c r="I36" s="149">
        <v>0.007</v>
      </c>
      <c r="J36" s="149">
        <v>0.006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>
        <v>0.367</v>
      </c>
      <c r="I37" s="151">
        <v>0.367</v>
      </c>
      <c r="J37" s="151">
        <v>0.366</v>
      </c>
      <c r="K37" s="41">
        <v>99.7275204359673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>
        <v>0.34</v>
      </c>
      <c r="I39" s="151">
        <v>0.29</v>
      </c>
      <c r="J39" s="151">
        <v>0.26</v>
      </c>
      <c r="K39" s="41">
        <v>89.65517241379311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>
        <v>0.009</v>
      </c>
      <c r="I41" s="149">
        <v>0.009</v>
      </c>
      <c r="J41" s="149">
        <v>0.003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>
        <v>0.003</v>
      </c>
      <c r="I46" s="149">
        <v>0.012</v>
      </c>
      <c r="J46" s="149">
        <v>0.006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>
        <v>0.013</v>
      </c>
      <c r="I48" s="149">
        <v>0.014</v>
      </c>
      <c r="J48" s="149">
        <v>0.01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>
        <v>0.025</v>
      </c>
      <c r="I50" s="151">
        <v>0.034999999999999996</v>
      </c>
      <c r="J50" s="151">
        <v>0.019000000000000003</v>
      </c>
      <c r="K50" s="41">
        <v>54.2857142857143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/>
      <c r="I52" s="151"/>
      <c r="J52" s="151">
        <v>0.037</v>
      </c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>
        <v>0.25</v>
      </c>
      <c r="I54" s="149">
        <v>0.255</v>
      </c>
      <c r="J54" s="149">
        <v>1.26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>
        <v>0.006</v>
      </c>
      <c r="I56" s="149"/>
      <c r="J56" s="149">
        <v>0.005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>
        <v>0.055</v>
      </c>
      <c r="I58" s="149">
        <v>0.081</v>
      </c>
      <c r="J58" s="149">
        <v>0.088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>
        <v>0.311</v>
      </c>
      <c r="I59" s="151">
        <v>0.336</v>
      </c>
      <c r="J59" s="151">
        <v>1.353</v>
      </c>
      <c r="K59" s="41">
        <v>402.67857142857144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>
        <v>94.373</v>
      </c>
      <c r="I61" s="149">
        <v>111.264</v>
      </c>
      <c r="J61" s="149">
        <v>99.275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>
        <v>0.205</v>
      </c>
      <c r="I62" s="149">
        <v>0.131</v>
      </c>
      <c r="J62" s="149">
        <v>0.168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>
        <v>0.206</v>
      </c>
      <c r="I63" s="149">
        <v>0.189</v>
      </c>
      <c r="J63" s="149">
        <v>0.189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>
        <v>94.784</v>
      </c>
      <c r="I64" s="151">
        <v>111.58399999999999</v>
      </c>
      <c r="J64" s="151">
        <v>99.632</v>
      </c>
      <c r="K64" s="41">
        <v>89.28878692285633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0">
        <v>221.19</v>
      </c>
      <c r="I66" s="151">
        <v>174.852</v>
      </c>
      <c r="J66" s="151">
        <v>194.688</v>
      </c>
      <c r="K66" s="41">
        <v>111.34445130739138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>
        <v>1.4</v>
      </c>
      <c r="I68" s="149">
        <v>1.4</v>
      </c>
      <c r="J68" s="149">
        <v>1.5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>
        <v>0.007</v>
      </c>
      <c r="I69" s="149">
        <v>0.013</v>
      </c>
      <c r="J69" s="149">
        <v>0.011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>
        <v>1.4069999999999998</v>
      </c>
      <c r="I70" s="151">
        <v>1.4129999999999998</v>
      </c>
      <c r="J70" s="151">
        <v>1.511</v>
      </c>
      <c r="K70" s="41">
        <v>106.93559801840058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>
        <v>2.189</v>
      </c>
      <c r="I72" s="149">
        <v>2.212</v>
      </c>
      <c r="J72" s="149">
        <v>2.86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>
        <v>1.729</v>
      </c>
      <c r="I73" s="149">
        <v>1.21</v>
      </c>
      <c r="J73" s="149">
        <v>1.21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>
        <v>0.065</v>
      </c>
      <c r="I74" s="149">
        <v>0.05</v>
      </c>
      <c r="J74" s="149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>
        <v>1.077</v>
      </c>
      <c r="I75" s="149">
        <v>0.36</v>
      </c>
      <c r="J75" s="149">
        <v>0.36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>
        <v>1.02</v>
      </c>
      <c r="I76" s="149">
        <v>0.8</v>
      </c>
      <c r="J76" s="149">
        <v>0.92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>
        <v>0.062</v>
      </c>
      <c r="I77" s="149">
        <v>0.099</v>
      </c>
      <c r="J77" s="149">
        <v>0.09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>
        <v>0.8</v>
      </c>
      <c r="I78" s="149">
        <v>0.85</v>
      </c>
      <c r="J78" s="149">
        <v>0.81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9">
        <v>4.608</v>
      </c>
      <c r="I79" s="149">
        <v>2.24</v>
      </c>
      <c r="J79" s="149">
        <v>1.64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0">
        <v>11.55</v>
      </c>
      <c r="I80" s="151">
        <v>7.821</v>
      </c>
      <c r="J80" s="151">
        <v>7.89</v>
      </c>
      <c r="K80" s="41">
        <v>100.88224012274645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>
        <v>0.285</v>
      </c>
      <c r="I82" s="149">
        <v>0.17</v>
      </c>
      <c r="J82" s="149">
        <v>0.183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>
        <v>0.1</v>
      </c>
      <c r="I83" s="149">
        <v>0.085</v>
      </c>
      <c r="J83" s="149">
        <v>0.097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>
        <v>0.385</v>
      </c>
      <c r="I84" s="151">
        <v>0.255</v>
      </c>
      <c r="J84" s="151">
        <v>0.28</v>
      </c>
      <c r="K84" s="41">
        <v>109.80392156862746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4">
        <v>331.45799999999997</v>
      </c>
      <c r="I87" s="155">
        <v>297.76300000000003</v>
      </c>
      <c r="J87" s="155">
        <v>306.792</v>
      </c>
      <c r="K87" s="54">
        <v>103.03227734809225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8" useFirstPageNumber="1" horizontalDpi="600" verticalDpi="600" orientation="portrait" paperSize="9" scale="73" r:id="rId1"/>
  <headerFooter alignWithMargins="0">
    <oddFooter>&amp;C&amp;P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codeName="Hoja61"/>
  <dimension ref="A1:K625"/>
  <sheetViews>
    <sheetView view="pageBreakPreview" zoomScale="60" zoomScalePageLayoutView="0" workbookViewId="0" topLeftCell="A1">
      <selection activeCell="C9" sqref="C9:M9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119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337</v>
      </c>
      <c r="D7" s="21" t="s">
        <v>6</v>
      </c>
      <c r="E7" s="21"/>
      <c r="F7" s="22" t="str">
        <f>CONCATENATE(D6,"=100")</f>
        <v>2020=100</v>
      </c>
      <c r="G7" s="23"/>
      <c r="H7" s="20" t="s">
        <v>337</v>
      </c>
      <c r="I7" s="21" t="s">
        <v>6</v>
      </c>
      <c r="J7" s="21">
        <v>9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>
        <v>14.541</v>
      </c>
      <c r="I9" s="149">
        <v>15.525</v>
      </c>
      <c r="J9" s="149">
        <v>17.854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>
        <v>7.171</v>
      </c>
      <c r="I10" s="149">
        <v>8.184</v>
      </c>
      <c r="J10" s="149">
        <v>8.184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>
        <v>43.712</v>
      </c>
      <c r="I11" s="149">
        <v>37.136</v>
      </c>
      <c r="J11" s="149">
        <v>37.136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>
        <v>73.977</v>
      </c>
      <c r="I12" s="149">
        <v>98.9</v>
      </c>
      <c r="J12" s="149">
        <v>113.735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>
        <v>139.401</v>
      </c>
      <c r="I13" s="151">
        <v>159.745</v>
      </c>
      <c r="J13" s="151">
        <v>176.909</v>
      </c>
      <c r="K13" s="41">
        <v>110.74462424489028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>
        <v>0.083</v>
      </c>
      <c r="I15" s="151">
        <v>0.438073</v>
      </c>
      <c r="J15" s="151">
        <v>2.910945945945946</v>
      </c>
      <c r="K15" s="41">
        <v>664.4887829074027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>
        <v>0.167</v>
      </c>
      <c r="I17" s="151">
        <v>0.150833</v>
      </c>
      <c r="J17" s="151">
        <v>0.9612162162162162</v>
      </c>
      <c r="K17" s="41">
        <v>637.271827926393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>
        <v>86.576</v>
      </c>
      <c r="I19" s="149">
        <v>95.161257</v>
      </c>
      <c r="J19" s="149">
        <v>301.21975223669244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>
        <v>2.444</v>
      </c>
      <c r="I20" s="149">
        <v>3.253777</v>
      </c>
      <c r="J20" s="149">
        <v>10.299379523469813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>
        <v>1.907</v>
      </c>
      <c r="I21" s="149">
        <v>2.157579</v>
      </c>
      <c r="J21" s="149">
        <v>6.829516888486358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>
        <v>90.92699999999999</v>
      </c>
      <c r="I22" s="151">
        <v>100.572613</v>
      </c>
      <c r="J22" s="151">
        <v>318.34864864864863</v>
      </c>
      <c r="K22" s="41">
        <v>316.5361216662916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>
        <v>75.187</v>
      </c>
      <c r="I24" s="151">
        <v>103.013608</v>
      </c>
      <c r="J24" s="151">
        <v>154.752027027027</v>
      </c>
      <c r="K24" s="41">
        <v>150.22483925330232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>
        <v>306.785</v>
      </c>
      <c r="I26" s="151">
        <v>290.354058</v>
      </c>
      <c r="J26" s="151">
        <v>658.690135135135</v>
      </c>
      <c r="K26" s="41">
        <v>226.85756130714557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>
        <v>22.201</v>
      </c>
      <c r="I28" s="149">
        <v>15.809421</v>
      </c>
      <c r="J28" s="149">
        <v>18.817492188483605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>
        <v>1.258</v>
      </c>
      <c r="I29" s="149">
        <v>1.133914</v>
      </c>
      <c r="J29" s="149">
        <v>1.3496647244331212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>
        <v>89.633</v>
      </c>
      <c r="I30" s="149">
        <v>145.825439</v>
      </c>
      <c r="J30" s="149">
        <v>173.57176200600216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0">
        <v>113.092</v>
      </c>
      <c r="I31" s="151">
        <v>162.768774</v>
      </c>
      <c r="J31" s="151">
        <v>193.7389189189189</v>
      </c>
      <c r="K31" s="41">
        <v>119.02708004602829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>
        <v>248.658</v>
      </c>
      <c r="I33" s="149">
        <v>156.295928</v>
      </c>
      <c r="J33" s="149">
        <v>346.63647349790097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>
        <v>9.725</v>
      </c>
      <c r="I34" s="149">
        <v>7.217064</v>
      </c>
      <c r="J34" s="149">
        <v>16.006159891565794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>
        <v>32.434</v>
      </c>
      <c r="I35" s="149">
        <v>23.557565</v>
      </c>
      <c r="J35" s="149">
        <v>52.246474750113656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>
        <v>140.201</v>
      </c>
      <c r="I36" s="149">
        <v>125.240965</v>
      </c>
      <c r="J36" s="149">
        <v>277.76210807663557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>
        <v>431.01800000000003</v>
      </c>
      <c r="I37" s="151">
        <v>312.311522</v>
      </c>
      <c r="J37" s="151">
        <v>692.6512162162162</v>
      </c>
      <c r="K37" s="41">
        <v>221.78215257015597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>
        <v>8.891</v>
      </c>
      <c r="I39" s="151">
        <v>7.060393</v>
      </c>
      <c r="J39" s="151">
        <v>7.556081081081081</v>
      </c>
      <c r="K39" s="41">
        <v>107.0206868241057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>
        <v>0.513</v>
      </c>
      <c r="I41" s="149">
        <v>0.807929</v>
      </c>
      <c r="J41" s="149">
        <v>0.8944275531006856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>
        <v>58.737</v>
      </c>
      <c r="I42" s="149">
        <v>79.820834</v>
      </c>
      <c r="J42" s="149">
        <v>88.3666179095886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>
        <v>21.513</v>
      </c>
      <c r="I43" s="149">
        <v>20.342389</v>
      </c>
      <c r="J43" s="149">
        <v>22.520287324124155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>
        <v>0.12</v>
      </c>
      <c r="I44" s="149">
        <v>0.171205</v>
      </c>
      <c r="J44" s="149">
        <v>0.18953456210706987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>
        <v>0.901</v>
      </c>
      <c r="I45" s="149">
        <v>1.011698</v>
      </c>
      <c r="J45" s="149">
        <v>1.1200124845337367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>
        <v>11.446</v>
      </c>
      <c r="I46" s="149">
        <v>10.424623</v>
      </c>
      <c r="J46" s="149">
        <v>11.540704742480006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>
        <v>2.527</v>
      </c>
      <c r="I47" s="149">
        <v>2.908453</v>
      </c>
      <c r="J47" s="149">
        <v>3.2198380056890503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>
        <v>156.477</v>
      </c>
      <c r="I48" s="149">
        <v>162.273238</v>
      </c>
      <c r="J48" s="149">
        <v>179.64654715707096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>
        <v>22.437</v>
      </c>
      <c r="I49" s="149">
        <v>26.144561</v>
      </c>
      <c r="J49" s="149">
        <v>28.94365188292735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>
        <v>274.671</v>
      </c>
      <c r="I50" s="151">
        <v>303.90493</v>
      </c>
      <c r="J50" s="151">
        <v>336.4416216216216</v>
      </c>
      <c r="K50" s="41">
        <v>110.70620724106766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>
        <v>8.372</v>
      </c>
      <c r="I52" s="151">
        <v>10.980771</v>
      </c>
      <c r="J52" s="151">
        <v>8.025135135135134</v>
      </c>
      <c r="K52" s="41">
        <v>73.08353061123972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>
        <v>477.157</v>
      </c>
      <c r="I54" s="149">
        <v>623.555482</v>
      </c>
      <c r="J54" s="149">
        <v>271.9331972180967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>
        <v>1227.395</v>
      </c>
      <c r="I55" s="149">
        <v>1719.357748</v>
      </c>
      <c r="J55" s="149">
        <v>749.8137103625794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>
        <v>455.831</v>
      </c>
      <c r="I56" s="149">
        <v>639.43875</v>
      </c>
      <c r="J56" s="149">
        <v>278.8599069884262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>
        <v>2.425</v>
      </c>
      <c r="I57" s="149">
        <v>3.77356</v>
      </c>
      <c r="J57" s="149">
        <v>1.645653458779665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>
        <v>496.671</v>
      </c>
      <c r="I58" s="149">
        <v>777.760408</v>
      </c>
      <c r="J58" s="149">
        <v>339.18212656671244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>
        <v>2659.479</v>
      </c>
      <c r="I59" s="151">
        <v>3763.885948</v>
      </c>
      <c r="J59" s="151">
        <v>1641.4345945945945</v>
      </c>
      <c r="K59" s="41">
        <v>43.610104484350714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>
        <v>32.803</v>
      </c>
      <c r="I61" s="149">
        <v>32.582844</v>
      </c>
      <c r="J61" s="149">
        <v>23.365493899486797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>
        <v>0.588</v>
      </c>
      <c r="I62" s="149">
        <v>0.411455</v>
      </c>
      <c r="J62" s="149">
        <v>0.29505862939445493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>
        <v>306.682</v>
      </c>
      <c r="I63" s="149">
        <v>329.054858</v>
      </c>
      <c r="J63" s="149">
        <v>235.96863666030794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>
        <v>340.07300000000004</v>
      </c>
      <c r="I64" s="151">
        <v>362.049157</v>
      </c>
      <c r="J64" s="151">
        <v>259.62918918918916</v>
      </c>
      <c r="K64" s="41">
        <v>71.71103265106875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0">
        <v>101.803</v>
      </c>
      <c r="I66" s="151">
        <v>118.012196</v>
      </c>
      <c r="J66" s="151">
        <v>119.16445945945945</v>
      </c>
      <c r="K66" s="41">
        <v>100.97639354110439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>
        <v>392.986</v>
      </c>
      <c r="I68" s="149">
        <v>377.58806</v>
      </c>
      <c r="J68" s="149">
        <v>320.9853316061595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>
        <v>2.347</v>
      </c>
      <c r="I69" s="149">
        <v>2.72411</v>
      </c>
      <c r="J69" s="149">
        <v>2.3157494749215726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>
        <v>395.33299999999997</v>
      </c>
      <c r="I70" s="151">
        <v>380.31217</v>
      </c>
      <c r="J70" s="151">
        <v>323.30108108108107</v>
      </c>
      <c r="K70" s="41">
        <v>85.00939664409927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>
        <v>0.379</v>
      </c>
      <c r="I72" s="149">
        <v>0.567835</v>
      </c>
      <c r="J72" s="149">
        <v>2.29683723359046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>
        <v>59.348</v>
      </c>
      <c r="I73" s="149">
        <v>56.140364</v>
      </c>
      <c r="J73" s="149">
        <v>227.08230091931893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>
        <v>41.562</v>
      </c>
      <c r="I74" s="149">
        <v>37.734599</v>
      </c>
      <c r="J74" s="149">
        <v>152.632775326997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>
        <v>1.463</v>
      </c>
      <c r="I75" s="149">
        <v>1.499735</v>
      </c>
      <c r="J75" s="149">
        <v>6.066281910271098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>
        <v>31.748</v>
      </c>
      <c r="I76" s="149">
        <v>13.737399</v>
      </c>
      <c r="J76" s="149">
        <v>55.56644010300237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>
        <v>0.609</v>
      </c>
      <c r="I77" s="149">
        <v>0.525921</v>
      </c>
      <c r="J77" s="149">
        <v>2.1272991885444337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>
        <v>4.082</v>
      </c>
      <c r="I78" s="149">
        <v>3.743389</v>
      </c>
      <c r="J78" s="149">
        <v>15.141643672920761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9">
        <v>0.874</v>
      </c>
      <c r="I79" s="149">
        <v>0.570572</v>
      </c>
      <c r="J79" s="149">
        <v>2.3079081318414256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0">
        <v>140.06499999999997</v>
      </c>
      <c r="I80" s="151">
        <v>114.519814</v>
      </c>
      <c r="J80" s="151">
        <v>463.22148648648647</v>
      </c>
      <c r="K80" s="41">
        <v>404.49025396293996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>
        <v>2.978</v>
      </c>
      <c r="I82" s="149">
        <v>1.662912</v>
      </c>
      <c r="J82" s="149">
        <v>1.2945856931490962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>
        <v>3.92</v>
      </c>
      <c r="I83" s="149">
        <v>4.870919</v>
      </c>
      <c r="J83" s="149">
        <v>3.792035928472525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>
        <v>6.898</v>
      </c>
      <c r="I84" s="151">
        <v>6.533831</v>
      </c>
      <c r="J84" s="151">
        <v>5.086621621621622</v>
      </c>
      <c r="K84" s="41">
        <v>77.85052324771824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4">
        <v>5092.245</v>
      </c>
      <c r="I87" s="155">
        <v>6196.613691</v>
      </c>
      <c r="J87" s="155">
        <v>5362.822378378377</v>
      </c>
      <c r="K87" s="54">
        <v>86.5444038599239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9" useFirstPageNumber="1" horizontalDpi="600" verticalDpi="600" orientation="portrait" paperSize="9" scale="73" r:id="rId1"/>
  <headerFooter alignWithMargins="0">
    <oddFooter>&amp;C&amp;P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codeName="Hoja63"/>
  <dimension ref="A1:K625"/>
  <sheetViews>
    <sheetView view="pageBreakPreview" zoomScale="60" zoomScalePageLayoutView="0" workbookViewId="0" topLeftCell="A43">
      <selection activeCell="C9" sqref="C9:M9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120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337</v>
      </c>
      <c r="D7" s="21" t="s">
        <v>6</v>
      </c>
      <c r="E7" s="21"/>
      <c r="F7" s="22" t="str">
        <f>CONCATENATE(D6,"=100")</f>
        <v>2020=100</v>
      </c>
      <c r="G7" s="23"/>
      <c r="H7" s="20" t="s">
        <v>337</v>
      </c>
      <c r="I7" s="21" t="s">
        <v>6</v>
      </c>
      <c r="J7" s="21">
        <v>9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/>
      <c r="I24" s="151"/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/>
      <c r="I26" s="151"/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/>
      <c r="I28" s="149"/>
      <c r="J28" s="149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>
        <v>2.2</v>
      </c>
      <c r="I29" s="149">
        <v>2.217</v>
      </c>
      <c r="J29" s="149">
        <v>1.074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>
        <v>1.285</v>
      </c>
      <c r="I30" s="149">
        <v>1.1</v>
      </c>
      <c r="J30" s="149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0">
        <v>3.4850000000000003</v>
      </c>
      <c r="I31" s="151">
        <v>3.317</v>
      </c>
      <c r="J31" s="151">
        <v>1.074</v>
      </c>
      <c r="K31" s="41">
        <v>32.378655411516434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/>
      <c r="I33" s="149"/>
      <c r="J33" s="149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/>
      <c r="I34" s="149"/>
      <c r="J34" s="149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>
        <v>0.01</v>
      </c>
      <c r="I35" s="149">
        <v>0.006</v>
      </c>
      <c r="J35" s="149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>
        <v>0.89</v>
      </c>
      <c r="I36" s="149">
        <v>0.8</v>
      </c>
      <c r="J36" s="149">
        <v>1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>
        <v>0.9</v>
      </c>
      <c r="I37" s="151">
        <v>0.806</v>
      </c>
      <c r="J37" s="151">
        <v>1</v>
      </c>
      <c r="K37" s="41">
        <v>124.06947890818857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>
        <v>0.048</v>
      </c>
      <c r="I39" s="151">
        <v>0.045</v>
      </c>
      <c r="J39" s="151">
        <v>0.035</v>
      </c>
      <c r="K39" s="41">
        <v>77.77777777777779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>
        <v>0.4</v>
      </c>
      <c r="I45" s="149">
        <v>0.6</v>
      </c>
      <c r="J45" s="149">
        <v>0.3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>
        <v>0.001</v>
      </c>
      <c r="I46" s="149">
        <v>0.003</v>
      </c>
      <c r="J46" s="149">
        <v>0.004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>
        <v>0.401</v>
      </c>
      <c r="I50" s="151">
        <v>0.603</v>
      </c>
      <c r="J50" s="151">
        <v>0.304</v>
      </c>
      <c r="K50" s="41">
        <v>50.414593698175786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>
        <v>0.102</v>
      </c>
      <c r="I52" s="151">
        <v>0.2</v>
      </c>
      <c r="J52" s="151">
        <v>0.716</v>
      </c>
      <c r="K52" s="41">
        <v>357.99999999999994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>
        <v>0.44</v>
      </c>
      <c r="I54" s="149">
        <v>0.405</v>
      </c>
      <c r="J54" s="149">
        <v>0.403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>
        <v>0.045</v>
      </c>
      <c r="I56" s="149">
        <v>0.045</v>
      </c>
      <c r="J56" s="149">
        <v>0.04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/>
      <c r="I58" s="149"/>
      <c r="J58" s="149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>
        <v>0.485</v>
      </c>
      <c r="I59" s="151">
        <v>0.45</v>
      </c>
      <c r="J59" s="151">
        <v>0.443</v>
      </c>
      <c r="K59" s="41">
        <v>98.44444444444443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/>
      <c r="I61" s="149"/>
      <c r="J61" s="149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>
        <v>0.059</v>
      </c>
      <c r="I62" s="149">
        <v>0.057</v>
      </c>
      <c r="J62" s="149">
        <v>0.057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/>
      <c r="I63" s="149"/>
      <c r="J63" s="149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>
        <v>0.059</v>
      </c>
      <c r="I64" s="151">
        <v>0.057</v>
      </c>
      <c r="J64" s="151">
        <v>0.057</v>
      </c>
      <c r="K64" s="41">
        <v>100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0">
        <v>3.976</v>
      </c>
      <c r="I66" s="151">
        <v>3.158</v>
      </c>
      <c r="J66" s="151">
        <v>3.425</v>
      </c>
      <c r="K66" s="41">
        <v>108.4547181760608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>
        <v>80</v>
      </c>
      <c r="I68" s="149">
        <v>55</v>
      </c>
      <c r="J68" s="149">
        <v>60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>
        <v>40</v>
      </c>
      <c r="I69" s="149">
        <v>45</v>
      </c>
      <c r="J69" s="149">
        <v>27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>
        <v>120</v>
      </c>
      <c r="I70" s="151">
        <v>100</v>
      </c>
      <c r="J70" s="151">
        <v>87</v>
      </c>
      <c r="K70" s="41">
        <v>87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>
        <v>0.85</v>
      </c>
      <c r="I72" s="149">
        <v>0.636</v>
      </c>
      <c r="J72" s="149">
        <v>0.704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>
        <v>0.039</v>
      </c>
      <c r="I73" s="149">
        <v>0.033</v>
      </c>
      <c r="J73" s="149">
        <v>0.055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>
        <v>55.303</v>
      </c>
      <c r="I74" s="149">
        <v>69.511</v>
      </c>
      <c r="J74" s="149">
        <v>80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>
        <v>0.07</v>
      </c>
      <c r="I75" s="149">
        <v>0.145</v>
      </c>
      <c r="J75" s="149">
        <v>85.754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>
        <v>5.544</v>
      </c>
      <c r="I76" s="149">
        <v>7.469</v>
      </c>
      <c r="J76" s="149">
        <v>5.4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>
        <v>0.597</v>
      </c>
      <c r="I77" s="149"/>
      <c r="J77" s="149">
        <v>0.516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>
        <v>59.41</v>
      </c>
      <c r="I78" s="149">
        <v>65.076</v>
      </c>
      <c r="J78" s="149">
        <v>50.914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9">
        <v>218.12</v>
      </c>
      <c r="I79" s="149">
        <v>376.992</v>
      </c>
      <c r="J79" s="149">
        <v>301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0">
        <v>339.933</v>
      </c>
      <c r="I80" s="151">
        <v>519.862</v>
      </c>
      <c r="J80" s="151">
        <v>524.3430000000001</v>
      </c>
      <c r="K80" s="41">
        <v>100.86195952002649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>
        <v>1.009</v>
      </c>
      <c r="I82" s="149">
        <v>0.104</v>
      </c>
      <c r="J82" s="149">
        <v>0.227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>
        <v>0.04</v>
      </c>
      <c r="I83" s="149">
        <v>0.005</v>
      </c>
      <c r="J83" s="149">
        <v>0.008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>
        <v>1.049</v>
      </c>
      <c r="I84" s="151">
        <v>0.109</v>
      </c>
      <c r="J84" s="151">
        <v>0.23500000000000001</v>
      </c>
      <c r="K84" s="41">
        <v>215.59633027522935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4">
        <v>470.438</v>
      </c>
      <c r="I87" s="155">
        <v>628.607</v>
      </c>
      <c r="J87" s="155">
        <v>618.6320000000001</v>
      </c>
      <c r="K87" s="54">
        <v>98.41315798265055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1" useFirstPageNumber="1" horizontalDpi="600" verticalDpi="600" orientation="portrait" paperSize="9" scale="73" r:id="rId1"/>
  <headerFooter alignWithMargins="0">
    <oddFooter>&amp;C&amp;P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 codeName="Hoja64"/>
  <dimension ref="A1:K625"/>
  <sheetViews>
    <sheetView view="pageBreakPreview" zoomScale="60" zoomScalePageLayoutView="0" workbookViewId="0" topLeftCell="A43">
      <selection activeCell="C9" sqref="C9:M9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121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337</v>
      </c>
      <c r="D7" s="21" t="s">
        <v>6</v>
      </c>
      <c r="E7" s="21"/>
      <c r="F7" s="22" t="str">
        <f>CONCATENATE(D6,"=100")</f>
        <v>2020=100</v>
      </c>
      <c r="G7" s="23"/>
      <c r="H7" s="20" t="s">
        <v>337</v>
      </c>
      <c r="I7" s="21" t="s">
        <v>6</v>
      </c>
      <c r="J7" s="21">
        <v>9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>
        <v>0.12</v>
      </c>
      <c r="I10" s="149">
        <v>0.239</v>
      </c>
      <c r="J10" s="149">
        <v>0.239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>
        <v>0.025</v>
      </c>
      <c r="I11" s="149">
        <v>0.049</v>
      </c>
      <c r="J11" s="149">
        <v>0.049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>
        <v>0.045</v>
      </c>
      <c r="I12" s="149">
        <v>0.033</v>
      </c>
      <c r="J12" s="149">
        <v>0.033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>
        <v>0.19</v>
      </c>
      <c r="I13" s="151">
        <v>0.32099999999999995</v>
      </c>
      <c r="J13" s="151">
        <v>0.32099999999999995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>
        <v>0.311</v>
      </c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>
        <v>0.311</v>
      </c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>
        <v>21.367</v>
      </c>
      <c r="I24" s="151">
        <v>32.667</v>
      </c>
      <c r="J24" s="151">
        <v>27.82</v>
      </c>
      <c r="K24" s="41">
        <v>85.16239630207855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>
        <v>12.684</v>
      </c>
      <c r="I26" s="151">
        <v>17.958</v>
      </c>
      <c r="J26" s="151">
        <v>15.2</v>
      </c>
      <c r="K26" s="41">
        <v>84.64194230983406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>
        <v>10.375</v>
      </c>
      <c r="I28" s="149">
        <v>17.488</v>
      </c>
      <c r="J28" s="149">
        <v>13.035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>
        <v>17.101</v>
      </c>
      <c r="I29" s="149">
        <v>15.605</v>
      </c>
      <c r="J29" s="149">
        <v>34.732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>
        <v>25.5</v>
      </c>
      <c r="I30" s="149">
        <v>32</v>
      </c>
      <c r="J30" s="149">
        <v>31.5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0">
        <v>52.976</v>
      </c>
      <c r="I31" s="151">
        <v>65.093</v>
      </c>
      <c r="J31" s="151">
        <v>79.267</v>
      </c>
      <c r="K31" s="41">
        <v>121.77499884780237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>
        <v>3.01</v>
      </c>
      <c r="I33" s="149">
        <v>3.051</v>
      </c>
      <c r="J33" s="149">
        <v>2.9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>
        <v>3.9</v>
      </c>
      <c r="I34" s="149">
        <v>5.401</v>
      </c>
      <c r="J34" s="149">
        <v>4.9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>
        <v>50.16</v>
      </c>
      <c r="I35" s="149">
        <v>56.857</v>
      </c>
      <c r="J35" s="149">
        <v>52.08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>
        <v>106.988</v>
      </c>
      <c r="I36" s="149">
        <v>99.016</v>
      </c>
      <c r="J36" s="149">
        <v>98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>
        <v>164.058</v>
      </c>
      <c r="I37" s="151">
        <v>164.325</v>
      </c>
      <c r="J37" s="151">
        <v>157.88</v>
      </c>
      <c r="K37" s="41">
        <v>96.07789441655257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>
        <v>4.45</v>
      </c>
      <c r="I39" s="151">
        <v>4.74</v>
      </c>
      <c r="J39" s="151">
        <v>4.9</v>
      </c>
      <c r="K39" s="41">
        <v>103.37552742616035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>
        <v>5.155</v>
      </c>
      <c r="I41" s="149">
        <v>3.805</v>
      </c>
      <c r="J41" s="149">
        <v>5.958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>
        <v>0.006</v>
      </c>
      <c r="I42" s="149">
        <v>0.009</v>
      </c>
      <c r="J42" s="149">
        <v>0.01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>
        <v>0.005</v>
      </c>
      <c r="I43" s="149">
        <v>0.017</v>
      </c>
      <c r="J43" s="149">
        <v>0.018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>
        <v>0.005</v>
      </c>
      <c r="J44" s="149">
        <v>0.005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>
        <v>1.966</v>
      </c>
      <c r="I45" s="149">
        <v>1.6</v>
      </c>
      <c r="J45" s="149">
        <v>1.5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>
        <v>2.71</v>
      </c>
      <c r="I48" s="149">
        <v>1.354</v>
      </c>
      <c r="J48" s="149">
        <v>2.74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>
        <v>0.32</v>
      </c>
      <c r="I49" s="149">
        <v>0.45</v>
      </c>
      <c r="J49" s="149">
        <v>0.45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>
        <v>10.162</v>
      </c>
      <c r="I50" s="151">
        <v>7.24</v>
      </c>
      <c r="J50" s="151">
        <v>10.681</v>
      </c>
      <c r="K50" s="41">
        <v>147.52762430939225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>
        <v>14.301</v>
      </c>
      <c r="I52" s="151">
        <v>31.923</v>
      </c>
      <c r="J52" s="151">
        <v>19.65</v>
      </c>
      <c r="K52" s="41">
        <v>61.55436519124142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>
        <v>62.006</v>
      </c>
      <c r="I54" s="149">
        <v>79.929</v>
      </c>
      <c r="J54" s="149">
        <v>65.2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>
        <v>161.52</v>
      </c>
      <c r="I55" s="149">
        <v>320.375</v>
      </c>
      <c r="J55" s="149">
        <v>225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>
        <v>17.865</v>
      </c>
      <c r="I56" s="149">
        <v>42.98</v>
      </c>
      <c r="J56" s="149">
        <v>26.4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>
        <v>5.629</v>
      </c>
      <c r="I57" s="149">
        <v>10.016</v>
      </c>
      <c r="J57" s="149">
        <v>9.545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>
        <v>80.257</v>
      </c>
      <c r="I58" s="149">
        <v>206.664</v>
      </c>
      <c r="J58" s="149">
        <v>94.23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>
        <v>327.27700000000004</v>
      </c>
      <c r="I59" s="151">
        <v>659.9639999999999</v>
      </c>
      <c r="J59" s="151">
        <v>420.375</v>
      </c>
      <c r="K59" s="41">
        <v>63.696656181246254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>
        <v>43.4</v>
      </c>
      <c r="I61" s="149">
        <v>42.534</v>
      </c>
      <c r="J61" s="149">
        <v>45.4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>
        <v>42.606</v>
      </c>
      <c r="I62" s="149">
        <v>42.831</v>
      </c>
      <c r="J62" s="149">
        <v>42.759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>
        <v>36.798</v>
      </c>
      <c r="I63" s="149">
        <v>43.337</v>
      </c>
      <c r="J63" s="149">
        <v>37.237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>
        <v>122.804</v>
      </c>
      <c r="I64" s="151">
        <v>128.702</v>
      </c>
      <c r="J64" s="151">
        <v>125.39599999999999</v>
      </c>
      <c r="K64" s="41">
        <v>97.43127534925641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0">
        <v>57.597</v>
      </c>
      <c r="I66" s="151">
        <v>50.059</v>
      </c>
      <c r="J66" s="151">
        <v>52.552</v>
      </c>
      <c r="K66" s="41">
        <v>104.9801234543239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>
        <v>317.5</v>
      </c>
      <c r="I68" s="149">
        <v>265.141</v>
      </c>
      <c r="J68" s="149">
        <v>370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>
        <v>82.9</v>
      </c>
      <c r="I69" s="149">
        <v>49.006</v>
      </c>
      <c r="J69" s="149">
        <v>63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>
        <v>400.4</v>
      </c>
      <c r="I70" s="151">
        <v>314.14700000000005</v>
      </c>
      <c r="J70" s="151">
        <v>433</v>
      </c>
      <c r="K70" s="41">
        <v>137.83356199486227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>
        <v>86.3</v>
      </c>
      <c r="I72" s="149">
        <v>66.5</v>
      </c>
      <c r="J72" s="149">
        <v>84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>
        <v>43.095</v>
      </c>
      <c r="I73" s="149">
        <v>65.985</v>
      </c>
      <c r="J73" s="149">
        <v>75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>
        <v>992.621</v>
      </c>
      <c r="I74" s="149">
        <v>1557.336</v>
      </c>
      <c r="J74" s="149">
        <v>1341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>
        <v>524.975</v>
      </c>
      <c r="I75" s="149">
        <v>594.444</v>
      </c>
      <c r="J75" s="149">
        <v>514.07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>
        <v>36.35</v>
      </c>
      <c r="I76" s="149">
        <v>53.009</v>
      </c>
      <c r="J76" s="149">
        <v>59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>
        <v>1765.113</v>
      </c>
      <c r="I77" s="149">
        <v>2705.458</v>
      </c>
      <c r="J77" s="149">
        <v>2228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>
        <v>279.875</v>
      </c>
      <c r="I78" s="149">
        <v>353</v>
      </c>
      <c r="J78" s="149">
        <v>315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9">
        <v>515.782</v>
      </c>
      <c r="I79" s="149">
        <v>702.774</v>
      </c>
      <c r="J79" s="149">
        <v>640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0">
        <v>4244.111</v>
      </c>
      <c r="I80" s="151">
        <v>6098.506</v>
      </c>
      <c r="J80" s="151">
        <v>5256.07</v>
      </c>
      <c r="K80" s="41">
        <v>86.18619051944853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>
        <v>0.271</v>
      </c>
      <c r="I82" s="149">
        <v>0.383</v>
      </c>
      <c r="J82" s="149">
        <v>0.403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>
        <v>0.52</v>
      </c>
      <c r="I83" s="149">
        <v>0.097</v>
      </c>
      <c r="J83" s="149">
        <v>0.098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>
        <v>0.791</v>
      </c>
      <c r="I84" s="151">
        <v>0.48</v>
      </c>
      <c r="J84" s="151">
        <v>0.501</v>
      </c>
      <c r="K84" s="41">
        <v>104.375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4">
        <v>5433.479</v>
      </c>
      <c r="I87" s="155">
        <v>7576.125</v>
      </c>
      <c r="J87" s="155">
        <v>6603.612999999999</v>
      </c>
      <c r="K87" s="54">
        <v>87.16346417198766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2" useFirstPageNumber="1" horizontalDpi="600" verticalDpi="600" orientation="portrait" paperSize="9" scale="73" r:id="rId1"/>
  <headerFooter alignWithMargins="0">
    <oddFooter>&amp;C&amp;P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 codeName="Hoja65"/>
  <dimension ref="A1:K625"/>
  <sheetViews>
    <sheetView view="pageBreakPreview" zoomScaleSheetLayoutView="100" zoomScalePageLayoutView="0" workbookViewId="0" topLeftCell="A1">
      <selection activeCell="C9" sqref="C9:M9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122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337</v>
      </c>
      <c r="D7" s="21" t="s">
        <v>6</v>
      </c>
      <c r="E7" s="21"/>
      <c r="F7" s="22" t="str">
        <f>CONCATENATE(D6,"=100")</f>
        <v>2020=100</v>
      </c>
      <c r="G7" s="23"/>
      <c r="H7" s="20" t="s">
        <v>337</v>
      </c>
      <c r="I7" s="21" t="s">
        <v>6</v>
      </c>
      <c r="J7" s="21">
        <v>9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>
        <v>0.035</v>
      </c>
      <c r="I10" s="149">
        <v>0.069</v>
      </c>
      <c r="J10" s="149">
        <v>0.069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>
        <v>0.006</v>
      </c>
      <c r="I11" s="149">
        <v>0.011</v>
      </c>
      <c r="J11" s="149">
        <v>0.011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>
        <v>0.006</v>
      </c>
      <c r="I12" s="149">
        <v>0.004</v>
      </c>
      <c r="J12" s="149">
        <v>0.004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>
        <v>0.047</v>
      </c>
      <c r="I13" s="151">
        <v>0.084</v>
      </c>
      <c r="J13" s="151">
        <v>0.084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>
        <v>0.06</v>
      </c>
      <c r="I19" s="149">
        <v>0.038</v>
      </c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>
        <v>0.06</v>
      </c>
      <c r="I22" s="151">
        <v>0.038</v>
      </c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>
        <v>4.036</v>
      </c>
      <c r="I24" s="151">
        <v>5.382</v>
      </c>
      <c r="J24" s="151">
        <v>5</v>
      </c>
      <c r="K24" s="41">
        <v>92.9022668153103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>
        <v>2.447</v>
      </c>
      <c r="I26" s="151">
        <v>3.136</v>
      </c>
      <c r="J26" s="151">
        <v>2.85</v>
      </c>
      <c r="K26" s="41">
        <v>90.88010204081633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>
        <v>2.172</v>
      </c>
      <c r="I28" s="149">
        <v>2.868</v>
      </c>
      <c r="J28" s="149">
        <v>2.138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>
        <v>3.573</v>
      </c>
      <c r="I29" s="149">
        <v>3.368</v>
      </c>
      <c r="J29" s="149">
        <v>6.946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>
        <v>5.477</v>
      </c>
      <c r="I30" s="149">
        <v>5.8</v>
      </c>
      <c r="J30" s="149">
        <v>5.9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0">
        <v>11.222000000000001</v>
      </c>
      <c r="I31" s="151">
        <v>12.036</v>
      </c>
      <c r="J31" s="151">
        <v>14.984</v>
      </c>
      <c r="K31" s="41">
        <v>124.49318710535063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>
        <v>0.47</v>
      </c>
      <c r="I33" s="149">
        <v>0.471</v>
      </c>
      <c r="J33" s="149">
        <v>0.45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>
        <v>0.6</v>
      </c>
      <c r="I34" s="149">
        <v>0.782</v>
      </c>
      <c r="J34" s="149">
        <v>0.7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>
        <v>8.77</v>
      </c>
      <c r="I35" s="149">
        <v>9.527</v>
      </c>
      <c r="J35" s="149">
        <v>8.593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>
        <v>19.918</v>
      </c>
      <c r="I36" s="149">
        <v>19.083</v>
      </c>
      <c r="J36" s="149">
        <v>19.8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>
        <v>29.758</v>
      </c>
      <c r="I37" s="151">
        <v>29.863</v>
      </c>
      <c r="J37" s="151">
        <v>29.543</v>
      </c>
      <c r="K37" s="41">
        <v>98.92843987543112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>
        <v>0.62</v>
      </c>
      <c r="I39" s="151">
        <v>0.65</v>
      </c>
      <c r="J39" s="151">
        <v>0.68</v>
      </c>
      <c r="K39" s="41">
        <v>104.61538461538461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>
        <v>0.694</v>
      </c>
      <c r="I41" s="149">
        <v>0.505</v>
      </c>
      <c r="J41" s="149">
        <v>0.79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>
        <v>0.001</v>
      </c>
      <c r="I42" s="149">
        <v>0.002</v>
      </c>
      <c r="J42" s="149">
        <v>0.002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>
        <v>0.001</v>
      </c>
      <c r="I43" s="149">
        <v>0.002</v>
      </c>
      <c r="J43" s="149">
        <v>0.003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>
        <v>0.001</v>
      </c>
      <c r="J44" s="149">
        <v>0.001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>
        <v>0.197</v>
      </c>
      <c r="I45" s="149">
        <v>0.183</v>
      </c>
      <c r="J45" s="149">
        <v>0.15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>
        <v>0.542</v>
      </c>
      <c r="I48" s="149">
        <v>0.208</v>
      </c>
      <c r="J48" s="149">
        <v>0.421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>
        <v>0.023</v>
      </c>
      <c r="I49" s="149">
        <v>0.045</v>
      </c>
      <c r="J49" s="149">
        <v>0.045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>
        <v>1.458</v>
      </c>
      <c r="I50" s="151">
        <v>0.9460000000000001</v>
      </c>
      <c r="J50" s="151">
        <v>1.412</v>
      </c>
      <c r="K50" s="41">
        <v>149.26004228329808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>
        <v>3.173</v>
      </c>
      <c r="I52" s="151">
        <v>6.437</v>
      </c>
      <c r="J52" s="151">
        <v>4.046</v>
      </c>
      <c r="K52" s="41">
        <v>62.855367407177255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>
        <v>11.781</v>
      </c>
      <c r="I54" s="149">
        <v>15.906</v>
      </c>
      <c r="J54" s="149">
        <v>12.062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>
        <v>34.38</v>
      </c>
      <c r="I55" s="149">
        <v>63.252</v>
      </c>
      <c r="J55" s="149">
        <v>45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>
        <v>3.397</v>
      </c>
      <c r="I56" s="149">
        <v>7.68</v>
      </c>
      <c r="J56" s="149">
        <v>5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>
        <v>0.954</v>
      </c>
      <c r="I57" s="149">
        <v>2.715</v>
      </c>
      <c r="J57" s="149">
        <v>2.588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>
        <v>16.384</v>
      </c>
      <c r="I58" s="149">
        <v>40.093</v>
      </c>
      <c r="J58" s="149">
        <v>19.788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>
        <v>66.896</v>
      </c>
      <c r="I59" s="151">
        <v>129.64600000000002</v>
      </c>
      <c r="J59" s="151">
        <v>84.43799999999999</v>
      </c>
      <c r="K59" s="41">
        <v>65.12966076855436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>
        <v>7.8</v>
      </c>
      <c r="I61" s="149">
        <v>8.294</v>
      </c>
      <c r="J61" s="149">
        <v>9.08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>
        <v>8.909</v>
      </c>
      <c r="I62" s="149">
        <v>7.913</v>
      </c>
      <c r="J62" s="149">
        <v>7.483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>
        <v>6.189</v>
      </c>
      <c r="I63" s="149">
        <v>8.109</v>
      </c>
      <c r="J63" s="149">
        <v>6.636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>
        <v>22.898</v>
      </c>
      <c r="I64" s="151">
        <v>24.316000000000003</v>
      </c>
      <c r="J64" s="151">
        <v>23.198999999999998</v>
      </c>
      <c r="K64" s="41">
        <v>95.4063168284257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0">
        <v>10.382</v>
      </c>
      <c r="I66" s="151">
        <v>9.963</v>
      </c>
      <c r="J66" s="151">
        <v>11.26</v>
      </c>
      <c r="K66" s="41">
        <v>113.01816721870924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>
        <v>59.4</v>
      </c>
      <c r="I68" s="149">
        <v>43.954</v>
      </c>
      <c r="J68" s="149">
        <v>68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>
        <v>10.7</v>
      </c>
      <c r="I69" s="149">
        <v>6.42</v>
      </c>
      <c r="J69" s="149">
        <v>8.2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>
        <v>70.1</v>
      </c>
      <c r="I70" s="151">
        <v>50.374</v>
      </c>
      <c r="J70" s="151">
        <v>76.2</v>
      </c>
      <c r="K70" s="41">
        <v>151.26851153372772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>
        <v>15.525</v>
      </c>
      <c r="I72" s="149">
        <v>13</v>
      </c>
      <c r="J72" s="149">
        <v>16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>
        <v>8.25</v>
      </c>
      <c r="I73" s="149">
        <v>10.454</v>
      </c>
      <c r="J73" s="149">
        <v>13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>
        <v>195.144</v>
      </c>
      <c r="I74" s="149">
        <v>266.124</v>
      </c>
      <c r="J74" s="149">
        <v>254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>
        <v>119.205</v>
      </c>
      <c r="I75" s="149">
        <v>120.988</v>
      </c>
      <c r="J75" s="149">
        <v>105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>
        <v>7.235</v>
      </c>
      <c r="I76" s="149">
        <v>8.302</v>
      </c>
      <c r="J76" s="149">
        <v>10.3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>
        <v>395.942</v>
      </c>
      <c r="I77" s="149">
        <v>506.061</v>
      </c>
      <c r="J77" s="149">
        <v>480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>
        <v>54.85</v>
      </c>
      <c r="I78" s="149">
        <v>60</v>
      </c>
      <c r="J78" s="149">
        <v>60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9">
        <v>99.537</v>
      </c>
      <c r="I79" s="149">
        <v>112.311</v>
      </c>
      <c r="J79" s="149">
        <v>112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0">
        <v>895.6880000000001</v>
      </c>
      <c r="I80" s="151">
        <v>1097.24</v>
      </c>
      <c r="J80" s="151">
        <v>1050.3</v>
      </c>
      <c r="K80" s="41">
        <v>95.72199336517079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>
        <v>0.041</v>
      </c>
      <c r="I82" s="149">
        <v>0.056</v>
      </c>
      <c r="J82" s="149">
        <v>0.056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>
        <v>0.08</v>
      </c>
      <c r="I83" s="149">
        <v>0.015</v>
      </c>
      <c r="J83" s="149">
        <v>0.015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>
        <v>0.121</v>
      </c>
      <c r="I84" s="151">
        <v>0.07100000000000001</v>
      </c>
      <c r="J84" s="151">
        <v>0.07100000000000001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4">
        <v>1118.9060000000002</v>
      </c>
      <c r="I87" s="155">
        <v>1370.182</v>
      </c>
      <c r="J87" s="155">
        <v>1304.0669999999998</v>
      </c>
      <c r="K87" s="54">
        <v>95.17472861269523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3" useFirstPageNumber="1" horizontalDpi="600" verticalDpi="600" orientation="portrait" paperSize="9" scale="73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5"/>
  <sheetViews>
    <sheetView view="pageBreakPreview" zoomScaleSheetLayoutView="100" zoomScalePageLayoutView="0" workbookViewId="0" topLeftCell="A1">
      <selection activeCell="E56" sqref="E56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9" width="12.421875" style="62" customWidth="1"/>
    <col min="10" max="10" width="7.8515625" style="62" bestFit="1" customWidth="1"/>
    <col min="11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71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337</v>
      </c>
      <c r="D7" s="21" t="s">
        <v>6</v>
      </c>
      <c r="E7" s="21">
        <v>9</v>
      </c>
      <c r="F7" s="22" t="str">
        <f>CONCATENATE(D6,"=100")</f>
        <v>2020=100</v>
      </c>
      <c r="G7" s="23"/>
      <c r="H7" s="20" t="s">
        <v>337</v>
      </c>
      <c r="I7" s="21" t="s">
        <v>6</v>
      </c>
      <c r="J7" s="21">
        <v>9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1704</v>
      </c>
      <c r="D9" s="30">
        <v>1872</v>
      </c>
      <c r="E9" s="30">
        <v>1704</v>
      </c>
      <c r="F9" s="31"/>
      <c r="G9" s="31"/>
      <c r="H9" s="149">
        <v>8.525</v>
      </c>
      <c r="I9" s="149">
        <v>5.691</v>
      </c>
      <c r="J9" s="149">
        <v>6.38</v>
      </c>
      <c r="K9" s="32"/>
    </row>
    <row r="10" spans="1:11" s="33" customFormat="1" ht="11.25" customHeight="1">
      <c r="A10" s="35" t="s">
        <v>8</v>
      </c>
      <c r="B10" s="29"/>
      <c r="C10" s="30">
        <v>1816</v>
      </c>
      <c r="D10" s="30">
        <v>2698</v>
      </c>
      <c r="E10" s="30">
        <v>1908</v>
      </c>
      <c r="F10" s="31"/>
      <c r="G10" s="31"/>
      <c r="H10" s="149">
        <v>4.268</v>
      </c>
      <c r="I10" s="149">
        <v>6.475</v>
      </c>
      <c r="J10" s="149">
        <v>3.598</v>
      </c>
      <c r="K10" s="32"/>
    </row>
    <row r="11" spans="1:11" s="33" customFormat="1" ht="11.25" customHeight="1">
      <c r="A11" s="28" t="s">
        <v>9</v>
      </c>
      <c r="B11" s="29"/>
      <c r="C11" s="30">
        <v>9230</v>
      </c>
      <c r="D11" s="30">
        <v>8685</v>
      </c>
      <c r="E11" s="30">
        <v>9233</v>
      </c>
      <c r="F11" s="31"/>
      <c r="G11" s="31"/>
      <c r="H11" s="149">
        <v>24.921</v>
      </c>
      <c r="I11" s="149">
        <v>23.449</v>
      </c>
      <c r="J11" s="149">
        <v>17.463</v>
      </c>
      <c r="K11" s="32"/>
    </row>
    <row r="12" spans="1:11" s="33" customFormat="1" ht="11.25" customHeight="1">
      <c r="A12" s="35" t="s">
        <v>10</v>
      </c>
      <c r="B12" s="29"/>
      <c r="C12" s="30">
        <v>196</v>
      </c>
      <c r="D12" s="30">
        <v>207</v>
      </c>
      <c r="E12" s="30">
        <v>197</v>
      </c>
      <c r="F12" s="31"/>
      <c r="G12" s="31"/>
      <c r="H12" s="149">
        <v>0.431</v>
      </c>
      <c r="I12" s="149">
        <v>0.46</v>
      </c>
      <c r="J12" s="149">
        <v>0.347</v>
      </c>
      <c r="K12" s="32"/>
    </row>
    <row r="13" spans="1:11" s="42" customFormat="1" ht="11.25" customHeight="1">
      <c r="A13" s="36" t="s">
        <v>11</v>
      </c>
      <c r="B13" s="37"/>
      <c r="C13" s="38">
        <v>12946</v>
      </c>
      <c r="D13" s="38">
        <v>13462</v>
      </c>
      <c r="E13" s="38">
        <v>13042</v>
      </c>
      <c r="F13" s="39">
        <v>96.88010696776111</v>
      </c>
      <c r="G13" s="40"/>
      <c r="H13" s="150">
        <v>38.144999999999996</v>
      </c>
      <c r="I13" s="151">
        <v>36.075</v>
      </c>
      <c r="J13" s="151">
        <v>27.788000000000004</v>
      </c>
      <c r="K13" s="41">
        <v>77.02841302841303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>
        <v>55</v>
      </c>
      <c r="D15" s="38">
        <v>65</v>
      </c>
      <c r="E15" s="38">
        <v>55</v>
      </c>
      <c r="F15" s="39">
        <v>84.61538461538461</v>
      </c>
      <c r="G15" s="40"/>
      <c r="H15" s="150">
        <v>0.12</v>
      </c>
      <c r="I15" s="151">
        <v>0.13</v>
      </c>
      <c r="J15" s="151">
        <v>0.105</v>
      </c>
      <c r="K15" s="41">
        <v>80.76923076923076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>
        <v>659</v>
      </c>
      <c r="D17" s="38">
        <v>530</v>
      </c>
      <c r="E17" s="38">
        <v>616</v>
      </c>
      <c r="F17" s="39">
        <v>116.22641509433963</v>
      </c>
      <c r="G17" s="40"/>
      <c r="H17" s="150">
        <v>2.233</v>
      </c>
      <c r="I17" s="151">
        <v>1.2</v>
      </c>
      <c r="J17" s="151">
        <v>2.156</v>
      </c>
      <c r="K17" s="41">
        <v>179.66666666666669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24018</v>
      </c>
      <c r="D19" s="30">
        <v>20335</v>
      </c>
      <c r="E19" s="30">
        <v>20258</v>
      </c>
      <c r="F19" s="31"/>
      <c r="G19" s="31"/>
      <c r="H19" s="149">
        <v>162.122</v>
      </c>
      <c r="I19" s="149">
        <v>142.345</v>
      </c>
      <c r="J19" s="149">
        <v>137.7</v>
      </c>
      <c r="K19" s="32"/>
    </row>
    <row r="20" spans="1:11" s="33" customFormat="1" ht="11.25" customHeight="1">
      <c r="A20" s="35" t="s">
        <v>15</v>
      </c>
      <c r="B20" s="29"/>
      <c r="C20" s="30"/>
      <c r="D20" s="30">
        <v>2</v>
      </c>
      <c r="E20" s="30"/>
      <c r="F20" s="31"/>
      <c r="G20" s="31"/>
      <c r="H20" s="149"/>
      <c r="I20" s="149">
        <v>0.011</v>
      </c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>
        <v>24018</v>
      </c>
      <c r="D22" s="38">
        <v>20337</v>
      </c>
      <c r="E22" s="38">
        <v>20258</v>
      </c>
      <c r="F22" s="39">
        <v>99.61154545901559</v>
      </c>
      <c r="G22" s="40"/>
      <c r="H22" s="150">
        <v>162.122</v>
      </c>
      <c r="I22" s="151">
        <v>142.356</v>
      </c>
      <c r="J22" s="151">
        <v>137.7</v>
      </c>
      <c r="K22" s="41">
        <v>96.7293264772823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79496</v>
      </c>
      <c r="D24" s="38">
        <v>77454</v>
      </c>
      <c r="E24" s="38">
        <v>87473</v>
      </c>
      <c r="F24" s="39">
        <v>112.93541973300282</v>
      </c>
      <c r="G24" s="40"/>
      <c r="H24" s="150">
        <v>406.81</v>
      </c>
      <c r="I24" s="151">
        <v>418.233</v>
      </c>
      <c r="J24" s="151">
        <v>415.869</v>
      </c>
      <c r="K24" s="41">
        <v>99.43476483204338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31050</v>
      </c>
      <c r="D26" s="38">
        <v>27295</v>
      </c>
      <c r="E26" s="38">
        <v>28310</v>
      </c>
      <c r="F26" s="39">
        <v>103.71862978567503</v>
      </c>
      <c r="G26" s="40"/>
      <c r="H26" s="150">
        <v>141.2</v>
      </c>
      <c r="I26" s="151">
        <v>148.303</v>
      </c>
      <c r="J26" s="151">
        <v>140.04</v>
      </c>
      <c r="K26" s="41">
        <v>94.42829882065772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69499</v>
      </c>
      <c r="D28" s="30">
        <v>67838</v>
      </c>
      <c r="E28" s="30">
        <v>86152</v>
      </c>
      <c r="F28" s="31"/>
      <c r="G28" s="31"/>
      <c r="H28" s="149">
        <v>248.592</v>
      </c>
      <c r="I28" s="149">
        <v>324.708</v>
      </c>
      <c r="J28" s="149">
        <v>356.397</v>
      </c>
      <c r="K28" s="32"/>
    </row>
    <row r="29" spans="1:11" s="33" customFormat="1" ht="11.25" customHeight="1">
      <c r="A29" s="35" t="s">
        <v>21</v>
      </c>
      <c r="B29" s="29"/>
      <c r="C29" s="30">
        <v>32385</v>
      </c>
      <c r="D29" s="30">
        <v>35308</v>
      </c>
      <c r="E29" s="30">
        <v>40391</v>
      </c>
      <c r="F29" s="31"/>
      <c r="G29" s="31"/>
      <c r="H29" s="149">
        <v>60.23</v>
      </c>
      <c r="I29" s="149">
        <v>97.928</v>
      </c>
      <c r="J29" s="149">
        <v>167.526</v>
      </c>
      <c r="K29" s="32"/>
    </row>
    <row r="30" spans="1:11" s="33" customFormat="1" ht="11.25" customHeight="1">
      <c r="A30" s="35" t="s">
        <v>22</v>
      </c>
      <c r="B30" s="29"/>
      <c r="C30" s="30">
        <v>125406</v>
      </c>
      <c r="D30" s="30">
        <v>114127</v>
      </c>
      <c r="E30" s="30">
        <v>131672</v>
      </c>
      <c r="F30" s="31"/>
      <c r="G30" s="31"/>
      <c r="H30" s="149">
        <v>322.264</v>
      </c>
      <c r="I30" s="149">
        <v>360.778</v>
      </c>
      <c r="J30" s="149">
        <v>516.483</v>
      </c>
      <c r="K30" s="32"/>
    </row>
    <row r="31" spans="1:11" s="42" customFormat="1" ht="11.25" customHeight="1">
      <c r="A31" s="43" t="s">
        <v>23</v>
      </c>
      <c r="B31" s="37"/>
      <c r="C31" s="38">
        <v>227290</v>
      </c>
      <c r="D31" s="38">
        <v>217273</v>
      </c>
      <c r="E31" s="38">
        <v>258215</v>
      </c>
      <c r="F31" s="39">
        <v>118.84357467333723</v>
      </c>
      <c r="G31" s="40"/>
      <c r="H31" s="150">
        <v>631.086</v>
      </c>
      <c r="I31" s="151">
        <v>783.414</v>
      </c>
      <c r="J31" s="151">
        <v>1040.406</v>
      </c>
      <c r="K31" s="41">
        <v>132.8041112362046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19256</v>
      </c>
      <c r="D33" s="30">
        <v>23163</v>
      </c>
      <c r="E33" s="30">
        <v>24320</v>
      </c>
      <c r="F33" s="31"/>
      <c r="G33" s="31"/>
      <c r="H33" s="149">
        <v>84.524</v>
      </c>
      <c r="I33" s="149">
        <v>105.998</v>
      </c>
      <c r="J33" s="149">
        <v>99.41</v>
      </c>
      <c r="K33" s="32"/>
    </row>
    <row r="34" spans="1:11" s="33" customFormat="1" ht="11.25" customHeight="1">
      <c r="A34" s="35" t="s">
        <v>25</v>
      </c>
      <c r="B34" s="29"/>
      <c r="C34" s="30">
        <v>10700</v>
      </c>
      <c r="D34" s="30">
        <v>10288</v>
      </c>
      <c r="E34" s="30">
        <v>13040</v>
      </c>
      <c r="F34" s="31"/>
      <c r="G34" s="31"/>
      <c r="H34" s="149">
        <v>40</v>
      </c>
      <c r="I34" s="149">
        <v>35.368</v>
      </c>
      <c r="J34" s="149">
        <v>36.04</v>
      </c>
      <c r="K34" s="32"/>
    </row>
    <row r="35" spans="1:11" s="33" customFormat="1" ht="11.25" customHeight="1">
      <c r="A35" s="35" t="s">
        <v>26</v>
      </c>
      <c r="B35" s="29"/>
      <c r="C35" s="30">
        <v>44100</v>
      </c>
      <c r="D35" s="30">
        <v>50324</v>
      </c>
      <c r="E35" s="30">
        <v>55780.77</v>
      </c>
      <c r="F35" s="31"/>
      <c r="G35" s="31"/>
      <c r="H35" s="149">
        <v>135.3</v>
      </c>
      <c r="I35" s="149">
        <v>265.706</v>
      </c>
      <c r="J35" s="149">
        <v>352.937</v>
      </c>
      <c r="K35" s="32"/>
    </row>
    <row r="36" spans="1:11" s="33" customFormat="1" ht="11.25" customHeight="1">
      <c r="A36" s="35" t="s">
        <v>27</v>
      </c>
      <c r="B36" s="29"/>
      <c r="C36" s="30">
        <v>6096</v>
      </c>
      <c r="D36" s="30">
        <v>6794</v>
      </c>
      <c r="E36" s="30">
        <v>7637</v>
      </c>
      <c r="F36" s="31"/>
      <c r="G36" s="31"/>
      <c r="H36" s="149">
        <v>6.091</v>
      </c>
      <c r="I36" s="149">
        <v>25.746</v>
      </c>
      <c r="J36" s="149">
        <v>45</v>
      </c>
      <c r="K36" s="32"/>
    </row>
    <row r="37" spans="1:11" s="42" customFormat="1" ht="11.25" customHeight="1">
      <c r="A37" s="36" t="s">
        <v>28</v>
      </c>
      <c r="B37" s="37"/>
      <c r="C37" s="38">
        <v>80152</v>
      </c>
      <c r="D37" s="38">
        <v>90569</v>
      </c>
      <c r="E37" s="38">
        <v>100777.76999999999</v>
      </c>
      <c r="F37" s="39">
        <v>111.27181485938895</v>
      </c>
      <c r="G37" s="40"/>
      <c r="H37" s="150">
        <v>265.915</v>
      </c>
      <c r="I37" s="151">
        <v>432.818</v>
      </c>
      <c r="J37" s="151">
        <v>533.387</v>
      </c>
      <c r="K37" s="41">
        <v>123.2358635731416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5900</v>
      </c>
      <c r="D39" s="38">
        <v>6075</v>
      </c>
      <c r="E39" s="38">
        <v>6003</v>
      </c>
      <c r="F39" s="39">
        <v>98.81481481481481</v>
      </c>
      <c r="G39" s="40"/>
      <c r="H39" s="150">
        <v>9</v>
      </c>
      <c r="I39" s="151">
        <v>10.491</v>
      </c>
      <c r="J39" s="151">
        <v>10.205</v>
      </c>
      <c r="K39" s="41">
        <v>97.27385377942998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33257</v>
      </c>
      <c r="D41" s="30">
        <v>33504</v>
      </c>
      <c r="E41" s="30">
        <v>36846</v>
      </c>
      <c r="F41" s="31"/>
      <c r="G41" s="31"/>
      <c r="H41" s="149">
        <v>51.844</v>
      </c>
      <c r="I41" s="149">
        <v>146.16</v>
      </c>
      <c r="J41" s="149">
        <v>125.541</v>
      </c>
      <c r="K41" s="32"/>
    </row>
    <row r="42" spans="1:11" s="33" customFormat="1" ht="11.25" customHeight="1">
      <c r="A42" s="35" t="s">
        <v>31</v>
      </c>
      <c r="B42" s="29"/>
      <c r="C42" s="30">
        <v>211128</v>
      </c>
      <c r="D42" s="30">
        <v>184512</v>
      </c>
      <c r="E42" s="30">
        <v>226841</v>
      </c>
      <c r="F42" s="31"/>
      <c r="G42" s="31"/>
      <c r="H42" s="149">
        <v>798.154</v>
      </c>
      <c r="I42" s="149">
        <v>967.008</v>
      </c>
      <c r="J42" s="149">
        <v>1126.075</v>
      </c>
      <c r="K42" s="32"/>
    </row>
    <row r="43" spans="1:11" s="33" customFormat="1" ht="11.25" customHeight="1">
      <c r="A43" s="35" t="s">
        <v>32</v>
      </c>
      <c r="B43" s="29"/>
      <c r="C43" s="30">
        <v>51622</v>
      </c>
      <c r="D43" s="30">
        <v>53660</v>
      </c>
      <c r="E43" s="30">
        <v>51361</v>
      </c>
      <c r="F43" s="31"/>
      <c r="G43" s="31"/>
      <c r="H43" s="149">
        <v>183.775</v>
      </c>
      <c r="I43" s="149">
        <v>244.967</v>
      </c>
      <c r="J43" s="149">
        <v>219.619</v>
      </c>
      <c r="K43" s="32"/>
    </row>
    <row r="44" spans="1:11" s="33" customFormat="1" ht="11.25" customHeight="1">
      <c r="A44" s="35" t="s">
        <v>33</v>
      </c>
      <c r="B44" s="29"/>
      <c r="C44" s="30">
        <v>114397</v>
      </c>
      <c r="D44" s="30">
        <v>118163</v>
      </c>
      <c r="E44" s="30">
        <v>138086</v>
      </c>
      <c r="F44" s="31"/>
      <c r="G44" s="31"/>
      <c r="H44" s="149">
        <v>365.392</v>
      </c>
      <c r="I44" s="149">
        <v>454.754</v>
      </c>
      <c r="J44" s="149">
        <v>628.406</v>
      </c>
      <c r="K44" s="32"/>
    </row>
    <row r="45" spans="1:11" s="33" customFormat="1" ht="11.25" customHeight="1">
      <c r="A45" s="35" t="s">
        <v>34</v>
      </c>
      <c r="B45" s="29"/>
      <c r="C45" s="30">
        <v>57844</v>
      </c>
      <c r="D45" s="30">
        <v>69243</v>
      </c>
      <c r="E45" s="30">
        <v>72927</v>
      </c>
      <c r="F45" s="31"/>
      <c r="G45" s="31"/>
      <c r="H45" s="149">
        <v>111.807</v>
      </c>
      <c r="I45" s="149">
        <v>287.133</v>
      </c>
      <c r="J45" s="149">
        <v>267.587</v>
      </c>
      <c r="K45" s="32"/>
    </row>
    <row r="46" spans="1:11" s="33" customFormat="1" ht="11.25" customHeight="1">
      <c r="A46" s="35" t="s">
        <v>35</v>
      </c>
      <c r="B46" s="29"/>
      <c r="C46" s="30">
        <v>71698</v>
      </c>
      <c r="D46" s="30">
        <v>66664</v>
      </c>
      <c r="E46" s="30">
        <v>76890</v>
      </c>
      <c r="F46" s="31"/>
      <c r="G46" s="31"/>
      <c r="H46" s="149">
        <v>156.776</v>
      </c>
      <c r="I46" s="149">
        <v>270.593</v>
      </c>
      <c r="J46" s="149">
        <v>270.98</v>
      </c>
      <c r="K46" s="32"/>
    </row>
    <row r="47" spans="1:11" s="33" customFormat="1" ht="11.25" customHeight="1">
      <c r="A47" s="35" t="s">
        <v>36</v>
      </c>
      <c r="B47" s="29"/>
      <c r="C47" s="30">
        <v>98751</v>
      </c>
      <c r="D47" s="30">
        <v>87757</v>
      </c>
      <c r="E47" s="30">
        <v>115434</v>
      </c>
      <c r="F47" s="31"/>
      <c r="G47" s="31"/>
      <c r="H47" s="149">
        <v>305.524</v>
      </c>
      <c r="I47" s="149">
        <v>381.55</v>
      </c>
      <c r="J47" s="149">
        <v>482.151</v>
      </c>
      <c r="K47" s="32"/>
    </row>
    <row r="48" spans="1:11" s="33" customFormat="1" ht="11.25" customHeight="1">
      <c r="A48" s="35" t="s">
        <v>37</v>
      </c>
      <c r="B48" s="29"/>
      <c r="C48" s="30">
        <v>100380</v>
      </c>
      <c r="D48" s="30">
        <v>105117</v>
      </c>
      <c r="E48" s="30">
        <v>119001</v>
      </c>
      <c r="F48" s="31"/>
      <c r="G48" s="31"/>
      <c r="H48" s="149">
        <v>238.014</v>
      </c>
      <c r="I48" s="149">
        <v>516.277</v>
      </c>
      <c r="J48" s="149">
        <v>481.506</v>
      </c>
      <c r="K48" s="32"/>
    </row>
    <row r="49" spans="1:11" s="33" customFormat="1" ht="11.25" customHeight="1">
      <c r="A49" s="35" t="s">
        <v>38</v>
      </c>
      <c r="B49" s="29"/>
      <c r="C49" s="30">
        <v>62878</v>
      </c>
      <c r="D49" s="30">
        <v>69636</v>
      </c>
      <c r="E49" s="30">
        <v>70680</v>
      </c>
      <c r="F49" s="31"/>
      <c r="G49" s="31"/>
      <c r="H49" s="149">
        <v>159.187</v>
      </c>
      <c r="I49" s="149">
        <v>301.11</v>
      </c>
      <c r="J49" s="149">
        <v>284.789</v>
      </c>
      <c r="K49" s="32"/>
    </row>
    <row r="50" spans="1:11" s="42" customFormat="1" ht="11.25" customHeight="1">
      <c r="A50" s="43" t="s">
        <v>39</v>
      </c>
      <c r="B50" s="37"/>
      <c r="C50" s="38">
        <v>801955</v>
      </c>
      <c r="D50" s="38">
        <v>788256</v>
      </c>
      <c r="E50" s="38">
        <v>908066</v>
      </c>
      <c r="F50" s="39">
        <v>115.19937685219016</v>
      </c>
      <c r="G50" s="40"/>
      <c r="H50" s="150">
        <v>2370.4730000000004</v>
      </c>
      <c r="I50" s="151">
        <v>3569.552</v>
      </c>
      <c r="J50" s="151">
        <v>3886.6539999999995</v>
      </c>
      <c r="K50" s="41">
        <v>108.88352375872377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17489</v>
      </c>
      <c r="D52" s="38">
        <v>18457</v>
      </c>
      <c r="E52" s="38">
        <v>19614.34</v>
      </c>
      <c r="F52" s="39">
        <v>106.27046648967871</v>
      </c>
      <c r="G52" s="40"/>
      <c r="H52" s="150">
        <v>60.239</v>
      </c>
      <c r="I52" s="151">
        <v>51.773</v>
      </c>
      <c r="J52" s="151">
        <v>53.231</v>
      </c>
      <c r="K52" s="41">
        <v>102.81613968670929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65821</v>
      </c>
      <c r="D54" s="30">
        <v>67547</v>
      </c>
      <c r="E54" s="30">
        <v>66225</v>
      </c>
      <c r="F54" s="31"/>
      <c r="G54" s="31"/>
      <c r="H54" s="149">
        <v>240.217</v>
      </c>
      <c r="I54" s="149">
        <v>256.801</v>
      </c>
      <c r="J54" s="149">
        <v>248.004</v>
      </c>
      <c r="K54" s="32"/>
    </row>
    <row r="55" spans="1:11" s="33" customFormat="1" ht="11.25" customHeight="1">
      <c r="A55" s="35" t="s">
        <v>42</v>
      </c>
      <c r="B55" s="29"/>
      <c r="C55" s="30">
        <v>41885</v>
      </c>
      <c r="D55" s="30">
        <v>42379</v>
      </c>
      <c r="E55" s="30">
        <v>44735</v>
      </c>
      <c r="F55" s="31"/>
      <c r="G55" s="31"/>
      <c r="H55" s="149">
        <v>79.582</v>
      </c>
      <c r="I55" s="149">
        <v>148.281</v>
      </c>
      <c r="J55" s="149">
        <v>156.885</v>
      </c>
      <c r="K55" s="32"/>
    </row>
    <row r="56" spans="1:11" s="33" customFormat="1" ht="11.25" customHeight="1">
      <c r="A56" s="35" t="s">
        <v>43</v>
      </c>
      <c r="B56" s="29"/>
      <c r="C56" s="30">
        <v>33079</v>
      </c>
      <c r="D56" s="30">
        <v>34940</v>
      </c>
      <c r="E56" s="30">
        <v>40785</v>
      </c>
      <c r="F56" s="31"/>
      <c r="G56" s="31"/>
      <c r="H56" s="149">
        <v>81.335</v>
      </c>
      <c r="I56" s="149">
        <v>111.826</v>
      </c>
      <c r="J56" s="149">
        <v>137.04</v>
      </c>
      <c r="K56" s="32"/>
    </row>
    <row r="57" spans="1:11" s="33" customFormat="1" ht="11.25" customHeight="1">
      <c r="A57" s="35" t="s">
        <v>44</v>
      </c>
      <c r="B57" s="29"/>
      <c r="C57" s="30">
        <v>57261</v>
      </c>
      <c r="D57" s="30">
        <v>59161</v>
      </c>
      <c r="E57" s="30">
        <v>69429</v>
      </c>
      <c r="F57" s="31"/>
      <c r="G57" s="31"/>
      <c r="H57" s="149">
        <v>163.752</v>
      </c>
      <c r="I57" s="149">
        <v>240.068</v>
      </c>
      <c r="J57" s="149">
        <v>247.348</v>
      </c>
      <c r="K57" s="32"/>
    </row>
    <row r="58" spans="1:11" s="33" customFormat="1" ht="11.25" customHeight="1">
      <c r="A58" s="35" t="s">
        <v>45</v>
      </c>
      <c r="B58" s="29"/>
      <c r="C58" s="30">
        <v>49717</v>
      </c>
      <c r="D58" s="30">
        <v>49644</v>
      </c>
      <c r="E58" s="30">
        <v>54102</v>
      </c>
      <c r="F58" s="31"/>
      <c r="G58" s="31"/>
      <c r="H58" s="149">
        <v>81.118</v>
      </c>
      <c r="I58" s="149">
        <v>170.828</v>
      </c>
      <c r="J58" s="149">
        <v>140.331</v>
      </c>
      <c r="K58" s="32"/>
    </row>
    <row r="59" spans="1:11" s="42" customFormat="1" ht="11.25" customHeight="1">
      <c r="A59" s="36" t="s">
        <v>46</v>
      </c>
      <c r="B59" s="37"/>
      <c r="C59" s="38">
        <v>247763</v>
      </c>
      <c r="D59" s="38">
        <v>253671</v>
      </c>
      <c r="E59" s="38">
        <v>275276</v>
      </c>
      <c r="F59" s="39">
        <v>108.51693729279263</v>
      </c>
      <c r="G59" s="40"/>
      <c r="H59" s="150">
        <v>646.0039999999999</v>
      </c>
      <c r="I59" s="151">
        <v>927.804</v>
      </c>
      <c r="J59" s="151">
        <v>929.6080000000001</v>
      </c>
      <c r="K59" s="41">
        <v>100.19443761829008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1315</v>
      </c>
      <c r="D61" s="30">
        <v>1388</v>
      </c>
      <c r="E61" s="30">
        <v>1583</v>
      </c>
      <c r="F61" s="31"/>
      <c r="G61" s="31"/>
      <c r="H61" s="149">
        <v>2.794</v>
      </c>
      <c r="I61" s="149">
        <v>4.803</v>
      </c>
      <c r="J61" s="149">
        <v>5.737</v>
      </c>
      <c r="K61" s="32"/>
    </row>
    <row r="62" spans="1:11" s="33" customFormat="1" ht="11.25" customHeight="1">
      <c r="A62" s="35" t="s">
        <v>48</v>
      </c>
      <c r="B62" s="29"/>
      <c r="C62" s="30">
        <v>782</v>
      </c>
      <c r="D62" s="30">
        <v>795</v>
      </c>
      <c r="E62" s="30">
        <v>795</v>
      </c>
      <c r="F62" s="31"/>
      <c r="G62" s="31"/>
      <c r="H62" s="149">
        <v>1.308</v>
      </c>
      <c r="I62" s="149">
        <v>1.741</v>
      </c>
      <c r="J62" s="149">
        <v>1.736</v>
      </c>
      <c r="K62" s="32"/>
    </row>
    <row r="63" spans="1:11" s="33" customFormat="1" ht="11.25" customHeight="1">
      <c r="A63" s="35" t="s">
        <v>49</v>
      </c>
      <c r="B63" s="29"/>
      <c r="C63" s="30">
        <v>2554</v>
      </c>
      <c r="D63" s="30">
        <v>2421</v>
      </c>
      <c r="E63" s="30">
        <v>2414</v>
      </c>
      <c r="F63" s="31"/>
      <c r="G63" s="31"/>
      <c r="H63" s="149">
        <v>4.281</v>
      </c>
      <c r="I63" s="149">
        <v>7.252</v>
      </c>
      <c r="J63" s="149">
        <v>8.128</v>
      </c>
      <c r="K63" s="32"/>
    </row>
    <row r="64" spans="1:11" s="42" customFormat="1" ht="11.25" customHeight="1">
      <c r="A64" s="36" t="s">
        <v>50</v>
      </c>
      <c r="B64" s="37"/>
      <c r="C64" s="38">
        <v>4651</v>
      </c>
      <c r="D64" s="38">
        <v>4604</v>
      </c>
      <c r="E64" s="38">
        <v>4792</v>
      </c>
      <c r="F64" s="39">
        <v>104.08340573414422</v>
      </c>
      <c r="G64" s="40"/>
      <c r="H64" s="150">
        <v>8.383</v>
      </c>
      <c r="I64" s="151">
        <v>13.796</v>
      </c>
      <c r="J64" s="151">
        <v>15.600999999999999</v>
      </c>
      <c r="K64" s="41">
        <v>113.08350246448246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9347</v>
      </c>
      <c r="D66" s="38">
        <v>8969</v>
      </c>
      <c r="E66" s="38">
        <v>9735</v>
      </c>
      <c r="F66" s="39">
        <v>108.54052848701082</v>
      </c>
      <c r="G66" s="40"/>
      <c r="H66" s="150">
        <v>8.181</v>
      </c>
      <c r="I66" s="151">
        <v>27.108</v>
      </c>
      <c r="J66" s="151">
        <v>17.941</v>
      </c>
      <c r="K66" s="41">
        <v>66.18341449018739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67100</v>
      </c>
      <c r="D68" s="30">
        <v>67252</v>
      </c>
      <c r="E68" s="30">
        <v>68750</v>
      </c>
      <c r="F68" s="31"/>
      <c r="G68" s="31"/>
      <c r="H68" s="149">
        <v>147.5</v>
      </c>
      <c r="I68" s="149">
        <v>214.862</v>
      </c>
      <c r="J68" s="149">
        <v>195</v>
      </c>
      <c r="K68" s="32"/>
    </row>
    <row r="69" spans="1:11" s="33" customFormat="1" ht="11.25" customHeight="1">
      <c r="A69" s="35" t="s">
        <v>53</v>
      </c>
      <c r="B69" s="29"/>
      <c r="C69" s="30">
        <v>4350</v>
      </c>
      <c r="D69" s="30">
        <v>4696</v>
      </c>
      <c r="E69" s="30">
        <v>4400</v>
      </c>
      <c r="F69" s="31"/>
      <c r="G69" s="31"/>
      <c r="H69" s="149">
        <v>7.3</v>
      </c>
      <c r="I69" s="149">
        <v>11.818</v>
      </c>
      <c r="J69" s="149">
        <v>10.4</v>
      </c>
      <c r="K69" s="32"/>
    </row>
    <row r="70" spans="1:11" s="42" customFormat="1" ht="11.25" customHeight="1">
      <c r="A70" s="36" t="s">
        <v>54</v>
      </c>
      <c r="B70" s="37"/>
      <c r="C70" s="38">
        <v>71450</v>
      </c>
      <c r="D70" s="38">
        <v>71948</v>
      </c>
      <c r="E70" s="38">
        <v>73150</v>
      </c>
      <c r="F70" s="39">
        <v>101.67065102574081</v>
      </c>
      <c r="G70" s="40"/>
      <c r="H70" s="150">
        <v>154.8</v>
      </c>
      <c r="I70" s="151">
        <v>226.68</v>
      </c>
      <c r="J70" s="151">
        <v>205.4</v>
      </c>
      <c r="K70" s="41">
        <v>90.61231692253396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3542</v>
      </c>
      <c r="D72" s="30">
        <v>2970</v>
      </c>
      <c r="E72" s="30">
        <v>2719</v>
      </c>
      <c r="F72" s="31"/>
      <c r="G72" s="31"/>
      <c r="H72" s="149">
        <v>4.885</v>
      </c>
      <c r="I72" s="149">
        <v>7.1</v>
      </c>
      <c r="J72" s="149">
        <v>3.44</v>
      </c>
      <c r="K72" s="32"/>
    </row>
    <row r="73" spans="1:11" s="33" customFormat="1" ht="11.25" customHeight="1">
      <c r="A73" s="35" t="s">
        <v>56</v>
      </c>
      <c r="B73" s="29"/>
      <c r="C73" s="30">
        <v>56943</v>
      </c>
      <c r="D73" s="30">
        <v>59174</v>
      </c>
      <c r="E73" s="30">
        <v>55178</v>
      </c>
      <c r="F73" s="31"/>
      <c r="G73" s="31"/>
      <c r="H73" s="149">
        <v>185.876</v>
      </c>
      <c r="I73" s="149">
        <v>153.491</v>
      </c>
      <c r="J73" s="149">
        <v>143.62</v>
      </c>
      <c r="K73" s="32"/>
    </row>
    <row r="74" spans="1:11" s="33" customFormat="1" ht="11.25" customHeight="1">
      <c r="A74" s="35" t="s">
        <v>57</v>
      </c>
      <c r="B74" s="29"/>
      <c r="C74" s="30">
        <v>59590</v>
      </c>
      <c r="D74" s="30">
        <v>57990</v>
      </c>
      <c r="E74" s="30">
        <v>60198</v>
      </c>
      <c r="F74" s="31"/>
      <c r="G74" s="31"/>
      <c r="H74" s="149">
        <v>155.297</v>
      </c>
      <c r="I74" s="149">
        <v>214.307</v>
      </c>
      <c r="J74" s="149">
        <v>156.316</v>
      </c>
      <c r="K74" s="32"/>
    </row>
    <row r="75" spans="1:11" s="33" customFormat="1" ht="11.25" customHeight="1">
      <c r="A75" s="35" t="s">
        <v>58</v>
      </c>
      <c r="B75" s="29"/>
      <c r="C75" s="30">
        <v>14037</v>
      </c>
      <c r="D75" s="30">
        <v>13981</v>
      </c>
      <c r="E75" s="30">
        <v>12725</v>
      </c>
      <c r="F75" s="31"/>
      <c r="G75" s="31"/>
      <c r="H75" s="149">
        <v>26.625</v>
      </c>
      <c r="I75" s="149">
        <v>33.458</v>
      </c>
      <c r="J75" s="149">
        <v>22.284</v>
      </c>
      <c r="K75" s="32"/>
    </row>
    <row r="76" spans="1:11" s="33" customFormat="1" ht="11.25" customHeight="1">
      <c r="A76" s="35" t="s">
        <v>59</v>
      </c>
      <c r="B76" s="29"/>
      <c r="C76" s="30">
        <v>14526</v>
      </c>
      <c r="D76" s="30">
        <v>14393</v>
      </c>
      <c r="E76" s="30">
        <v>14042</v>
      </c>
      <c r="F76" s="31"/>
      <c r="G76" s="31"/>
      <c r="H76" s="149">
        <v>51.929</v>
      </c>
      <c r="I76" s="149">
        <v>45.709</v>
      </c>
      <c r="J76" s="149">
        <v>54.401</v>
      </c>
      <c r="K76" s="32"/>
    </row>
    <row r="77" spans="1:11" s="33" customFormat="1" ht="11.25" customHeight="1">
      <c r="A77" s="35" t="s">
        <v>60</v>
      </c>
      <c r="B77" s="29"/>
      <c r="C77" s="30">
        <v>6673</v>
      </c>
      <c r="D77" s="30">
        <v>6573</v>
      </c>
      <c r="E77" s="30">
        <v>7667</v>
      </c>
      <c r="F77" s="31"/>
      <c r="G77" s="31"/>
      <c r="H77" s="149">
        <v>19.8</v>
      </c>
      <c r="I77" s="149">
        <v>23.262</v>
      </c>
      <c r="J77" s="149">
        <v>18.984</v>
      </c>
      <c r="K77" s="32"/>
    </row>
    <row r="78" spans="1:11" s="33" customFormat="1" ht="11.25" customHeight="1">
      <c r="A78" s="35" t="s">
        <v>61</v>
      </c>
      <c r="B78" s="29"/>
      <c r="C78" s="30">
        <v>17882</v>
      </c>
      <c r="D78" s="30">
        <v>18169</v>
      </c>
      <c r="E78" s="30">
        <v>17400</v>
      </c>
      <c r="F78" s="31"/>
      <c r="G78" s="31"/>
      <c r="H78" s="149">
        <v>48.07</v>
      </c>
      <c r="I78" s="149">
        <v>47.809</v>
      </c>
      <c r="J78" s="149">
        <v>48.245</v>
      </c>
      <c r="K78" s="32"/>
    </row>
    <row r="79" spans="1:11" s="33" customFormat="1" ht="11.25" customHeight="1">
      <c r="A79" s="35" t="s">
        <v>62</v>
      </c>
      <c r="B79" s="29"/>
      <c r="C79" s="30">
        <v>130790</v>
      </c>
      <c r="D79" s="30">
        <v>140146</v>
      </c>
      <c r="E79" s="30">
        <v>137425</v>
      </c>
      <c r="F79" s="31"/>
      <c r="G79" s="31"/>
      <c r="H79" s="149">
        <v>443.775</v>
      </c>
      <c r="I79" s="149">
        <v>501.963</v>
      </c>
      <c r="J79" s="149">
        <v>431.742</v>
      </c>
      <c r="K79" s="32"/>
    </row>
    <row r="80" spans="1:11" s="42" customFormat="1" ht="11.25" customHeight="1">
      <c r="A80" s="43" t="s">
        <v>63</v>
      </c>
      <c r="B80" s="37"/>
      <c r="C80" s="38">
        <v>303983</v>
      </c>
      <c r="D80" s="38">
        <v>313396</v>
      </c>
      <c r="E80" s="38">
        <v>307354</v>
      </c>
      <c r="F80" s="39">
        <v>98.07208771011756</v>
      </c>
      <c r="G80" s="40"/>
      <c r="H80" s="150">
        <v>936.257</v>
      </c>
      <c r="I80" s="151">
        <v>1027.099</v>
      </c>
      <c r="J80" s="151">
        <v>879.0319999999999</v>
      </c>
      <c r="K80" s="41">
        <v>85.58396026089014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129</v>
      </c>
      <c r="D82" s="30">
        <v>102</v>
      </c>
      <c r="E82" s="30">
        <v>102</v>
      </c>
      <c r="F82" s="31"/>
      <c r="G82" s="31"/>
      <c r="H82" s="149">
        <v>0.192</v>
      </c>
      <c r="I82" s="149">
        <v>0.113</v>
      </c>
      <c r="J82" s="149">
        <v>0.112</v>
      </c>
      <c r="K82" s="32"/>
    </row>
    <row r="83" spans="1:11" s="33" customFormat="1" ht="11.25" customHeight="1">
      <c r="A83" s="35" t="s">
        <v>65</v>
      </c>
      <c r="B83" s="29"/>
      <c r="C83" s="30">
        <v>160</v>
      </c>
      <c r="D83" s="30">
        <v>136</v>
      </c>
      <c r="E83" s="30">
        <v>136</v>
      </c>
      <c r="F83" s="31"/>
      <c r="G83" s="31"/>
      <c r="H83" s="149">
        <v>0.16</v>
      </c>
      <c r="I83" s="149">
        <v>0.115</v>
      </c>
      <c r="J83" s="149">
        <v>0.115</v>
      </c>
      <c r="K83" s="32"/>
    </row>
    <row r="84" spans="1:11" s="42" customFormat="1" ht="11.25" customHeight="1">
      <c r="A84" s="36" t="s">
        <v>66</v>
      </c>
      <c r="B84" s="37"/>
      <c r="C84" s="38">
        <v>289</v>
      </c>
      <c r="D84" s="38">
        <v>238</v>
      </c>
      <c r="E84" s="38">
        <v>238</v>
      </c>
      <c r="F84" s="39">
        <v>100</v>
      </c>
      <c r="G84" s="40"/>
      <c r="H84" s="150">
        <v>0.352</v>
      </c>
      <c r="I84" s="151">
        <v>0.228</v>
      </c>
      <c r="J84" s="151">
        <v>0.227</v>
      </c>
      <c r="K84" s="41">
        <v>99.56140350877192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1918493</v>
      </c>
      <c r="D87" s="53">
        <v>1912599</v>
      </c>
      <c r="E87" s="53">
        <v>2112975.1100000003</v>
      </c>
      <c r="F87" s="54">
        <v>110.47663990203907</v>
      </c>
      <c r="G87" s="40"/>
      <c r="H87" s="154">
        <v>5841.319999999999</v>
      </c>
      <c r="I87" s="155">
        <v>7817.060000000001</v>
      </c>
      <c r="J87" s="155">
        <v>8295.349999999999</v>
      </c>
      <c r="K87" s="54">
        <v>106.11854073014659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1" useFirstPageNumber="1" horizontalDpi="600" verticalDpi="600" orientation="portrait" paperSize="9" scale="73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5"/>
  <sheetViews>
    <sheetView view="pageBreakPreview" zoomScale="60" zoomScalePageLayoutView="0" workbookViewId="0" topLeftCell="A43">
      <selection activeCell="C9" sqref="C9:M9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72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337</v>
      </c>
      <c r="D7" s="21" t="s">
        <v>6</v>
      </c>
      <c r="E7" s="21">
        <v>9</v>
      </c>
      <c r="F7" s="22" t="str">
        <f>CONCATENATE(D6,"=100")</f>
        <v>2020=100</v>
      </c>
      <c r="G7" s="23"/>
      <c r="H7" s="20" t="s">
        <v>337</v>
      </c>
      <c r="I7" s="21" t="s">
        <v>6</v>
      </c>
      <c r="J7" s="21">
        <v>9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/>
      <c r="I24" s="151"/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/>
      <c r="I26" s="151"/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3506</v>
      </c>
      <c r="D28" s="30">
        <v>2996</v>
      </c>
      <c r="E28" s="30">
        <v>3218.76</v>
      </c>
      <c r="F28" s="31"/>
      <c r="G28" s="31"/>
      <c r="H28" s="149">
        <v>13.059</v>
      </c>
      <c r="I28" s="149">
        <v>12.008</v>
      </c>
      <c r="J28" s="149">
        <v>12.637</v>
      </c>
      <c r="K28" s="32"/>
    </row>
    <row r="29" spans="1:11" s="33" customFormat="1" ht="11.25" customHeight="1">
      <c r="A29" s="35" t="s">
        <v>21</v>
      </c>
      <c r="B29" s="29"/>
      <c r="C29" s="30">
        <v>2091</v>
      </c>
      <c r="D29" s="30">
        <v>2549</v>
      </c>
      <c r="E29" s="30">
        <v>5701</v>
      </c>
      <c r="F29" s="31"/>
      <c r="G29" s="31"/>
      <c r="H29" s="149">
        <v>4.477</v>
      </c>
      <c r="I29" s="149">
        <v>7.317</v>
      </c>
      <c r="J29" s="149">
        <v>18.09</v>
      </c>
      <c r="K29" s="32"/>
    </row>
    <row r="30" spans="1:11" s="33" customFormat="1" ht="11.25" customHeight="1">
      <c r="A30" s="35" t="s">
        <v>22</v>
      </c>
      <c r="B30" s="29"/>
      <c r="C30" s="30">
        <v>3894</v>
      </c>
      <c r="D30" s="30">
        <v>3915</v>
      </c>
      <c r="E30" s="30">
        <v>3485</v>
      </c>
      <c r="F30" s="31"/>
      <c r="G30" s="31"/>
      <c r="H30" s="149">
        <v>9.509</v>
      </c>
      <c r="I30" s="149">
        <v>11.287</v>
      </c>
      <c r="J30" s="149">
        <v>10.836</v>
      </c>
      <c r="K30" s="32"/>
    </row>
    <row r="31" spans="1:11" s="42" customFormat="1" ht="11.25" customHeight="1">
      <c r="A31" s="43" t="s">
        <v>23</v>
      </c>
      <c r="B31" s="37"/>
      <c r="C31" s="38">
        <v>9491</v>
      </c>
      <c r="D31" s="38">
        <v>9460</v>
      </c>
      <c r="E31" s="38">
        <v>12404.76</v>
      </c>
      <c r="F31" s="39">
        <v>131.12854122621565</v>
      </c>
      <c r="G31" s="40"/>
      <c r="H31" s="150">
        <v>27.045</v>
      </c>
      <c r="I31" s="151">
        <v>30.612000000000002</v>
      </c>
      <c r="J31" s="151">
        <v>41.563</v>
      </c>
      <c r="K31" s="41">
        <v>135.7735528550895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400</v>
      </c>
      <c r="D33" s="30">
        <v>347</v>
      </c>
      <c r="E33" s="30">
        <v>360</v>
      </c>
      <c r="F33" s="31"/>
      <c r="G33" s="31"/>
      <c r="H33" s="149">
        <v>1.61</v>
      </c>
      <c r="I33" s="149">
        <v>1.416</v>
      </c>
      <c r="J33" s="149">
        <v>1.229</v>
      </c>
      <c r="K33" s="32"/>
    </row>
    <row r="34" spans="1:11" s="33" customFormat="1" ht="11.25" customHeight="1">
      <c r="A34" s="35" t="s">
        <v>25</v>
      </c>
      <c r="B34" s="29"/>
      <c r="C34" s="30">
        <v>780</v>
      </c>
      <c r="D34" s="30">
        <v>771</v>
      </c>
      <c r="E34" s="30">
        <v>644</v>
      </c>
      <c r="F34" s="31"/>
      <c r="G34" s="31"/>
      <c r="H34" s="149">
        <v>3</v>
      </c>
      <c r="I34" s="149">
        <v>1.56</v>
      </c>
      <c r="J34" s="149">
        <v>2</v>
      </c>
      <c r="K34" s="32"/>
    </row>
    <row r="35" spans="1:11" s="33" customFormat="1" ht="11.25" customHeight="1">
      <c r="A35" s="35" t="s">
        <v>26</v>
      </c>
      <c r="B35" s="29"/>
      <c r="C35" s="30">
        <v>400</v>
      </c>
      <c r="D35" s="30">
        <v>410</v>
      </c>
      <c r="E35" s="30">
        <v>400</v>
      </c>
      <c r="F35" s="31"/>
      <c r="G35" s="31"/>
      <c r="H35" s="149">
        <v>1.2</v>
      </c>
      <c r="I35" s="149">
        <v>2.197</v>
      </c>
      <c r="J35" s="149">
        <v>2.089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/>
      <c r="I36" s="149"/>
      <c r="J36" s="149"/>
      <c r="K36" s="32"/>
    </row>
    <row r="37" spans="1:11" s="42" customFormat="1" ht="11.25" customHeight="1">
      <c r="A37" s="36" t="s">
        <v>28</v>
      </c>
      <c r="B37" s="37"/>
      <c r="C37" s="38">
        <v>1580</v>
      </c>
      <c r="D37" s="38">
        <v>1528</v>
      </c>
      <c r="E37" s="38">
        <v>1404</v>
      </c>
      <c r="F37" s="39">
        <v>91.8848167539267</v>
      </c>
      <c r="G37" s="40"/>
      <c r="H37" s="150">
        <v>5.8100000000000005</v>
      </c>
      <c r="I37" s="151">
        <v>5.173</v>
      </c>
      <c r="J37" s="151">
        <v>5.318</v>
      </c>
      <c r="K37" s="41">
        <v>102.80301565822539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12100</v>
      </c>
      <c r="D39" s="38">
        <v>12715</v>
      </c>
      <c r="E39" s="38">
        <v>12200</v>
      </c>
      <c r="F39" s="39">
        <v>95.94966574911521</v>
      </c>
      <c r="G39" s="40"/>
      <c r="H39" s="150">
        <v>19</v>
      </c>
      <c r="I39" s="151">
        <v>16.936</v>
      </c>
      <c r="J39" s="151">
        <v>16.25</v>
      </c>
      <c r="K39" s="41">
        <v>95.94945677846009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10378</v>
      </c>
      <c r="D41" s="30">
        <v>12537</v>
      </c>
      <c r="E41" s="30">
        <v>11032</v>
      </c>
      <c r="F41" s="31"/>
      <c r="G41" s="31"/>
      <c r="H41" s="149">
        <v>15.147</v>
      </c>
      <c r="I41" s="149">
        <v>51.075</v>
      </c>
      <c r="J41" s="149">
        <v>34.533</v>
      </c>
      <c r="K41" s="32"/>
    </row>
    <row r="42" spans="1:11" s="33" customFormat="1" ht="11.25" customHeight="1">
      <c r="A42" s="35" t="s">
        <v>31</v>
      </c>
      <c r="B42" s="29"/>
      <c r="C42" s="30">
        <v>4500</v>
      </c>
      <c r="D42" s="30">
        <v>5000</v>
      </c>
      <c r="E42" s="30">
        <v>4500</v>
      </c>
      <c r="F42" s="31"/>
      <c r="G42" s="31"/>
      <c r="H42" s="149">
        <v>17.739</v>
      </c>
      <c r="I42" s="149">
        <v>26.37</v>
      </c>
      <c r="J42" s="149">
        <v>19.886</v>
      </c>
      <c r="K42" s="32"/>
    </row>
    <row r="43" spans="1:11" s="33" customFormat="1" ht="11.25" customHeight="1">
      <c r="A43" s="35" t="s">
        <v>32</v>
      </c>
      <c r="B43" s="29"/>
      <c r="C43" s="30">
        <v>1294</v>
      </c>
      <c r="D43" s="30">
        <v>1287</v>
      </c>
      <c r="E43" s="30">
        <v>1420</v>
      </c>
      <c r="F43" s="31"/>
      <c r="G43" s="31"/>
      <c r="H43" s="149">
        <v>2.323</v>
      </c>
      <c r="I43" s="149">
        <v>5.097</v>
      </c>
      <c r="J43" s="149">
        <v>4.686</v>
      </c>
      <c r="K43" s="32"/>
    </row>
    <row r="44" spans="1:11" s="33" customFormat="1" ht="11.25" customHeight="1">
      <c r="A44" s="35" t="s">
        <v>33</v>
      </c>
      <c r="B44" s="29"/>
      <c r="C44" s="30">
        <v>10000</v>
      </c>
      <c r="D44" s="30">
        <v>10000</v>
      </c>
      <c r="E44" s="30">
        <v>10000</v>
      </c>
      <c r="F44" s="31"/>
      <c r="G44" s="31"/>
      <c r="H44" s="149">
        <v>30.044</v>
      </c>
      <c r="I44" s="149">
        <v>49.027</v>
      </c>
      <c r="J44" s="149">
        <v>37.279</v>
      </c>
      <c r="K44" s="32"/>
    </row>
    <row r="45" spans="1:11" s="33" customFormat="1" ht="11.25" customHeight="1">
      <c r="A45" s="35" t="s">
        <v>34</v>
      </c>
      <c r="B45" s="29"/>
      <c r="C45" s="30">
        <v>1000</v>
      </c>
      <c r="D45" s="30">
        <v>1000</v>
      </c>
      <c r="E45" s="30">
        <v>875</v>
      </c>
      <c r="F45" s="31"/>
      <c r="G45" s="31"/>
      <c r="H45" s="149">
        <v>1.599</v>
      </c>
      <c r="I45" s="149">
        <v>4.117</v>
      </c>
      <c r="J45" s="149">
        <v>2.931</v>
      </c>
      <c r="K45" s="32"/>
    </row>
    <row r="46" spans="1:11" s="33" customFormat="1" ht="11.25" customHeight="1">
      <c r="A46" s="35" t="s">
        <v>35</v>
      </c>
      <c r="B46" s="29"/>
      <c r="C46" s="30">
        <v>15000</v>
      </c>
      <c r="D46" s="30">
        <v>15000</v>
      </c>
      <c r="E46" s="30">
        <v>13000</v>
      </c>
      <c r="F46" s="31"/>
      <c r="G46" s="31"/>
      <c r="H46" s="149">
        <v>35.216</v>
      </c>
      <c r="I46" s="149">
        <v>60.4</v>
      </c>
      <c r="J46" s="149">
        <v>43.1</v>
      </c>
      <c r="K46" s="32"/>
    </row>
    <row r="47" spans="1:11" s="33" customFormat="1" ht="11.25" customHeight="1">
      <c r="A47" s="35" t="s">
        <v>36</v>
      </c>
      <c r="B47" s="29"/>
      <c r="C47" s="30">
        <v>8040</v>
      </c>
      <c r="D47" s="30">
        <v>5040</v>
      </c>
      <c r="E47" s="30">
        <v>5040</v>
      </c>
      <c r="F47" s="31"/>
      <c r="G47" s="31"/>
      <c r="H47" s="149">
        <v>25.577</v>
      </c>
      <c r="I47" s="149">
        <v>20.827</v>
      </c>
      <c r="J47" s="149">
        <v>18.602</v>
      </c>
      <c r="K47" s="32"/>
    </row>
    <row r="48" spans="1:11" s="33" customFormat="1" ht="11.25" customHeight="1">
      <c r="A48" s="35" t="s">
        <v>37</v>
      </c>
      <c r="B48" s="29"/>
      <c r="C48" s="30">
        <v>1850</v>
      </c>
      <c r="D48" s="30">
        <v>1750</v>
      </c>
      <c r="E48" s="30">
        <v>1750</v>
      </c>
      <c r="F48" s="31"/>
      <c r="G48" s="31"/>
      <c r="H48" s="149">
        <v>4.707</v>
      </c>
      <c r="I48" s="149">
        <v>8.208</v>
      </c>
      <c r="J48" s="149">
        <v>6.755</v>
      </c>
      <c r="K48" s="32"/>
    </row>
    <row r="49" spans="1:11" s="33" customFormat="1" ht="11.25" customHeight="1">
      <c r="A49" s="35" t="s">
        <v>38</v>
      </c>
      <c r="B49" s="29"/>
      <c r="C49" s="30">
        <v>13193</v>
      </c>
      <c r="D49" s="30">
        <v>13507</v>
      </c>
      <c r="E49" s="30">
        <v>3298</v>
      </c>
      <c r="F49" s="31"/>
      <c r="G49" s="31"/>
      <c r="H49" s="149">
        <v>35.456</v>
      </c>
      <c r="I49" s="149">
        <v>59.163</v>
      </c>
      <c r="J49" s="149">
        <v>12.97</v>
      </c>
      <c r="K49" s="32"/>
    </row>
    <row r="50" spans="1:11" s="42" customFormat="1" ht="11.25" customHeight="1">
      <c r="A50" s="43" t="s">
        <v>39</v>
      </c>
      <c r="B50" s="37"/>
      <c r="C50" s="38">
        <v>65255</v>
      </c>
      <c r="D50" s="38">
        <v>65121</v>
      </c>
      <c r="E50" s="38">
        <v>50915</v>
      </c>
      <c r="F50" s="39">
        <v>78.1852244283718</v>
      </c>
      <c r="G50" s="40"/>
      <c r="H50" s="150">
        <v>167.808</v>
      </c>
      <c r="I50" s="151">
        <v>284.284</v>
      </c>
      <c r="J50" s="151">
        <v>180.742</v>
      </c>
      <c r="K50" s="41">
        <v>63.5779713244502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907</v>
      </c>
      <c r="D52" s="38">
        <v>946</v>
      </c>
      <c r="E52" s="38">
        <v>1862.25</v>
      </c>
      <c r="F52" s="39">
        <v>196.8551797040169</v>
      </c>
      <c r="G52" s="40"/>
      <c r="H52" s="150">
        <v>2.84</v>
      </c>
      <c r="I52" s="151">
        <v>2.477</v>
      </c>
      <c r="J52" s="151">
        <v>3.049</v>
      </c>
      <c r="K52" s="41">
        <v>123.09245054501413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20500</v>
      </c>
      <c r="D54" s="30">
        <v>21500</v>
      </c>
      <c r="E54" s="30">
        <v>21000</v>
      </c>
      <c r="F54" s="31"/>
      <c r="G54" s="31"/>
      <c r="H54" s="149">
        <v>53.5</v>
      </c>
      <c r="I54" s="149">
        <v>69.125</v>
      </c>
      <c r="J54" s="149">
        <v>59.4</v>
      </c>
      <c r="K54" s="32"/>
    </row>
    <row r="55" spans="1:11" s="33" customFormat="1" ht="11.25" customHeight="1">
      <c r="A55" s="35" t="s">
        <v>42</v>
      </c>
      <c r="B55" s="29"/>
      <c r="C55" s="30">
        <v>44877</v>
      </c>
      <c r="D55" s="30">
        <v>43108</v>
      </c>
      <c r="E55" s="30">
        <v>41070</v>
      </c>
      <c r="F55" s="31"/>
      <c r="G55" s="31"/>
      <c r="H55" s="149">
        <v>107.165</v>
      </c>
      <c r="I55" s="149">
        <v>166.09</v>
      </c>
      <c r="J55" s="149">
        <v>143.745</v>
      </c>
      <c r="K55" s="32"/>
    </row>
    <row r="56" spans="1:11" s="33" customFormat="1" ht="11.25" customHeight="1">
      <c r="A56" s="35" t="s">
        <v>43</v>
      </c>
      <c r="B56" s="29"/>
      <c r="C56" s="30">
        <v>31205</v>
      </c>
      <c r="D56" s="30">
        <v>59509</v>
      </c>
      <c r="E56" s="30">
        <v>37485</v>
      </c>
      <c r="F56" s="31"/>
      <c r="G56" s="31"/>
      <c r="H56" s="149">
        <v>74.795</v>
      </c>
      <c r="I56" s="149">
        <v>212.804</v>
      </c>
      <c r="J56" s="149">
        <v>131.15</v>
      </c>
      <c r="K56" s="32"/>
    </row>
    <row r="57" spans="1:11" s="33" customFormat="1" ht="11.25" customHeight="1">
      <c r="A57" s="35" t="s">
        <v>44</v>
      </c>
      <c r="B57" s="29"/>
      <c r="C57" s="30">
        <v>6939</v>
      </c>
      <c r="D57" s="30">
        <v>10623</v>
      </c>
      <c r="E57" s="30">
        <v>6256</v>
      </c>
      <c r="F57" s="31"/>
      <c r="G57" s="31"/>
      <c r="H57" s="149">
        <v>19.793</v>
      </c>
      <c r="I57" s="149">
        <v>37.71</v>
      </c>
      <c r="J57" s="149">
        <v>19.334</v>
      </c>
      <c r="K57" s="32"/>
    </row>
    <row r="58" spans="1:11" s="33" customFormat="1" ht="11.25" customHeight="1">
      <c r="A58" s="35" t="s">
        <v>45</v>
      </c>
      <c r="B58" s="29"/>
      <c r="C58" s="30">
        <v>16656</v>
      </c>
      <c r="D58" s="30">
        <v>8710</v>
      </c>
      <c r="E58" s="30">
        <v>22803</v>
      </c>
      <c r="F58" s="31"/>
      <c r="G58" s="31"/>
      <c r="H58" s="149">
        <v>25.544</v>
      </c>
      <c r="I58" s="149">
        <v>32.713</v>
      </c>
      <c r="J58" s="149">
        <v>60.817</v>
      </c>
      <c r="K58" s="32"/>
    </row>
    <row r="59" spans="1:11" s="42" customFormat="1" ht="11.25" customHeight="1">
      <c r="A59" s="36" t="s">
        <v>46</v>
      </c>
      <c r="B59" s="37"/>
      <c r="C59" s="38">
        <v>120177</v>
      </c>
      <c r="D59" s="38">
        <v>143450</v>
      </c>
      <c r="E59" s="38">
        <v>128614</v>
      </c>
      <c r="F59" s="39">
        <v>89.65772046009063</v>
      </c>
      <c r="G59" s="40"/>
      <c r="H59" s="150">
        <v>280.797</v>
      </c>
      <c r="I59" s="151">
        <v>518.442</v>
      </c>
      <c r="J59" s="151">
        <v>414.446</v>
      </c>
      <c r="K59" s="41">
        <v>79.94066838720629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730</v>
      </c>
      <c r="D61" s="30">
        <v>1003</v>
      </c>
      <c r="E61" s="30">
        <v>756</v>
      </c>
      <c r="F61" s="31"/>
      <c r="G61" s="31"/>
      <c r="H61" s="149">
        <v>1.09</v>
      </c>
      <c r="I61" s="149">
        <v>2.81</v>
      </c>
      <c r="J61" s="149">
        <v>2.15</v>
      </c>
      <c r="K61" s="32"/>
    </row>
    <row r="62" spans="1:11" s="33" customFormat="1" ht="11.25" customHeight="1">
      <c r="A62" s="35" t="s">
        <v>48</v>
      </c>
      <c r="B62" s="29"/>
      <c r="C62" s="30">
        <v>128</v>
      </c>
      <c r="D62" s="30">
        <v>136</v>
      </c>
      <c r="E62" s="30">
        <v>136</v>
      </c>
      <c r="F62" s="31"/>
      <c r="G62" s="31"/>
      <c r="H62" s="149">
        <v>0.203</v>
      </c>
      <c r="I62" s="149">
        <v>0.306</v>
      </c>
      <c r="J62" s="149">
        <v>0.285</v>
      </c>
      <c r="K62" s="32"/>
    </row>
    <row r="63" spans="1:11" s="33" customFormat="1" ht="11.25" customHeight="1">
      <c r="A63" s="35" t="s">
        <v>49</v>
      </c>
      <c r="B63" s="29"/>
      <c r="C63" s="30">
        <v>850.54</v>
      </c>
      <c r="D63" s="30">
        <v>7214</v>
      </c>
      <c r="E63" s="30">
        <v>7193</v>
      </c>
      <c r="F63" s="31"/>
      <c r="G63" s="31"/>
      <c r="H63" s="149">
        <v>1.409</v>
      </c>
      <c r="I63" s="149">
        <v>22.352</v>
      </c>
      <c r="J63" s="149">
        <v>23.857</v>
      </c>
      <c r="K63" s="32"/>
    </row>
    <row r="64" spans="1:11" s="42" customFormat="1" ht="11.25" customHeight="1">
      <c r="A64" s="36" t="s">
        <v>50</v>
      </c>
      <c r="B64" s="37"/>
      <c r="C64" s="38">
        <v>1708.54</v>
      </c>
      <c r="D64" s="38">
        <v>8353</v>
      </c>
      <c r="E64" s="38">
        <v>8085</v>
      </c>
      <c r="F64" s="39">
        <v>96.7915718903388</v>
      </c>
      <c r="G64" s="40"/>
      <c r="H64" s="150">
        <v>2.702</v>
      </c>
      <c r="I64" s="151">
        <v>25.468</v>
      </c>
      <c r="J64" s="151">
        <v>26.291999999999998</v>
      </c>
      <c r="K64" s="41">
        <v>103.23543269985863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12028</v>
      </c>
      <c r="D66" s="38">
        <v>11573</v>
      </c>
      <c r="E66" s="38">
        <v>7018</v>
      </c>
      <c r="F66" s="39">
        <v>60.64114749848786</v>
      </c>
      <c r="G66" s="40"/>
      <c r="H66" s="150">
        <v>9.574</v>
      </c>
      <c r="I66" s="151">
        <v>32.158</v>
      </c>
      <c r="J66" s="151">
        <v>11.581</v>
      </c>
      <c r="K66" s="41">
        <v>36.01281174202375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>
        <v>8989</v>
      </c>
      <c r="E68" s="30"/>
      <c r="F68" s="31"/>
      <c r="G68" s="31"/>
      <c r="H68" s="149"/>
      <c r="I68" s="149">
        <v>22.07</v>
      </c>
      <c r="J68" s="149"/>
      <c r="K68" s="32"/>
    </row>
    <row r="69" spans="1:11" s="33" customFormat="1" ht="11.25" customHeight="1">
      <c r="A69" s="35" t="s">
        <v>53</v>
      </c>
      <c r="B69" s="29"/>
      <c r="C69" s="30"/>
      <c r="D69" s="30">
        <v>205</v>
      </c>
      <c r="E69" s="30"/>
      <c r="F69" s="31"/>
      <c r="G69" s="31"/>
      <c r="H69" s="149"/>
      <c r="I69" s="149">
        <v>0.46</v>
      </c>
      <c r="J69" s="149"/>
      <c r="K69" s="32"/>
    </row>
    <row r="70" spans="1:11" s="42" customFormat="1" ht="11.25" customHeight="1">
      <c r="A70" s="36" t="s">
        <v>54</v>
      </c>
      <c r="B70" s="37"/>
      <c r="C70" s="38"/>
      <c r="D70" s="38">
        <v>9194</v>
      </c>
      <c r="E70" s="38"/>
      <c r="F70" s="39"/>
      <c r="G70" s="40"/>
      <c r="H70" s="150"/>
      <c r="I70" s="151">
        <v>22.53</v>
      </c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9304</v>
      </c>
      <c r="D72" s="30">
        <v>8727</v>
      </c>
      <c r="E72" s="30">
        <v>8282</v>
      </c>
      <c r="F72" s="31"/>
      <c r="G72" s="31"/>
      <c r="H72" s="149">
        <v>16.984</v>
      </c>
      <c r="I72" s="149">
        <v>28.867</v>
      </c>
      <c r="J72" s="149">
        <v>11.569</v>
      </c>
      <c r="K72" s="32"/>
    </row>
    <row r="73" spans="1:11" s="33" customFormat="1" ht="11.25" customHeight="1">
      <c r="A73" s="35" t="s">
        <v>56</v>
      </c>
      <c r="B73" s="29"/>
      <c r="C73" s="30">
        <v>906</v>
      </c>
      <c r="D73" s="30">
        <v>985</v>
      </c>
      <c r="E73" s="30">
        <v>854</v>
      </c>
      <c r="F73" s="31"/>
      <c r="G73" s="31"/>
      <c r="H73" s="149">
        <v>2.657</v>
      </c>
      <c r="I73" s="149">
        <v>3.152</v>
      </c>
      <c r="J73" s="149">
        <v>2.81</v>
      </c>
      <c r="K73" s="32"/>
    </row>
    <row r="74" spans="1:11" s="33" customFormat="1" ht="11.25" customHeight="1">
      <c r="A74" s="35" t="s">
        <v>57</v>
      </c>
      <c r="B74" s="29"/>
      <c r="C74" s="30">
        <v>13634</v>
      </c>
      <c r="D74" s="30">
        <v>13647</v>
      </c>
      <c r="E74" s="30">
        <v>12319</v>
      </c>
      <c r="F74" s="31"/>
      <c r="G74" s="31"/>
      <c r="H74" s="149">
        <v>25.892</v>
      </c>
      <c r="I74" s="149">
        <v>48.454</v>
      </c>
      <c r="J74" s="149">
        <v>27.56</v>
      </c>
      <c r="K74" s="32"/>
    </row>
    <row r="75" spans="1:11" s="33" customFormat="1" ht="11.25" customHeight="1">
      <c r="A75" s="35" t="s">
        <v>58</v>
      </c>
      <c r="B75" s="29"/>
      <c r="C75" s="30">
        <v>9488</v>
      </c>
      <c r="D75" s="30">
        <v>17080</v>
      </c>
      <c r="E75" s="30">
        <v>15792</v>
      </c>
      <c r="F75" s="31"/>
      <c r="G75" s="31"/>
      <c r="H75" s="149">
        <v>20.618</v>
      </c>
      <c r="I75" s="149">
        <v>38.448</v>
      </c>
      <c r="J75" s="149">
        <v>35.592</v>
      </c>
      <c r="K75" s="32"/>
    </row>
    <row r="76" spans="1:11" s="33" customFormat="1" ht="11.25" customHeight="1">
      <c r="A76" s="35" t="s">
        <v>59</v>
      </c>
      <c r="B76" s="29"/>
      <c r="C76" s="30">
        <v>969</v>
      </c>
      <c r="D76" s="30">
        <v>242</v>
      </c>
      <c r="E76" s="30">
        <v>120</v>
      </c>
      <c r="F76" s="31"/>
      <c r="G76" s="31"/>
      <c r="H76" s="149">
        <v>3.049</v>
      </c>
      <c r="I76" s="149">
        <v>0.726</v>
      </c>
      <c r="J76" s="149">
        <v>0.396</v>
      </c>
      <c r="K76" s="32"/>
    </row>
    <row r="77" spans="1:11" s="33" customFormat="1" ht="11.25" customHeight="1">
      <c r="A77" s="35" t="s">
        <v>60</v>
      </c>
      <c r="B77" s="29"/>
      <c r="C77" s="30">
        <v>2967</v>
      </c>
      <c r="D77" s="30">
        <v>1746</v>
      </c>
      <c r="E77" s="30">
        <v>2401</v>
      </c>
      <c r="F77" s="31"/>
      <c r="G77" s="31"/>
      <c r="H77" s="149">
        <v>6.724</v>
      </c>
      <c r="I77" s="149">
        <v>4.656</v>
      </c>
      <c r="J77" s="149">
        <v>4.999</v>
      </c>
      <c r="K77" s="32"/>
    </row>
    <row r="78" spans="1:11" s="33" customFormat="1" ht="11.25" customHeight="1">
      <c r="A78" s="35" t="s">
        <v>61</v>
      </c>
      <c r="B78" s="29"/>
      <c r="C78" s="30">
        <v>1300</v>
      </c>
      <c r="D78" s="30">
        <v>328</v>
      </c>
      <c r="E78" s="30">
        <v>300</v>
      </c>
      <c r="F78" s="31"/>
      <c r="G78" s="31"/>
      <c r="H78" s="149">
        <v>3.64</v>
      </c>
      <c r="I78" s="149">
        <v>0.935</v>
      </c>
      <c r="J78" s="149">
        <v>0.795</v>
      </c>
      <c r="K78" s="32"/>
    </row>
    <row r="79" spans="1:11" s="33" customFormat="1" ht="11.25" customHeight="1">
      <c r="A79" s="35" t="s">
        <v>62</v>
      </c>
      <c r="B79" s="29"/>
      <c r="C79" s="30">
        <v>6101</v>
      </c>
      <c r="D79" s="30">
        <v>3327</v>
      </c>
      <c r="E79" s="30">
        <v>1940</v>
      </c>
      <c r="F79" s="31"/>
      <c r="G79" s="31"/>
      <c r="H79" s="149">
        <v>24.354</v>
      </c>
      <c r="I79" s="149">
        <v>10.844</v>
      </c>
      <c r="J79" s="149">
        <v>6.014</v>
      </c>
      <c r="K79" s="32"/>
    </row>
    <row r="80" spans="1:11" s="42" customFormat="1" ht="11.25" customHeight="1">
      <c r="A80" s="43" t="s">
        <v>63</v>
      </c>
      <c r="B80" s="37"/>
      <c r="C80" s="38">
        <v>44669</v>
      </c>
      <c r="D80" s="38">
        <v>46082</v>
      </c>
      <c r="E80" s="38">
        <v>42008</v>
      </c>
      <c r="F80" s="39">
        <v>91.15923788030034</v>
      </c>
      <c r="G80" s="40"/>
      <c r="H80" s="150">
        <v>103.918</v>
      </c>
      <c r="I80" s="151">
        <v>136.082</v>
      </c>
      <c r="J80" s="151">
        <v>89.735</v>
      </c>
      <c r="K80" s="41">
        <v>65.94185858526477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/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/>
      <c r="I84" s="151"/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267915.54000000004</v>
      </c>
      <c r="D87" s="53">
        <v>308422</v>
      </c>
      <c r="E87" s="53">
        <v>264511.01</v>
      </c>
      <c r="F87" s="54">
        <v>85.76269202586067</v>
      </c>
      <c r="G87" s="40"/>
      <c r="H87" s="154">
        <v>619.494</v>
      </c>
      <c r="I87" s="155">
        <v>1074.1619999999998</v>
      </c>
      <c r="J87" s="155">
        <v>788.9760000000001</v>
      </c>
      <c r="K87" s="54">
        <v>73.45037340736316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2" useFirstPageNumber="1" horizontalDpi="600" verticalDpi="600" orientation="portrait" paperSize="9" scale="73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5"/>
  <sheetViews>
    <sheetView view="pageBreakPreview" zoomScale="60" zoomScalePageLayoutView="0" workbookViewId="0" topLeftCell="A1">
      <selection activeCell="C9" sqref="C9:M9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73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337</v>
      </c>
      <c r="D7" s="21" t="s">
        <v>6</v>
      </c>
      <c r="E7" s="21">
        <v>9</v>
      </c>
      <c r="F7" s="22" t="str">
        <f>CONCATENATE(D6,"=100")</f>
        <v>2020=100</v>
      </c>
      <c r="G7" s="23"/>
      <c r="H7" s="20" t="s">
        <v>337</v>
      </c>
      <c r="I7" s="21" t="s">
        <v>6</v>
      </c>
      <c r="J7" s="21">
        <v>9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150</v>
      </c>
      <c r="D9" s="30">
        <v>184</v>
      </c>
      <c r="E9" s="30">
        <v>162</v>
      </c>
      <c r="F9" s="31"/>
      <c r="G9" s="31"/>
      <c r="H9" s="149">
        <v>0.675</v>
      </c>
      <c r="I9" s="149">
        <v>0.379</v>
      </c>
      <c r="J9" s="149">
        <v>0.64</v>
      </c>
      <c r="K9" s="32"/>
    </row>
    <row r="10" spans="1:11" s="33" customFormat="1" ht="11.25" customHeight="1">
      <c r="A10" s="35" t="s">
        <v>8</v>
      </c>
      <c r="B10" s="29"/>
      <c r="C10" s="30">
        <v>38</v>
      </c>
      <c r="D10" s="30">
        <v>22</v>
      </c>
      <c r="E10" s="30">
        <v>38</v>
      </c>
      <c r="F10" s="31"/>
      <c r="G10" s="31"/>
      <c r="H10" s="149">
        <v>0.082</v>
      </c>
      <c r="I10" s="149">
        <v>0.047</v>
      </c>
      <c r="J10" s="149">
        <v>0.068</v>
      </c>
      <c r="K10" s="32"/>
    </row>
    <row r="11" spans="1:11" s="33" customFormat="1" ht="11.25" customHeight="1">
      <c r="A11" s="28" t="s">
        <v>9</v>
      </c>
      <c r="B11" s="29"/>
      <c r="C11" s="30">
        <v>231</v>
      </c>
      <c r="D11" s="30">
        <v>691</v>
      </c>
      <c r="E11" s="30">
        <v>457</v>
      </c>
      <c r="F11" s="31"/>
      <c r="G11" s="31"/>
      <c r="H11" s="149">
        <v>0.497</v>
      </c>
      <c r="I11" s="149">
        <v>0.946</v>
      </c>
      <c r="J11" s="149">
        <v>2.056</v>
      </c>
      <c r="K11" s="32"/>
    </row>
    <row r="12" spans="1:11" s="33" customFormat="1" ht="11.25" customHeight="1">
      <c r="A12" s="35" t="s">
        <v>10</v>
      </c>
      <c r="B12" s="29"/>
      <c r="C12" s="30"/>
      <c r="D12" s="30">
        <v>4</v>
      </c>
      <c r="E12" s="30">
        <v>5</v>
      </c>
      <c r="F12" s="31"/>
      <c r="G12" s="31"/>
      <c r="H12" s="149"/>
      <c r="I12" s="149">
        <v>0.008</v>
      </c>
      <c r="J12" s="149">
        <v>0.023</v>
      </c>
      <c r="K12" s="32"/>
    </row>
    <row r="13" spans="1:11" s="42" customFormat="1" ht="11.25" customHeight="1">
      <c r="A13" s="36" t="s">
        <v>11</v>
      </c>
      <c r="B13" s="37"/>
      <c r="C13" s="38">
        <v>419</v>
      </c>
      <c r="D13" s="38">
        <v>901</v>
      </c>
      <c r="E13" s="38">
        <v>662</v>
      </c>
      <c r="F13" s="39">
        <v>73.47391786903441</v>
      </c>
      <c r="G13" s="40"/>
      <c r="H13" s="150">
        <v>1.254</v>
      </c>
      <c r="I13" s="151">
        <v>1.38</v>
      </c>
      <c r="J13" s="151">
        <v>2.7870000000000004</v>
      </c>
      <c r="K13" s="41">
        <v>201.9565217391305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>
        <v>127</v>
      </c>
      <c r="D17" s="38">
        <v>152</v>
      </c>
      <c r="E17" s="38">
        <v>138</v>
      </c>
      <c r="F17" s="39">
        <v>90.78947368421052</v>
      </c>
      <c r="G17" s="40"/>
      <c r="H17" s="150">
        <v>0.43</v>
      </c>
      <c r="I17" s="151">
        <v>0.343</v>
      </c>
      <c r="J17" s="151">
        <v>0.345</v>
      </c>
      <c r="K17" s="41">
        <v>100.58309037900874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13690</v>
      </c>
      <c r="D19" s="30">
        <v>17194</v>
      </c>
      <c r="E19" s="30">
        <v>14155</v>
      </c>
      <c r="F19" s="31"/>
      <c r="G19" s="31"/>
      <c r="H19" s="149">
        <v>95.83</v>
      </c>
      <c r="I19" s="149">
        <v>114.77</v>
      </c>
      <c r="J19" s="149">
        <v>86.35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>
        <v>13690</v>
      </c>
      <c r="D22" s="38">
        <v>17194</v>
      </c>
      <c r="E22" s="38">
        <v>14155</v>
      </c>
      <c r="F22" s="39">
        <v>82.32522973130162</v>
      </c>
      <c r="G22" s="40"/>
      <c r="H22" s="150">
        <v>95.83</v>
      </c>
      <c r="I22" s="151">
        <v>114.77</v>
      </c>
      <c r="J22" s="151">
        <v>86.35</v>
      </c>
      <c r="K22" s="41">
        <v>75.23743138450816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77155</v>
      </c>
      <c r="D24" s="38">
        <v>77718</v>
      </c>
      <c r="E24" s="38">
        <v>68590</v>
      </c>
      <c r="F24" s="39">
        <v>88.25497310790293</v>
      </c>
      <c r="G24" s="40"/>
      <c r="H24" s="150">
        <v>293.645</v>
      </c>
      <c r="I24" s="151">
        <v>334.378</v>
      </c>
      <c r="J24" s="151">
        <v>264.611</v>
      </c>
      <c r="K24" s="41">
        <v>79.13529000113644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21700</v>
      </c>
      <c r="D26" s="38">
        <v>20042</v>
      </c>
      <c r="E26" s="38">
        <v>16700</v>
      </c>
      <c r="F26" s="39">
        <v>83.32501746332701</v>
      </c>
      <c r="G26" s="40"/>
      <c r="H26" s="150">
        <v>97</v>
      </c>
      <c r="I26" s="151">
        <v>105.688</v>
      </c>
      <c r="J26" s="151">
        <v>74</v>
      </c>
      <c r="K26" s="41">
        <v>70.01740973431231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171801</v>
      </c>
      <c r="D28" s="30">
        <v>178895</v>
      </c>
      <c r="E28" s="30">
        <v>157719.24</v>
      </c>
      <c r="F28" s="31"/>
      <c r="G28" s="31"/>
      <c r="H28" s="149">
        <v>668.588</v>
      </c>
      <c r="I28" s="149">
        <v>762.306</v>
      </c>
      <c r="J28" s="149">
        <v>638.211</v>
      </c>
      <c r="K28" s="32"/>
    </row>
    <row r="29" spans="1:11" s="33" customFormat="1" ht="11.25" customHeight="1">
      <c r="A29" s="35" t="s">
        <v>21</v>
      </c>
      <c r="B29" s="29"/>
      <c r="C29" s="30">
        <v>102417</v>
      </c>
      <c r="D29" s="30">
        <v>100974</v>
      </c>
      <c r="E29" s="30">
        <v>100145</v>
      </c>
      <c r="F29" s="31"/>
      <c r="G29" s="31"/>
      <c r="H29" s="149">
        <v>235.694</v>
      </c>
      <c r="I29" s="149">
        <v>331.918</v>
      </c>
      <c r="J29" s="149">
        <v>317.787</v>
      </c>
      <c r="K29" s="32"/>
    </row>
    <row r="30" spans="1:11" s="33" customFormat="1" ht="11.25" customHeight="1">
      <c r="A30" s="35" t="s">
        <v>22</v>
      </c>
      <c r="B30" s="29"/>
      <c r="C30" s="30">
        <v>190788</v>
      </c>
      <c r="D30" s="30">
        <v>191840</v>
      </c>
      <c r="E30" s="30">
        <v>171665</v>
      </c>
      <c r="F30" s="31"/>
      <c r="G30" s="31"/>
      <c r="H30" s="149">
        <v>465.979</v>
      </c>
      <c r="I30" s="149">
        <v>648.933</v>
      </c>
      <c r="J30" s="149">
        <v>534.992</v>
      </c>
      <c r="K30" s="32"/>
    </row>
    <row r="31" spans="1:11" s="42" customFormat="1" ht="11.25" customHeight="1">
      <c r="A31" s="43" t="s">
        <v>23</v>
      </c>
      <c r="B31" s="37"/>
      <c r="C31" s="38">
        <v>465006</v>
      </c>
      <c r="D31" s="38">
        <v>471709</v>
      </c>
      <c r="E31" s="38">
        <v>429529.24</v>
      </c>
      <c r="F31" s="39">
        <v>91.05809725911526</v>
      </c>
      <c r="G31" s="40"/>
      <c r="H31" s="150">
        <v>1370.261</v>
      </c>
      <c r="I31" s="151">
        <v>1743.1570000000002</v>
      </c>
      <c r="J31" s="151">
        <v>1490.99</v>
      </c>
      <c r="K31" s="41">
        <v>85.53389052162254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39590</v>
      </c>
      <c r="D33" s="30">
        <v>34303</v>
      </c>
      <c r="E33" s="30">
        <v>35663</v>
      </c>
      <c r="F33" s="31"/>
      <c r="G33" s="31"/>
      <c r="H33" s="149">
        <v>155.48</v>
      </c>
      <c r="I33" s="149">
        <v>140.157</v>
      </c>
      <c r="J33" s="149">
        <v>121.042</v>
      </c>
      <c r="K33" s="32"/>
    </row>
    <row r="34" spans="1:11" s="33" customFormat="1" ht="11.25" customHeight="1">
      <c r="A34" s="35" t="s">
        <v>25</v>
      </c>
      <c r="B34" s="29"/>
      <c r="C34" s="30">
        <v>18720</v>
      </c>
      <c r="D34" s="30">
        <v>18494</v>
      </c>
      <c r="E34" s="30">
        <v>15456</v>
      </c>
      <c r="F34" s="31"/>
      <c r="G34" s="31"/>
      <c r="H34" s="149">
        <v>75</v>
      </c>
      <c r="I34" s="149">
        <v>47.186</v>
      </c>
      <c r="J34" s="149">
        <v>60</v>
      </c>
      <c r="K34" s="32"/>
    </row>
    <row r="35" spans="1:11" s="33" customFormat="1" ht="11.25" customHeight="1">
      <c r="A35" s="35" t="s">
        <v>26</v>
      </c>
      <c r="B35" s="29"/>
      <c r="C35" s="30">
        <v>104000</v>
      </c>
      <c r="D35" s="30">
        <v>102036</v>
      </c>
      <c r="E35" s="30">
        <v>94400</v>
      </c>
      <c r="F35" s="31"/>
      <c r="G35" s="31"/>
      <c r="H35" s="149">
        <v>296</v>
      </c>
      <c r="I35" s="149">
        <v>547.176</v>
      </c>
      <c r="J35" s="149">
        <v>520.364</v>
      </c>
      <c r="K35" s="32"/>
    </row>
    <row r="36" spans="1:11" s="33" customFormat="1" ht="11.25" customHeight="1">
      <c r="A36" s="35" t="s">
        <v>27</v>
      </c>
      <c r="B36" s="29"/>
      <c r="C36" s="30">
        <v>13855</v>
      </c>
      <c r="D36" s="30">
        <v>13426</v>
      </c>
      <c r="E36" s="30">
        <v>13120</v>
      </c>
      <c r="F36" s="31"/>
      <c r="G36" s="31"/>
      <c r="H36" s="149">
        <v>25.078</v>
      </c>
      <c r="I36" s="149">
        <v>46.519</v>
      </c>
      <c r="J36" s="149">
        <v>65</v>
      </c>
      <c r="K36" s="32"/>
    </row>
    <row r="37" spans="1:11" s="42" customFormat="1" ht="11.25" customHeight="1">
      <c r="A37" s="36" t="s">
        <v>28</v>
      </c>
      <c r="B37" s="37"/>
      <c r="C37" s="38">
        <v>176165</v>
      </c>
      <c r="D37" s="38">
        <v>168259</v>
      </c>
      <c r="E37" s="38">
        <v>158639</v>
      </c>
      <c r="F37" s="39">
        <v>94.2826238120992</v>
      </c>
      <c r="G37" s="40"/>
      <c r="H37" s="150">
        <v>551.558</v>
      </c>
      <c r="I37" s="151">
        <v>781.038</v>
      </c>
      <c r="J37" s="151">
        <v>766.4060000000001</v>
      </c>
      <c r="K37" s="41">
        <v>98.12659563299097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8100</v>
      </c>
      <c r="D39" s="38">
        <v>8476</v>
      </c>
      <c r="E39" s="38">
        <v>8200</v>
      </c>
      <c r="F39" s="39">
        <v>96.74374705049551</v>
      </c>
      <c r="G39" s="40"/>
      <c r="H39" s="150">
        <v>13</v>
      </c>
      <c r="I39" s="151">
        <v>11.291</v>
      </c>
      <c r="J39" s="151">
        <v>11</v>
      </c>
      <c r="K39" s="41">
        <v>97.42272606500752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42256</v>
      </c>
      <c r="D41" s="30">
        <v>41882</v>
      </c>
      <c r="E41" s="30">
        <v>42732</v>
      </c>
      <c r="F41" s="31"/>
      <c r="G41" s="31"/>
      <c r="H41" s="149">
        <v>59.769</v>
      </c>
      <c r="I41" s="149">
        <v>172.878</v>
      </c>
      <c r="J41" s="149">
        <v>137.03</v>
      </c>
      <c r="K41" s="32"/>
    </row>
    <row r="42" spans="1:11" s="33" customFormat="1" ht="11.25" customHeight="1">
      <c r="A42" s="35" t="s">
        <v>31</v>
      </c>
      <c r="B42" s="29"/>
      <c r="C42" s="30">
        <v>148121</v>
      </c>
      <c r="D42" s="30">
        <v>174734</v>
      </c>
      <c r="E42" s="30">
        <v>147520</v>
      </c>
      <c r="F42" s="31"/>
      <c r="G42" s="31"/>
      <c r="H42" s="149">
        <v>590.149</v>
      </c>
      <c r="I42" s="149">
        <v>926.134</v>
      </c>
      <c r="J42" s="149">
        <v>659.662</v>
      </c>
      <c r="K42" s="32"/>
    </row>
    <row r="43" spans="1:11" s="33" customFormat="1" ht="11.25" customHeight="1">
      <c r="A43" s="35" t="s">
        <v>32</v>
      </c>
      <c r="B43" s="29"/>
      <c r="C43" s="30">
        <v>22418</v>
      </c>
      <c r="D43" s="30">
        <v>20856</v>
      </c>
      <c r="E43" s="30">
        <v>20972</v>
      </c>
      <c r="F43" s="31"/>
      <c r="G43" s="31"/>
      <c r="H43" s="149">
        <v>58.318</v>
      </c>
      <c r="I43" s="149">
        <v>90.087</v>
      </c>
      <c r="J43" s="149">
        <v>77.909</v>
      </c>
      <c r="K43" s="32"/>
    </row>
    <row r="44" spans="1:11" s="33" customFormat="1" ht="11.25" customHeight="1">
      <c r="A44" s="35" t="s">
        <v>33</v>
      </c>
      <c r="B44" s="29"/>
      <c r="C44" s="30">
        <v>117419</v>
      </c>
      <c r="D44" s="30">
        <v>127775</v>
      </c>
      <c r="E44" s="30">
        <v>124687</v>
      </c>
      <c r="F44" s="31"/>
      <c r="G44" s="31"/>
      <c r="H44" s="149">
        <v>354.252</v>
      </c>
      <c r="I44" s="149">
        <v>626.355</v>
      </c>
      <c r="J44" s="149">
        <v>463.722</v>
      </c>
      <c r="K44" s="32"/>
    </row>
    <row r="45" spans="1:11" s="33" customFormat="1" ht="11.25" customHeight="1">
      <c r="A45" s="35" t="s">
        <v>34</v>
      </c>
      <c r="B45" s="29"/>
      <c r="C45" s="30">
        <v>39053</v>
      </c>
      <c r="D45" s="30">
        <v>37005</v>
      </c>
      <c r="E45" s="30">
        <v>37788</v>
      </c>
      <c r="F45" s="31"/>
      <c r="G45" s="31"/>
      <c r="H45" s="149">
        <v>75.397</v>
      </c>
      <c r="I45" s="149">
        <v>155.987</v>
      </c>
      <c r="J45" s="149">
        <v>134.208</v>
      </c>
      <c r="K45" s="32"/>
    </row>
    <row r="46" spans="1:11" s="33" customFormat="1" ht="11.25" customHeight="1">
      <c r="A46" s="35" t="s">
        <v>35</v>
      </c>
      <c r="B46" s="29"/>
      <c r="C46" s="30">
        <v>60487</v>
      </c>
      <c r="D46" s="30">
        <v>65473</v>
      </c>
      <c r="E46" s="30">
        <v>65293</v>
      </c>
      <c r="F46" s="31"/>
      <c r="G46" s="31"/>
      <c r="H46" s="149">
        <v>145.61</v>
      </c>
      <c r="I46" s="149">
        <v>267.326</v>
      </c>
      <c r="J46" s="149">
        <v>218.938</v>
      </c>
      <c r="K46" s="32"/>
    </row>
    <row r="47" spans="1:11" s="33" customFormat="1" ht="11.25" customHeight="1">
      <c r="A47" s="35" t="s">
        <v>36</v>
      </c>
      <c r="B47" s="29"/>
      <c r="C47" s="30">
        <v>83010</v>
      </c>
      <c r="D47" s="30">
        <v>101990</v>
      </c>
      <c r="E47" s="30">
        <v>85037</v>
      </c>
      <c r="F47" s="31"/>
      <c r="G47" s="31"/>
      <c r="H47" s="149">
        <v>269.951</v>
      </c>
      <c r="I47" s="149">
        <v>428.552</v>
      </c>
      <c r="J47" s="149">
        <v>318.994</v>
      </c>
      <c r="K47" s="32"/>
    </row>
    <row r="48" spans="1:11" s="33" customFormat="1" ht="11.25" customHeight="1">
      <c r="A48" s="35" t="s">
        <v>37</v>
      </c>
      <c r="B48" s="29"/>
      <c r="C48" s="30">
        <v>184146</v>
      </c>
      <c r="D48" s="30">
        <v>197051</v>
      </c>
      <c r="E48" s="30">
        <v>181553</v>
      </c>
      <c r="F48" s="31"/>
      <c r="G48" s="31"/>
      <c r="H48" s="149">
        <v>473.686</v>
      </c>
      <c r="I48" s="149">
        <v>924.16</v>
      </c>
      <c r="J48" s="149">
        <v>701.622</v>
      </c>
      <c r="K48" s="32"/>
    </row>
    <row r="49" spans="1:11" s="33" customFormat="1" ht="11.25" customHeight="1">
      <c r="A49" s="35" t="s">
        <v>38</v>
      </c>
      <c r="B49" s="29"/>
      <c r="C49" s="30">
        <v>52775</v>
      </c>
      <c r="D49" s="30">
        <v>54029</v>
      </c>
      <c r="E49" s="30">
        <v>62664</v>
      </c>
      <c r="F49" s="31"/>
      <c r="G49" s="31"/>
      <c r="H49" s="149">
        <v>141.836</v>
      </c>
      <c r="I49" s="149">
        <v>236.66</v>
      </c>
      <c r="J49" s="149">
        <v>246.448</v>
      </c>
      <c r="K49" s="32"/>
    </row>
    <row r="50" spans="1:11" s="42" customFormat="1" ht="11.25" customHeight="1">
      <c r="A50" s="43" t="s">
        <v>39</v>
      </c>
      <c r="B50" s="37"/>
      <c r="C50" s="38">
        <v>749685</v>
      </c>
      <c r="D50" s="38">
        <v>820795</v>
      </c>
      <c r="E50" s="38">
        <v>768246</v>
      </c>
      <c r="F50" s="39">
        <v>93.59779238421287</v>
      </c>
      <c r="G50" s="40"/>
      <c r="H50" s="150">
        <v>2168.968</v>
      </c>
      <c r="I50" s="151">
        <v>3828.1389999999997</v>
      </c>
      <c r="J50" s="151">
        <v>2958.533</v>
      </c>
      <c r="K50" s="41">
        <v>77.28384470887814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44469</v>
      </c>
      <c r="D52" s="38">
        <v>46007</v>
      </c>
      <c r="E52" s="38">
        <v>53046</v>
      </c>
      <c r="F52" s="39">
        <v>115.29984567565805</v>
      </c>
      <c r="G52" s="40"/>
      <c r="H52" s="150">
        <v>151.735</v>
      </c>
      <c r="I52" s="151">
        <v>127.072</v>
      </c>
      <c r="J52" s="151">
        <v>151.735</v>
      </c>
      <c r="K52" s="41">
        <v>119.40868169226896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112826</v>
      </c>
      <c r="D54" s="30">
        <v>104576</v>
      </c>
      <c r="E54" s="30">
        <v>97350</v>
      </c>
      <c r="F54" s="31"/>
      <c r="G54" s="31"/>
      <c r="H54" s="149">
        <v>351.846</v>
      </c>
      <c r="I54" s="149">
        <v>377.044</v>
      </c>
      <c r="J54" s="149">
        <v>321.5</v>
      </c>
      <c r="K54" s="32"/>
    </row>
    <row r="55" spans="1:11" s="33" customFormat="1" ht="11.25" customHeight="1">
      <c r="A55" s="35" t="s">
        <v>42</v>
      </c>
      <c r="B55" s="29"/>
      <c r="C55" s="30">
        <v>104713</v>
      </c>
      <c r="D55" s="30">
        <v>100585</v>
      </c>
      <c r="E55" s="30">
        <v>95830</v>
      </c>
      <c r="F55" s="31"/>
      <c r="G55" s="31"/>
      <c r="H55" s="149">
        <v>236.892</v>
      </c>
      <c r="I55" s="149">
        <v>381.641</v>
      </c>
      <c r="J55" s="149">
        <v>373.737</v>
      </c>
      <c r="K55" s="32"/>
    </row>
    <row r="56" spans="1:11" s="33" customFormat="1" ht="11.25" customHeight="1">
      <c r="A56" s="35" t="s">
        <v>43</v>
      </c>
      <c r="B56" s="29"/>
      <c r="C56" s="30">
        <v>238027</v>
      </c>
      <c r="D56" s="30">
        <v>211434</v>
      </c>
      <c r="E56" s="30">
        <v>212496</v>
      </c>
      <c r="F56" s="31"/>
      <c r="G56" s="31"/>
      <c r="H56" s="149">
        <v>570.59</v>
      </c>
      <c r="I56" s="149">
        <v>756.103</v>
      </c>
      <c r="J56" s="149">
        <v>746.6</v>
      </c>
      <c r="K56" s="32"/>
    </row>
    <row r="57" spans="1:11" s="33" customFormat="1" ht="11.25" customHeight="1">
      <c r="A57" s="35" t="s">
        <v>44</v>
      </c>
      <c r="B57" s="29"/>
      <c r="C57" s="30">
        <v>92180</v>
      </c>
      <c r="D57" s="30">
        <v>95616</v>
      </c>
      <c r="E57" s="30">
        <v>83117</v>
      </c>
      <c r="F57" s="31"/>
      <c r="G57" s="31"/>
      <c r="H57" s="149">
        <v>262.94</v>
      </c>
      <c r="I57" s="149">
        <v>339.42</v>
      </c>
      <c r="J57" s="149">
        <v>256.864</v>
      </c>
      <c r="K57" s="32"/>
    </row>
    <row r="58" spans="1:11" s="33" customFormat="1" ht="11.25" customHeight="1">
      <c r="A58" s="35" t="s">
        <v>45</v>
      </c>
      <c r="B58" s="29"/>
      <c r="C58" s="30">
        <v>133177</v>
      </c>
      <c r="D58" s="30">
        <v>136443</v>
      </c>
      <c r="E58" s="30">
        <v>116266</v>
      </c>
      <c r="F58" s="31"/>
      <c r="G58" s="31"/>
      <c r="H58" s="149">
        <v>215.451</v>
      </c>
      <c r="I58" s="149">
        <v>512.443</v>
      </c>
      <c r="J58" s="149">
        <v>333.848</v>
      </c>
      <c r="K58" s="32"/>
    </row>
    <row r="59" spans="1:11" s="42" customFormat="1" ht="11.25" customHeight="1">
      <c r="A59" s="36" t="s">
        <v>46</v>
      </c>
      <c r="B59" s="37"/>
      <c r="C59" s="38">
        <v>680923</v>
      </c>
      <c r="D59" s="38">
        <v>648654</v>
      </c>
      <c r="E59" s="38">
        <v>605059</v>
      </c>
      <c r="F59" s="39">
        <v>93.27915961359986</v>
      </c>
      <c r="G59" s="40"/>
      <c r="H59" s="150">
        <v>1637.719</v>
      </c>
      <c r="I59" s="151">
        <v>2366.651</v>
      </c>
      <c r="J59" s="151">
        <v>2032.549</v>
      </c>
      <c r="K59" s="41">
        <v>85.88292063341828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2150</v>
      </c>
      <c r="D61" s="30">
        <v>2005</v>
      </c>
      <c r="E61" s="30">
        <v>2267</v>
      </c>
      <c r="F61" s="31"/>
      <c r="G61" s="31"/>
      <c r="H61" s="149">
        <v>3.262</v>
      </c>
      <c r="I61" s="149">
        <v>5.616</v>
      </c>
      <c r="J61" s="149">
        <v>6.446</v>
      </c>
      <c r="K61" s="32"/>
    </row>
    <row r="62" spans="1:11" s="33" customFormat="1" ht="11.25" customHeight="1">
      <c r="A62" s="35" t="s">
        <v>48</v>
      </c>
      <c r="B62" s="29"/>
      <c r="C62" s="30">
        <v>3187</v>
      </c>
      <c r="D62" s="30">
        <v>2877</v>
      </c>
      <c r="E62" s="30">
        <v>2877</v>
      </c>
      <c r="F62" s="31"/>
      <c r="G62" s="31"/>
      <c r="H62" s="149">
        <v>4.584</v>
      </c>
      <c r="I62" s="149">
        <v>5.825</v>
      </c>
      <c r="J62" s="149">
        <v>5.46</v>
      </c>
      <c r="K62" s="32"/>
    </row>
    <row r="63" spans="1:11" s="33" customFormat="1" ht="11.25" customHeight="1">
      <c r="A63" s="35" t="s">
        <v>49</v>
      </c>
      <c r="B63" s="29"/>
      <c r="C63" s="30">
        <v>7655.46</v>
      </c>
      <c r="D63" s="30">
        <v>903</v>
      </c>
      <c r="E63" s="30">
        <v>900</v>
      </c>
      <c r="F63" s="31"/>
      <c r="G63" s="31"/>
      <c r="H63" s="149">
        <v>12.685</v>
      </c>
      <c r="I63" s="149">
        <v>2.874</v>
      </c>
      <c r="J63" s="149">
        <v>2.986</v>
      </c>
      <c r="K63" s="32"/>
    </row>
    <row r="64" spans="1:11" s="42" customFormat="1" ht="11.25" customHeight="1">
      <c r="A64" s="36" t="s">
        <v>50</v>
      </c>
      <c r="B64" s="37"/>
      <c r="C64" s="38">
        <v>12992.46</v>
      </c>
      <c r="D64" s="38">
        <v>5785</v>
      </c>
      <c r="E64" s="38">
        <v>6044</v>
      </c>
      <c r="F64" s="39">
        <v>104.4770959377701</v>
      </c>
      <c r="G64" s="40"/>
      <c r="H64" s="150">
        <v>20.531</v>
      </c>
      <c r="I64" s="151">
        <v>14.315</v>
      </c>
      <c r="J64" s="151">
        <v>14.892</v>
      </c>
      <c r="K64" s="41">
        <v>104.0307369891722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11102</v>
      </c>
      <c r="D66" s="38">
        <v>10789</v>
      </c>
      <c r="E66" s="38">
        <v>13034</v>
      </c>
      <c r="F66" s="39">
        <v>120.80823060524608</v>
      </c>
      <c r="G66" s="40"/>
      <c r="H66" s="150">
        <v>10.411</v>
      </c>
      <c r="I66" s="151">
        <v>40.449</v>
      </c>
      <c r="J66" s="151">
        <v>24.113</v>
      </c>
      <c r="K66" s="41">
        <v>59.613340255630554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58000</v>
      </c>
      <c r="D68" s="30">
        <v>50939</v>
      </c>
      <c r="E68" s="30">
        <v>51650</v>
      </c>
      <c r="F68" s="31"/>
      <c r="G68" s="31"/>
      <c r="H68" s="149">
        <v>112</v>
      </c>
      <c r="I68" s="149">
        <v>155.199</v>
      </c>
      <c r="J68" s="149">
        <v>125</v>
      </c>
      <c r="K68" s="32"/>
    </row>
    <row r="69" spans="1:11" s="33" customFormat="1" ht="11.25" customHeight="1">
      <c r="A69" s="35" t="s">
        <v>53</v>
      </c>
      <c r="B69" s="29"/>
      <c r="C69" s="30">
        <v>1000</v>
      </c>
      <c r="D69" s="30">
        <v>688</v>
      </c>
      <c r="E69" s="30">
        <v>650</v>
      </c>
      <c r="F69" s="31"/>
      <c r="G69" s="31"/>
      <c r="H69" s="149">
        <v>1.8</v>
      </c>
      <c r="I69" s="149">
        <v>1.948</v>
      </c>
      <c r="J69" s="149">
        <v>1.4</v>
      </c>
      <c r="K69" s="32"/>
    </row>
    <row r="70" spans="1:11" s="42" customFormat="1" ht="11.25" customHeight="1">
      <c r="A70" s="36" t="s">
        <v>54</v>
      </c>
      <c r="B70" s="37"/>
      <c r="C70" s="38">
        <v>59000</v>
      </c>
      <c r="D70" s="38">
        <v>51627</v>
      </c>
      <c r="E70" s="38">
        <v>52300</v>
      </c>
      <c r="F70" s="39">
        <v>101.30358145931392</v>
      </c>
      <c r="G70" s="40"/>
      <c r="H70" s="150">
        <v>113.8</v>
      </c>
      <c r="I70" s="151">
        <v>157.14700000000002</v>
      </c>
      <c r="J70" s="151">
        <v>126.4</v>
      </c>
      <c r="K70" s="41">
        <v>80.43424309722742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>
        <v>10</v>
      </c>
      <c r="E72" s="30"/>
      <c r="F72" s="31"/>
      <c r="G72" s="31"/>
      <c r="H72" s="149"/>
      <c r="I72" s="149">
        <v>0.015</v>
      </c>
      <c r="J72" s="149"/>
      <c r="K72" s="32"/>
    </row>
    <row r="73" spans="1:11" s="33" customFormat="1" ht="11.25" customHeight="1">
      <c r="A73" s="35" t="s">
        <v>56</v>
      </c>
      <c r="B73" s="29"/>
      <c r="C73" s="30">
        <v>10807</v>
      </c>
      <c r="D73" s="30">
        <v>11335</v>
      </c>
      <c r="E73" s="30">
        <v>9239</v>
      </c>
      <c r="F73" s="31"/>
      <c r="G73" s="31"/>
      <c r="H73" s="149">
        <v>59.676</v>
      </c>
      <c r="I73" s="149">
        <v>25.34</v>
      </c>
      <c r="J73" s="149">
        <v>20.658</v>
      </c>
      <c r="K73" s="32"/>
    </row>
    <row r="74" spans="1:11" s="33" customFormat="1" ht="11.25" customHeight="1">
      <c r="A74" s="35" t="s">
        <v>57</v>
      </c>
      <c r="B74" s="29"/>
      <c r="C74" s="30">
        <v>8426</v>
      </c>
      <c r="D74" s="30">
        <v>9383</v>
      </c>
      <c r="E74" s="30">
        <v>5757</v>
      </c>
      <c r="F74" s="31"/>
      <c r="G74" s="31"/>
      <c r="H74" s="149">
        <v>16.991</v>
      </c>
      <c r="I74" s="149">
        <v>31.946</v>
      </c>
      <c r="J74" s="149">
        <v>12.661</v>
      </c>
      <c r="K74" s="32"/>
    </row>
    <row r="75" spans="1:11" s="33" customFormat="1" ht="11.25" customHeight="1">
      <c r="A75" s="35" t="s">
        <v>58</v>
      </c>
      <c r="B75" s="29"/>
      <c r="C75" s="30">
        <v>34458</v>
      </c>
      <c r="D75" s="30">
        <v>20779</v>
      </c>
      <c r="E75" s="30">
        <v>18821</v>
      </c>
      <c r="F75" s="31"/>
      <c r="G75" s="31"/>
      <c r="H75" s="149">
        <v>48.982</v>
      </c>
      <c r="I75" s="149">
        <v>45.807</v>
      </c>
      <c r="J75" s="149">
        <v>40.952</v>
      </c>
      <c r="K75" s="32"/>
    </row>
    <row r="76" spans="1:11" s="33" customFormat="1" ht="11.25" customHeight="1">
      <c r="A76" s="35" t="s">
        <v>59</v>
      </c>
      <c r="B76" s="29"/>
      <c r="C76" s="30">
        <v>816</v>
      </c>
      <c r="D76" s="30">
        <v>1800</v>
      </c>
      <c r="E76" s="30">
        <v>1153</v>
      </c>
      <c r="F76" s="31"/>
      <c r="G76" s="31"/>
      <c r="H76" s="149">
        <v>2.597</v>
      </c>
      <c r="I76" s="149">
        <v>5.4</v>
      </c>
      <c r="J76" s="149">
        <v>4.035</v>
      </c>
      <c r="K76" s="32"/>
    </row>
    <row r="77" spans="1:11" s="33" customFormat="1" ht="11.25" customHeight="1">
      <c r="A77" s="35" t="s">
        <v>60</v>
      </c>
      <c r="B77" s="29"/>
      <c r="C77" s="30">
        <v>4641</v>
      </c>
      <c r="D77" s="30">
        <v>5238</v>
      </c>
      <c r="E77" s="30">
        <v>3756</v>
      </c>
      <c r="F77" s="31"/>
      <c r="G77" s="31"/>
      <c r="H77" s="149">
        <v>11.445</v>
      </c>
      <c r="I77" s="149">
        <v>15.033</v>
      </c>
      <c r="J77" s="149">
        <v>8.537</v>
      </c>
      <c r="K77" s="32"/>
    </row>
    <row r="78" spans="1:11" s="33" customFormat="1" ht="11.25" customHeight="1">
      <c r="A78" s="35" t="s">
        <v>61</v>
      </c>
      <c r="B78" s="29"/>
      <c r="C78" s="30">
        <v>12117</v>
      </c>
      <c r="D78" s="30">
        <v>13926</v>
      </c>
      <c r="E78" s="30">
        <v>12100</v>
      </c>
      <c r="F78" s="31"/>
      <c r="G78" s="31"/>
      <c r="H78" s="149">
        <v>35.684</v>
      </c>
      <c r="I78" s="149">
        <v>41.139</v>
      </c>
      <c r="J78" s="149">
        <v>30.775</v>
      </c>
      <c r="K78" s="32"/>
    </row>
    <row r="79" spans="1:11" s="33" customFormat="1" ht="11.25" customHeight="1">
      <c r="A79" s="35" t="s">
        <v>62</v>
      </c>
      <c r="B79" s="29"/>
      <c r="C79" s="30">
        <v>24404</v>
      </c>
      <c r="D79" s="30">
        <v>29938</v>
      </c>
      <c r="E79" s="30">
        <v>17440</v>
      </c>
      <c r="F79" s="31"/>
      <c r="G79" s="31"/>
      <c r="H79" s="149">
        <v>75.652</v>
      </c>
      <c r="I79" s="149">
        <v>90.998</v>
      </c>
      <c r="J79" s="149">
        <v>52.32</v>
      </c>
      <c r="K79" s="32"/>
    </row>
    <row r="80" spans="1:11" s="42" customFormat="1" ht="11.25" customHeight="1">
      <c r="A80" s="43" t="s">
        <v>63</v>
      </c>
      <c r="B80" s="37"/>
      <c r="C80" s="38">
        <v>95669</v>
      </c>
      <c r="D80" s="38">
        <v>92409</v>
      </c>
      <c r="E80" s="38">
        <v>68266</v>
      </c>
      <c r="F80" s="39">
        <v>73.87375688515188</v>
      </c>
      <c r="G80" s="40"/>
      <c r="H80" s="150">
        <v>251.027</v>
      </c>
      <c r="I80" s="151">
        <v>255.678</v>
      </c>
      <c r="J80" s="151">
        <v>169.938</v>
      </c>
      <c r="K80" s="41">
        <v>66.46563255344613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123</v>
      </c>
      <c r="D82" s="30">
        <v>57</v>
      </c>
      <c r="E82" s="30">
        <v>57</v>
      </c>
      <c r="F82" s="31"/>
      <c r="G82" s="31"/>
      <c r="H82" s="149">
        <v>0.192</v>
      </c>
      <c r="I82" s="149">
        <v>0.087</v>
      </c>
      <c r="J82" s="149">
        <v>0.087</v>
      </c>
      <c r="K82" s="32"/>
    </row>
    <row r="83" spans="1:11" s="33" customFormat="1" ht="11.25" customHeight="1">
      <c r="A83" s="35" t="s">
        <v>65</v>
      </c>
      <c r="B83" s="29"/>
      <c r="C83" s="30">
        <v>50</v>
      </c>
      <c r="D83" s="30">
        <v>43</v>
      </c>
      <c r="E83" s="30">
        <v>43</v>
      </c>
      <c r="F83" s="31"/>
      <c r="G83" s="31"/>
      <c r="H83" s="149">
        <v>0.05</v>
      </c>
      <c r="I83" s="149">
        <v>0.035</v>
      </c>
      <c r="J83" s="149">
        <v>0.035</v>
      </c>
      <c r="K83" s="32"/>
    </row>
    <row r="84" spans="1:11" s="42" customFormat="1" ht="11.25" customHeight="1">
      <c r="A84" s="36" t="s">
        <v>66</v>
      </c>
      <c r="B84" s="37"/>
      <c r="C84" s="38">
        <v>173</v>
      </c>
      <c r="D84" s="38">
        <v>100</v>
      </c>
      <c r="E84" s="38">
        <v>100</v>
      </c>
      <c r="F84" s="39">
        <v>100</v>
      </c>
      <c r="G84" s="40"/>
      <c r="H84" s="150">
        <v>0.242</v>
      </c>
      <c r="I84" s="151">
        <v>0.122</v>
      </c>
      <c r="J84" s="151">
        <v>0.122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2416375.46</v>
      </c>
      <c r="D87" s="53">
        <v>2440617</v>
      </c>
      <c r="E87" s="53">
        <v>2262708.24</v>
      </c>
      <c r="F87" s="54">
        <v>92.71050066438119</v>
      </c>
      <c r="G87" s="40"/>
      <c r="H87" s="154">
        <v>6777.411</v>
      </c>
      <c r="I87" s="155">
        <v>9881.618</v>
      </c>
      <c r="J87" s="155">
        <v>8174.771</v>
      </c>
      <c r="K87" s="54">
        <v>82.72704935568244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3" useFirstPageNumber="1" horizontalDpi="600" verticalDpi="600" orientation="portrait" paperSize="9" scale="73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5"/>
  <sheetViews>
    <sheetView view="pageBreakPreview" zoomScale="60" zoomScalePageLayoutView="0" workbookViewId="0" topLeftCell="A49">
      <selection activeCell="C9" sqref="C9:M9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74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337</v>
      </c>
      <c r="D7" s="21" t="s">
        <v>6</v>
      </c>
      <c r="E7" s="21">
        <v>9</v>
      </c>
      <c r="F7" s="22" t="str">
        <f>CONCATENATE(D6,"=100")</f>
        <v>2020=100</v>
      </c>
      <c r="G7" s="23"/>
      <c r="H7" s="20" t="s">
        <v>337</v>
      </c>
      <c r="I7" s="21" t="s">
        <v>6</v>
      </c>
      <c r="J7" s="21">
        <v>9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150</v>
      </c>
      <c r="D9" s="30">
        <v>184</v>
      </c>
      <c r="E9" s="30">
        <v>162</v>
      </c>
      <c r="F9" s="31"/>
      <c r="G9" s="31"/>
      <c r="H9" s="149">
        <v>0.675</v>
      </c>
      <c r="I9" s="149">
        <v>0.379</v>
      </c>
      <c r="J9" s="149">
        <v>0.64</v>
      </c>
      <c r="K9" s="32"/>
    </row>
    <row r="10" spans="1:11" s="33" customFormat="1" ht="11.25" customHeight="1">
      <c r="A10" s="35" t="s">
        <v>8</v>
      </c>
      <c r="B10" s="29"/>
      <c r="C10" s="30">
        <v>38</v>
      </c>
      <c r="D10" s="30">
        <v>22</v>
      </c>
      <c r="E10" s="30">
        <v>38</v>
      </c>
      <c r="F10" s="31"/>
      <c r="G10" s="31"/>
      <c r="H10" s="149">
        <v>0.082</v>
      </c>
      <c r="I10" s="149">
        <v>0.047</v>
      </c>
      <c r="J10" s="149">
        <v>0.068</v>
      </c>
      <c r="K10" s="32"/>
    </row>
    <row r="11" spans="1:11" s="33" customFormat="1" ht="11.25" customHeight="1">
      <c r="A11" s="28" t="s">
        <v>9</v>
      </c>
      <c r="B11" s="29"/>
      <c r="C11" s="30">
        <v>231</v>
      </c>
      <c r="D11" s="30">
        <v>691</v>
      </c>
      <c r="E11" s="30">
        <v>457</v>
      </c>
      <c r="F11" s="31"/>
      <c r="G11" s="31"/>
      <c r="H11" s="149">
        <v>0.497</v>
      </c>
      <c r="I11" s="149">
        <v>0.946</v>
      </c>
      <c r="J11" s="149">
        <v>2.056</v>
      </c>
      <c r="K11" s="32"/>
    </row>
    <row r="12" spans="1:11" s="33" customFormat="1" ht="11.25" customHeight="1">
      <c r="A12" s="35" t="s">
        <v>10</v>
      </c>
      <c r="B12" s="29"/>
      <c r="C12" s="30"/>
      <c r="D12" s="30">
        <v>4</v>
      </c>
      <c r="E12" s="30">
        <v>5</v>
      </c>
      <c r="F12" s="31"/>
      <c r="G12" s="31"/>
      <c r="H12" s="149"/>
      <c r="I12" s="149">
        <v>0.008</v>
      </c>
      <c r="J12" s="149">
        <v>0.023</v>
      </c>
      <c r="K12" s="32"/>
    </row>
    <row r="13" spans="1:11" s="42" customFormat="1" ht="11.25" customHeight="1">
      <c r="A13" s="36" t="s">
        <v>11</v>
      </c>
      <c r="B13" s="37"/>
      <c r="C13" s="38">
        <v>419</v>
      </c>
      <c r="D13" s="38">
        <v>901</v>
      </c>
      <c r="E13" s="38">
        <v>662</v>
      </c>
      <c r="F13" s="39">
        <v>73.47391786903441</v>
      </c>
      <c r="G13" s="40"/>
      <c r="H13" s="150">
        <v>1.254</v>
      </c>
      <c r="I13" s="151">
        <v>1.38</v>
      </c>
      <c r="J13" s="151">
        <v>2.7870000000000004</v>
      </c>
      <c r="K13" s="41">
        <v>201.9565217391305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>
        <v>127</v>
      </c>
      <c r="D17" s="38">
        <v>152</v>
      </c>
      <c r="E17" s="38">
        <v>138</v>
      </c>
      <c r="F17" s="39">
        <v>90.78947368421052</v>
      </c>
      <c r="G17" s="40"/>
      <c r="H17" s="150">
        <v>0.43</v>
      </c>
      <c r="I17" s="151">
        <v>0.343</v>
      </c>
      <c r="J17" s="151">
        <v>0.345</v>
      </c>
      <c r="K17" s="41">
        <v>100.58309037900874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13690</v>
      </c>
      <c r="D19" s="30">
        <v>17194</v>
      </c>
      <c r="E19" s="30">
        <v>14155</v>
      </c>
      <c r="F19" s="31"/>
      <c r="G19" s="31"/>
      <c r="H19" s="149">
        <v>95.83</v>
      </c>
      <c r="I19" s="149">
        <v>114.77</v>
      </c>
      <c r="J19" s="149">
        <v>86.35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>
        <v>13690</v>
      </c>
      <c r="D22" s="38">
        <v>17194</v>
      </c>
      <c r="E22" s="38">
        <v>14155</v>
      </c>
      <c r="F22" s="39">
        <v>82.32522973130162</v>
      </c>
      <c r="G22" s="40"/>
      <c r="H22" s="150">
        <v>95.83</v>
      </c>
      <c r="I22" s="151">
        <v>114.77</v>
      </c>
      <c r="J22" s="151">
        <v>86.35</v>
      </c>
      <c r="K22" s="41">
        <v>75.23743138450816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77155</v>
      </c>
      <c r="D24" s="38">
        <v>77718</v>
      </c>
      <c r="E24" s="38">
        <v>68590</v>
      </c>
      <c r="F24" s="39">
        <v>88.25497310790293</v>
      </c>
      <c r="G24" s="40"/>
      <c r="H24" s="150">
        <v>293.645</v>
      </c>
      <c r="I24" s="151">
        <v>334.378</v>
      </c>
      <c r="J24" s="151">
        <v>264.611</v>
      </c>
      <c r="K24" s="41">
        <v>79.13529000113644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21700</v>
      </c>
      <c r="D26" s="38">
        <v>20042</v>
      </c>
      <c r="E26" s="38">
        <v>16700</v>
      </c>
      <c r="F26" s="39">
        <v>83.32501746332701</v>
      </c>
      <c r="G26" s="40"/>
      <c r="H26" s="150">
        <v>97</v>
      </c>
      <c r="I26" s="151">
        <v>105.688</v>
      </c>
      <c r="J26" s="151">
        <v>74</v>
      </c>
      <c r="K26" s="41">
        <v>70.01740973431231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175307</v>
      </c>
      <c r="D28" s="30">
        <v>181891</v>
      </c>
      <c r="E28" s="30">
        <v>160938</v>
      </c>
      <c r="F28" s="31"/>
      <c r="G28" s="31"/>
      <c r="H28" s="149">
        <v>681.6469999999999</v>
      </c>
      <c r="I28" s="149">
        <v>774.314</v>
      </c>
      <c r="J28" s="149">
        <v>650.848</v>
      </c>
      <c r="K28" s="32"/>
    </row>
    <row r="29" spans="1:11" s="33" customFormat="1" ht="11.25" customHeight="1">
      <c r="A29" s="35" t="s">
        <v>21</v>
      </c>
      <c r="B29" s="29"/>
      <c r="C29" s="30">
        <v>104508</v>
      </c>
      <c r="D29" s="30">
        <v>103523</v>
      </c>
      <c r="E29" s="30">
        <v>105846</v>
      </c>
      <c r="F29" s="31"/>
      <c r="G29" s="31"/>
      <c r="H29" s="149">
        <v>240.171</v>
      </c>
      <c r="I29" s="149">
        <v>339.235</v>
      </c>
      <c r="J29" s="149">
        <v>335.877</v>
      </c>
      <c r="K29" s="32"/>
    </row>
    <row r="30" spans="1:11" s="33" customFormat="1" ht="11.25" customHeight="1">
      <c r="A30" s="35" t="s">
        <v>22</v>
      </c>
      <c r="B30" s="29"/>
      <c r="C30" s="30">
        <v>194682</v>
      </c>
      <c r="D30" s="30">
        <v>195755</v>
      </c>
      <c r="E30" s="30">
        <v>175150</v>
      </c>
      <c r="F30" s="31"/>
      <c r="G30" s="31"/>
      <c r="H30" s="149">
        <v>475.488</v>
      </c>
      <c r="I30" s="149">
        <v>660.22</v>
      </c>
      <c r="J30" s="149">
        <v>545.828</v>
      </c>
      <c r="K30" s="32"/>
    </row>
    <row r="31" spans="1:11" s="42" customFormat="1" ht="11.25" customHeight="1">
      <c r="A31" s="43" t="s">
        <v>23</v>
      </c>
      <c r="B31" s="37"/>
      <c r="C31" s="38">
        <v>474497</v>
      </c>
      <c r="D31" s="38">
        <v>481169</v>
      </c>
      <c r="E31" s="38">
        <v>441934</v>
      </c>
      <c r="F31" s="39">
        <v>91.84590029698505</v>
      </c>
      <c r="G31" s="40"/>
      <c r="H31" s="150">
        <v>1397.306</v>
      </c>
      <c r="I31" s="151">
        <v>1773.769</v>
      </c>
      <c r="J31" s="151">
        <v>1532.5529999999999</v>
      </c>
      <c r="K31" s="41">
        <v>86.40093495827246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39990</v>
      </c>
      <c r="D33" s="30">
        <v>34650</v>
      </c>
      <c r="E33" s="30">
        <v>36023</v>
      </c>
      <c r="F33" s="31"/>
      <c r="G33" s="31"/>
      <c r="H33" s="149">
        <v>157.09</v>
      </c>
      <c r="I33" s="149">
        <v>141.573</v>
      </c>
      <c r="J33" s="149">
        <v>122.271</v>
      </c>
      <c r="K33" s="32"/>
    </row>
    <row r="34" spans="1:11" s="33" customFormat="1" ht="11.25" customHeight="1">
      <c r="A34" s="35" t="s">
        <v>25</v>
      </c>
      <c r="B34" s="29"/>
      <c r="C34" s="30">
        <v>19500</v>
      </c>
      <c r="D34" s="30">
        <v>19265</v>
      </c>
      <c r="E34" s="30">
        <v>16100</v>
      </c>
      <c r="F34" s="31"/>
      <c r="G34" s="31"/>
      <c r="H34" s="149">
        <v>78</v>
      </c>
      <c r="I34" s="149">
        <v>48.746</v>
      </c>
      <c r="J34" s="149">
        <v>62</v>
      </c>
      <c r="K34" s="32"/>
    </row>
    <row r="35" spans="1:11" s="33" customFormat="1" ht="11.25" customHeight="1">
      <c r="A35" s="35" t="s">
        <v>26</v>
      </c>
      <c r="B35" s="29"/>
      <c r="C35" s="30">
        <v>104400</v>
      </c>
      <c r="D35" s="30">
        <v>102446</v>
      </c>
      <c r="E35" s="30">
        <v>94889.53</v>
      </c>
      <c r="F35" s="31"/>
      <c r="G35" s="31"/>
      <c r="H35" s="149">
        <v>297.2</v>
      </c>
      <c r="I35" s="149">
        <v>549.373</v>
      </c>
      <c r="J35" s="149">
        <v>522.454</v>
      </c>
      <c r="K35" s="32"/>
    </row>
    <row r="36" spans="1:11" s="33" customFormat="1" ht="11.25" customHeight="1">
      <c r="A36" s="35" t="s">
        <v>27</v>
      </c>
      <c r="B36" s="29"/>
      <c r="C36" s="30">
        <v>13855</v>
      </c>
      <c r="D36" s="30">
        <v>13426</v>
      </c>
      <c r="E36" s="30">
        <v>13120</v>
      </c>
      <c r="F36" s="31"/>
      <c r="G36" s="31"/>
      <c r="H36" s="149">
        <v>25.078</v>
      </c>
      <c r="I36" s="149">
        <v>46.519</v>
      </c>
      <c r="J36" s="149">
        <v>65</v>
      </c>
      <c r="K36" s="32"/>
    </row>
    <row r="37" spans="1:11" s="42" customFormat="1" ht="11.25" customHeight="1">
      <c r="A37" s="36" t="s">
        <v>28</v>
      </c>
      <c r="B37" s="37"/>
      <c r="C37" s="38">
        <v>177745</v>
      </c>
      <c r="D37" s="38">
        <v>169787</v>
      </c>
      <c r="E37" s="38">
        <v>160132.53</v>
      </c>
      <c r="F37" s="39">
        <v>94.31377549517926</v>
      </c>
      <c r="G37" s="40"/>
      <c r="H37" s="150">
        <v>557.3679999999999</v>
      </c>
      <c r="I37" s="151">
        <v>786.211</v>
      </c>
      <c r="J37" s="151">
        <v>771.7249999999999</v>
      </c>
      <c r="K37" s="41">
        <v>98.15749207273872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20200</v>
      </c>
      <c r="D39" s="38">
        <v>21191</v>
      </c>
      <c r="E39" s="38">
        <v>20400</v>
      </c>
      <c r="F39" s="39">
        <v>96.26728328063801</v>
      </c>
      <c r="G39" s="40"/>
      <c r="H39" s="150">
        <v>32</v>
      </c>
      <c r="I39" s="151">
        <v>28.227</v>
      </c>
      <c r="J39" s="151">
        <v>27.25</v>
      </c>
      <c r="K39" s="41">
        <v>96.53877493180288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52634</v>
      </c>
      <c r="D41" s="30">
        <v>54419</v>
      </c>
      <c r="E41" s="30">
        <v>53764</v>
      </c>
      <c r="F41" s="31"/>
      <c r="G41" s="31"/>
      <c r="H41" s="149">
        <v>74.916</v>
      </c>
      <c r="I41" s="149">
        <v>223.953</v>
      </c>
      <c r="J41" s="149">
        <v>171.563</v>
      </c>
      <c r="K41" s="32"/>
    </row>
    <row r="42" spans="1:11" s="33" customFormat="1" ht="11.25" customHeight="1">
      <c r="A42" s="35" t="s">
        <v>31</v>
      </c>
      <c r="B42" s="29"/>
      <c r="C42" s="30">
        <v>152621</v>
      </c>
      <c r="D42" s="30">
        <v>179734</v>
      </c>
      <c r="E42" s="30">
        <v>152020</v>
      </c>
      <c r="F42" s="31"/>
      <c r="G42" s="31"/>
      <c r="H42" s="149">
        <v>607.888</v>
      </c>
      <c r="I42" s="149">
        <v>952.504</v>
      </c>
      <c r="J42" s="149">
        <v>679.548</v>
      </c>
      <c r="K42" s="32"/>
    </row>
    <row r="43" spans="1:11" s="33" customFormat="1" ht="11.25" customHeight="1">
      <c r="A43" s="35" t="s">
        <v>32</v>
      </c>
      <c r="B43" s="29"/>
      <c r="C43" s="30">
        <v>23712</v>
      </c>
      <c r="D43" s="30">
        <v>22143</v>
      </c>
      <c r="E43" s="30">
        <v>22392</v>
      </c>
      <c r="F43" s="31"/>
      <c r="G43" s="31"/>
      <c r="H43" s="149">
        <v>60.641</v>
      </c>
      <c r="I43" s="149">
        <v>95.184</v>
      </c>
      <c r="J43" s="149">
        <v>82.595</v>
      </c>
      <c r="K43" s="32"/>
    </row>
    <row r="44" spans="1:11" s="33" customFormat="1" ht="11.25" customHeight="1">
      <c r="A44" s="35" t="s">
        <v>33</v>
      </c>
      <c r="B44" s="29"/>
      <c r="C44" s="30">
        <v>127419</v>
      </c>
      <c r="D44" s="30">
        <v>137775</v>
      </c>
      <c r="E44" s="30">
        <v>134687</v>
      </c>
      <c r="F44" s="31"/>
      <c r="G44" s="31"/>
      <c r="H44" s="149">
        <v>384.296</v>
      </c>
      <c r="I44" s="149">
        <v>675.382</v>
      </c>
      <c r="J44" s="149">
        <v>501.001</v>
      </c>
      <c r="K44" s="32"/>
    </row>
    <row r="45" spans="1:11" s="33" customFormat="1" ht="11.25" customHeight="1">
      <c r="A45" s="35" t="s">
        <v>34</v>
      </c>
      <c r="B45" s="29"/>
      <c r="C45" s="30">
        <v>40053</v>
      </c>
      <c r="D45" s="30">
        <v>38005</v>
      </c>
      <c r="E45" s="30">
        <v>38663</v>
      </c>
      <c r="F45" s="31"/>
      <c r="G45" s="31"/>
      <c r="H45" s="149">
        <v>76.996</v>
      </c>
      <c r="I45" s="149">
        <v>160.104</v>
      </c>
      <c r="J45" s="149">
        <v>137.139</v>
      </c>
      <c r="K45" s="32"/>
    </row>
    <row r="46" spans="1:11" s="33" customFormat="1" ht="11.25" customHeight="1">
      <c r="A46" s="35" t="s">
        <v>35</v>
      </c>
      <c r="B46" s="29"/>
      <c r="C46" s="30">
        <v>75487</v>
      </c>
      <c r="D46" s="30">
        <v>80473</v>
      </c>
      <c r="E46" s="30">
        <v>78293</v>
      </c>
      <c r="F46" s="31"/>
      <c r="G46" s="31"/>
      <c r="H46" s="149">
        <v>180.826</v>
      </c>
      <c r="I46" s="149">
        <v>327.726</v>
      </c>
      <c r="J46" s="149">
        <v>262.038</v>
      </c>
      <c r="K46" s="32"/>
    </row>
    <row r="47" spans="1:11" s="33" customFormat="1" ht="11.25" customHeight="1">
      <c r="A47" s="35" t="s">
        <v>36</v>
      </c>
      <c r="B47" s="29"/>
      <c r="C47" s="30">
        <v>91050</v>
      </c>
      <c r="D47" s="30">
        <v>107030</v>
      </c>
      <c r="E47" s="30">
        <v>90077</v>
      </c>
      <c r="F47" s="31"/>
      <c r="G47" s="31"/>
      <c r="H47" s="149">
        <v>295.528</v>
      </c>
      <c r="I47" s="149">
        <v>449.379</v>
      </c>
      <c r="J47" s="149">
        <v>337.596</v>
      </c>
      <c r="K47" s="32"/>
    </row>
    <row r="48" spans="1:11" s="33" customFormat="1" ht="11.25" customHeight="1">
      <c r="A48" s="35" t="s">
        <v>37</v>
      </c>
      <c r="B48" s="29"/>
      <c r="C48" s="30">
        <v>185996</v>
      </c>
      <c r="D48" s="30">
        <v>198801</v>
      </c>
      <c r="E48" s="30">
        <v>183303</v>
      </c>
      <c r="F48" s="31"/>
      <c r="G48" s="31"/>
      <c r="H48" s="149">
        <v>478.393</v>
      </c>
      <c r="I48" s="149">
        <v>932.368</v>
      </c>
      <c r="J48" s="149">
        <v>708.377</v>
      </c>
      <c r="K48" s="32"/>
    </row>
    <row r="49" spans="1:11" s="33" customFormat="1" ht="11.25" customHeight="1">
      <c r="A49" s="35" t="s">
        <v>38</v>
      </c>
      <c r="B49" s="29"/>
      <c r="C49" s="30">
        <v>65968</v>
      </c>
      <c r="D49" s="30">
        <v>67536</v>
      </c>
      <c r="E49" s="30">
        <v>65962</v>
      </c>
      <c r="F49" s="31"/>
      <c r="G49" s="31"/>
      <c r="H49" s="149">
        <v>177.292</v>
      </c>
      <c r="I49" s="149">
        <v>295.823</v>
      </c>
      <c r="J49" s="149">
        <v>259.418</v>
      </c>
      <c r="K49" s="32"/>
    </row>
    <row r="50" spans="1:11" s="42" customFormat="1" ht="11.25" customHeight="1">
      <c r="A50" s="43" t="s">
        <v>39</v>
      </c>
      <c r="B50" s="37"/>
      <c r="C50" s="38">
        <v>814940</v>
      </c>
      <c r="D50" s="38">
        <v>885916</v>
      </c>
      <c r="E50" s="38">
        <v>819161</v>
      </c>
      <c r="F50" s="39">
        <v>92.46486122837831</v>
      </c>
      <c r="G50" s="40"/>
      <c r="H50" s="150">
        <v>2336.776</v>
      </c>
      <c r="I50" s="151">
        <v>4112.423</v>
      </c>
      <c r="J50" s="151">
        <v>3139.275</v>
      </c>
      <c r="K50" s="41">
        <v>76.33638368426595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45376</v>
      </c>
      <c r="D52" s="38">
        <v>46953</v>
      </c>
      <c r="E52" s="38">
        <v>54908.25</v>
      </c>
      <c r="F52" s="39">
        <v>116.94300683662385</v>
      </c>
      <c r="G52" s="40"/>
      <c r="H52" s="150">
        <v>154.575</v>
      </c>
      <c r="I52" s="151">
        <v>129.549</v>
      </c>
      <c r="J52" s="151">
        <v>154.784</v>
      </c>
      <c r="K52" s="41">
        <v>119.47911601015831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133326</v>
      </c>
      <c r="D54" s="30">
        <v>126076</v>
      </c>
      <c r="E54" s="30">
        <v>118350</v>
      </c>
      <c r="F54" s="31"/>
      <c r="G54" s="31"/>
      <c r="H54" s="149">
        <v>405.346</v>
      </c>
      <c r="I54" s="149">
        <v>446.169</v>
      </c>
      <c r="J54" s="149">
        <v>380.9</v>
      </c>
      <c r="K54" s="32"/>
    </row>
    <row r="55" spans="1:11" s="33" customFormat="1" ht="11.25" customHeight="1">
      <c r="A55" s="35" t="s">
        <v>42</v>
      </c>
      <c r="B55" s="29"/>
      <c r="C55" s="30">
        <v>149590</v>
      </c>
      <c r="D55" s="30">
        <v>143693</v>
      </c>
      <c r="E55" s="30">
        <v>136900</v>
      </c>
      <c r="F55" s="31"/>
      <c r="G55" s="31"/>
      <c r="H55" s="149">
        <v>344.057</v>
      </c>
      <c r="I55" s="149">
        <v>547.731</v>
      </c>
      <c r="J55" s="149">
        <v>517.482</v>
      </c>
      <c r="K55" s="32"/>
    </row>
    <row r="56" spans="1:11" s="33" customFormat="1" ht="11.25" customHeight="1">
      <c r="A56" s="35" t="s">
        <v>43</v>
      </c>
      <c r="B56" s="29"/>
      <c r="C56" s="30">
        <v>269232</v>
      </c>
      <c r="D56" s="30">
        <v>270943</v>
      </c>
      <c r="E56" s="30">
        <v>249981</v>
      </c>
      <c r="F56" s="31"/>
      <c r="G56" s="31"/>
      <c r="H56" s="149">
        <v>645.385</v>
      </c>
      <c r="I56" s="149">
        <v>968.907</v>
      </c>
      <c r="J56" s="149">
        <v>877.75</v>
      </c>
      <c r="K56" s="32"/>
    </row>
    <row r="57" spans="1:11" s="33" customFormat="1" ht="11.25" customHeight="1">
      <c r="A57" s="35" t="s">
        <v>44</v>
      </c>
      <c r="B57" s="29"/>
      <c r="C57" s="30">
        <v>99119</v>
      </c>
      <c r="D57" s="30">
        <v>106239</v>
      </c>
      <c r="E57" s="30">
        <v>89373</v>
      </c>
      <c r="F57" s="31"/>
      <c r="G57" s="31"/>
      <c r="H57" s="149">
        <v>282.733</v>
      </c>
      <c r="I57" s="149">
        <v>377.13</v>
      </c>
      <c r="J57" s="149">
        <v>276.198</v>
      </c>
      <c r="K57" s="32"/>
    </row>
    <row r="58" spans="1:11" s="33" customFormat="1" ht="11.25" customHeight="1">
      <c r="A58" s="35" t="s">
        <v>45</v>
      </c>
      <c r="B58" s="29"/>
      <c r="C58" s="30">
        <v>149833</v>
      </c>
      <c r="D58" s="30">
        <v>145153</v>
      </c>
      <c r="E58" s="30">
        <v>139069</v>
      </c>
      <c r="F58" s="31"/>
      <c r="G58" s="31"/>
      <c r="H58" s="149">
        <v>240.995</v>
      </c>
      <c r="I58" s="149">
        <v>545.156</v>
      </c>
      <c r="J58" s="149">
        <v>394.665</v>
      </c>
      <c r="K58" s="32"/>
    </row>
    <row r="59" spans="1:11" s="42" customFormat="1" ht="11.25" customHeight="1">
      <c r="A59" s="36" t="s">
        <v>46</v>
      </c>
      <c r="B59" s="37"/>
      <c r="C59" s="38">
        <v>801100</v>
      </c>
      <c r="D59" s="38">
        <v>792104</v>
      </c>
      <c r="E59" s="38">
        <v>733673</v>
      </c>
      <c r="F59" s="39">
        <v>92.62331714017351</v>
      </c>
      <c r="G59" s="40"/>
      <c r="H59" s="150">
        <v>1918.516</v>
      </c>
      <c r="I59" s="151">
        <v>2885.093</v>
      </c>
      <c r="J59" s="151">
        <v>2446.995</v>
      </c>
      <c r="K59" s="41">
        <v>84.81511687838139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2880</v>
      </c>
      <c r="D61" s="30">
        <v>3008</v>
      </c>
      <c r="E61" s="30">
        <v>3023</v>
      </c>
      <c r="F61" s="31"/>
      <c r="G61" s="31"/>
      <c r="H61" s="149">
        <v>4.352</v>
      </c>
      <c r="I61" s="149">
        <v>8.426</v>
      </c>
      <c r="J61" s="149">
        <v>8.597</v>
      </c>
      <c r="K61" s="32"/>
    </row>
    <row r="62" spans="1:11" s="33" customFormat="1" ht="11.25" customHeight="1">
      <c r="A62" s="35" t="s">
        <v>48</v>
      </c>
      <c r="B62" s="29"/>
      <c r="C62" s="30">
        <v>3315</v>
      </c>
      <c r="D62" s="30">
        <v>3013</v>
      </c>
      <c r="E62" s="30">
        <v>3013</v>
      </c>
      <c r="F62" s="31"/>
      <c r="G62" s="31"/>
      <c r="H62" s="149">
        <v>4.787</v>
      </c>
      <c r="I62" s="149">
        <v>6.131</v>
      </c>
      <c r="J62" s="149">
        <v>5.745</v>
      </c>
      <c r="K62" s="32"/>
    </row>
    <row r="63" spans="1:11" s="33" customFormat="1" ht="11.25" customHeight="1">
      <c r="A63" s="35" t="s">
        <v>49</v>
      </c>
      <c r="B63" s="29"/>
      <c r="C63" s="30">
        <v>8506</v>
      </c>
      <c r="D63" s="30">
        <v>8117</v>
      </c>
      <c r="E63" s="30">
        <v>8093</v>
      </c>
      <c r="F63" s="31"/>
      <c r="G63" s="31"/>
      <c r="H63" s="149">
        <v>14.094</v>
      </c>
      <c r="I63" s="149">
        <v>25.226</v>
      </c>
      <c r="J63" s="149">
        <v>26.843</v>
      </c>
      <c r="K63" s="32"/>
    </row>
    <row r="64" spans="1:11" s="42" customFormat="1" ht="11.25" customHeight="1">
      <c r="A64" s="36" t="s">
        <v>50</v>
      </c>
      <c r="B64" s="37"/>
      <c r="C64" s="38">
        <v>14701</v>
      </c>
      <c r="D64" s="38">
        <v>14138</v>
      </c>
      <c r="E64" s="38">
        <v>14129</v>
      </c>
      <c r="F64" s="39">
        <v>99.93634177394257</v>
      </c>
      <c r="G64" s="40"/>
      <c r="H64" s="150">
        <v>23.232999999999997</v>
      </c>
      <c r="I64" s="151">
        <v>39.783</v>
      </c>
      <c r="J64" s="151">
        <v>41.185</v>
      </c>
      <c r="K64" s="41">
        <v>103.52411834200538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23130</v>
      </c>
      <c r="D66" s="38">
        <v>22362</v>
      </c>
      <c r="E66" s="38">
        <v>20052</v>
      </c>
      <c r="F66" s="39">
        <v>89.6699758518916</v>
      </c>
      <c r="G66" s="40"/>
      <c r="H66" s="150">
        <v>19.985</v>
      </c>
      <c r="I66" s="151">
        <v>72.607</v>
      </c>
      <c r="J66" s="151">
        <v>35.694</v>
      </c>
      <c r="K66" s="41">
        <v>49.160549258335976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58000</v>
      </c>
      <c r="D68" s="30">
        <v>59928</v>
      </c>
      <c r="E68" s="30">
        <v>61650</v>
      </c>
      <c r="F68" s="31"/>
      <c r="G68" s="31"/>
      <c r="H68" s="149">
        <v>112</v>
      </c>
      <c r="I68" s="149">
        <v>177.269</v>
      </c>
      <c r="J68" s="149">
        <v>125</v>
      </c>
      <c r="K68" s="32"/>
    </row>
    <row r="69" spans="1:11" s="33" customFormat="1" ht="11.25" customHeight="1">
      <c r="A69" s="35" t="s">
        <v>53</v>
      </c>
      <c r="B69" s="29"/>
      <c r="C69" s="30">
        <v>1000</v>
      </c>
      <c r="D69" s="30">
        <v>893</v>
      </c>
      <c r="E69" s="30">
        <v>650</v>
      </c>
      <c r="F69" s="31"/>
      <c r="G69" s="31"/>
      <c r="H69" s="149">
        <v>1.8</v>
      </c>
      <c r="I69" s="149">
        <v>2.408</v>
      </c>
      <c r="J69" s="149">
        <v>1.4</v>
      </c>
      <c r="K69" s="32"/>
    </row>
    <row r="70" spans="1:11" s="42" customFormat="1" ht="11.25" customHeight="1">
      <c r="A70" s="36" t="s">
        <v>54</v>
      </c>
      <c r="B70" s="37"/>
      <c r="C70" s="38">
        <v>59000</v>
      </c>
      <c r="D70" s="38">
        <v>60821</v>
      </c>
      <c r="E70" s="38">
        <v>62300</v>
      </c>
      <c r="F70" s="39">
        <v>102.43172588415186</v>
      </c>
      <c r="G70" s="40"/>
      <c r="H70" s="150">
        <v>113.8</v>
      </c>
      <c r="I70" s="151">
        <v>179.677</v>
      </c>
      <c r="J70" s="151">
        <v>126.4</v>
      </c>
      <c r="K70" s="41">
        <v>70.34845862297345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9304</v>
      </c>
      <c r="D72" s="30">
        <v>8737</v>
      </c>
      <c r="E72" s="30">
        <v>8282</v>
      </c>
      <c r="F72" s="31"/>
      <c r="G72" s="31"/>
      <c r="H72" s="149">
        <v>16.984</v>
      </c>
      <c r="I72" s="149">
        <v>28.882</v>
      </c>
      <c r="J72" s="149">
        <v>11.569</v>
      </c>
      <c r="K72" s="32"/>
    </row>
    <row r="73" spans="1:11" s="33" customFormat="1" ht="11.25" customHeight="1">
      <c r="A73" s="35" t="s">
        <v>56</v>
      </c>
      <c r="B73" s="29"/>
      <c r="C73" s="30">
        <v>11713</v>
      </c>
      <c r="D73" s="30">
        <v>12320</v>
      </c>
      <c r="E73" s="30">
        <v>10093</v>
      </c>
      <c r="F73" s="31"/>
      <c r="G73" s="31"/>
      <c r="H73" s="149">
        <v>62.333</v>
      </c>
      <c r="I73" s="149">
        <v>28.492</v>
      </c>
      <c r="J73" s="149">
        <v>23.468</v>
      </c>
      <c r="K73" s="32"/>
    </row>
    <row r="74" spans="1:11" s="33" customFormat="1" ht="11.25" customHeight="1">
      <c r="A74" s="35" t="s">
        <v>57</v>
      </c>
      <c r="B74" s="29"/>
      <c r="C74" s="30">
        <v>22060</v>
      </c>
      <c r="D74" s="30">
        <v>23030</v>
      </c>
      <c r="E74" s="30">
        <v>18076</v>
      </c>
      <c r="F74" s="31"/>
      <c r="G74" s="31"/>
      <c r="H74" s="149">
        <v>42.882999999999996</v>
      </c>
      <c r="I74" s="149">
        <v>80.4</v>
      </c>
      <c r="J74" s="149">
        <v>40.221</v>
      </c>
      <c r="K74" s="32"/>
    </row>
    <row r="75" spans="1:11" s="33" customFormat="1" ht="11.25" customHeight="1">
      <c r="A75" s="35" t="s">
        <v>58</v>
      </c>
      <c r="B75" s="29"/>
      <c r="C75" s="30">
        <v>43946</v>
      </c>
      <c r="D75" s="30">
        <v>37859</v>
      </c>
      <c r="E75" s="30">
        <v>34613</v>
      </c>
      <c r="F75" s="31"/>
      <c r="G75" s="31"/>
      <c r="H75" s="149">
        <v>69.6</v>
      </c>
      <c r="I75" s="149">
        <v>84.255</v>
      </c>
      <c r="J75" s="149">
        <v>76.544</v>
      </c>
      <c r="K75" s="32"/>
    </row>
    <row r="76" spans="1:11" s="33" customFormat="1" ht="11.25" customHeight="1">
      <c r="A76" s="35" t="s">
        <v>59</v>
      </c>
      <c r="B76" s="29"/>
      <c r="C76" s="30">
        <v>1785</v>
      </c>
      <c r="D76" s="30">
        <v>2042</v>
      </c>
      <c r="E76" s="30">
        <v>1273</v>
      </c>
      <c r="F76" s="31"/>
      <c r="G76" s="31"/>
      <c r="H76" s="149">
        <v>5.646</v>
      </c>
      <c r="I76" s="149">
        <v>6.126</v>
      </c>
      <c r="J76" s="149">
        <v>4.431</v>
      </c>
      <c r="K76" s="32"/>
    </row>
    <row r="77" spans="1:11" s="33" customFormat="1" ht="11.25" customHeight="1">
      <c r="A77" s="35" t="s">
        <v>60</v>
      </c>
      <c r="B77" s="29"/>
      <c r="C77" s="30">
        <v>7608</v>
      </c>
      <c r="D77" s="30">
        <v>6984</v>
      </c>
      <c r="E77" s="30">
        <v>6157</v>
      </c>
      <c r="F77" s="31"/>
      <c r="G77" s="31"/>
      <c r="H77" s="149">
        <v>18.169</v>
      </c>
      <c r="I77" s="149">
        <v>19.689</v>
      </c>
      <c r="J77" s="149">
        <v>13.536</v>
      </c>
      <c r="K77" s="32"/>
    </row>
    <row r="78" spans="1:11" s="33" customFormat="1" ht="11.25" customHeight="1">
      <c r="A78" s="35" t="s">
        <v>61</v>
      </c>
      <c r="B78" s="29"/>
      <c r="C78" s="30">
        <v>13417</v>
      </c>
      <c r="D78" s="30">
        <v>14254</v>
      </c>
      <c r="E78" s="30">
        <v>12400</v>
      </c>
      <c r="F78" s="31"/>
      <c r="G78" s="31"/>
      <c r="H78" s="149">
        <v>39.324</v>
      </c>
      <c r="I78" s="149">
        <v>42.074</v>
      </c>
      <c r="J78" s="149">
        <v>31.565</v>
      </c>
      <c r="K78" s="32"/>
    </row>
    <row r="79" spans="1:11" s="33" customFormat="1" ht="11.25" customHeight="1">
      <c r="A79" s="35" t="s">
        <v>62</v>
      </c>
      <c r="B79" s="29"/>
      <c r="C79" s="30">
        <v>30505</v>
      </c>
      <c r="D79" s="30">
        <v>33265</v>
      </c>
      <c r="E79" s="30">
        <v>19380</v>
      </c>
      <c r="F79" s="31"/>
      <c r="G79" s="31"/>
      <c r="H79" s="149">
        <v>100.006</v>
      </c>
      <c r="I79" s="149">
        <v>101.842</v>
      </c>
      <c r="J79" s="149">
        <v>58.334</v>
      </c>
      <c r="K79" s="32"/>
    </row>
    <row r="80" spans="1:11" s="42" customFormat="1" ht="11.25" customHeight="1">
      <c r="A80" s="43" t="s">
        <v>63</v>
      </c>
      <c r="B80" s="37"/>
      <c r="C80" s="38">
        <v>140338</v>
      </c>
      <c r="D80" s="38">
        <v>138491</v>
      </c>
      <c r="E80" s="38">
        <v>110274</v>
      </c>
      <c r="F80" s="39">
        <v>79.62539081962005</v>
      </c>
      <c r="G80" s="40"/>
      <c r="H80" s="150">
        <v>354.94500000000005</v>
      </c>
      <c r="I80" s="151">
        <v>391.76</v>
      </c>
      <c r="J80" s="151">
        <v>259.668</v>
      </c>
      <c r="K80" s="41">
        <v>66.2824178068205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123</v>
      </c>
      <c r="D82" s="30">
        <v>57</v>
      </c>
      <c r="E82" s="30">
        <v>57</v>
      </c>
      <c r="F82" s="31"/>
      <c r="G82" s="31"/>
      <c r="H82" s="149">
        <v>0.192</v>
      </c>
      <c r="I82" s="149">
        <v>0.087</v>
      </c>
      <c r="J82" s="149">
        <v>0.087</v>
      </c>
      <c r="K82" s="32"/>
    </row>
    <row r="83" spans="1:11" s="33" customFormat="1" ht="11.25" customHeight="1">
      <c r="A83" s="35" t="s">
        <v>65</v>
      </c>
      <c r="B83" s="29"/>
      <c r="C83" s="30">
        <v>50</v>
      </c>
      <c r="D83" s="30">
        <v>43</v>
      </c>
      <c r="E83" s="30">
        <v>43</v>
      </c>
      <c r="F83" s="31"/>
      <c r="G83" s="31"/>
      <c r="H83" s="149">
        <v>0.05</v>
      </c>
      <c r="I83" s="149">
        <v>0.035</v>
      </c>
      <c r="J83" s="149">
        <v>0.035</v>
      </c>
      <c r="K83" s="32"/>
    </row>
    <row r="84" spans="1:11" s="42" customFormat="1" ht="11.25" customHeight="1">
      <c r="A84" s="36" t="s">
        <v>66</v>
      </c>
      <c r="B84" s="37"/>
      <c r="C84" s="38">
        <v>173</v>
      </c>
      <c r="D84" s="38">
        <v>100</v>
      </c>
      <c r="E84" s="38">
        <v>100</v>
      </c>
      <c r="F84" s="39">
        <v>100</v>
      </c>
      <c r="G84" s="40"/>
      <c r="H84" s="150">
        <v>0.242</v>
      </c>
      <c r="I84" s="151">
        <v>0.122</v>
      </c>
      <c r="J84" s="151">
        <v>0.122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2684291</v>
      </c>
      <c r="D87" s="53">
        <v>2749039</v>
      </c>
      <c r="E87" s="53">
        <v>2537308.7800000003</v>
      </c>
      <c r="F87" s="54">
        <v>92.29802778352727</v>
      </c>
      <c r="G87" s="40"/>
      <c r="H87" s="154">
        <v>7396.905000000001</v>
      </c>
      <c r="I87" s="155">
        <v>10955.779999999997</v>
      </c>
      <c r="J87" s="155">
        <v>8963.743999999997</v>
      </c>
      <c r="K87" s="54">
        <v>81.81748812042592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4" useFirstPageNumber="1" horizontalDpi="600" verticalDpi="600" orientation="portrait" paperSize="9" scale="7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Cangas Fernandez, Marta</dc:creator>
  <cp:keywords/>
  <dc:description/>
  <cp:lastModifiedBy>Cangas Fernandez, Marta</cp:lastModifiedBy>
  <cp:lastPrinted>2021-11-24T09:58:01Z</cp:lastPrinted>
  <dcterms:created xsi:type="dcterms:W3CDTF">2021-11-14T09:53:13Z</dcterms:created>
  <dcterms:modified xsi:type="dcterms:W3CDTF">2022-02-04T12:59:25Z</dcterms:modified>
  <cp:category/>
  <cp:version/>
  <cp:contentType/>
  <cp:contentStatus/>
</cp:coreProperties>
</file>