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1.xml" ContentType="application/vnd.openxmlformats-officedocument.themeOverrid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ssectorial\Q 2014\CONSUMO ALIMENTARIO\Archivos para web\Leche mes a mes web\fichas consumo\2026\"/>
    </mc:Choice>
  </mc:AlternateContent>
  <xr:revisionPtr revIDLastSave="0" documentId="13_ncr:1_{B406B83C-39C3-4F3C-806C-5E4F4B5515A1}" xr6:coauthVersionLast="47" xr6:coauthVersionMax="47" xr10:uidLastSave="{00000000-0000-0000-0000-000000000000}"/>
  <workbookProtection workbookAlgorithmName="SHA-512" workbookHashValue="EfP6IMgtY9646Y4iCgs/yQW31T5V4pE5kEQh97OsWFD4hV5NiHDIRGHIbtSOpaDzSpXcJ8ltFRTiPKQZUxd/Rg==" workbookSaltValue="6AD3++jCKiKZ/v7phF38Nw==" workbookSpinCount="100000" lockStructure="1"/>
  <bookViews>
    <workbookView xWindow="28680" yWindow="1140" windowWidth="29040" windowHeight="15720" tabRatio="759" activeTab="6" xr2:uid="{00000000-000D-0000-FFFF-FFFF00000000}"/>
  </bookViews>
  <sheets>
    <sheet name="Portada" sheetId="5" r:id="rId1"/>
    <sheet name="Menú principal" sheetId="7" r:id="rId2"/>
    <sheet name="principales variables" sheetId="1" r:id="rId3"/>
    <sheet name="Graficos" sheetId="2" r:id="rId4"/>
    <sheet name="Canales" sheetId="4" r:id="rId5"/>
    <sheet name="Perfiles" sheetId="9" r:id="rId6"/>
    <sheet name="Conclusiones" sheetId="8" r:id="rId7"/>
  </sheets>
  <definedNames>
    <definedName name="_xlnm.Print_Area" localSheetId="4">Canales!$A$1:$J$50</definedName>
    <definedName name="_xlnm.Print_Area" localSheetId="6">Conclusiones!$A$1:$J$30</definedName>
    <definedName name="_xlnm.Print_Area" localSheetId="1">'Menú principal'!$A$1:$E$16</definedName>
    <definedName name="_xlnm.Print_Area" localSheetId="5">Perfiles!$A$1:$J$54</definedName>
    <definedName name="_xlnm.Print_Area" localSheetId="0">Portada!$A$1:$J$50</definedName>
    <definedName name="_xlnm.Print_Area" localSheetId="2">'principales variables'!$A$1:$J$55</definedName>
    <definedName name="Categorias">#REF!</definedName>
    <definedName name="Segment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1" l="1"/>
  <c r="G34" i="1"/>
  <c r="E7" i="1" l="1"/>
  <c r="B3" i="2"/>
  <c r="B3" i="4" l="1"/>
  <c r="B3" i="9" l="1"/>
  <c r="B3" i="8"/>
</calcChain>
</file>

<file path=xl/sharedStrings.xml><?xml version="1.0" encoding="utf-8"?>
<sst xmlns="http://schemas.openxmlformats.org/spreadsheetml/2006/main" count="57" uniqueCount="44">
  <si>
    <t>Consumo en el hogar
LECHE</t>
  </si>
  <si>
    <t>Principales variables</t>
  </si>
  <si>
    <t>Gráficos históricos</t>
  </si>
  <si>
    <t>Canales</t>
  </si>
  <si>
    <t>Perfiles</t>
  </si>
  <si>
    <t>Principales conclusiones</t>
  </si>
  <si>
    <t>Consumo en el hogar</t>
  </si>
  <si>
    <t>TOTAL LECHE LÍQUIDA</t>
  </si>
  <si>
    <t>Principales variables - TAM MAYO 26</t>
  </si>
  <si>
    <t>% Variación vs. Mismo periodo del año anterior</t>
  </si>
  <si>
    <t>VALOR (Miles €)</t>
  </si>
  <si>
    <t>GASTO PER CAPITA (€)</t>
  </si>
  <si>
    <t>PARTE DE MERCADO VOLUMEN (%)</t>
  </si>
  <si>
    <t>PARTE DE MERCADO VALOR (%)</t>
  </si>
  <si>
    <t>% Importancia de los tipos - TAM MAYO 26</t>
  </si>
  <si>
    <t>% Evol. Valor</t>
  </si>
  <si>
    <t>% Evol. Volumen</t>
  </si>
  <si>
    <t>TOTAL LECHE LIQUIDA</t>
  </si>
  <si>
    <t>LECHE CORTA DURACION</t>
  </si>
  <si>
    <t>LECHE LARGA DURACION</t>
  </si>
  <si>
    <t>LECHE ENTERA</t>
  </si>
  <si>
    <t>LECHE DESNATADA</t>
  </si>
  <si>
    <t>LECHE SEMIDESNATAD</t>
  </si>
  <si>
    <t>Consumo por persona (kilos o litros por persona y año) - TAM MAYO 26</t>
  </si>
  <si>
    <t>TAM MAYO 25</t>
  </si>
  <si>
    <t>TAM MAYO 26</t>
  </si>
  <si>
    <t>LECHE CORTA DURACIÓN</t>
  </si>
  <si>
    <t>TAM (Total Año Móvil): Indicador agrupado que representa el acumulado de los últimos doce meses, finalizando en el mes de análisis del informe.</t>
  </si>
  <si>
    <t>Evolución mensual de total gasto y total compras</t>
  </si>
  <si>
    <t>Evolución mensual precio medio</t>
  </si>
  <si>
    <t xml:space="preserve">Evolución anual de total compras  </t>
  </si>
  <si>
    <t>Peso y % evolución en volumen de los canales de distribución - TAM MAYO 26</t>
  </si>
  <si>
    <t>Precio medio (Euros/ litros) de los canales de distribución - TAM MAYO 26</t>
  </si>
  <si>
    <t>Principales conclusiones de los canales de distribución</t>
  </si>
  <si>
    <t>Nota: A partir de abril 2025 las líneas de SUPER+AUTOSER y TIENDA DESCUENTO se sustituyen por el agregado de ambas (SUPERMERCADOS)</t>
  </si>
  <si>
    <t>% Población y distribución del volumen por perfil sociodemográfico -TAM MAYO 26</t>
  </si>
  <si>
    <t>% Población y distribución del volumen por Comunidades -TAM MAYO 26</t>
  </si>
  <si>
    <t xml:space="preserve">Principales conclusiones </t>
  </si>
  <si>
    <t>VOLUMEN (Miles litros)</t>
  </si>
  <si>
    <t>CONSUMO PER CAPITA (litros por persona y periodo de estudio)</t>
  </si>
  <si>
    <t>PRECIO MEDIO (€/litro)</t>
  </si>
  <si>
    <t>El supermercado representa el 74,9 % del volumen comprado de leche líquida por los hogares españoles, aunque en el último año el volumen en este canal cae un 0,9 %. El hipermercado se sitúa como el segundo canal de compra para la leche líquida, con una cuota de 17,9 % y además con un crecimiento del 2,2 % con respecto al año pasado. Sin embargo, la tienda tradicional presenta una tendencia negativa, y continúa con una cuota muy reducida, del 0,6 %. Por último, el e-commerce que alcanza ya el 3,6 % del volumen total y además es el canal que presenta mayor crecimiento con una evolución positiva del 9,1 %.
En cuanto al precio medio, donde la categoría presenta un incremento del 4,2 % hasta situarse en 0,98 €/litro. Donde el crecimiento es transversal a todos los canales, excepto en el canal tradicional donde se paga el mayor precio medio (1,12 €/litro). Tanto el supermercado como el hipermercado, ambos con un precio medio cercano al promedio, también presentan una evolución muy cercana al promedio con un incremento del 4,2 %. El e-commerce tiene también una evolución próxima al promedio (4,1 %) hasta situarse el precio medio pagado en 1,02 €/litro.</t>
  </si>
  <si>
    <t>Los hogares con presencia de niños junto con los hogares retirados/jubilados muestran una mayor intensidad de compra en leche líquida, de la esperada por su peso poblacional. Especialmente destacan los hogares con hijos de edad media y hogares con hijos mayores, que representan un 18,1 % y 15,3 %, respectivamente del volumen comprado de leche líquida, mientras que en población tienen un peso 13,9 % y 12,0 %. 
Por otro lado, si analizamos por Comunidades Autónomas se observa que la Comunidad de Madrid, Castilla-La Mancha, Extremadura, Castilla y León, Galicia, el Principado de Asturias y País Vasco son las comunidades que tienen mayor intensidad de compra de lo que les correspondería por su peso poblacional. En cambio, Cataluña, la Comunitat Valenciana, Andalucía y Canarias se encuentran con una cuota por debajo de su peso poblacional.</t>
  </si>
  <si>
    <r>
      <t>Los hogares mantienen estable el volumen de leche líquida adquirido. Sin embargo, el incremento del 4,2 % en el precio medio pagado impulsa el crecimiento de la categoría en valor, que aumenta un 3,7 %.</t>
    </r>
    <r>
      <rPr>
        <sz val="11"/>
        <color rgb="FF000000"/>
        <rFont val="Calibri"/>
        <family val="2"/>
      </rPr>
      <t xml:space="preserve">
En este periodo, el volumen total de compras alcanza los 2.873,32 millones de litros, estable con respecto al año anterior (0,4 %). En contraste, el valor del mercado se sitúa en 2.825,14 millones de euros, registrando un crecimiento del 3,7 %, esta evolución positiva del valor viene explicada por el incremento del precio medio, que se sitúa en 0,98 €/litro tras incrementarse un 4,2 % en comparación con los doce meses previos.
El consumo per cápita se sitúa en 61,03 litros por persona en el año móvil analizado, un 0,9 % inferior al consumo per cápita del año anterior. En cambio debido al incremento del precio medio, el gasto per cápita se ha elevado un 3,2 % hasta situarse en 60,01 %.
Los hogares con niños y los jubilados presentan una compra de leche líquida superior a la que les correspondería por su peso poblacional, destacando especialmente los hogares con hijos de edad media y mayores. Por regiones, Madrid, Castilla-La Mancha, Extremadura, Castilla y León, Galicia, Asturias y País Vasco muestran una mayor intensidad de compra, mientras que Cataluña, Comunitat Valenciana, Andalucía y Canarias se sitúan por debajo de lo esperado según su población.
Si analizamos el mercado en función de la materia grasa tenemos tres tipos, por un lado, la leche entera que engloba un 31,4 % del volumen del mercado y el 33,0 % del valor de este. Es el único tipo de leche que cierra con crecimiento en volumen en este periodo (3,5 %). En valor, también crece y es el tipo de leche que registra la mayor variación del mercado con un 7,8 % incremental. El consumo per cápita de leche entera alcanza los 19,09 litros por persona y año, cantidad que supera los 18,53 litros de hace un año.  
Por su parte, el tipo de leche semidesnatada es la mayoritaria y predominante en los hogares. Acumula una proporción del 46,7 % en volumen y del 45,9 % en valor. Ahora bien, su demanda disminuye un 0,9 % en el año móvil mayo 2026, siendo su variación en valor positiva (3,3 %). La diferencia entre la menor demanda y el incremento del valor se produce por el efecto que tiene el aumento del precio medio. En promedio cada español consume en torno a 28,39 litros de leche semidesnatada a cierre de año móvil mayo 2026, cantidad inferior a los 28,79 litros por persona que se consumieron en el año anterior. 
La leche desnatada, ocupa el tercer lugar en relación con la cuantía de compras y el valor del mercado, siendo su proporción del 22,0 % y 21,1 % respectivamente. Es además el tipo de leche que más cae a cierre de año móvil mayo 2026, con un volumen que desciende un 4,4 %. El valor en contraposición al mercado y resto de tipos de leches analizadas cierra en negativo con una cadía del 1,3 %. El consumo per cápita de leche desnatada se sitúa en 13,36 litros por persona y periodo de estudio, cantidad inferior a los 14,03 litros del mismo periodo de hace un año.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</si>
</sst>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1">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9"/>
      <color rgb="FF006600"/>
      <name val="Verdana"/>
      <family val="2"/>
    </font>
    <font>
      <sz val="11"/>
      <color theme="1" tint="0.499984740745262"/>
      <name val="Calibri"/>
      <family val="2"/>
      <scheme val="minor"/>
    </font>
    <font>
      <b/>
      <sz val="11"/>
      <color rgb="FFED7D31"/>
      <name val="Calibri"/>
      <family val="2"/>
      <scheme val="minor"/>
    </font>
    <font>
      <b/>
      <sz val="11"/>
      <color rgb="FFFFC0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i/>
      <sz val="11"/>
      <color rgb="FF92AE29"/>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1"/>
      <color theme="1"/>
      <name val="Calibri"/>
      <family val="2"/>
      <scheme val="minor"/>
    </font>
    <font>
      <b/>
      <sz val="11"/>
      <color theme="9" tint="0.39997558519241921"/>
      <name val="Calibri"/>
      <family val="2"/>
      <scheme val="minor"/>
    </font>
    <font>
      <b/>
      <sz val="11"/>
      <color rgb="FF006600"/>
      <name val="Calibri"/>
      <family val="2"/>
      <scheme val="minor"/>
    </font>
    <font>
      <b/>
      <sz val="11"/>
      <color theme="9" tint="-0.249977111117893"/>
      <name val="Calibri"/>
      <family val="2"/>
      <scheme val="minor"/>
    </font>
    <font>
      <b/>
      <sz val="11"/>
      <name val="Calibri"/>
      <family val="2"/>
      <scheme val="minor"/>
    </font>
    <font>
      <b/>
      <sz val="9"/>
      <color rgb="FF006600"/>
      <name val="Verdana"/>
      <family val="2"/>
    </font>
    <font>
      <sz val="11"/>
      <name val="Calibri"/>
      <family val="1"/>
      <charset val="2"/>
    </font>
    <font>
      <b/>
      <sz val="24"/>
      <color rgb="FF00B050"/>
      <name val="Calibri"/>
      <family val="2"/>
      <scheme val="minor"/>
    </font>
    <font>
      <sz val="11"/>
      <color rgb="FF000000"/>
      <name val="Calibri"/>
      <family val="2"/>
    </font>
    <font>
      <b/>
      <sz val="11"/>
      <color rgb="FF000000"/>
      <name val="Calibri"/>
      <family val="2"/>
    </font>
  </fonts>
  <fills count="4">
    <fill>
      <patternFill patternType="none"/>
    </fill>
    <fill>
      <patternFill patternType="gray125"/>
    </fill>
    <fill>
      <gradientFill degree="90">
        <stop position="0">
          <color theme="0"/>
        </stop>
        <stop position="0.5">
          <color theme="7" tint="0.80001220740379042"/>
        </stop>
        <stop position="1">
          <color theme="0"/>
        </stop>
      </gradientFill>
    </fill>
    <fill>
      <gradientFill degree="90">
        <stop position="0">
          <color theme="0"/>
        </stop>
        <stop position="1">
          <color theme="7" tint="0.80001220740379042"/>
        </stop>
      </gradientFill>
    </fill>
  </fills>
  <borders count="30">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thin">
        <color theme="1" tint="0.499984740745262"/>
      </right>
      <top style="hair">
        <color theme="1" tint="0.499984740745262"/>
      </top>
      <bottom style="thin">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2" fillId="0" borderId="0"/>
    <xf numFmtId="0" fontId="13" fillId="0" borderId="0" applyNumberFormat="0" applyFill="0" applyBorder="0" applyAlignment="0" applyProtection="0"/>
    <xf numFmtId="164" fontId="1" fillId="0" borderId="0" applyFont="0" applyFill="0" applyBorder="0" applyAlignment="0" applyProtection="0"/>
  </cellStyleXfs>
  <cellXfs count="108">
    <xf numFmtId="0" fontId="0" fillId="0" borderId="0" xfId="0"/>
    <xf numFmtId="165" fontId="0" fillId="0" borderId="0" xfId="0" applyNumberFormat="1"/>
    <xf numFmtId="0" fontId="2" fillId="0" borderId="0" xfId="0" applyFont="1" applyAlignment="1">
      <alignment vertical="center" wrapText="1"/>
    </xf>
    <xf numFmtId="0" fontId="0" fillId="0" borderId="11" xfId="0" applyBorder="1"/>
    <xf numFmtId="0" fontId="5" fillId="0" borderId="0" xfId="0" applyFont="1"/>
    <xf numFmtId="164" fontId="0" fillId="0" borderId="0" xfId="1" applyFont="1"/>
    <xf numFmtId="2" fontId="0" fillId="0" borderId="16" xfId="1" applyNumberFormat="1" applyFont="1" applyBorder="1" applyAlignment="1">
      <alignment horizontal="center" vertical="center"/>
    </xf>
    <xf numFmtId="2" fontId="0" fillId="0" borderId="18" xfId="1" applyNumberFormat="1" applyFont="1" applyBorder="1" applyAlignment="1">
      <alignment horizontal="center" vertical="center"/>
    </xf>
    <xf numFmtId="2" fontId="0" fillId="0" borderId="15" xfId="1" applyNumberFormat="1" applyFont="1" applyBorder="1" applyAlignment="1">
      <alignment horizontal="center" vertical="center"/>
    </xf>
    <xf numFmtId="2" fontId="0" fillId="0" borderId="17" xfId="1" applyNumberFormat="1" applyFont="1" applyBorder="1" applyAlignment="1">
      <alignment horizontal="center" vertical="center"/>
    </xf>
    <xf numFmtId="0" fontId="10" fillId="0" borderId="11" xfId="0" applyFont="1" applyBorder="1"/>
    <xf numFmtId="0" fontId="12" fillId="0" borderId="0" xfId="4"/>
    <xf numFmtId="0" fontId="14" fillId="0" borderId="0" xfId="5" applyFont="1" applyAlignment="1"/>
    <xf numFmtId="0" fontId="15" fillId="0" borderId="0" xfId="4" applyFont="1" applyAlignment="1">
      <alignment vertical="center" wrapText="1"/>
    </xf>
    <xf numFmtId="0" fontId="16" fillId="0" borderId="0" xfId="4" applyFont="1"/>
    <xf numFmtId="0" fontId="18" fillId="0" borderId="0" xfId="4" applyFont="1"/>
    <xf numFmtId="164" fontId="21" fillId="0" borderId="0" xfId="1" applyFont="1" applyBorder="1" applyAlignment="1">
      <alignment vertical="center"/>
    </xf>
    <xf numFmtId="2" fontId="21" fillId="0" borderId="15" xfId="1" applyNumberFormat="1" applyFont="1" applyBorder="1" applyAlignment="1">
      <alignment horizontal="center" vertical="center"/>
    </xf>
    <xf numFmtId="2" fontId="21" fillId="0" borderId="16" xfId="1" applyNumberFormat="1" applyFont="1" applyBorder="1" applyAlignment="1">
      <alignment horizontal="center" vertical="center"/>
    </xf>
    <xf numFmtId="2" fontId="0" fillId="0" borderId="13" xfId="1" applyNumberFormat="1" applyFont="1" applyBorder="1" applyAlignment="1">
      <alignment horizontal="center" vertical="center"/>
    </xf>
    <xf numFmtId="2" fontId="0" fillId="0" borderId="14" xfId="1" applyNumberFormat="1" applyFont="1" applyBorder="1" applyAlignment="1">
      <alignment horizontal="center" vertical="center"/>
    </xf>
    <xf numFmtId="0" fontId="7" fillId="0" borderId="0" xfId="0" applyFont="1" applyAlignment="1">
      <alignment vertical="center"/>
    </xf>
    <xf numFmtId="166" fontId="4" fillId="0" borderId="0" xfId="2" applyNumberFormat="1" applyFont="1" applyFill="1" applyBorder="1" applyAlignment="1">
      <alignment horizontal="center" vertical="center"/>
    </xf>
    <xf numFmtId="166" fontId="4" fillId="0" borderId="0" xfId="2" applyNumberFormat="1" applyFont="1" applyBorder="1" applyAlignment="1">
      <alignment horizontal="center" vertical="center"/>
    </xf>
    <xf numFmtId="164" fontId="0" fillId="0" borderId="0" xfId="1" applyFont="1" applyBorder="1" applyAlignment="1">
      <alignment horizontal="left" vertical="center" indent="2"/>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28" fillId="0" borderId="0" xfId="0" applyFont="1"/>
    <xf numFmtId="0" fontId="0" fillId="0" borderId="0" xfId="0" applyAlignment="1">
      <alignment vertical="top"/>
    </xf>
    <xf numFmtId="167" fontId="0" fillId="0" borderId="0" xfId="0" applyNumberFormat="1" applyAlignment="1">
      <alignment horizontal="center" vertical="top"/>
    </xf>
    <xf numFmtId="0" fontId="10" fillId="0" borderId="11" xfId="0" applyFont="1" applyBorder="1" applyAlignment="1">
      <alignment vertical="top"/>
    </xf>
    <xf numFmtId="0" fontId="0" fillId="0" borderId="11" xfId="0" applyBorder="1" applyAlignment="1">
      <alignment vertical="top"/>
    </xf>
    <xf numFmtId="0" fontId="5" fillId="0" borderId="0" xfId="0" applyFont="1" applyAlignment="1">
      <alignment vertical="top"/>
    </xf>
    <xf numFmtId="0" fontId="8" fillId="0" borderId="0" xfId="0" applyFont="1" applyAlignment="1">
      <alignment vertical="top"/>
    </xf>
    <xf numFmtId="164" fontId="9" fillId="0" borderId="4" xfId="1" applyFont="1" applyBorder="1" applyAlignment="1">
      <alignment horizontal="center" vertical="top" wrapText="1" readingOrder="1"/>
    </xf>
    <xf numFmtId="168" fontId="9" fillId="0" borderId="5" xfId="0" applyNumberFormat="1" applyFont="1" applyBorder="1" applyAlignment="1">
      <alignment horizontal="center" vertical="top" wrapText="1" readingOrder="1"/>
    </xf>
    <xf numFmtId="164" fontId="9" fillId="0" borderId="6" xfId="1" applyFont="1" applyBorder="1" applyAlignment="1">
      <alignment horizontal="center" vertical="top" wrapText="1" readingOrder="1"/>
    </xf>
    <xf numFmtId="168" fontId="9" fillId="0" borderId="7" xfId="0" applyNumberFormat="1" applyFont="1" applyBorder="1" applyAlignment="1">
      <alignment horizontal="center" vertical="top" wrapText="1" readingOrder="1"/>
    </xf>
    <xf numFmtId="2" fontId="9" fillId="0" borderId="7" xfId="0" applyNumberFormat="1" applyFont="1" applyBorder="1" applyAlignment="1">
      <alignment horizontal="center" vertical="top" wrapText="1" readingOrder="1"/>
    </xf>
    <xf numFmtId="164" fontId="9" fillId="0" borderId="8" xfId="1" applyFont="1" applyBorder="1" applyAlignment="1">
      <alignment horizontal="center" vertical="top" wrapText="1" readingOrder="1"/>
    </xf>
    <xf numFmtId="168" fontId="9" fillId="0" borderId="9" xfId="0" applyNumberFormat="1" applyFont="1" applyBorder="1" applyAlignment="1">
      <alignment horizontal="center" vertical="top" wrapText="1" readingOrder="1"/>
    </xf>
    <xf numFmtId="0" fontId="8" fillId="0" borderId="0" xfId="0" applyFont="1" applyAlignment="1">
      <alignment horizontal="center" vertical="top"/>
    </xf>
    <xf numFmtId="0" fontId="7" fillId="0" borderId="0" xfId="0" applyFont="1" applyAlignment="1">
      <alignment vertical="top"/>
    </xf>
    <xf numFmtId="166" fontId="4" fillId="0" borderId="0" xfId="2" applyNumberFormat="1" applyFont="1" applyFill="1" applyBorder="1" applyAlignment="1">
      <alignment horizontal="center" vertical="top"/>
    </xf>
    <xf numFmtId="0" fontId="12" fillId="0" borderId="0" xfId="4" applyAlignment="1">
      <alignment vertical="top"/>
    </xf>
    <xf numFmtId="0" fontId="18" fillId="0" borderId="0" xfId="4" applyFont="1" applyAlignment="1">
      <alignment vertical="top"/>
    </xf>
    <xf numFmtId="0" fontId="20" fillId="2" borderId="19" xfId="4" applyFont="1" applyFill="1" applyBorder="1" applyAlignment="1">
      <alignment horizontal="left" vertical="top"/>
    </xf>
    <xf numFmtId="0" fontId="20" fillId="2" borderId="21" xfId="3" applyFont="1" applyFill="1" applyBorder="1" applyAlignment="1">
      <alignment horizontal="left" vertical="top"/>
    </xf>
    <xf numFmtId="0" fontId="20" fillId="3" borderId="19" xfId="4" applyFont="1" applyFill="1" applyBorder="1" applyAlignment="1">
      <alignment horizontal="left" vertical="center"/>
    </xf>
    <xf numFmtId="0" fontId="20" fillId="3" borderId="20" xfId="3" applyFont="1" applyFill="1" applyBorder="1" applyAlignment="1">
      <alignment horizontal="left" vertical="center"/>
    </xf>
    <xf numFmtId="0" fontId="20" fillId="3" borderId="21" xfId="5" applyFont="1" applyFill="1" applyBorder="1" applyAlignment="1">
      <alignment horizontal="left" vertical="center"/>
    </xf>
    <xf numFmtId="0" fontId="19" fillId="0" borderId="0" xfId="4" applyFont="1" applyAlignment="1">
      <alignment horizontal="left" vertical="center"/>
    </xf>
    <xf numFmtId="0" fontId="18" fillId="0" borderId="0" xfId="4" applyFont="1" applyAlignment="1">
      <alignment horizontal="left" vertical="center"/>
    </xf>
    <xf numFmtId="0" fontId="20" fillId="2" borderId="20" xfId="3" applyFont="1" applyFill="1" applyBorder="1" applyAlignment="1">
      <alignment horizontal="left" vertical="center"/>
    </xf>
    <xf numFmtId="164" fontId="9" fillId="0" borderId="4" xfId="1" applyFont="1" applyBorder="1" applyAlignment="1" applyProtection="1">
      <alignment horizontal="center" vertical="center" wrapText="1" readingOrder="1"/>
      <protection hidden="1"/>
    </xf>
    <xf numFmtId="0" fontId="8" fillId="0" borderId="10" xfId="0" applyFont="1" applyBorder="1" applyAlignment="1">
      <alignment horizontal="center" vertical="center" wrapText="1"/>
    </xf>
    <xf numFmtId="0" fontId="23" fillId="0" borderId="12" xfId="0" applyFont="1" applyBorder="1" applyAlignment="1">
      <alignment horizontal="left" vertical="center"/>
    </xf>
    <xf numFmtId="0" fontId="25" fillId="0" borderId="12" xfId="0" applyFont="1" applyBorder="1" applyAlignment="1">
      <alignment horizontal="left" vertical="center" wrapText="1"/>
    </xf>
    <xf numFmtId="0" fontId="6" fillId="0" borderId="12" xfId="0" applyFont="1" applyBorder="1" applyAlignment="1">
      <alignment horizontal="left" vertical="center" wrapText="1"/>
    </xf>
    <xf numFmtId="0" fontId="7" fillId="0" borderId="12" xfId="0" applyFont="1" applyBorder="1" applyAlignment="1">
      <alignment horizontal="left" vertical="center" wrapText="1"/>
    </xf>
    <xf numFmtId="0" fontId="0" fillId="0" borderId="0" xfId="0" applyAlignment="1">
      <alignment horizontal="left" vertical="center"/>
    </xf>
    <xf numFmtId="166" fontId="4" fillId="0" borderId="0" xfId="2" applyNumberFormat="1" applyFont="1" applyBorder="1" applyAlignment="1">
      <alignment horizontal="left" vertical="center"/>
    </xf>
    <xf numFmtId="0" fontId="24" fillId="0" borderId="12" xfId="0" applyFont="1" applyBorder="1" applyAlignment="1">
      <alignment horizontal="left" vertical="center"/>
    </xf>
    <xf numFmtId="0" fontId="22" fillId="0" borderId="12" xfId="0" applyFont="1" applyBorder="1" applyAlignment="1">
      <alignment horizontal="left" vertical="center"/>
    </xf>
    <xf numFmtId="168" fontId="26" fillId="0" borderId="12" xfId="2" applyNumberFormat="1" applyFont="1" applyFill="1" applyBorder="1" applyAlignment="1">
      <alignment horizontal="center" vertical="center"/>
    </xf>
    <xf numFmtId="168" fontId="4" fillId="0" borderId="12" xfId="2" applyNumberFormat="1" applyFont="1" applyFill="1" applyBorder="1" applyAlignment="1">
      <alignment horizontal="center" vertical="center"/>
    </xf>
    <xf numFmtId="168" fontId="4" fillId="0" borderId="12" xfId="2" applyNumberFormat="1" applyFont="1" applyBorder="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30" fillId="0" borderId="0" xfId="0" applyFont="1" applyAlignment="1">
      <alignment vertical="top" wrapText="1"/>
    </xf>
    <xf numFmtId="0" fontId="15" fillId="0" borderId="0" xfId="4" applyFont="1" applyAlignment="1">
      <alignment horizontal="center" vertical="center" wrapText="1"/>
    </xf>
    <xf numFmtId="0" fontId="17" fillId="0" borderId="0" xfId="4" applyFont="1"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vertical="top"/>
    </xf>
    <xf numFmtId="0" fontId="27" fillId="0" borderId="22" xfId="0" applyFont="1" applyBorder="1" applyAlignment="1">
      <alignment horizontal="left" vertical="top" wrapText="1"/>
    </xf>
    <xf numFmtId="0" fontId="27" fillId="0" borderId="23" xfId="0" applyFont="1" applyBorder="1" applyAlignment="1">
      <alignment horizontal="left" vertical="top" wrapText="1"/>
    </xf>
    <xf numFmtId="0" fontId="27" fillId="0" borderId="24" xfId="0" applyFont="1" applyBorder="1" applyAlignment="1">
      <alignment horizontal="left" vertical="top" wrapText="1"/>
    </xf>
    <xf numFmtId="0" fontId="27" fillId="0" borderId="25" xfId="0" applyFont="1" applyBorder="1" applyAlignment="1">
      <alignment horizontal="left" vertical="top" wrapText="1"/>
    </xf>
    <xf numFmtId="0" fontId="27" fillId="0" borderId="0" xfId="0" applyFont="1" applyAlignment="1">
      <alignment horizontal="left" vertical="top" wrapText="1"/>
    </xf>
    <xf numFmtId="0" fontId="27" fillId="0" borderId="26" xfId="0" applyFont="1" applyBorder="1" applyAlignment="1">
      <alignment horizontal="left" vertical="top" wrapText="1"/>
    </xf>
    <xf numFmtId="0" fontId="27" fillId="0" borderId="25" xfId="0" applyFont="1" applyBorder="1" applyAlignment="1">
      <alignment horizontal="left" vertical="center" wrapText="1"/>
    </xf>
    <xf numFmtId="0" fontId="27" fillId="0" borderId="0" xfId="0" applyFont="1" applyAlignment="1">
      <alignment horizontal="left" vertical="center" wrapText="1"/>
    </xf>
    <xf numFmtId="0" fontId="27" fillId="0" borderId="26" xfId="0" applyFont="1" applyBorder="1" applyAlignment="1">
      <alignment horizontal="left" vertical="center" wrapText="1"/>
    </xf>
    <xf numFmtId="0" fontId="27" fillId="0" borderId="27" xfId="0" applyFont="1" applyBorder="1" applyAlignment="1">
      <alignment horizontal="left" vertical="center" wrapText="1"/>
    </xf>
    <xf numFmtId="0" fontId="27" fillId="0" borderId="28" xfId="0" applyFont="1" applyBorder="1" applyAlignment="1">
      <alignment horizontal="left" vertical="center" wrapText="1"/>
    </xf>
    <xf numFmtId="0" fontId="27" fillId="0" borderId="29"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30" fillId="0" borderId="22" xfId="0" applyFont="1" applyBorder="1" applyAlignment="1">
      <alignment horizontal="left" vertical="top" wrapText="1"/>
    </xf>
    <xf numFmtId="0" fontId="30" fillId="0" borderId="23" xfId="0" applyFont="1" applyBorder="1" applyAlignment="1">
      <alignment horizontal="left" vertical="top" wrapText="1"/>
    </xf>
    <xf numFmtId="0" fontId="30" fillId="0" borderId="24" xfId="0" applyFont="1" applyBorder="1" applyAlignment="1">
      <alignment horizontal="left" vertical="top" wrapText="1"/>
    </xf>
    <xf numFmtId="0" fontId="30" fillId="0" borderId="25" xfId="0" applyFont="1" applyBorder="1" applyAlignment="1">
      <alignment horizontal="left" vertical="top" wrapText="1"/>
    </xf>
    <xf numFmtId="0" fontId="30" fillId="0" borderId="0" xfId="0" applyFont="1" applyAlignment="1">
      <alignment horizontal="left" vertical="top" wrapText="1"/>
    </xf>
    <xf numFmtId="0" fontId="30" fillId="0" borderId="26" xfId="0" applyFont="1" applyBorder="1" applyAlignment="1">
      <alignment horizontal="left" vertical="top" wrapText="1"/>
    </xf>
    <xf numFmtId="0" fontId="30" fillId="0" borderId="27" xfId="0" applyFont="1" applyBorder="1" applyAlignment="1">
      <alignment horizontal="left" vertical="top" wrapText="1"/>
    </xf>
    <xf numFmtId="0" fontId="30" fillId="0" borderId="28" xfId="0" applyFont="1" applyBorder="1" applyAlignment="1">
      <alignment horizontal="left" vertical="top" wrapText="1"/>
    </xf>
    <xf numFmtId="0" fontId="30" fillId="0" borderId="29" xfId="0" applyFont="1" applyBorder="1" applyAlignment="1">
      <alignment horizontal="left" vertical="top" wrapText="1"/>
    </xf>
  </cellXfs>
  <cellStyles count="7">
    <cellStyle name="Hipervínculo" xfId="3" builtinId="8"/>
    <cellStyle name="Hipervínculo 2" xfId="5" xr:uid="{00000000-0005-0000-0000-000001000000}"/>
    <cellStyle name="Millares" xfId="1" builtinId="3"/>
    <cellStyle name="Millares 2" xfId="6" xr:uid="{8DB642FF-1F5B-4BE6-9CE2-0B16310DAF61}"/>
    <cellStyle name="Normal" xfId="0" builtinId="0"/>
    <cellStyle name="Normal 2" xfId="4" xr:uid="{00000000-0005-0000-0000-000004000000}"/>
    <cellStyle name="Porcentaje" xfId="2" builtinId="5"/>
  </cellStyles>
  <dxfs count="12">
    <dxf>
      <font>
        <color theme="4" tint="-0.24994659260841701"/>
      </font>
    </dxf>
    <dxf>
      <font>
        <color rgb="FFFF0000"/>
      </font>
    </dxf>
    <dxf>
      <font>
        <color theme="9" tint="-0.24994659260841701"/>
      </font>
    </dxf>
    <dxf>
      <font>
        <color theme="4" tint="-0.24994659260841701"/>
      </font>
    </dxf>
    <dxf>
      <font>
        <color rgb="FFFF0000"/>
      </font>
    </dxf>
    <dxf>
      <font>
        <color theme="9" tint="-0.24994659260841701"/>
      </font>
    </dxf>
    <dxf>
      <font>
        <color rgb="FF006600"/>
      </font>
    </dxf>
    <dxf>
      <font>
        <color rgb="FFC00000"/>
      </font>
    </dxf>
    <dxf>
      <font>
        <color rgb="FF0070C0"/>
      </font>
    </dxf>
    <dxf>
      <font>
        <color theme="4" tint="-0.24994659260841701"/>
      </font>
    </dxf>
    <dxf>
      <font>
        <color rgb="FFFF0000"/>
      </font>
    </dxf>
    <dxf>
      <font>
        <color theme="9" tint="-0.24994659260841701"/>
      </font>
    </dxf>
  </dxfs>
  <tableStyles count="0" defaultTableStyle="TableStyleMedium2" defaultPivotStyle="PivotStyleLight16"/>
  <colors>
    <mruColors>
      <color rgb="FFFFFFCC"/>
      <color rgb="FF70AD47"/>
      <color rgb="FF006600"/>
      <color rgb="FF009999"/>
      <color rgb="FFED7D31"/>
      <color rgb="FF997300"/>
      <color rgb="FF9E480E"/>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a:t>
            </a:r>
            <a:r>
              <a:rPr lang="es-ES" baseline="0"/>
              <a:t> </a:t>
            </a:r>
            <a:r>
              <a:rPr lang="es-ES"/>
              <a:t>litros</a:t>
            </a:r>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4.4148972029999998</c:v>
              </c:pt>
              <c:pt idx="1">
                <c:v>95.585097450000006</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28615444798668"/>
          <c:y val="9.8037977704922077E-2"/>
          <c:w val="0.73367960979999169"/>
          <c:h val="0.91220850480109739"/>
        </c:manualLayout>
      </c:layout>
      <c:barChart>
        <c:barDir val="bar"/>
        <c:grouping val="clustered"/>
        <c:varyColors val="1"/>
        <c:ser>
          <c:idx val="0"/>
          <c:order val="0"/>
          <c:tx>
            <c:v>TAM PRECIO MEDIO </c:v>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6FCC-4CED-A15A-B04DC462D0FC}"/>
              </c:ext>
            </c:extLst>
          </c:dPt>
          <c:dPt>
            <c:idx val="1"/>
            <c:invertIfNegative val="0"/>
            <c:bubble3D val="0"/>
            <c:spPr>
              <a:solidFill>
                <a:srgbClr val="FF0000"/>
              </a:solidFill>
              <a:ln>
                <a:noFill/>
              </a:ln>
              <a:effectLst/>
            </c:spPr>
            <c:extLst>
              <c:ext xmlns:c16="http://schemas.microsoft.com/office/drawing/2014/chart" uri="{C3380CC4-5D6E-409C-BE32-E72D297353CC}">
                <c16:uniqueId val="{0000000D-6FCC-4CED-A15A-B04DC462D0FC}"/>
              </c:ext>
            </c:extLst>
          </c:dPt>
          <c:dPt>
            <c:idx val="3"/>
            <c:invertIfNegative val="0"/>
            <c:bubble3D val="0"/>
            <c:spPr>
              <a:solidFill>
                <a:schemeClr val="accent4">
                  <a:lumMod val="75000"/>
                </a:schemeClr>
              </a:solidFill>
              <a:ln>
                <a:noFill/>
              </a:ln>
              <a:effectLst/>
            </c:spPr>
            <c:extLst>
              <c:ext xmlns:c16="http://schemas.microsoft.com/office/drawing/2014/chart" uri="{C3380CC4-5D6E-409C-BE32-E72D297353CC}">
                <c16:uniqueId val="{00000005-6FCC-4CED-A15A-B04DC462D0FC}"/>
              </c:ext>
            </c:extLst>
          </c:dPt>
          <c:dPt>
            <c:idx val="4"/>
            <c:invertIfNegative val="0"/>
            <c:bubble3D val="0"/>
            <c:spPr>
              <a:solidFill>
                <a:srgbClr val="009999"/>
              </a:solidFill>
              <a:ln>
                <a:noFill/>
              </a:ln>
              <a:effectLst/>
            </c:spPr>
            <c:extLst>
              <c:ext xmlns:c16="http://schemas.microsoft.com/office/drawing/2014/chart" uri="{C3380CC4-5D6E-409C-BE32-E72D297353CC}">
                <c16:uniqueId val="{00000007-6FCC-4CED-A15A-B04DC462D0FC}"/>
              </c:ext>
            </c:extLst>
          </c:dPt>
          <c:dPt>
            <c:idx val="5"/>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E-5D71-4E30-A0D0-13A2D6CBD9AC}"/>
              </c:ext>
            </c:extLst>
          </c:dPt>
          <c:dLbls>
            <c:numFmt formatCode="#,##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General</c:formatCode>
              <c:ptCount val="6"/>
              <c:pt idx="0">
                <c:v>0.98323243100000002</c:v>
              </c:pt>
              <c:pt idx="1">
                <c:v>0.98935720500000002</c:v>
              </c:pt>
              <c:pt idx="2">
                <c:v>0.97920415500000002</c:v>
              </c:pt>
              <c:pt idx="3">
                <c:v>1.1217336739999999</c:v>
              </c:pt>
              <c:pt idx="4">
                <c:v>0.99998284999999998</c:v>
              </c:pt>
              <c:pt idx="5">
                <c:v>1.0152343989999999</c:v>
              </c:pt>
            </c:numLit>
          </c:val>
          <c:extLst>
            <c:ext xmlns:c16="http://schemas.microsoft.com/office/drawing/2014/chart" uri="{C3380CC4-5D6E-409C-BE32-E72D297353CC}">
              <c16:uniqueId val="{0000000A-6FCC-4CED-A15A-B04DC462D0FC}"/>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c:v>
          </c:tx>
          <c:spPr>
            <a:solidFill>
              <a:srgbClr val="548235"/>
            </a:solidFill>
            <a:ln>
              <a:noFill/>
            </a:ln>
          </c:spPr>
          <c:invertIfNegative val="1"/>
          <c:dLbls>
            <c:numFmt formatCode="0.0%" sourceLinked="0"/>
            <c:spPr>
              <a:noFill/>
              <a:ln>
                <a:noFill/>
              </a:ln>
              <a:effectLst/>
            </c:spPr>
            <c:txPr>
              <a:bodyPr wrap="square" lIns="38100" tIns="19050" rIns="38100" bIns="19050" anchor="ctr">
                <a:spAutoFit/>
              </a:bodyPr>
              <a:lstStyle/>
              <a:p>
                <a:pPr>
                  <a:defRPr sz="9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General</c:formatCode>
              <c:ptCount val="6"/>
              <c:pt idx="0">
                <c:v>4.1648887000000002E-2</c:v>
              </c:pt>
              <c:pt idx="1">
                <c:v>4.1804309999999997E-2</c:v>
              </c:pt>
              <c:pt idx="2">
                <c:v>4.2584623000000002E-2</c:v>
              </c:pt>
              <c:pt idx="3">
                <c:v>-1.0733434E-2</c:v>
              </c:pt>
              <c:pt idx="4">
                <c:v>3.7626292999999998E-2</c:v>
              </c:pt>
              <c:pt idx="5">
                <c:v>4.0842791000000003E-2</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B-6FCC-4CED-A15A-B04DC462D0FC}"/>
            </c:ext>
          </c:extLst>
        </c:ser>
        <c:dLbls>
          <c:showLegendKey val="0"/>
          <c:showVal val="0"/>
          <c:showCatName val="0"/>
          <c:showSerName val="0"/>
          <c:showPercent val="0"/>
          <c:showBubbleSize val="0"/>
        </c:dLbls>
        <c:gapWidth val="46"/>
        <c:axId val="1047035000"/>
        <c:axId val="104703824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5"/>
          <c:min val="0"/>
        </c:scaling>
        <c:delete val="0"/>
        <c:axPos val="t"/>
        <c:numFmt formatCode="General" sourceLinked="1"/>
        <c:majorTickMark val="none"/>
        <c:minorTickMark val="none"/>
        <c:tickLblPos val="none"/>
        <c:spPr>
          <a:noFill/>
          <a:ln>
            <a:solidFill>
              <a:schemeClr val="bg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1047038240"/>
        <c:scaling>
          <c:orientation val="minMax"/>
          <c:max val="0.11000000000000001"/>
          <c:min val="-0.4"/>
        </c:scaling>
        <c:delete val="0"/>
        <c:axPos val="t"/>
        <c:numFmt formatCode="General" sourceLinked="1"/>
        <c:majorTickMark val="none"/>
        <c:minorTickMark val="none"/>
        <c:tickLblPos val="none"/>
        <c:crossAx val="1047035000"/>
        <c:crosses val="autoZero"/>
        <c:crossBetween val="between"/>
      </c:valAx>
      <c:catAx>
        <c:axId val="1047035000"/>
        <c:scaling>
          <c:orientation val="maxMin"/>
        </c:scaling>
        <c:delete val="0"/>
        <c:axPos val="l"/>
        <c:numFmt formatCode="General" sourceLinked="1"/>
        <c:majorTickMark val="out"/>
        <c:minorTickMark val="none"/>
        <c:tickLblPos val="none"/>
        <c:spPr>
          <a:ln>
            <a:noFill/>
          </a:ln>
        </c:spPr>
        <c:crossAx val="104703824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 Población</c:v>
          </c:tx>
          <c:spPr>
            <a:solidFill>
              <a:srgbClr val="4472C4">
                <a:lumMod val="60000"/>
                <a:lumOff val="40000"/>
              </a:srgbClr>
            </a:solidFill>
            <a:ln w="19050">
              <a:solidFill>
                <a:srgbClr val="4472C4">
                  <a:lumMod val="60000"/>
                  <a:lumOff val="40000"/>
                </a:srgbClr>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16.20083765</c:v>
              </c:pt>
              <c:pt idx="1">
                <c:v>2.888139019</c:v>
              </c:pt>
              <c:pt idx="2">
                <c:v>2.376106107</c:v>
              </c:pt>
              <c:pt idx="3">
                <c:v>11.22451663</c:v>
              </c:pt>
              <c:pt idx="4">
                <c:v>2.976119411</c:v>
              </c:pt>
              <c:pt idx="5">
                <c:v>17.49706411</c:v>
              </c:pt>
              <c:pt idx="6">
                <c:v>13.94790369</c:v>
              </c:pt>
              <c:pt idx="7">
                <c:v>4.3441611040000003</c:v>
              </c:pt>
              <c:pt idx="8">
                <c:v>2.288075568</c:v>
              </c:pt>
              <c:pt idx="9">
                <c:v>5.4402089790000003</c:v>
              </c:pt>
              <c:pt idx="10">
                <c:v>5.7922236749999998</c:v>
              </c:pt>
              <c:pt idx="11">
                <c:v>2.3520914510000002</c:v>
              </c:pt>
              <c:pt idx="12">
                <c:v>1.2720337319999999</c:v>
              </c:pt>
              <c:pt idx="13">
                <c:v>4.8802383499999999</c:v>
              </c:pt>
              <c:pt idx="14">
                <c:v>0.71203137800000005</c:v>
              </c:pt>
              <c:pt idx="15">
                <c:v>1.392064024</c:v>
              </c:pt>
              <c:pt idx="16">
                <c:v>4.4161851130000001</c:v>
              </c:pt>
            </c:numLit>
          </c:val>
          <c:extLst>
            <c:ext xmlns:c16="http://schemas.microsoft.com/office/drawing/2014/chart" uri="{C3380CC4-5D6E-409C-BE32-E72D297353CC}">
              <c16:uniqueId val="{00000000-89A4-40BE-9FA3-B8BAA4E22499}"/>
            </c:ext>
          </c:extLst>
        </c:ser>
        <c:ser>
          <c:idx val="1"/>
          <c:order val="1"/>
          <c:tx>
            <c:v>TAM Distribución volumen por criterio (L)</c:v>
          </c:tx>
          <c:spPr>
            <a:solidFill>
              <a:srgbClr val="FFC000">
                <a:lumMod val="60000"/>
                <a:lumOff val="40000"/>
              </a:srgbClr>
            </a:solidFill>
            <a:ln w="19050">
              <a:solidFill>
                <a:srgbClr val="FFC000">
                  <a:lumMod val="60000"/>
                  <a:lumOff val="40000"/>
                </a:srgbClr>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13.65695682</c:v>
              </c:pt>
              <c:pt idx="1">
                <c:v>2.944717131</c:v>
              </c:pt>
              <c:pt idx="2">
                <c:v>1.970797584</c:v>
              </c:pt>
              <c:pt idx="3">
                <c:v>9.8494999080000003</c:v>
              </c:pt>
              <c:pt idx="4">
                <c:v>2.664985615</c:v>
              </c:pt>
              <c:pt idx="5">
                <c:v>15.5356021</c:v>
              </c:pt>
              <c:pt idx="6">
                <c:v>14.34004595</c:v>
              </c:pt>
              <c:pt idx="7">
                <c:v>5.172129945</c:v>
              </c:pt>
              <c:pt idx="8">
                <c:v>2.8622438739999998</c:v>
              </c:pt>
              <c:pt idx="9">
                <c:v>7.5472370729999998</c:v>
              </c:pt>
              <c:pt idx="10">
                <c:v>7.4620920289999999</c:v>
              </c:pt>
              <c:pt idx="11">
                <c:v>2.748400883</c:v>
              </c:pt>
              <c:pt idx="12">
                <c:v>1.3182641829999999</c:v>
              </c:pt>
              <c:pt idx="13">
                <c:v>5.7043820900000002</c:v>
              </c:pt>
              <c:pt idx="14">
                <c:v>0.76177255499999996</c:v>
              </c:pt>
              <c:pt idx="15">
                <c:v>1.7510797</c:v>
              </c:pt>
              <c:pt idx="16">
                <c:v>3.7097912329999998</c:v>
              </c:pt>
            </c:numLit>
          </c:val>
          <c:extLst>
            <c:ext xmlns:c16="http://schemas.microsoft.com/office/drawing/2014/chart" uri="{C3380CC4-5D6E-409C-BE32-E72D297353CC}">
              <c16:uniqueId val="{00000001-89A4-40BE-9FA3-B8BAA4E2249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General</c:formatCode>
              <c:ptCount val="2"/>
              <c:pt idx="0">
                <c:v>7.24458556</c:v>
              </c:pt>
              <c:pt idx="1">
                <c:v>3.362517408</c:v>
              </c:pt>
            </c:numLit>
          </c:val>
          <c:extLst>
            <c:ext xmlns:c16="http://schemas.microsoft.com/office/drawing/2014/chart" uri="{C3380CC4-5D6E-409C-BE32-E72D297353CC}">
              <c16:uniqueId val="{00000000-4E05-4BDC-AF85-407668EBF814}"/>
            </c:ext>
          </c:extLst>
        </c:ser>
        <c:ser>
          <c:idx val="1"/>
          <c:order val="1"/>
          <c:tx>
            <c:v>PAREJ.JOVENES SIN HIJOS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General</c:formatCode>
              <c:ptCount val="2"/>
              <c:pt idx="0">
                <c:v>6.4527942730000003</c:v>
              </c:pt>
              <c:pt idx="1">
                <c:v>3.8866671159999999</c:v>
              </c:pt>
            </c:numLit>
          </c:val>
          <c:extLst>
            <c:ext xmlns:c16="http://schemas.microsoft.com/office/drawing/2014/chart" uri="{C3380CC4-5D6E-409C-BE32-E72D297353CC}">
              <c16:uniqueId val="{00000001-4E05-4BDC-AF85-407668EBF814}"/>
            </c:ext>
          </c:extLst>
        </c:ser>
        <c:ser>
          <c:idx val="2"/>
          <c:order val="2"/>
          <c:tx>
            <c:v>PAREJ.CON HIJOS PEQUEÑOS</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General</c:formatCode>
              <c:ptCount val="2"/>
              <c:pt idx="0">
                <c:v>8.0324674500000004</c:v>
              </c:pt>
              <c:pt idx="1">
                <c:v>10.49217412</c:v>
              </c:pt>
            </c:numLit>
          </c:val>
          <c:extLst>
            <c:ext xmlns:c16="http://schemas.microsoft.com/office/drawing/2014/chart" uri="{C3380CC4-5D6E-409C-BE32-E72D297353CC}">
              <c16:uniqueId val="{00000002-4E05-4BDC-AF85-407668EBF814}"/>
            </c:ext>
          </c:extLst>
        </c:ser>
        <c:ser>
          <c:idx val="3"/>
          <c:order val="3"/>
          <c:tx>
            <c:v>PAREJ.CON HIJOS EDAD MEDIA</c:v>
          </c:tx>
          <c:spPr>
            <a:solidFill>
              <a:schemeClr val="accent6">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General</c:formatCode>
              <c:ptCount val="2"/>
              <c:pt idx="0">
                <c:v>13.88843376</c:v>
              </c:pt>
              <c:pt idx="1">
                <c:v>18.114701090000001</c:v>
              </c:pt>
            </c:numLit>
          </c:val>
          <c:extLst>
            <c:ext xmlns:c16="http://schemas.microsoft.com/office/drawing/2014/chart" uri="{C3380CC4-5D6E-409C-BE32-E72D297353CC}">
              <c16:uniqueId val="{00000003-4E05-4BDC-AF85-407668EBF814}"/>
            </c:ext>
          </c:extLst>
        </c:ser>
        <c:ser>
          <c:idx val="4"/>
          <c:order val="4"/>
          <c:tx>
            <c:v>PAREJ.CON HIJOS MAYORES</c:v>
          </c:tx>
          <c:spPr>
            <a:solidFill>
              <a:schemeClr val="accent5">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General</c:formatCode>
              <c:ptCount val="2"/>
              <c:pt idx="0">
                <c:v>11.994084730000001</c:v>
              </c:pt>
              <c:pt idx="1">
                <c:v>15.309222549999999</c:v>
              </c:pt>
            </c:numLit>
          </c:val>
          <c:extLst>
            <c:ext xmlns:c16="http://schemas.microsoft.com/office/drawing/2014/chart" uri="{C3380CC4-5D6E-409C-BE32-E72D297353CC}">
              <c16:uniqueId val="{00000004-4E05-4BDC-AF85-407668EBF814}"/>
            </c:ext>
          </c:extLst>
        </c:ser>
        <c:ser>
          <c:idx val="5"/>
          <c:order val="5"/>
          <c:tx>
            <c:v>HOGARES MONOPARENTALES</c:v>
          </c:tx>
          <c:spPr>
            <a:solidFill>
              <a:schemeClr val="accent4">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General</c:formatCode>
              <c:ptCount val="2"/>
              <c:pt idx="0">
                <c:v>7.9706948649999996</c:v>
              </c:pt>
              <c:pt idx="1">
                <c:v>6.4582036709999997</c:v>
              </c:pt>
            </c:numLit>
          </c:val>
          <c:extLst>
            <c:ext xmlns:c16="http://schemas.microsoft.com/office/drawing/2014/chart" uri="{C3380CC4-5D6E-409C-BE32-E72D297353CC}">
              <c16:uniqueId val="{00000005-4E05-4BDC-AF85-407668EBF814}"/>
            </c:ext>
          </c:extLst>
        </c:ser>
        <c:ser>
          <c:idx val="6"/>
          <c:order val="6"/>
          <c:tx>
            <c:v>PAREJAS ADULTAS SIN HIJOS</c:v>
          </c:tx>
          <c:spPr>
            <a:solidFill>
              <a:schemeClr val="accent6">
                <a:lumMod val="80000"/>
                <a:lumOff val="2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General</c:formatCode>
              <c:ptCount val="2"/>
              <c:pt idx="0">
                <c:v>8.4110650299999996</c:v>
              </c:pt>
              <c:pt idx="1">
                <c:v>8.764107589</c:v>
              </c:pt>
            </c:numLit>
          </c:val>
          <c:extLst>
            <c:ext xmlns:c16="http://schemas.microsoft.com/office/drawing/2014/chart" uri="{C3380CC4-5D6E-409C-BE32-E72D297353CC}">
              <c16:uniqueId val="{00000006-4E05-4BDC-AF85-407668EBF814}"/>
            </c:ext>
          </c:extLst>
        </c:ser>
        <c:ser>
          <c:idx val="7"/>
          <c:order val="7"/>
          <c:tx>
            <c:v>ADULTOS INDEPENDIENTES</c:v>
          </c:tx>
          <c:spPr>
            <a:solidFill>
              <a:schemeClr val="accent5">
                <a:lumMod val="80000"/>
                <a:lumOff val="2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General</c:formatCode>
              <c:ptCount val="2"/>
              <c:pt idx="0">
                <c:v>9.7737717249999996</c:v>
              </c:pt>
              <c:pt idx="1">
                <c:v>5.4953598110000001</c:v>
              </c:pt>
            </c:numLit>
          </c:val>
          <c:extLst>
            <c:ext xmlns:c16="http://schemas.microsoft.com/office/drawing/2014/chart" uri="{C3380CC4-5D6E-409C-BE32-E72D297353CC}">
              <c16:uniqueId val="{00000007-4E05-4BDC-AF85-407668EBF814}"/>
            </c:ext>
          </c:extLst>
        </c:ser>
        <c:ser>
          <c:idx val="8"/>
          <c:order val="8"/>
          <c:tx>
            <c:v>RETIRADOS</c:v>
          </c:tx>
          <c:spPr>
            <a:solidFill>
              <a:schemeClr val="accent4">
                <a:lumMod val="80000"/>
                <a:lumOff val="2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 Población</c:v>
              </c:pt>
              <c:pt idx="1">
                <c:v>TAM Distribución volumen por criterio (L)</c:v>
              </c:pt>
            </c:strLit>
          </c:cat>
          <c:val>
            <c:numLit>
              <c:formatCode>General</c:formatCode>
              <c:ptCount val="2"/>
              <c:pt idx="0">
                <c:v>26.23209237</c:v>
              </c:pt>
              <c:pt idx="1">
                <c:v>28.117044369999999</c:v>
              </c:pt>
            </c:numLit>
          </c:val>
          <c:extLst>
            <c:ext xmlns:c16="http://schemas.microsoft.com/office/drawing/2014/chart" uri="{C3380CC4-5D6E-409C-BE32-E72D297353CC}">
              <c16:uniqueId val="{00000008-4E05-4BDC-AF85-407668EBF814}"/>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4.8224962429999998</c:v>
              </c:pt>
              <c:pt idx="1">
                <c:v>95.177505949999997</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a:t>
            </a:r>
            <a:r>
              <a:rPr lang="es-ES" baseline="0"/>
              <a:t> </a:t>
            </a:r>
            <a:r>
              <a:rPr lang="es-ES"/>
              <a:t>litros</a:t>
            </a:r>
          </a:p>
        </c:rich>
      </c:tx>
      <c:layout>
        <c:manualLayout>
          <c:xMode val="edge"/>
          <c:yMode val="edge"/>
          <c:x val="0.40169858418465632"/>
          <c:y val="7.574196812316141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E922-403E-A28D-CB0847A83AAA}"/>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E922-403E-A28D-CB0847A83AAA}"/>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5-E922-403E-A28D-CB0847A83AA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31.378162870000001</c:v>
              </c:pt>
              <c:pt idx="1">
                <c:v>21.956304670000002</c:v>
              </c:pt>
              <c:pt idx="2">
                <c:v>46.665532450000001</c:v>
              </c:pt>
            </c:numLit>
          </c:val>
          <c:extLst>
            <c:ext xmlns:c16="http://schemas.microsoft.com/office/drawing/2014/chart" uri="{C3380CC4-5D6E-409C-BE32-E72D297353CC}">
              <c16:uniqueId val="{00000004-E922-403E-A28D-CB0847A83AA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43682162848"/>
          <c:y val="8.81649500231850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C2D8-45CC-883E-1EA3F5AFBA16}"/>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C2D8-45CC-883E-1EA3F5AFBA16}"/>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A-C2D8-45CC-883E-1EA3F5AFBA1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32.976252700000003</c:v>
              </c:pt>
              <c:pt idx="1">
                <c:v>21.081306479999999</c:v>
              </c:pt>
              <c:pt idx="2">
                <c:v>45.942440830000002</c:v>
              </c:pt>
            </c:numLit>
          </c:val>
          <c:extLst>
            <c:ext xmlns:c16="http://schemas.microsoft.com/office/drawing/2014/chart" uri="{C3380CC4-5D6E-409C-BE32-E72D297353CC}">
              <c16:uniqueId val="{00000004-C2D8-45CC-883E-1EA3F5AFBA1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de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MAYO 24</c:v>
              </c:pt>
              <c:pt idx="1">
                <c:v>JUNIO 24</c:v>
              </c:pt>
              <c:pt idx="2">
                <c:v>JULIO 24</c:v>
              </c:pt>
              <c:pt idx="3">
                <c:v>AGOSTO 24</c:v>
              </c:pt>
              <c:pt idx="4">
                <c:v>SEPTIEMBRE 24</c:v>
              </c:pt>
              <c:pt idx="5">
                <c:v>OCTUBRE 24</c:v>
              </c:pt>
              <c:pt idx="6">
                <c:v>NOVIEMBRE 24</c:v>
              </c:pt>
              <c:pt idx="7">
                <c:v>DICIEMBRE 24</c:v>
              </c:pt>
              <c:pt idx="8">
                <c:v>ENERO 25</c:v>
              </c:pt>
              <c:pt idx="9">
                <c:v>FEBRERO 25</c:v>
              </c:pt>
              <c:pt idx="10">
                <c:v>MARZO 25</c:v>
              </c:pt>
              <c:pt idx="11">
                <c:v>ABRIL 25</c:v>
              </c:pt>
              <c:pt idx="12">
                <c:v>MAYO 25</c:v>
              </c:pt>
              <c:pt idx="13">
                <c:v>JUNIO 25</c:v>
              </c:pt>
              <c:pt idx="14">
                <c:v>JULIO 25</c:v>
              </c:pt>
              <c:pt idx="15">
                <c:v>AGOSTO 25</c:v>
              </c:pt>
              <c:pt idx="16">
                <c:v>SEPTIEMBRE 25</c:v>
              </c:pt>
              <c:pt idx="17">
                <c:v>OCTUBRE 25</c:v>
              </c:pt>
              <c:pt idx="18">
                <c:v>NOVIEMBRE 25</c:v>
              </c:pt>
              <c:pt idx="19">
                <c:v>DICIEMBRE 25</c:v>
              </c:pt>
              <c:pt idx="20">
                <c:v>ENERO 26</c:v>
              </c:pt>
              <c:pt idx="21">
                <c:v>FEBRERO 26</c:v>
              </c:pt>
              <c:pt idx="22">
                <c:v>MARZO 26</c:v>
              </c:pt>
              <c:pt idx="23">
                <c:v>ABRIL 26</c:v>
              </c:pt>
              <c:pt idx="24">
                <c:v>MAYO 26</c:v>
              </c:pt>
            </c:strLit>
          </c:cat>
          <c:val>
            <c:numLit>
              <c:formatCode>General</c:formatCode>
              <c:ptCount val="25"/>
              <c:pt idx="0">
                <c:v>252683.5</c:v>
              </c:pt>
              <c:pt idx="1">
                <c:v>222932.1</c:v>
              </c:pt>
              <c:pt idx="2">
                <c:v>220014.4</c:v>
              </c:pt>
              <c:pt idx="3">
                <c:v>218459.5</c:v>
              </c:pt>
              <c:pt idx="4">
                <c:v>232438</c:v>
              </c:pt>
              <c:pt idx="5">
                <c:v>252568.5</c:v>
              </c:pt>
              <c:pt idx="6">
                <c:v>251969.6</c:v>
              </c:pt>
              <c:pt idx="7">
                <c:v>243712.8</c:v>
              </c:pt>
              <c:pt idx="8">
                <c:v>263181.59999999899</c:v>
              </c:pt>
              <c:pt idx="9">
                <c:v>231208.6</c:v>
              </c:pt>
              <c:pt idx="10">
                <c:v>255295.9</c:v>
              </c:pt>
              <c:pt idx="11">
                <c:v>249919.5</c:v>
              </c:pt>
              <c:pt idx="12">
                <c:v>244113</c:v>
              </c:pt>
              <c:pt idx="13">
                <c:v>214973.6</c:v>
              </c:pt>
              <c:pt idx="14">
                <c:v>218676.6</c:v>
              </c:pt>
              <c:pt idx="15">
                <c:v>216845.1</c:v>
              </c:pt>
              <c:pt idx="16">
                <c:v>226999.1</c:v>
              </c:pt>
              <c:pt idx="17">
                <c:v>244183.7</c:v>
              </c:pt>
              <c:pt idx="18">
                <c:v>242673.2</c:v>
              </c:pt>
              <c:pt idx="19">
                <c:v>252164.1</c:v>
              </c:pt>
              <c:pt idx="20">
                <c:v>266707.8</c:v>
              </c:pt>
              <c:pt idx="21">
                <c:v>236896.8</c:v>
              </c:pt>
              <c:pt idx="22">
                <c:v>256590.3</c:v>
              </c:pt>
              <c:pt idx="23">
                <c:v>250195.1</c:v>
              </c:pt>
              <c:pt idx="24">
                <c:v>246415.1</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218306816"/>
        <c:axId val="218359680"/>
      </c:lineChart>
      <c:lineChart>
        <c:grouping val="standard"/>
        <c:varyColors val="0"/>
        <c:ser>
          <c:idx val="1"/>
          <c:order val="1"/>
          <c:tx>
            <c:v>Valor (Miles €)</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MAYO 24</c:v>
              </c:pt>
              <c:pt idx="1">
                <c:v>JUNIO 24</c:v>
              </c:pt>
              <c:pt idx="2">
                <c:v>JULIO 24</c:v>
              </c:pt>
              <c:pt idx="3">
                <c:v>AGOSTO 24</c:v>
              </c:pt>
              <c:pt idx="4">
                <c:v>SEPTIEMBRE 24</c:v>
              </c:pt>
              <c:pt idx="5">
                <c:v>OCTUBRE 24</c:v>
              </c:pt>
              <c:pt idx="6">
                <c:v>NOVIEMBRE 24</c:v>
              </c:pt>
              <c:pt idx="7">
                <c:v>DICIEMBRE 24</c:v>
              </c:pt>
              <c:pt idx="8">
                <c:v>ENERO 25</c:v>
              </c:pt>
              <c:pt idx="9">
                <c:v>FEBRERO 25</c:v>
              </c:pt>
              <c:pt idx="10">
                <c:v>MARZO 25</c:v>
              </c:pt>
              <c:pt idx="11">
                <c:v>ABRIL 25</c:v>
              </c:pt>
              <c:pt idx="12">
                <c:v>MAYO 25</c:v>
              </c:pt>
              <c:pt idx="13">
                <c:v>JUNIO 25</c:v>
              </c:pt>
              <c:pt idx="14">
                <c:v>JULIO 25</c:v>
              </c:pt>
              <c:pt idx="15">
                <c:v>AGOSTO 25</c:v>
              </c:pt>
              <c:pt idx="16">
                <c:v>SEPTIEMBRE 25</c:v>
              </c:pt>
              <c:pt idx="17">
                <c:v>OCTUBRE 25</c:v>
              </c:pt>
              <c:pt idx="18">
                <c:v>NOVIEMBRE 25</c:v>
              </c:pt>
              <c:pt idx="19">
                <c:v>DICIEMBRE 25</c:v>
              </c:pt>
              <c:pt idx="20">
                <c:v>ENERO 26</c:v>
              </c:pt>
              <c:pt idx="21">
                <c:v>FEBRERO 26</c:v>
              </c:pt>
              <c:pt idx="22">
                <c:v>MARZO 26</c:v>
              </c:pt>
              <c:pt idx="23">
                <c:v>ABRIL 26</c:v>
              </c:pt>
              <c:pt idx="24">
                <c:v>MAYO 26</c:v>
              </c:pt>
            </c:strLit>
          </c:cat>
          <c:val>
            <c:numLit>
              <c:formatCode>General</c:formatCode>
              <c:ptCount val="25"/>
              <c:pt idx="0">
                <c:v>236110.3</c:v>
              </c:pt>
              <c:pt idx="1">
                <c:v>208565.9</c:v>
              </c:pt>
              <c:pt idx="2">
                <c:v>204852.8</c:v>
              </c:pt>
              <c:pt idx="3">
                <c:v>202793.3</c:v>
              </c:pt>
              <c:pt idx="4">
                <c:v>213125.1</c:v>
              </c:pt>
              <c:pt idx="5">
                <c:v>234875.7</c:v>
              </c:pt>
              <c:pt idx="6">
                <c:v>237020.4</c:v>
              </c:pt>
              <c:pt idx="7">
                <c:v>229987.5</c:v>
              </c:pt>
              <c:pt idx="8">
                <c:v>251349.5</c:v>
              </c:pt>
              <c:pt idx="9">
                <c:v>220339.5</c:v>
              </c:pt>
              <c:pt idx="10">
                <c:v>244382.6</c:v>
              </c:pt>
              <c:pt idx="11">
                <c:v>237757.9</c:v>
              </c:pt>
              <c:pt idx="12">
                <c:v>238924.7</c:v>
              </c:pt>
              <c:pt idx="13">
                <c:v>209428</c:v>
              </c:pt>
              <c:pt idx="14">
                <c:v>213691.4</c:v>
              </c:pt>
              <c:pt idx="15">
                <c:v>212069.1</c:v>
              </c:pt>
              <c:pt idx="16">
                <c:v>225298.5</c:v>
              </c:pt>
              <c:pt idx="17">
                <c:v>240568</c:v>
              </c:pt>
              <c:pt idx="18">
                <c:v>240441.4</c:v>
              </c:pt>
              <c:pt idx="19">
                <c:v>249240.6</c:v>
              </c:pt>
              <c:pt idx="20">
                <c:v>260751.1</c:v>
              </c:pt>
              <c:pt idx="21">
                <c:v>233084.4</c:v>
              </c:pt>
              <c:pt idx="22">
                <c:v>254467.7</c:v>
              </c:pt>
              <c:pt idx="23">
                <c:v>245518.3</c:v>
              </c:pt>
              <c:pt idx="24">
                <c:v>240583.4</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46749568"/>
        <c:axId val="46747648"/>
      </c:lineChart>
      <c:catAx>
        <c:axId val="218306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59680"/>
        <c:crosses val="autoZero"/>
        <c:auto val="1"/>
        <c:lblAlgn val="ctr"/>
        <c:lblOffset val="100"/>
        <c:noMultiLvlLbl val="0"/>
      </c:catAx>
      <c:valAx>
        <c:axId val="21835968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de litros</a:t>
                </a:r>
              </a:p>
            </c:rich>
          </c:tx>
          <c:layout>
            <c:manualLayout>
              <c:xMode val="edge"/>
              <c:yMode val="edge"/>
              <c:x val="9.6732620269884533E-3"/>
              <c:y val="5.6607373218615489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06816"/>
        <c:crosses val="autoZero"/>
        <c:crossBetween val="between"/>
      </c:valAx>
      <c:valAx>
        <c:axId val="4674764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layout>
            <c:manualLayout>
              <c:xMode val="edge"/>
              <c:yMode val="edge"/>
              <c:x val="0.9763124518744245"/>
              <c:y val="0.231586626751528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49568"/>
        <c:crosses val="max"/>
        <c:crossBetween val="between"/>
      </c:valAx>
      <c:catAx>
        <c:axId val="46749568"/>
        <c:scaling>
          <c:orientation val="minMax"/>
        </c:scaling>
        <c:delete val="1"/>
        <c:axPos val="b"/>
        <c:numFmt formatCode="General" sourceLinked="1"/>
        <c:majorTickMark val="out"/>
        <c:minorTickMark val="none"/>
        <c:tickLblPos val="nextTo"/>
        <c:crossAx val="46747648"/>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396727639158826"/>
          <c:h val="0.73991472746064746"/>
        </c:manualLayout>
      </c:layout>
      <c:lineChart>
        <c:grouping val="standard"/>
        <c:varyColors val="0"/>
        <c:ser>
          <c:idx val="0"/>
          <c:order val="0"/>
          <c:tx>
            <c:v>Volumen (Mill.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Mayo 24</c:v>
              </c:pt>
              <c:pt idx="1">
                <c:v>Junio 24</c:v>
              </c:pt>
              <c:pt idx="2">
                <c:v>Julio 24</c:v>
              </c:pt>
              <c:pt idx="3">
                <c:v>Agosto 24</c:v>
              </c:pt>
              <c:pt idx="4">
                <c:v>Septiembre 24</c:v>
              </c:pt>
              <c:pt idx="5">
                <c:v>Octubre 24</c:v>
              </c:pt>
              <c:pt idx="6">
                <c:v>Noviembre 24</c:v>
              </c:pt>
              <c:pt idx="7">
                <c:v>Diciembre 24</c:v>
              </c:pt>
              <c:pt idx="8">
                <c:v>Enero 25</c:v>
              </c:pt>
              <c:pt idx="9">
                <c:v>Febrero 25</c:v>
              </c:pt>
              <c:pt idx="10">
                <c:v>Marzo 25</c:v>
              </c:pt>
              <c:pt idx="11">
                <c:v>Abril 25</c:v>
              </c:pt>
              <c:pt idx="12">
                <c:v>Mayo 25</c:v>
              </c:pt>
              <c:pt idx="13">
                <c:v>Junio 25</c:v>
              </c:pt>
              <c:pt idx="14">
                <c:v>Julio 25</c:v>
              </c:pt>
              <c:pt idx="15">
                <c:v>Agosto 25</c:v>
              </c:pt>
              <c:pt idx="16">
                <c:v>Septiembre 25</c:v>
              </c:pt>
              <c:pt idx="17">
                <c:v>Octubre 25</c:v>
              </c:pt>
              <c:pt idx="18">
                <c:v>Noviembre 25</c:v>
              </c:pt>
              <c:pt idx="19">
                <c:v>Diciembre 25</c:v>
              </c:pt>
              <c:pt idx="20">
                <c:v>Enero 26</c:v>
              </c:pt>
              <c:pt idx="21">
                <c:v>Febrero 26</c:v>
              </c:pt>
              <c:pt idx="22">
                <c:v>Marzo 26</c:v>
              </c:pt>
              <c:pt idx="23">
                <c:v>Abril 26</c:v>
              </c:pt>
              <c:pt idx="24">
                <c:v>Mayo 26</c:v>
              </c:pt>
            </c:strLit>
          </c:cat>
          <c:val>
            <c:numLit>
              <c:formatCode>General</c:formatCode>
              <c:ptCount val="25"/>
              <c:pt idx="0">
                <c:v>252.68350000000001</c:v>
              </c:pt>
              <c:pt idx="1">
                <c:v>222.93209999999999</c:v>
              </c:pt>
              <c:pt idx="2">
                <c:v>220.014399999999</c:v>
              </c:pt>
              <c:pt idx="3">
                <c:v>218.459499999999</c:v>
              </c:pt>
              <c:pt idx="4">
                <c:v>232.43799999999899</c:v>
              </c:pt>
              <c:pt idx="5">
                <c:v>252.5685</c:v>
              </c:pt>
              <c:pt idx="6">
                <c:v>251.96960000000001</c:v>
              </c:pt>
              <c:pt idx="7">
                <c:v>243.71279999999899</c:v>
              </c:pt>
              <c:pt idx="8">
                <c:v>263.1816</c:v>
              </c:pt>
              <c:pt idx="9">
                <c:v>231.20859999999999</c:v>
              </c:pt>
              <c:pt idx="10">
                <c:v>255.29589999999899</c:v>
              </c:pt>
              <c:pt idx="11">
                <c:v>249.9195</c:v>
              </c:pt>
              <c:pt idx="12">
                <c:v>244.113</c:v>
              </c:pt>
              <c:pt idx="13">
                <c:v>214.9736</c:v>
              </c:pt>
              <c:pt idx="14">
                <c:v>218.67660000000001</c:v>
              </c:pt>
              <c:pt idx="15">
                <c:v>216.8451</c:v>
              </c:pt>
              <c:pt idx="16">
                <c:v>226.9991</c:v>
              </c:pt>
              <c:pt idx="17">
                <c:v>244.18369999999999</c:v>
              </c:pt>
              <c:pt idx="18">
                <c:v>242.67320000000001</c:v>
              </c:pt>
              <c:pt idx="19">
                <c:v>252.16409999999999</c:v>
              </c:pt>
              <c:pt idx="20">
                <c:v>266.707799999999</c:v>
              </c:pt>
              <c:pt idx="21">
                <c:v>236.89679999999899</c:v>
              </c:pt>
              <c:pt idx="22">
                <c:v>256.59030000000001</c:v>
              </c:pt>
              <c:pt idx="23">
                <c:v>250.1951</c:v>
              </c:pt>
              <c:pt idx="24">
                <c:v>246.4151</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46780416"/>
        <c:axId val="46782336"/>
      </c:lineChart>
      <c:lineChart>
        <c:grouping val="standard"/>
        <c:varyColors val="0"/>
        <c:ser>
          <c:idx val="1"/>
          <c:order val="1"/>
          <c:tx>
            <c:v>Precio medio (€/L)</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Mayo 24</c:v>
              </c:pt>
              <c:pt idx="1">
                <c:v>Junio 24</c:v>
              </c:pt>
              <c:pt idx="2">
                <c:v>Julio 24</c:v>
              </c:pt>
              <c:pt idx="3">
                <c:v>Agosto 24</c:v>
              </c:pt>
              <c:pt idx="4">
                <c:v>Septiembre 24</c:v>
              </c:pt>
              <c:pt idx="5">
                <c:v>Octubre 24</c:v>
              </c:pt>
              <c:pt idx="6">
                <c:v>Noviembre 24</c:v>
              </c:pt>
              <c:pt idx="7">
                <c:v>Diciembre 24</c:v>
              </c:pt>
              <c:pt idx="8">
                <c:v>Enero 25</c:v>
              </c:pt>
              <c:pt idx="9">
                <c:v>Febrero 25</c:v>
              </c:pt>
              <c:pt idx="10">
                <c:v>Marzo 25</c:v>
              </c:pt>
              <c:pt idx="11">
                <c:v>Abril 25</c:v>
              </c:pt>
              <c:pt idx="12">
                <c:v>Mayo 25</c:v>
              </c:pt>
              <c:pt idx="13">
                <c:v>Junio 25</c:v>
              </c:pt>
              <c:pt idx="14">
                <c:v>Julio 25</c:v>
              </c:pt>
              <c:pt idx="15">
                <c:v>Agosto 25</c:v>
              </c:pt>
              <c:pt idx="16">
                <c:v>Septiembre 25</c:v>
              </c:pt>
              <c:pt idx="17">
                <c:v>Octubre 25</c:v>
              </c:pt>
              <c:pt idx="18">
                <c:v>Noviembre 25</c:v>
              </c:pt>
              <c:pt idx="19">
                <c:v>Diciembre 25</c:v>
              </c:pt>
              <c:pt idx="20">
                <c:v>Enero 26</c:v>
              </c:pt>
              <c:pt idx="21">
                <c:v>Febrero 26</c:v>
              </c:pt>
              <c:pt idx="22">
                <c:v>Marzo 26</c:v>
              </c:pt>
              <c:pt idx="23">
                <c:v>Abril 26</c:v>
              </c:pt>
              <c:pt idx="24">
                <c:v>Mayo 26</c:v>
              </c:pt>
            </c:strLit>
          </c:cat>
          <c:val>
            <c:numLit>
              <c:formatCode>General</c:formatCode>
              <c:ptCount val="25"/>
              <c:pt idx="0">
                <c:v>0.93</c:v>
              </c:pt>
              <c:pt idx="1">
                <c:v>0.94</c:v>
              </c:pt>
              <c:pt idx="2">
                <c:v>0.93</c:v>
              </c:pt>
              <c:pt idx="3">
                <c:v>0.93</c:v>
              </c:pt>
              <c:pt idx="4">
                <c:v>0.92</c:v>
              </c:pt>
              <c:pt idx="5">
                <c:v>0.93</c:v>
              </c:pt>
              <c:pt idx="6">
                <c:v>0.94</c:v>
              </c:pt>
              <c:pt idx="7">
                <c:v>0.94</c:v>
              </c:pt>
              <c:pt idx="8">
                <c:v>0.96</c:v>
              </c:pt>
              <c:pt idx="9">
                <c:v>0.95</c:v>
              </c:pt>
              <c:pt idx="10">
                <c:v>0.96</c:v>
              </c:pt>
              <c:pt idx="11">
                <c:v>0.95</c:v>
              </c:pt>
              <c:pt idx="12">
                <c:v>0.98</c:v>
              </c:pt>
              <c:pt idx="13">
                <c:v>0.97</c:v>
              </c:pt>
              <c:pt idx="14">
                <c:v>0.98</c:v>
              </c:pt>
              <c:pt idx="15">
                <c:v>0.98</c:v>
              </c:pt>
              <c:pt idx="16">
                <c:v>0.99</c:v>
              </c:pt>
              <c:pt idx="17">
                <c:v>0.99</c:v>
              </c:pt>
              <c:pt idx="18">
                <c:v>0.99</c:v>
              </c:pt>
              <c:pt idx="19">
                <c:v>0.99</c:v>
              </c:pt>
              <c:pt idx="20">
                <c:v>0.98</c:v>
              </c:pt>
              <c:pt idx="21">
                <c:v>0.98</c:v>
              </c:pt>
              <c:pt idx="22">
                <c:v>0.99</c:v>
              </c:pt>
              <c:pt idx="23">
                <c:v>0.98</c:v>
              </c:pt>
              <c:pt idx="24">
                <c:v>0.98</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46790528"/>
        <c:axId val="46788608"/>
      </c:lineChart>
      <c:catAx>
        <c:axId val="4678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2336"/>
        <c:crosses val="autoZero"/>
        <c:auto val="1"/>
        <c:lblAlgn val="ctr"/>
        <c:lblOffset val="100"/>
        <c:noMultiLvlLbl val="0"/>
      </c:catAx>
      <c:valAx>
        <c:axId val="467823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 litros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0416"/>
        <c:crosses val="autoZero"/>
        <c:crossBetween val="between"/>
      </c:valAx>
      <c:valAx>
        <c:axId val="46788608"/>
        <c:scaling>
          <c:orientation val="minMax"/>
          <c:min val="0.8600000000000001"/>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€/litros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90528"/>
        <c:crosses val="max"/>
        <c:crossBetween val="between"/>
      </c:valAx>
      <c:catAx>
        <c:axId val="46790528"/>
        <c:scaling>
          <c:orientation val="minMax"/>
        </c:scaling>
        <c:delete val="1"/>
        <c:axPos val="b"/>
        <c:numFmt formatCode="General" sourceLinked="1"/>
        <c:majorTickMark val="out"/>
        <c:minorTickMark val="none"/>
        <c:tickLblPos val="nextTo"/>
        <c:crossAx val="46788608"/>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8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3504.85215499999</c:v>
              </c:pt>
              <c:pt idx="1">
                <c:v>3531.4779800000001</c:v>
              </c:pt>
              <c:pt idx="2">
                <c:v>3527.524469</c:v>
              </c:pt>
              <c:pt idx="3">
                <c:v>3418.9006800000002</c:v>
              </c:pt>
              <c:pt idx="4">
                <c:v>3404.0565510000001</c:v>
              </c:pt>
              <c:pt idx="5">
                <c:v>3362.5731049999899</c:v>
              </c:pt>
              <c:pt idx="6">
                <c:v>3286.776758</c:v>
              </c:pt>
              <c:pt idx="7">
                <c:v>3270.929936</c:v>
              </c:pt>
              <c:pt idx="8">
                <c:v>3198.5518774000002</c:v>
              </c:pt>
              <c:pt idx="9">
                <c:v>3187.9601044999899</c:v>
              </c:pt>
              <c:pt idx="10">
                <c:v>3196.8147132999902</c:v>
              </c:pt>
              <c:pt idx="11">
                <c:v>3194.9516629999998</c:v>
              </c:pt>
              <c:pt idx="12">
                <c:v>3420.6379050999999</c:v>
              </c:pt>
              <c:pt idx="13">
                <c:v>3260.4072606</c:v>
              </c:pt>
              <c:pt idx="14">
                <c:v>2976.3824</c:v>
              </c:pt>
              <c:pt idx="15">
                <c:v>2916.27719999999</c:v>
              </c:pt>
              <c:pt idx="16">
                <c:v>2896.7644</c:v>
              </c:pt>
              <c:pt idx="17">
                <c:v>2860.2339999999899</c:v>
              </c:pt>
              <c:pt idx="18">
                <c:v>2873.3204999999998</c:v>
              </c:pt>
            </c:numLit>
          </c:val>
          <c:smooth val="1"/>
          <c:extLst>
            <c:ext xmlns:c16="http://schemas.microsoft.com/office/drawing/2014/chart" uri="{C3380CC4-5D6E-409C-BE32-E72D297353CC}">
              <c16:uniqueId val="{00000000-4A62-481C-A093-0EA633658BB9}"/>
            </c:ext>
          </c:extLst>
        </c:ser>
        <c:ser>
          <c:idx val="1"/>
          <c:order val="1"/>
          <c:tx>
            <c:v>LECHE LARGA DURACION</c:v>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3319.0308</c:v>
              </c:pt>
              <c:pt idx="1">
                <c:v>3344.0770000000002</c:v>
              </c:pt>
              <c:pt idx="2">
                <c:v>3378.8094000000001</c:v>
              </c:pt>
              <c:pt idx="3">
                <c:v>3278.2312000000002</c:v>
              </c:pt>
              <c:pt idx="4">
                <c:v>3270.0877</c:v>
              </c:pt>
              <c:pt idx="5">
                <c:v>3241.7995000000001</c:v>
              </c:pt>
              <c:pt idx="6">
                <c:v>3175.0095999999999</c:v>
              </c:pt>
              <c:pt idx="7">
                <c:v>3166.7367999999901</c:v>
              </c:pt>
              <c:pt idx="8">
                <c:v>3100.1606000000002</c:v>
              </c:pt>
              <c:pt idx="9">
                <c:v>3088.3220999999999</c:v>
              </c:pt>
              <c:pt idx="10">
                <c:v>3093.9304999999899</c:v>
              </c:pt>
              <c:pt idx="11">
                <c:v>3078.8161</c:v>
              </c:pt>
              <c:pt idx="12">
                <c:v>3303.4153000000001</c:v>
              </c:pt>
              <c:pt idx="13">
                <c:v>3144.1574999999898</c:v>
              </c:pt>
              <c:pt idx="14">
                <c:v>2861.0067999999901</c:v>
              </c:pt>
              <c:pt idx="15">
                <c:v>2808.9468999999999</c:v>
              </c:pt>
              <c:pt idx="16">
                <c:v>2791.1295999999902</c:v>
              </c:pt>
              <c:pt idx="17">
                <c:v>2737.7330000000002</c:v>
              </c:pt>
              <c:pt idx="18">
                <c:v>2746.4661999999998</c:v>
              </c:pt>
            </c:numLit>
          </c:val>
          <c:smooth val="1"/>
          <c:extLst>
            <c:ext xmlns:c16="http://schemas.microsoft.com/office/drawing/2014/chart" uri="{C3380CC4-5D6E-409C-BE32-E72D297353CC}">
              <c16:uniqueId val="{00000002-4A62-481C-A093-0EA633658BB9}"/>
            </c:ext>
          </c:extLst>
        </c:ser>
        <c:ser>
          <c:idx val="2"/>
          <c:order val="2"/>
          <c:tx>
            <c:v>LECHE CORTA DURACION</c:v>
          </c:tx>
          <c:spPr>
            <a:ln w="28575" cap="rnd">
              <a:solidFill>
                <a:srgbClr val="ED7D31"/>
              </a:solidFill>
              <a:round/>
            </a:ln>
            <a:effectLst/>
          </c:spPr>
          <c:marker>
            <c:symbol val="circle"/>
            <c:size val="5"/>
            <c:spPr>
              <a:solidFill>
                <a:srgbClr val="ED7D31"/>
              </a:solidFill>
              <a:ln w="9525">
                <a:solidFill>
                  <a:srgbClr val="ED7D31"/>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185.82135500000001</c:v>
              </c:pt>
              <c:pt idx="1">
                <c:v>187.40098</c:v>
              </c:pt>
              <c:pt idx="2">
                <c:v>148.715069</c:v>
              </c:pt>
              <c:pt idx="3">
                <c:v>140.66947999999999</c:v>
              </c:pt>
              <c:pt idx="4">
                <c:v>133.968851</c:v>
              </c:pt>
              <c:pt idx="5">
                <c:v>120.77360499999899</c:v>
              </c:pt>
              <c:pt idx="6">
                <c:v>111.767157999999</c:v>
              </c:pt>
              <c:pt idx="7">
                <c:v>104.193136</c:v>
              </c:pt>
              <c:pt idx="8">
                <c:v>98.391277400000007</c:v>
              </c:pt>
              <c:pt idx="9">
                <c:v>99.638004499999894</c:v>
              </c:pt>
              <c:pt idx="10">
                <c:v>102.8842133</c:v>
              </c:pt>
              <c:pt idx="11">
                <c:v>116.135562999999</c:v>
              </c:pt>
              <c:pt idx="12">
                <c:v>117.222605099999</c:v>
              </c:pt>
              <c:pt idx="13">
                <c:v>116.24976059999899</c:v>
              </c:pt>
              <c:pt idx="14">
                <c:v>115.375563</c:v>
              </c:pt>
              <c:pt idx="15">
                <c:v>107.33052379999999</c:v>
              </c:pt>
              <c:pt idx="16">
                <c:v>105.6346817</c:v>
              </c:pt>
              <c:pt idx="17">
                <c:v>122.5008732</c:v>
              </c:pt>
              <c:pt idx="18">
                <c:v>126.8541464</c:v>
              </c:pt>
            </c:numLit>
          </c:val>
          <c:smooth val="1"/>
          <c:extLst>
            <c:ext xmlns:c16="http://schemas.microsoft.com/office/drawing/2014/chart" uri="{C3380CC4-5D6E-409C-BE32-E72D297353CC}">
              <c16:uniqueId val="{00000003-4A62-481C-A093-0EA633658BB9}"/>
            </c:ext>
          </c:extLst>
        </c:ser>
        <c:dLbls>
          <c:showLegendKey val="0"/>
          <c:showVal val="0"/>
          <c:showCatName val="0"/>
          <c:showSerName val="0"/>
          <c:showPercent val="0"/>
          <c:showBubbleSize val="0"/>
        </c:dLbls>
        <c:marker val="1"/>
        <c:smooth val="0"/>
        <c:axId val="46810240"/>
        <c:axId val="46812160"/>
      </c:lineChart>
      <c:catAx>
        <c:axId val="4681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2160"/>
        <c:crosses val="autoZero"/>
        <c:auto val="1"/>
        <c:lblAlgn val="ctr"/>
        <c:lblOffset val="100"/>
        <c:noMultiLvlLbl val="0"/>
      </c:catAx>
      <c:valAx>
        <c:axId val="468121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0240"/>
        <c:crosses val="autoZero"/>
        <c:crossBetween val="between"/>
      </c:valAx>
      <c:spPr>
        <a:noFill/>
        <a:ln>
          <a:solidFill>
            <a:schemeClr val="bg1">
              <a:lumMod val="75000"/>
            </a:schemeClr>
          </a:solidFill>
        </a:ln>
        <a:effectLst/>
      </c:spPr>
    </c:plotArea>
    <c:legend>
      <c:legendPos val="b"/>
      <c:layout>
        <c:manualLayout>
          <c:xMode val="edge"/>
          <c:yMode val="edge"/>
          <c:x val="0.10236865572748685"/>
          <c:y val="0.84291749473807787"/>
          <c:w val="0.85184751934742553"/>
          <c:h val="0.1373811979572840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3504.85215499999</c:v>
              </c:pt>
              <c:pt idx="1">
                <c:v>3531.4779800000001</c:v>
              </c:pt>
              <c:pt idx="2">
                <c:v>3527.524469</c:v>
              </c:pt>
              <c:pt idx="3">
                <c:v>3418.9006800000002</c:v>
              </c:pt>
              <c:pt idx="4">
                <c:v>3404.0565510000001</c:v>
              </c:pt>
              <c:pt idx="5">
                <c:v>3362.5731049999899</c:v>
              </c:pt>
              <c:pt idx="6">
                <c:v>3286.776758</c:v>
              </c:pt>
              <c:pt idx="7">
                <c:v>3270.929936</c:v>
              </c:pt>
              <c:pt idx="8">
                <c:v>3198.5518774000002</c:v>
              </c:pt>
              <c:pt idx="9">
                <c:v>3187.9601044999899</c:v>
              </c:pt>
              <c:pt idx="10">
                <c:v>3196.8147132999902</c:v>
              </c:pt>
              <c:pt idx="11">
                <c:v>3194.9516629999998</c:v>
              </c:pt>
              <c:pt idx="12">
                <c:v>3420.6379050999999</c:v>
              </c:pt>
              <c:pt idx="13">
                <c:v>3260.4072606</c:v>
              </c:pt>
              <c:pt idx="14">
                <c:v>2976.3824</c:v>
              </c:pt>
              <c:pt idx="15">
                <c:v>2916.27719999999</c:v>
              </c:pt>
              <c:pt idx="16">
                <c:v>2896.7644</c:v>
              </c:pt>
              <c:pt idx="17">
                <c:v>2860.2339999999899</c:v>
              </c:pt>
              <c:pt idx="18">
                <c:v>2873.3204999999998</c:v>
              </c:pt>
            </c:numLit>
          </c:val>
          <c:smooth val="1"/>
          <c:extLst>
            <c:ext xmlns:c16="http://schemas.microsoft.com/office/drawing/2014/chart" uri="{C3380CC4-5D6E-409C-BE32-E72D297353CC}">
              <c16:uniqueId val="{00000000-03C0-41BD-AEF8-15BCE9FB3EA6}"/>
            </c:ext>
          </c:extLst>
        </c:ser>
        <c:ser>
          <c:idx val="1"/>
          <c:order val="1"/>
          <c:tx>
            <c:v>LECHE ENTERA</c:v>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1190.9766999999899</c:v>
              </c:pt>
              <c:pt idx="1">
                <c:v>1174.04006</c:v>
              </c:pt>
              <c:pt idx="2">
                <c:v>1109.76486</c:v>
              </c:pt>
              <c:pt idx="3">
                <c:v>1025.59013</c:v>
              </c:pt>
              <c:pt idx="4">
                <c:v>977.57749000000001</c:v>
              </c:pt>
              <c:pt idx="5">
                <c:v>912.08235999999897</c:v>
              </c:pt>
              <c:pt idx="6">
                <c:v>865.84872999999902</c:v>
              </c:pt>
              <c:pt idx="7">
                <c:v>850.39130999999998</c:v>
              </c:pt>
              <c:pt idx="8">
                <c:v>792.26069999999902</c:v>
              </c:pt>
              <c:pt idx="9">
                <c:v>780.226</c:v>
              </c:pt>
              <c:pt idx="10">
                <c:v>809.98730999999998</c:v>
              </c:pt>
              <c:pt idx="11">
                <c:v>857.56706999999903</c:v>
              </c:pt>
              <c:pt idx="12">
                <c:v>952.35639999999898</c:v>
              </c:pt>
              <c:pt idx="13">
                <c:v>899.24590999999896</c:v>
              </c:pt>
              <c:pt idx="14">
                <c:v>857.12676999999906</c:v>
              </c:pt>
              <c:pt idx="15">
                <c:v>853.30696</c:v>
              </c:pt>
              <c:pt idx="16">
                <c:v>859.66188</c:v>
              </c:pt>
              <c:pt idx="17">
                <c:v>877.47306999999898</c:v>
              </c:pt>
              <c:pt idx="18">
                <c:v>898.56415000000004</c:v>
              </c:pt>
            </c:numLit>
          </c:val>
          <c:smooth val="1"/>
          <c:extLst>
            <c:ext xmlns:c16="http://schemas.microsoft.com/office/drawing/2014/chart" uri="{C3380CC4-5D6E-409C-BE32-E72D297353CC}">
              <c16:uniqueId val="{00000001-03C0-41BD-AEF8-15BCE9FB3EA6}"/>
            </c:ext>
          </c:extLst>
        </c:ser>
        <c:ser>
          <c:idx val="2"/>
          <c:order val="2"/>
          <c:tx>
            <c:v>LECHE DESNATADA</c:v>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927.71641999999997</c:v>
              </c:pt>
              <c:pt idx="1">
                <c:v>911.45412999999905</c:v>
              </c:pt>
              <c:pt idx="2">
                <c:v>895.44906999999898</c:v>
              </c:pt>
              <c:pt idx="3">
                <c:v>915.10073999999895</c:v>
              </c:pt>
              <c:pt idx="4">
                <c:v>954.00274999999897</c:v>
              </c:pt>
              <c:pt idx="5">
                <c:v>933.19018000000005</c:v>
              </c:pt>
              <c:pt idx="6">
                <c:v>917.79698999999903</c:v>
              </c:pt>
              <c:pt idx="7">
                <c:v>924.387959999999</c:v>
              </c:pt>
              <c:pt idx="8">
                <c:v>928.28267000000005</c:v>
              </c:pt>
              <c:pt idx="9">
                <c:v>900.25086999999905</c:v>
              </c:pt>
              <c:pt idx="10">
                <c:v>865.50054999999998</c:v>
              </c:pt>
              <c:pt idx="11">
                <c:v>826.97425999999905</c:v>
              </c:pt>
              <c:pt idx="12">
                <c:v>870.04971</c:v>
              </c:pt>
              <c:pt idx="13">
                <c:v>819.89422999999897</c:v>
              </c:pt>
              <c:pt idx="14">
                <c:v>735.43187</c:v>
              </c:pt>
              <c:pt idx="15">
                <c:v>707.86646999999903</c:v>
              </c:pt>
              <c:pt idx="16">
                <c:v>679.34107999999901</c:v>
              </c:pt>
              <c:pt idx="17">
                <c:v>637.99203999999997</c:v>
              </c:pt>
              <c:pt idx="18">
                <c:v>628.75409000000002</c:v>
              </c:pt>
            </c:numLit>
          </c:val>
          <c:smooth val="1"/>
          <c:extLst>
            <c:ext xmlns:c16="http://schemas.microsoft.com/office/drawing/2014/chart" uri="{C3380CC4-5D6E-409C-BE32-E72D297353CC}">
              <c16:uniqueId val="{00000002-03C0-41BD-AEF8-15BCE9FB3EA6}"/>
            </c:ext>
          </c:extLst>
        </c:ser>
        <c:ser>
          <c:idx val="3"/>
          <c:order val="3"/>
          <c:tx>
            <c:v>LECHE SEMIDESNATADA</c:v>
          </c:tx>
          <c:spPr>
            <a:ln w="28575" cap="rnd">
              <a:solidFill>
                <a:srgbClr val="006600"/>
              </a:solidFill>
              <a:round/>
            </a:ln>
            <a:effectLst/>
          </c:spPr>
          <c:marker>
            <c:symbol val="circle"/>
            <c:size val="5"/>
            <c:spPr>
              <a:solidFill>
                <a:srgbClr val="006600"/>
              </a:solidFill>
              <a:ln w="9525">
                <a:solidFill>
                  <a:srgbClr val="006600"/>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MAYO 26</c:v>
              </c:pt>
            </c:strLit>
          </c:cat>
          <c:val>
            <c:numLit>
              <c:formatCode>General</c:formatCode>
              <c:ptCount val="19"/>
              <c:pt idx="0">
                <c:v>1333.7358999999899</c:v>
              </c:pt>
              <c:pt idx="1">
                <c:v>1391.2348</c:v>
              </c:pt>
              <c:pt idx="2">
                <c:v>1480.38389999999</c:v>
              </c:pt>
              <c:pt idx="3">
                <c:v>1433.8896</c:v>
              </c:pt>
              <c:pt idx="4">
                <c:v>1429.2971</c:v>
              </c:pt>
              <c:pt idx="5">
                <c:v>1479.1811</c:v>
              </c:pt>
              <c:pt idx="6">
                <c:v>1472.5372</c:v>
              </c:pt>
              <c:pt idx="7">
                <c:v>1472.7371000000001</c:v>
              </c:pt>
              <c:pt idx="8">
                <c:v>1462.0903000000001</c:v>
              </c:pt>
              <c:pt idx="9">
                <c:v>1489.6406999999899</c:v>
              </c:pt>
              <c:pt idx="10">
                <c:v>1506.8688999999899</c:v>
              </c:pt>
              <c:pt idx="11">
                <c:v>1495.6645000000001</c:v>
              </c:pt>
              <c:pt idx="12">
                <c:v>1586.95539999999</c:v>
              </c:pt>
              <c:pt idx="13">
                <c:v>1520.8346999999901</c:v>
              </c:pt>
              <c:pt idx="14">
                <c:v>1362.6169</c:v>
              </c:pt>
              <c:pt idx="15">
                <c:v>1343.1107199999999</c:v>
              </c:pt>
              <c:pt idx="16">
                <c:v>1346.8599999999899</c:v>
              </c:pt>
              <c:pt idx="17">
                <c:v>1334.97606</c:v>
              </c:pt>
              <c:pt idx="18">
                <c:v>1336.34256</c:v>
              </c:pt>
            </c:numLit>
          </c:val>
          <c:smooth val="0"/>
          <c:extLst>
            <c:ext xmlns:c16="http://schemas.microsoft.com/office/drawing/2014/chart" uri="{C3380CC4-5D6E-409C-BE32-E72D297353CC}">
              <c16:uniqueId val="{00000003-03C0-41BD-AEF8-15BCE9FB3EA6}"/>
            </c:ext>
          </c:extLst>
        </c:ser>
        <c:dLbls>
          <c:showLegendKey val="0"/>
          <c:showVal val="0"/>
          <c:showCatName val="0"/>
          <c:showSerName val="0"/>
          <c:showPercent val="0"/>
          <c:showBubbleSize val="0"/>
        </c:dLbls>
        <c:marker val="1"/>
        <c:smooth val="0"/>
        <c:axId val="46832256"/>
        <c:axId val="46834432"/>
      </c:lineChart>
      <c:catAx>
        <c:axId val="4683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4432"/>
        <c:crosses val="autoZero"/>
        <c:auto val="1"/>
        <c:lblAlgn val="ctr"/>
        <c:lblOffset val="100"/>
        <c:noMultiLvlLbl val="0"/>
      </c:catAx>
      <c:valAx>
        <c:axId val="4683443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2256"/>
        <c:crosses val="autoZero"/>
        <c:crossBetween val="between"/>
      </c:valAx>
      <c:spPr>
        <a:noFill/>
        <a:ln>
          <a:solidFill>
            <a:schemeClr val="bg1">
              <a:lumMod val="75000"/>
            </a:schemeClr>
          </a:solidFill>
        </a:ln>
        <a:effectLst/>
      </c:spPr>
    </c:plotArea>
    <c:legend>
      <c:legendPos val="b"/>
      <c:layout>
        <c:manualLayout>
          <c:xMode val="edge"/>
          <c:yMode val="edge"/>
          <c:x val="9.1343677858827757E-2"/>
          <c:y val="0.88345818259204101"/>
          <c:w val="0.89763134427251312"/>
          <c:h val="7.1885487157555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28040244969379"/>
          <c:y val="6.035665294924554E-2"/>
          <c:w val="0.70664041994750659"/>
          <c:h val="0.91220850480109739"/>
        </c:manualLayout>
      </c:layout>
      <c:barChart>
        <c:barDir val="bar"/>
        <c:grouping val="clustered"/>
        <c:varyColors val="1"/>
        <c:ser>
          <c:idx val="0"/>
          <c:order val="0"/>
          <c:tx>
            <c:v>TAM DISTRIBUCIÓN VOLUMEN CRITERIO</c:v>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0689-4F49-A799-E281AEA195E2}"/>
              </c:ext>
            </c:extLst>
          </c:dPt>
          <c:dPt>
            <c:idx val="2"/>
            <c:invertIfNegative val="0"/>
            <c:bubble3D val="0"/>
            <c:spPr>
              <a:solidFill>
                <a:schemeClr val="accent4">
                  <a:lumMod val="75000"/>
                </a:schemeClr>
              </a:solidFill>
              <a:ln>
                <a:noFill/>
              </a:ln>
              <a:effectLst/>
            </c:spPr>
            <c:extLst>
              <c:ext xmlns:c16="http://schemas.microsoft.com/office/drawing/2014/chart" uri="{C3380CC4-5D6E-409C-BE32-E72D297353CC}">
                <c16:uniqueId val="{00000002-0689-4F49-A799-E281AEA195E2}"/>
              </c:ext>
            </c:extLst>
          </c:dPt>
          <c:dPt>
            <c:idx val="3"/>
            <c:invertIfNegative val="0"/>
            <c:bubble3D val="0"/>
            <c:spPr>
              <a:solidFill>
                <a:srgbClr val="009999"/>
              </a:solidFill>
              <a:ln>
                <a:noFill/>
              </a:ln>
              <a:effectLst/>
            </c:spPr>
            <c:extLst>
              <c:ext xmlns:c16="http://schemas.microsoft.com/office/drawing/2014/chart" uri="{C3380CC4-5D6E-409C-BE32-E72D297353CC}">
                <c16:uniqueId val="{00000003-0689-4F49-A799-E281AEA195E2}"/>
              </c:ext>
            </c:extLst>
          </c:dPt>
          <c:dPt>
            <c:idx val="4"/>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4-0689-4F49-A799-E281AEA195E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General</c:formatCode>
              <c:ptCount val="5"/>
              <c:pt idx="0">
                <c:v>17.88986714</c:v>
              </c:pt>
              <c:pt idx="1">
                <c:v>74.905201140000003</c:v>
              </c:pt>
              <c:pt idx="2">
                <c:v>0.58713770700000001</c:v>
              </c:pt>
              <c:pt idx="3">
                <c:v>6.6177921</c:v>
              </c:pt>
              <c:pt idx="4">
                <c:v>3.5500466450000001</c:v>
              </c:pt>
            </c:numLit>
          </c:val>
          <c:extLst>
            <c:ext xmlns:c16="http://schemas.microsoft.com/office/drawing/2014/chart" uri="{C3380CC4-5D6E-409C-BE32-E72D297353CC}">
              <c16:uniqueId val="{00000000-0689-4F49-A799-E281AEA195E2}"/>
            </c:ext>
          </c:extLst>
        </c:ser>
        <c:dLbls>
          <c:showLegendKey val="0"/>
          <c:showVal val="0"/>
          <c:showCatName val="0"/>
          <c:showSerName val="0"/>
          <c:showPercent val="0"/>
          <c:showBubbleSize val="0"/>
        </c:dLbls>
        <c:gapWidth val="46"/>
        <c:axId val="47276800"/>
        <c:axId val="47278336"/>
      </c:barChart>
      <c:barChart>
        <c:barDir val="bar"/>
        <c:grouping val="clustered"/>
        <c:varyColors val="1"/>
        <c:ser>
          <c:idx val="1"/>
          <c:order val="1"/>
          <c:tx>
            <c:v>% EVOLUCIÓN VOLUMEN</c:v>
          </c:tx>
          <c:spPr>
            <a:solidFill>
              <a:srgbClr val="548235"/>
            </a:solidFill>
            <a:ln>
              <a:noFill/>
            </a:ln>
            <a:effectLst/>
          </c:spPr>
          <c:invertIfNegative val="1"/>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General</c:formatCode>
              <c:ptCount val="5"/>
              <c:pt idx="0">
                <c:v>2.2498608E-2</c:v>
              </c:pt>
              <c:pt idx="1">
                <c:v>-9.4933280000000005E-3</c:v>
              </c:pt>
              <c:pt idx="2">
                <c:v>-9.9760502000000001E-2</c:v>
              </c:pt>
              <c:pt idx="3">
                <c:v>-6.8216120000000003E-3</c:v>
              </c:pt>
              <c:pt idx="4">
                <c:v>9.0528371999999996E-2</c:v>
              </c:pt>
            </c:numLit>
          </c:val>
          <c:extLst>
            <c:ext xmlns:c14="http://schemas.microsoft.com/office/drawing/2007/8/2/chart" uri="{6F2FDCE9-48DA-4B69-8628-5D25D57E5C99}">
              <c14:invertSolidFillFmt>
                <c14:spPr xmlns:c14="http://schemas.microsoft.com/office/drawing/2007/8/2/chart">
                  <a:solidFill>
                    <a:srgbClr val="FF0000"/>
                  </a:solidFill>
                  <a:ln>
                    <a:noFill/>
                  </a:ln>
                  <a:effectLst/>
                </c14:spPr>
              </c14:invertSolidFillFmt>
            </c:ext>
            <c:ext xmlns:c16="http://schemas.microsoft.com/office/drawing/2014/chart" uri="{C3380CC4-5D6E-409C-BE32-E72D297353CC}">
              <c16:uniqueId val="{00000006-0689-4F49-A799-E281AEA195E2}"/>
            </c:ext>
          </c:extLst>
        </c:ser>
        <c:dLbls>
          <c:showLegendKey val="0"/>
          <c:showVal val="0"/>
          <c:showCatName val="0"/>
          <c:showSerName val="0"/>
          <c:showPercent val="0"/>
          <c:showBubbleSize val="0"/>
        </c:dLbls>
        <c:gapWidth val="46"/>
        <c:axId val="47281664"/>
        <c:axId val="47280128"/>
      </c:barChart>
      <c:catAx>
        <c:axId val="472768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8336"/>
        <c:crosses val="autoZero"/>
        <c:auto val="1"/>
        <c:lblAlgn val="ctr"/>
        <c:lblOffset val="100"/>
        <c:noMultiLvlLbl val="0"/>
      </c:catAx>
      <c:valAx>
        <c:axId val="47278336"/>
        <c:scaling>
          <c:orientation val="minMax"/>
          <c:max val="160"/>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6800"/>
        <c:crosses val="autoZero"/>
        <c:crossBetween val="between"/>
      </c:valAx>
      <c:valAx>
        <c:axId val="47280128"/>
        <c:scaling>
          <c:orientation val="minMax"/>
          <c:min val="-0.9"/>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81664"/>
        <c:crosses val="autoZero"/>
        <c:crossBetween val="between"/>
      </c:valAx>
      <c:catAx>
        <c:axId val="47281664"/>
        <c:scaling>
          <c:orientation val="maxMin"/>
        </c:scaling>
        <c:delete val="0"/>
        <c:axPos val="l"/>
        <c:numFmt formatCode="General" sourceLinked="1"/>
        <c:majorTickMark val="none"/>
        <c:minorTickMark val="none"/>
        <c:tickLblPos val="none"/>
        <c:spPr>
          <a:ln>
            <a:noFill/>
          </a:ln>
        </c:spPr>
        <c:crossAx val="47280128"/>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3" Type="http://schemas.microsoft.com/office/2007/relationships/hdphoto" Target="../media/hdphoto1.wdp"/><Relationship Id="rId7" Type="http://schemas.openxmlformats.org/officeDocument/2006/relationships/chart" Target="../charts/chart4.xml"/><Relationship Id="rId2" Type="http://schemas.openxmlformats.org/officeDocument/2006/relationships/image" Target="../media/image6.png"/><Relationship Id="rId1" Type="http://schemas.openxmlformats.org/officeDocument/2006/relationships/hyperlink" Target="#'Men&#250; principal'!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 Id="rId9"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5.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chart" Target="../charts/chart12.xml"/><Relationship Id="rId5" Type="http://schemas.openxmlformats.org/officeDocument/2006/relationships/image" Target="../media/image3.png"/><Relationship Id="rId4"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117928</xdr:colOff>
      <xdr:row>0</xdr:row>
      <xdr:rowOff>108857</xdr:rowOff>
    </xdr:from>
    <xdr:to>
      <xdr:col>9</xdr:col>
      <xdr:colOff>156028</xdr:colOff>
      <xdr:row>49</xdr:row>
      <xdr:rowOff>96157</xdr:rowOff>
    </xdr:to>
    <xdr:pic>
      <xdr:nvPicPr>
        <xdr:cNvPr id="2" name="Imagen 1">
          <a:extLst>
            <a:ext uri="{FF2B5EF4-FFF2-40B4-BE49-F238E27FC236}">
              <a16:creationId xmlns:a16="http://schemas.microsoft.com/office/drawing/2014/main" id="{5C17793B-843D-B911-28CA-3035542E28A9}"/>
            </a:ext>
          </a:extLst>
        </xdr:cNvPr>
        <xdr:cNvPicPr>
          <a:picLocks noChangeAspect="1"/>
        </xdr:cNvPicPr>
      </xdr:nvPicPr>
      <xdr:blipFill rotWithShape="1">
        <a:blip xmlns:r="http://schemas.openxmlformats.org/officeDocument/2006/relationships" r:embed="rId1">
          <a:alphaModFix amt="70000"/>
        </a:blip>
        <a:srcRect t="6563" b="7418"/>
        <a:stretch>
          <a:fillRect/>
        </a:stretch>
      </xdr:blipFill>
      <xdr:spPr>
        <a:xfrm>
          <a:off x="117928" y="108857"/>
          <a:ext cx="7222671" cy="8877300"/>
        </a:xfrm>
        <a:prstGeom prst="rect">
          <a:avLst/>
        </a:prstGeom>
      </xdr:spPr>
    </xdr:pic>
    <xdr:clientData/>
  </xdr:twoCellAnchor>
  <xdr:oneCellAnchor>
    <xdr:from>
      <xdr:col>3</xdr:col>
      <xdr:colOff>528987</xdr:colOff>
      <xdr:row>21</xdr:row>
      <xdr:rowOff>156154</xdr:rowOff>
    </xdr:from>
    <xdr:ext cx="2120965"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929287" y="4156654"/>
          <a:ext cx="2120965"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400" b="1">
              <a:latin typeface="+mn-lt"/>
            </a:rPr>
            <a:t>Menú principal</a:t>
          </a:r>
        </a:p>
      </xdr:txBody>
    </xdr:sp>
    <xdr:clientData/>
  </xdr:oneCellAnchor>
  <xdr:twoCellAnchor editAs="oneCell">
    <xdr:from>
      <xdr:col>0</xdr:col>
      <xdr:colOff>154214</xdr:colOff>
      <xdr:row>1</xdr:row>
      <xdr:rowOff>54203</xdr:rowOff>
    </xdr:from>
    <xdr:to>
      <xdr:col>3</xdr:col>
      <xdr:colOff>568214</xdr:colOff>
      <xdr:row>5</xdr:row>
      <xdr:rowOff>62808</xdr:rowOff>
    </xdr:to>
    <xdr:pic>
      <xdr:nvPicPr>
        <xdr:cNvPr id="4" name="Imagen 3">
          <a:extLst>
            <a:ext uri="{FF2B5EF4-FFF2-40B4-BE49-F238E27FC236}">
              <a16:creationId xmlns:a16="http://schemas.microsoft.com/office/drawing/2014/main" id="{47FBC901-A50A-4C20-A23E-DB543543E9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4214" y="235632"/>
          <a:ext cx="2808857" cy="734319"/>
        </a:xfrm>
        <a:prstGeom prst="rect">
          <a:avLst/>
        </a:prstGeom>
      </xdr:spPr>
    </xdr:pic>
    <xdr:clientData/>
  </xdr:twoCellAnchor>
  <xdr:oneCellAnchor>
    <xdr:from>
      <xdr:col>1</xdr:col>
      <xdr:colOff>271916</xdr:colOff>
      <xdr:row>12</xdr:row>
      <xdr:rowOff>92529</xdr:rowOff>
    </xdr:from>
    <xdr:ext cx="5324475" cy="1407308"/>
    <xdr:sp macro="" textlink="">
      <xdr:nvSpPr>
        <xdr:cNvPr id="10" name="Rectángulo 9">
          <a:extLst>
            <a:ext uri="{FF2B5EF4-FFF2-40B4-BE49-F238E27FC236}">
              <a16:creationId xmlns:a16="http://schemas.microsoft.com/office/drawing/2014/main" id="{E6F3A37A-B78F-4848-8ACE-C6EAC30719DD}"/>
            </a:ext>
          </a:extLst>
        </xdr:cNvPr>
        <xdr:cNvSpPr/>
      </xdr:nvSpPr>
      <xdr:spPr>
        <a:xfrm>
          <a:off x="1070202" y="2269672"/>
          <a:ext cx="5324475" cy="1407308"/>
        </a:xfrm>
        <a:prstGeom prst="rect">
          <a:avLst/>
        </a:prstGeom>
        <a:noFill/>
      </xdr:spPr>
      <xdr:txBody>
        <a:bodyPr wrap="square" lIns="91440" tIns="45720" rIns="91440" bIns="45720">
          <a:spAutoFit/>
        </a:bodyPr>
        <a:lstStyle/>
        <a:p>
          <a:pPr algn="ctr"/>
          <a:r>
            <a:rPr lang="es-ES" sz="3600" b="1" i="0" cap="none" spc="0">
              <a:ln>
                <a:noFill/>
              </a:ln>
              <a:solidFill>
                <a:sysClr val="windowText" lastClr="000000"/>
              </a:solidFill>
              <a:effectLst/>
              <a:latin typeface="+mj-lt"/>
            </a:rPr>
            <a:t>Consumo en el hogar</a:t>
          </a:r>
          <a:endParaRPr lang="es-ES" sz="4800" b="1" i="0" cap="none" spc="0">
            <a:ln>
              <a:noFill/>
            </a:ln>
            <a:solidFill>
              <a:sysClr val="windowText" lastClr="000000"/>
            </a:solidFill>
            <a:effectLst/>
            <a:latin typeface="+mj-lt"/>
          </a:endParaRPr>
        </a:p>
        <a:p>
          <a:pPr algn="ctr"/>
          <a:r>
            <a:rPr lang="es-ES" sz="4800" b="1" i="0" cap="none" spc="0">
              <a:ln>
                <a:noFill/>
              </a:ln>
              <a:solidFill>
                <a:sysClr val="windowText" lastClr="000000"/>
              </a:solidFill>
              <a:effectLst/>
              <a:latin typeface="+mj-lt"/>
            </a:rPr>
            <a:t>LECHE</a:t>
          </a:r>
          <a:endParaRPr lang="es-ES" sz="3600" b="1" i="0" cap="none" spc="0">
            <a:ln>
              <a:noFill/>
            </a:ln>
            <a:solidFill>
              <a:sysClr val="windowText" lastClr="000000"/>
            </a:solidFill>
            <a:effectLst/>
            <a:latin typeface="+mj-lt"/>
          </a:endParaRPr>
        </a:p>
      </xdr:txBody>
    </xdr:sp>
    <xdr:clientData/>
  </xdr:oneCellAnchor>
  <xdr:twoCellAnchor editAs="oneCell">
    <xdr:from>
      <xdr:col>6</xdr:col>
      <xdr:colOff>136073</xdr:colOff>
      <xdr:row>1</xdr:row>
      <xdr:rowOff>170090</xdr:rowOff>
    </xdr:from>
    <xdr:to>
      <xdr:col>8</xdr:col>
      <xdr:colOff>748395</xdr:colOff>
      <xdr:row>4</xdr:row>
      <xdr:rowOff>128299</xdr:rowOff>
    </xdr:to>
    <xdr:pic>
      <xdr:nvPicPr>
        <xdr:cNvPr id="6" name="Imagen 5">
          <a:extLst>
            <a:ext uri="{FF2B5EF4-FFF2-40B4-BE49-F238E27FC236}">
              <a16:creationId xmlns:a16="http://schemas.microsoft.com/office/drawing/2014/main" id="{496CC01A-6489-4029-9C94-3480F21FCAE5}"/>
            </a:ext>
          </a:extLst>
        </xdr:cNvPr>
        <xdr:cNvPicPr>
          <a:picLocks noChangeAspect="1"/>
        </xdr:cNvPicPr>
      </xdr:nvPicPr>
      <xdr:blipFill>
        <a:blip xmlns:r="http://schemas.openxmlformats.org/officeDocument/2006/relationships" r:embed="rId4"/>
        <a:stretch>
          <a:fillRect/>
        </a:stretch>
      </xdr:blipFill>
      <xdr:spPr>
        <a:xfrm>
          <a:off x="4925787" y="351519"/>
          <a:ext cx="2208894" cy="5024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69016</xdr:rowOff>
    </xdr:from>
    <xdr:to>
      <xdr:col>2</xdr:col>
      <xdr:colOff>770277</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466725" y="69016"/>
          <a:ext cx="843302" cy="449210"/>
        </a:xfrm>
        <a:prstGeom prst="rect">
          <a:avLst/>
        </a:prstGeom>
      </xdr:spPr>
    </xdr:pic>
    <xdr:clientData/>
  </xdr:twoCellAnchor>
  <xdr:twoCellAnchor editAs="oneCell">
    <xdr:from>
      <xdr:col>3</xdr:col>
      <xdr:colOff>4367893</xdr:colOff>
      <xdr:row>0</xdr:row>
      <xdr:rowOff>54444</xdr:rowOff>
    </xdr:from>
    <xdr:to>
      <xdr:col>4</xdr:col>
      <xdr:colOff>697890</xdr:colOff>
      <xdr:row>0</xdr:row>
      <xdr:rowOff>515220</xdr:rowOff>
    </xdr:to>
    <xdr:pic>
      <xdr:nvPicPr>
        <xdr:cNvPr id="2" name="Imagen 1">
          <a:extLst>
            <a:ext uri="{FF2B5EF4-FFF2-40B4-BE49-F238E27FC236}">
              <a16:creationId xmlns:a16="http://schemas.microsoft.com/office/drawing/2014/main" id="{9940CADD-37C1-4B5C-B9EC-50207C725EF9}"/>
            </a:ext>
          </a:extLst>
        </xdr:cNvPr>
        <xdr:cNvPicPr>
          <a:picLocks noChangeAspect="1"/>
        </xdr:cNvPicPr>
      </xdr:nvPicPr>
      <xdr:blipFill>
        <a:blip xmlns:r="http://schemas.openxmlformats.org/officeDocument/2006/relationships" r:embed="rId3"/>
        <a:stretch>
          <a:fillRect/>
        </a:stretch>
      </xdr:blipFill>
      <xdr:spPr>
        <a:xfrm>
          <a:off x="7047593" y="54444"/>
          <a:ext cx="1879897" cy="460776"/>
        </a:xfrm>
        <a:prstGeom prst="rect">
          <a:avLst/>
        </a:prstGeom>
      </xdr:spPr>
    </xdr:pic>
    <xdr:clientData/>
  </xdr:twoCellAnchor>
  <xdr:twoCellAnchor editAs="oneCell">
    <xdr:from>
      <xdr:col>0</xdr:col>
      <xdr:colOff>304800</xdr:colOff>
      <xdr:row>0</xdr:row>
      <xdr:rowOff>685800</xdr:rowOff>
    </xdr:from>
    <xdr:to>
      <xdr:col>2</xdr:col>
      <xdr:colOff>1514475</xdr:colOff>
      <xdr:row>1</xdr:row>
      <xdr:rowOff>172873</xdr:rowOff>
    </xdr:to>
    <xdr:pic>
      <xdr:nvPicPr>
        <xdr:cNvPr id="4" name="Imagen 3">
          <a:extLst>
            <a:ext uri="{FF2B5EF4-FFF2-40B4-BE49-F238E27FC236}">
              <a16:creationId xmlns:a16="http://schemas.microsoft.com/office/drawing/2014/main" id="{4C2DEF4D-43E6-4B52-99FB-2DBB3DEBDADD}"/>
            </a:ext>
          </a:extLst>
        </xdr:cNvPr>
        <xdr:cNvPicPr>
          <a:picLocks noChangeAspect="1"/>
        </xdr:cNvPicPr>
      </xdr:nvPicPr>
      <xdr:blipFill>
        <a:blip xmlns:r="http://schemas.openxmlformats.org/officeDocument/2006/relationships" r:embed="rId4"/>
        <a:stretch>
          <a:fillRect/>
        </a:stretch>
      </xdr:blipFill>
      <xdr:spPr>
        <a:xfrm>
          <a:off x="304800" y="685800"/>
          <a:ext cx="1784350" cy="401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81B9725D-A748-4F1F-AB7B-605B8B26022C}"/>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5"/>
          <a:ext cx="709612" cy="428625"/>
        </a:xfrm>
        <a:prstGeom prst="rect">
          <a:avLst/>
        </a:prstGeom>
      </xdr:spPr>
    </xdr:pic>
    <xdr:clientData/>
  </xdr:twoCellAnchor>
  <xdr:twoCellAnchor>
    <xdr:from>
      <xdr:col>3</xdr:col>
      <xdr:colOff>960437</xdr:colOff>
      <xdr:row>19</xdr:row>
      <xdr:rowOff>31750</xdr:rowOff>
    </xdr:from>
    <xdr:to>
      <xdr:col>5</xdr:col>
      <xdr:colOff>1008062</xdr:colOff>
      <xdr:row>31</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264769</xdr:colOff>
      <xdr:row>19</xdr:row>
      <xdr:rowOff>27359</xdr:rowOff>
    </xdr:from>
    <xdr:to>
      <xdr:col>4</xdr:col>
      <xdr:colOff>259105</xdr:colOff>
      <xdr:row>31</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603250</xdr:colOff>
      <xdr:row>30</xdr:row>
      <xdr:rowOff>39688</xdr:rowOff>
    </xdr:from>
    <xdr:to>
      <xdr:col>5</xdr:col>
      <xdr:colOff>1365250</xdr:colOff>
      <xdr:row>38</xdr:row>
      <xdr:rowOff>277813</xdr:rowOff>
    </xdr:to>
    <xdr:graphicFrame macro="">
      <xdr:nvGraphicFramePr>
        <xdr:cNvPr id="8" name="Gráfico 7">
          <a:extLst>
            <a:ext uri="{FF2B5EF4-FFF2-40B4-BE49-F238E27FC236}">
              <a16:creationId xmlns:a16="http://schemas.microsoft.com/office/drawing/2014/main" id="{80DAB2A5-F7CE-4A07-A2CE-CF90461B8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29</xdr:row>
      <xdr:rowOff>174625</xdr:rowOff>
    </xdr:from>
    <xdr:to>
      <xdr:col>4</xdr:col>
      <xdr:colOff>603250</xdr:colOff>
      <xdr:row>39</xdr:row>
      <xdr:rowOff>15875</xdr:rowOff>
    </xdr:to>
    <xdr:graphicFrame macro="">
      <xdr:nvGraphicFramePr>
        <xdr:cNvPr id="9" name="Gráfico 8">
          <a:extLst>
            <a:ext uri="{FF2B5EF4-FFF2-40B4-BE49-F238E27FC236}">
              <a16:creationId xmlns:a16="http://schemas.microsoft.com/office/drawing/2014/main" id="{8C13DFE9-91FB-4F5D-9C8B-7DD1A9E78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22412</xdr:colOff>
      <xdr:row>0</xdr:row>
      <xdr:rowOff>44824</xdr:rowOff>
    </xdr:from>
    <xdr:to>
      <xdr:col>7</xdr:col>
      <xdr:colOff>598154</xdr:colOff>
      <xdr:row>1</xdr:row>
      <xdr:rowOff>64781</xdr:rowOff>
    </xdr:to>
    <xdr:pic>
      <xdr:nvPicPr>
        <xdr:cNvPr id="3" name="Imagen 2">
          <a:extLst>
            <a:ext uri="{FF2B5EF4-FFF2-40B4-BE49-F238E27FC236}">
              <a16:creationId xmlns:a16="http://schemas.microsoft.com/office/drawing/2014/main" id="{261FBCE9-F1CF-425E-A02E-F105ED9721EE}"/>
            </a:ext>
          </a:extLst>
        </xdr:cNvPr>
        <xdr:cNvPicPr>
          <a:picLocks noChangeAspect="1"/>
        </xdr:cNvPicPr>
      </xdr:nvPicPr>
      <xdr:blipFill>
        <a:blip xmlns:r="http://schemas.openxmlformats.org/officeDocument/2006/relationships" r:embed="rId8"/>
        <a:stretch>
          <a:fillRect/>
        </a:stretch>
      </xdr:blipFill>
      <xdr:spPr>
        <a:xfrm>
          <a:off x="9256059" y="44824"/>
          <a:ext cx="1621677" cy="463336"/>
        </a:xfrm>
        <a:prstGeom prst="rect">
          <a:avLst/>
        </a:prstGeom>
      </xdr:spPr>
    </xdr:pic>
    <xdr:clientData/>
  </xdr:twoCellAnchor>
  <xdr:twoCellAnchor editAs="oneCell">
    <xdr:from>
      <xdr:col>2</xdr:col>
      <xdr:colOff>72572</xdr:colOff>
      <xdr:row>0</xdr:row>
      <xdr:rowOff>72572</xdr:rowOff>
    </xdr:from>
    <xdr:to>
      <xdr:col>3</xdr:col>
      <xdr:colOff>658708</xdr:colOff>
      <xdr:row>1</xdr:row>
      <xdr:rowOff>7728</xdr:rowOff>
    </xdr:to>
    <xdr:pic>
      <xdr:nvPicPr>
        <xdr:cNvPr id="10" name="Imagen 9">
          <a:extLst>
            <a:ext uri="{FF2B5EF4-FFF2-40B4-BE49-F238E27FC236}">
              <a16:creationId xmlns:a16="http://schemas.microsoft.com/office/drawing/2014/main" id="{FE6BB14A-0448-49B1-88D0-AD12E3A35400}"/>
            </a:ext>
          </a:extLst>
        </xdr:cNvPr>
        <xdr:cNvPicPr>
          <a:picLocks noChangeAspect="1"/>
        </xdr:cNvPicPr>
      </xdr:nvPicPr>
      <xdr:blipFill>
        <a:blip xmlns:r="http://schemas.openxmlformats.org/officeDocument/2006/relationships" r:embed="rId9"/>
        <a:stretch>
          <a:fillRect/>
        </a:stretch>
      </xdr:blipFill>
      <xdr:spPr>
        <a:xfrm>
          <a:off x="952501" y="72572"/>
          <a:ext cx="1668811" cy="373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9527</xdr:colOff>
      <xdr:row>16</xdr:row>
      <xdr:rowOff>57149</xdr:rowOff>
    </xdr:from>
    <xdr:to>
      <xdr:col>8</xdr:col>
      <xdr:colOff>215901</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66675</xdr:colOff>
      <xdr:row>36</xdr:row>
      <xdr:rowOff>190500</xdr:rowOff>
    </xdr:from>
    <xdr:to>
      <xdr:col>8</xdr:col>
      <xdr:colOff>357188</xdr:colOff>
      <xdr:row>48</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66675</xdr:colOff>
      <xdr:row>47</xdr:row>
      <xdr:rowOff>38100</xdr:rowOff>
    </xdr:from>
    <xdr:to>
      <xdr:col>8</xdr:col>
      <xdr:colOff>357188</xdr:colOff>
      <xdr:row>62</xdr:row>
      <xdr:rowOff>0</xdr:rowOff>
    </xdr:to>
    <xdr:graphicFrame macro="">
      <xdr:nvGraphicFramePr>
        <xdr:cNvPr id="7" name="Gráfico 6">
          <a:extLst>
            <a:ext uri="{FF2B5EF4-FFF2-40B4-BE49-F238E27FC236}">
              <a16:creationId xmlns:a16="http://schemas.microsoft.com/office/drawing/2014/main" id="{5AF9D2DE-2858-414B-A4D6-A96A216BF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6</xdr:col>
      <xdr:colOff>676275</xdr:colOff>
      <xdr:row>0</xdr:row>
      <xdr:rowOff>47625</xdr:rowOff>
    </xdr:from>
    <xdr:to>
      <xdr:col>9</xdr:col>
      <xdr:colOff>11952</xdr:colOff>
      <xdr:row>1</xdr:row>
      <xdr:rowOff>66461</xdr:rowOff>
    </xdr:to>
    <xdr:pic>
      <xdr:nvPicPr>
        <xdr:cNvPr id="5" name="Imagen 4">
          <a:extLst>
            <a:ext uri="{FF2B5EF4-FFF2-40B4-BE49-F238E27FC236}">
              <a16:creationId xmlns:a16="http://schemas.microsoft.com/office/drawing/2014/main" id="{E5CED27B-2DB2-41B3-ADC2-DCFE61C95037}"/>
            </a:ext>
          </a:extLst>
        </xdr:cNvPr>
        <xdr:cNvPicPr>
          <a:picLocks noChangeAspect="1"/>
        </xdr:cNvPicPr>
      </xdr:nvPicPr>
      <xdr:blipFill>
        <a:blip xmlns:r="http://schemas.openxmlformats.org/officeDocument/2006/relationships" r:embed="rId7"/>
        <a:stretch>
          <a:fillRect/>
        </a:stretch>
      </xdr:blipFill>
      <xdr:spPr>
        <a:xfrm>
          <a:off x="8153400" y="47625"/>
          <a:ext cx="1621677" cy="463336"/>
        </a:xfrm>
        <a:prstGeom prst="rect">
          <a:avLst/>
        </a:prstGeom>
      </xdr:spPr>
    </xdr:pic>
    <xdr:clientData/>
  </xdr:twoCellAnchor>
  <xdr:twoCellAnchor editAs="oneCell">
    <xdr:from>
      <xdr:col>2</xdr:col>
      <xdr:colOff>0</xdr:colOff>
      <xdr:row>0</xdr:row>
      <xdr:rowOff>104589</xdr:rowOff>
    </xdr:from>
    <xdr:to>
      <xdr:col>3</xdr:col>
      <xdr:colOff>581040</xdr:colOff>
      <xdr:row>1</xdr:row>
      <xdr:rowOff>59609</xdr:rowOff>
    </xdr:to>
    <xdr:pic>
      <xdr:nvPicPr>
        <xdr:cNvPr id="10" name="Imagen 9">
          <a:extLst>
            <a:ext uri="{FF2B5EF4-FFF2-40B4-BE49-F238E27FC236}">
              <a16:creationId xmlns:a16="http://schemas.microsoft.com/office/drawing/2014/main" id="{F7BA57BB-9ABF-460E-ABDA-0AFC9E99729D}"/>
            </a:ext>
          </a:extLst>
        </xdr:cNvPr>
        <xdr:cNvPicPr>
          <a:picLocks noChangeAspect="1"/>
        </xdr:cNvPicPr>
      </xdr:nvPicPr>
      <xdr:blipFill>
        <a:blip xmlns:r="http://schemas.openxmlformats.org/officeDocument/2006/relationships" r:embed="rId8"/>
        <a:stretch>
          <a:fillRect/>
        </a:stretch>
      </xdr:blipFill>
      <xdr:spPr>
        <a:xfrm>
          <a:off x="881529" y="104589"/>
          <a:ext cx="1664276" cy="395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338138</xdr:colOff>
      <xdr:row>5</xdr:row>
      <xdr:rowOff>142875</xdr:rowOff>
    </xdr:from>
    <xdr:to>
      <xdr:col>8</xdr:col>
      <xdr:colOff>109538</xdr:colOff>
      <xdr:row>14</xdr:row>
      <xdr:rowOff>180975</xdr:rowOff>
    </xdr:to>
    <xdr:graphicFrame macro="">
      <xdr:nvGraphicFramePr>
        <xdr:cNvPr id="7" name="Gráfico 6">
          <a:extLst>
            <a:ext uri="{FF2B5EF4-FFF2-40B4-BE49-F238E27FC236}">
              <a16:creationId xmlns:a16="http://schemas.microsoft.com/office/drawing/2014/main" id="{83032022-505F-40EF-BB2E-5BCBB443A3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338138</xdr:colOff>
      <xdr:row>16</xdr:row>
      <xdr:rowOff>104775</xdr:rowOff>
    </xdr:from>
    <xdr:to>
      <xdr:col>9</xdr:col>
      <xdr:colOff>112059</xdr:colOff>
      <xdr:row>30</xdr:row>
      <xdr:rowOff>180975</xdr:rowOff>
    </xdr:to>
    <xdr:graphicFrame macro="">
      <xdr:nvGraphicFramePr>
        <xdr:cNvPr id="8" name="Gráfico 7">
          <a:extLst>
            <a:ext uri="{FF2B5EF4-FFF2-40B4-BE49-F238E27FC236}">
              <a16:creationId xmlns:a16="http://schemas.microsoft.com/office/drawing/2014/main" id="{0E159440-4DAA-42B9-AFED-BBFAE5054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657225</xdr:colOff>
      <xdr:row>0</xdr:row>
      <xdr:rowOff>38100</xdr:rowOff>
    </xdr:from>
    <xdr:to>
      <xdr:col>8</xdr:col>
      <xdr:colOff>751727</xdr:colOff>
      <xdr:row>1</xdr:row>
      <xdr:rowOff>66461</xdr:rowOff>
    </xdr:to>
    <xdr:pic>
      <xdr:nvPicPr>
        <xdr:cNvPr id="3" name="Imagen 2">
          <a:extLst>
            <a:ext uri="{FF2B5EF4-FFF2-40B4-BE49-F238E27FC236}">
              <a16:creationId xmlns:a16="http://schemas.microsoft.com/office/drawing/2014/main" id="{0B7EBD9A-8416-4619-B6A9-72E24EDB3D8F}"/>
            </a:ext>
          </a:extLst>
        </xdr:cNvPr>
        <xdr:cNvPicPr>
          <a:picLocks noChangeAspect="1"/>
        </xdr:cNvPicPr>
      </xdr:nvPicPr>
      <xdr:blipFill>
        <a:blip xmlns:r="http://schemas.openxmlformats.org/officeDocument/2006/relationships" r:embed="rId5"/>
        <a:stretch>
          <a:fillRect/>
        </a:stretch>
      </xdr:blipFill>
      <xdr:spPr>
        <a:xfrm>
          <a:off x="8134350" y="38100"/>
          <a:ext cx="1621677" cy="463336"/>
        </a:xfrm>
        <a:prstGeom prst="rect">
          <a:avLst/>
        </a:prstGeom>
      </xdr:spPr>
    </xdr:pic>
    <xdr:clientData/>
  </xdr:twoCellAnchor>
  <xdr:twoCellAnchor editAs="oneCell">
    <xdr:from>
      <xdr:col>2</xdr:col>
      <xdr:colOff>7471</xdr:colOff>
      <xdr:row>0</xdr:row>
      <xdr:rowOff>22411</xdr:rowOff>
    </xdr:from>
    <xdr:to>
      <xdr:col>3</xdr:col>
      <xdr:colOff>588511</xdr:colOff>
      <xdr:row>0</xdr:row>
      <xdr:rowOff>418196</xdr:rowOff>
    </xdr:to>
    <xdr:pic>
      <xdr:nvPicPr>
        <xdr:cNvPr id="6" name="Imagen 5">
          <a:extLst>
            <a:ext uri="{FF2B5EF4-FFF2-40B4-BE49-F238E27FC236}">
              <a16:creationId xmlns:a16="http://schemas.microsoft.com/office/drawing/2014/main" id="{CFFD635D-A169-4EFD-8F2A-86931986CBA9}"/>
            </a:ext>
          </a:extLst>
        </xdr:cNvPr>
        <xdr:cNvPicPr>
          <a:picLocks noChangeAspect="1"/>
        </xdr:cNvPicPr>
      </xdr:nvPicPr>
      <xdr:blipFill>
        <a:blip xmlns:r="http://schemas.openxmlformats.org/officeDocument/2006/relationships" r:embed="rId6"/>
        <a:stretch>
          <a:fillRect/>
        </a:stretch>
      </xdr:blipFill>
      <xdr:spPr>
        <a:xfrm>
          <a:off x="889000" y="22411"/>
          <a:ext cx="1664276" cy="3957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11B7FE84-FF55-401A-AE09-70E46DF2E79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7</xdr:col>
      <xdr:colOff>104775</xdr:colOff>
      <xdr:row>0</xdr:row>
      <xdr:rowOff>47625</xdr:rowOff>
    </xdr:from>
    <xdr:to>
      <xdr:col>8</xdr:col>
      <xdr:colOff>753995</xdr:colOff>
      <xdr:row>1</xdr:row>
      <xdr:rowOff>8671</xdr:rowOff>
    </xdr:to>
    <xdr:pic>
      <xdr:nvPicPr>
        <xdr:cNvPr id="3" name="Imagen 2">
          <a:extLst>
            <a:ext uri="{FF2B5EF4-FFF2-40B4-BE49-F238E27FC236}">
              <a16:creationId xmlns:a16="http://schemas.microsoft.com/office/drawing/2014/main" id="{7C2D499C-B694-4719-81E6-997E9994E8FA}"/>
            </a:ext>
          </a:extLst>
        </xdr:cNvPr>
        <xdr:cNvPicPr>
          <a:picLocks noChangeAspect="1"/>
        </xdr:cNvPicPr>
      </xdr:nvPicPr>
      <xdr:blipFill>
        <a:blip xmlns:r="http://schemas.openxmlformats.org/officeDocument/2006/relationships" r:embed="rId3"/>
        <a:stretch>
          <a:fillRect/>
        </a:stretch>
      </xdr:blipFill>
      <xdr:spPr>
        <a:xfrm>
          <a:off x="8343900" y="47625"/>
          <a:ext cx="1414395" cy="402371"/>
        </a:xfrm>
        <a:prstGeom prst="rect">
          <a:avLst/>
        </a:prstGeom>
      </xdr:spPr>
    </xdr:pic>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B13A4036-51D3-4FEC-A40F-61A567B02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67236</xdr:colOff>
      <xdr:row>0</xdr:row>
      <xdr:rowOff>1</xdr:rowOff>
    </xdr:from>
    <xdr:to>
      <xdr:col>3</xdr:col>
      <xdr:colOff>648276</xdr:colOff>
      <xdr:row>0</xdr:row>
      <xdr:rowOff>392611</xdr:rowOff>
    </xdr:to>
    <xdr:pic>
      <xdr:nvPicPr>
        <xdr:cNvPr id="6" name="Imagen 5">
          <a:extLst>
            <a:ext uri="{FF2B5EF4-FFF2-40B4-BE49-F238E27FC236}">
              <a16:creationId xmlns:a16="http://schemas.microsoft.com/office/drawing/2014/main" id="{C41A792D-ADC6-4E2C-85EA-1A017282559B}"/>
            </a:ext>
          </a:extLst>
        </xdr:cNvPr>
        <xdr:cNvPicPr>
          <a:picLocks noChangeAspect="1"/>
        </xdr:cNvPicPr>
      </xdr:nvPicPr>
      <xdr:blipFill>
        <a:blip xmlns:r="http://schemas.openxmlformats.org/officeDocument/2006/relationships" r:embed="rId5"/>
        <a:stretch>
          <a:fillRect/>
        </a:stretch>
      </xdr:blipFill>
      <xdr:spPr>
        <a:xfrm>
          <a:off x="948765" y="1"/>
          <a:ext cx="1664276" cy="395785"/>
        </a:xfrm>
        <a:prstGeom prst="rect">
          <a:avLst/>
        </a:prstGeom>
      </xdr:spPr>
    </xdr:pic>
    <xdr:clientData/>
  </xdr:twoCellAnchor>
  <xdr:twoCellAnchor>
    <xdr:from>
      <xdr:col>0</xdr:col>
      <xdr:colOff>76199</xdr:colOff>
      <xdr:row>6</xdr:row>
      <xdr:rowOff>95248</xdr:rowOff>
    </xdr:from>
    <xdr:to>
      <xdr:col>8</xdr:col>
      <xdr:colOff>771994</xdr:colOff>
      <xdr:row>17</xdr:row>
      <xdr:rowOff>218873</xdr:rowOff>
    </xdr:to>
    <xdr:graphicFrame macro="">
      <xdr:nvGraphicFramePr>
        <xdr:cNvPr id="7" name="Gráfico 6">
          <a:extLst>
            <a:ext uri="{FF2B5EF4-FFF2-40B4-BE49-F238E27FC236}">
              <a16:creationId xmlns:a16="http://schemas.microsoft.com/office/drawing/2014/main" id="{C936E6E1-89FE-401F-8263-A4D31BB109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75CC7C2B-62B4-426A-A3AB-102C035078E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513292</xdr:colOff>
      <xdr:row>0</xdr:row>
      <xdr:rowOff>47625</xdr:rowOff>
    </xdr:from>
    <xdr:to>
      <xdr:col>8</xdr:col>
      <xdr:colOff>656477</xdr:colOff>
      <xdr:row>1</xdr:row>
      <xdr:rowOff>69636</xdr:rowOff>
    </xdr:to>
    <xdr:pic>
      <xdr:nvPicPr>
        <xdr:cNvPr id="3" name="Imagen 2">
          <a:extLst>
            <a:ext uri="{FF2B5EF4-FFF2-40B4-BE49-F238E27FC236}">
              <a16:creationId xmlns:a16="http://schemas.microsoft.com/office/drawing/2014/main" id="{E55CA223-B10F-4C52-9CE8-4A8C606F5B74}"/>
            </a:ext>
          </a:extLst>
        </xdr:cNvPr>
        <xdr:cNvPicPr>
          <a:picLocks noChangeAspect="1"/>
        </xdr:cNvPicPr>
      </xdr:nvPicPr>
      <xdr:blipFill>
        <a:blip xmlns:r="http://schemas.openxmlformats.org/officeDocument/2006/relationships" r:embed="rId3"/>
        <a:stretch>
          <a:fillRect/>
        </a:stretch>
      </xdr:blipFill>
      <xdr:spPr>
        <a:xfrm>
          <a:off x="8366125" y="47625"/>
          <a:ext cx="1748677" cy="452753"/>
        </a:xfrm>
        <a:prstGeom prst="rect">
          <a:avLst/>
        </a:prstGeom>
      </xdr:spPr>
    </xdr:pic>
    <xdr:clientData/>
  </xdr:twoCellAnchor>
  <xdr:twoCellAnchor editAs="oneCell">
    <xdr:from>
      <xdr:col>2</xdr:col>
      <xdr:colOff>44823</xdr:colOff>
      <xdr:row>0</xdr:row>
      <xdr:rowOff>67235</xdr:rowOff>
    </xdr:from>
    <xdr:to>
      <xdr:col>3</xdr:col>
      <xdr:colOff>625863</xdr:colOff>
      <xdr:row>1</xdr:row>
      <xdr:rowOff>25430</xdr:rowOff>
    </xdr:to>
    <xdr:pic>
      <xdr:nvPicPr>
        <xdr:cNvPr id="4" name="Imagen 3">
          <a:extLst>
            <a:ext uri="{FF2B5EF4-FFF2-40B4-BE49-F238E27FC236}">
              <a16:creationId xmlns:a16="http://schemas.microsoft.com/office/drawing/2014/main" id="{B81BC2F5-1C33-422F-99DA-4873CF8F8804}"/>
            </a:ext>
          </a:extLst>
        </xdr:cNvPr>
        <xdr:cNvPicPr>
          <a:picLocks noChangeAspect="1"/>
        </xdr:cNvPicPr>
      </xdr:nvPicPr>
      <xdr:blipFill>
        <a:blip xmlns:r="http://schemas.openxmlformats.org/officeDocument/2006/relationships" r:embed="rId4"/>
        <a:stretch>
          <a:fillRect/>
        </a:stretch>
      </xdr:blipFill>
      <xdr:spPr>
        <a:xfrm>
          <a:off x="926352" y="67235"/>
          <a:ext cx="1664276" cy="39578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7:I37"/>
  <sheetViews>
    <sheetView showGridLines="0" showRowColHeaders="0" zoomScale="50" zoomScaleNormal="50" zoomScaleSheetLayoutView="70" zoomScalePageLayoutView="60" workbookViewId="0">
      <selection activeCell="J64" sqref="J64"/>
    </sheetView>
  </sheetViews>
  <sheetFormatPr baseColWidth="10" defaultColWidth="11.44140625" defaultRowHeight="14.4"/>
  <cols>
    <col min="10" max="10" width="5.5546875" customWidth="1"/>
  </cols>
  <sheetData>
    <row r="7" spans="2:9">
      <c r="B7" s="28"/>
      <c r="C7" s="28"/>
      <c r="D7" s="28"/>
      <c r="E7" s="28"/>
      <c r="F7" s="28"/>
      <c r="G7" s="28"/>
      <c r="H7" s="28"/>
      <c r="I7" s="28"/>
    </row>
    <row r="8" spans="2:9">
      <c r="B8" s="28"/>
      <c r="C8" s="28"/>
      <c r="D8" s="28"/>
      <c r="E8" s="28"/>
      <c r="F8" s="28"/>
      <c r="G8" s="28"/>
      <c r="H8" s="28"/>
      <c r="I8" s="28"/>
    </row>
    <row r="9" spans="2:9">
      <c r="B9" s="28"/>
      <c r="C9" s="28"/>
      <c r="D9" s="28"/>
      <c r="E9" s="28"/>
      <c r="F9" s="28"/>
      <c r="G9" s="28"/>
      <c r="H9" s="28"/>
      <c r="I9" s="28"/>
    </row>
    <row r="10" spans="2:9">
      <c r="B10" s="28"/>
      <c r="C10" s="28"/>
      <c r="D10" s="28"/>
      <c r="E10" s="28"/>
      <c r="F10" s="28"/>
      <c r="G10" s="28"/>
      <c r="H10" s="28"/>
      <c r="I10" s="28"/>
    </row>
    <row r="11" spans="2:9">
      <c r="B11" s="28"/>
      <c r="C11" s="28"/>
      <c r="D11" s="28"/>
      <c r="E11" s="28"/>
      <c r="F11" s="28"/>
      <c r="G11" s="28"/>
      <c r="H11" s="28"/>
      <c r="I11" s="28"/>
    </row>
    <row r="12" spans="2:9">
      <c r="B12" s="28"/>
      <c r="C12" s="28"/>
      <c r="D12" s="28"/>
      <c r="E12" s="28"/>
      <c r="F12" s="28"/>
      <c r="G12" s="28"/>
      <c r="H12" s="28"/>
      <c r="I12" s="28"/>
    </row>
    <row r="13" spans="2:9">
      <c r="B13" s="28"/>
      <c r="C13" s="28"/>
      <c r="D13" s="28"/>
      <c r="E13" s="28"/>
      <c r="F13" s="28"/>
      <c r="G13" s="28"/>
      <c r="H13" s="28"/>
      <c r="I13" s="28"/>
    </row>
    <row r="14" spans="2:9">
      <c r="B14" s="28"/>
      <c r="C14" s="28"/>
      <c r="D14" s="28"/>
      <c r="E14" s="28"/>
      <c r="F14" s="28"/>
      <c r="G14" s="28"/>
      <c r="H14" s="28"/>
      <c r="I14" s="28"/>
    </row>
    <row r="15" spans="2:9">
      <c r="B15" s="28"/>
      <c r="C15" s="28"/>
      <c r="D15" s="28"/>
      <c r="E15" s="28"/>
      <c r="F15" s="28"/>
      <c r="G15" s="28"/>
      <c r="H15" s="28"/>
      <c r="I15" s="28"/>
    </row>
    <row r="16" spans="2:9">
      <c r="B16" s="28"/>
      <c r="C16" s="28"/>
      <c r="D16" s="28"/>
      <c r="E16" s="28"/>
      <c r="F16" s="28"/>
      <c r="G16" s="28"/>
      <c r="H16" s="28"/>
      <c r="I16" s="28"/>
    </row>
    <row r="17" spans="2:9">
      <c r="B17" s="28"/>
      <c r="C17" s="28"/>
      <c r="D17" s="28"/>
      <c r="E17" s="28"/>
      <c r="F17" s="28"/>
      <c r="G17" s="28"/>
      <c r="H17" s="28"/>
      <c r="I17" s="28"/>
    </row>
    <row r="18" spans="2:9">
      <c r="B18" s="28"/>
      <c r="C18" s="28"/>
      <c r="D18" s="28"/>
      <c r="E18" s="28"/>
      <c r="F18" s="28"/>
      <c r="G18" s="28"/>
      <c r="H18" s="28"/>
      <c r="I18" s="28"/>
    </row>
    <row r="19" spans="2:9">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28"/>
      <c r="F31" s="28"/>
      <c r="G31" s="28"/>
      <c r="H31" s="28"/>
      <c r="I31" s="28"/>
    </row>
    <row r="32" spans="2:9">
      <c r="B32" s="28"/>
      <c r="C32" s="28"/>
      <c r="D32" s="28"/>
      <c r="E32" s="28"/>
      <c r="F32" s="28"/>
      <c r="G32" s="28"/>
      <c r="H32" s="28"/>
      <c r="I32" s="28"/>
    </row>
    <row r="33" spans="2:9">
      <c r="B33" s="28"/>
      <c r="C33" s="28"/>
      <c r="D33" s="28"/>
      <c r="E33" s="28"/>
      <c r="F33" s="28"/>
      <c r="G33" s="28"/>
      <c r="H33" s="28"/>
      <c r="I33" s="28"/>
    </row>
    <row r="34" spans="2:9">
      <c r="B34" s="28"/>
      <c r="C34" s="28"/>
      <c r="D34" s="28"/>
      <c r="E34" s="28"/>
      <c r="F34" s="28"/>
      <c r="G34" s="28"/>
      <c r="H34" s="28"/>
      <c r="I34" s="28"/>
    </row>
    <row r="35" spans="2:9">
      <c r="B35" s="28"/>
      <c r="C35" s="28"/>
      <c r="D35" s="28"/>
      <c r="E35" s="28"/>
      <c r="F35" s="28"/>
      <c r="G35" s="28"/>
      <c r="H35" s="28"/>
      <c r="I35" s="28"/>
    </row>
    <row r="36" spans="2:9">
      <c r="B36" s="28"/>
      <c r="C36" s="28"/>
      <c r="D36" s="28"/>
      <c r="E36" s="28"/>
      <c r="F36" s="28"/>
      <c r="G36" s="28"/>
      <c r="H36" s="28"/>
      <c r="I36" s="28"/>
    </row>
    <row r="37" spans="2:9">
      <c r="B37" s="28"/>
      <c r="C37" s="28"/>
      <c r="D37" s="28"/>
      <c r="E37" s="28"/>
      <c r="F37" s="28"/>
      <c r="G37" s="28"/>
      <c r="H37" s="28"/>
      <c r="I37" s="28"/>
    </row>
  </sheetData>
  <sheetProtection algorithmName="SHA-512" hashValue="efpX9UkFM85w4ZwfM2RiJq/FgLye6MUXObUlmXKqc60n9TBJGgtToHdLENzZHExeB1r9kyF98dDdc55SGOPuTg==" saltValue="ApMbEb/Bic5k7BhteiUykA==" spinCount="100000" sheet="1" objects="1" scenarios="1"/>
  <pageMargins left="0.23622047244094491" right="0.23622047244094491" top="0.74803149606299213" bottom="0.74803149606299213" header="0.31496062992125984" footer="0.31496062992125984"/>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7"/>
  <sheetViews>
    <sheetView showGridLines="0" showRowColHeaders="0" zoomScale="50" zoomScaleNormal="50" zoomScaleSheetLayoutView="85" workbookViewId="0">
      <selection activeCell="J11" sqref="J10:J11"/>
    </sheetView>
  </sheetViews>
  <sheetFormatPr baseColWidth="10" defaultColWidth="11.44140625" defaultRowHeight="13.8"/>
  <cols>
    <col min="1" max="1" width="5.5546875" style="11" customWidth="1"/>
    <col min="2" max="2" width="2.5546875" style="11" customWidth="1"/>
    <col min="3" max="3" width="30.21875" style="11" customWidth="1"/>
    <col min="4" max="4" width="79.44140625" style="11" customWidth="1"/>
    <col min="5" max="5" width="11.44140625" style="11"/>
    <col min="6" max="6" width="2" style="11" customWidth="1"/>
    <col min="7" max="16384" width="11.44140625" style="11"/>
  </cols>
  <sheetData>
    <row r="1" spans="1:12" ht="72" customHeight="1">
      <c r="B1" s="12"/>
      <c r="C1" s="70" t="s">
        <v>0</v>
      </c>
      <c r="D1" s="70"/>
      <c r="E1" s="70"/>
      <c r="F1" s="70"/>
      <c r="G1" s="13"/>
      <c r="H1" s="13"/>
      <c r="I1" s="14"/>
      <c r="J1" s="14"/>
      <c r="K1" s="14"/>
      <c r="L1" s="14"/>
    </row>
    <row r="2" spans="1:12" ht="18">
      <c r="B2" s="71"/>
      <c r="C2" s="71"/>
      <c r="D2" s="71"/>
      <c r="E2" s="71"/>
      <c r="F2" s="71"/>
      <c r="G2" s="71"/>
    </row>
    <row r="4" spans="1:12" ht="10.5" customHeight="1" thickBot="1">
      <c r="A4" s="15"/>
      <c r="B4" s="15"/>
      <c r="C4" s="51"/>
      <c r="D4" s="15"/>
    </row>
    <row r="5" spans="1:12" ht="50.1" customHeight="1" thickTop="1" thickBot="1">
      <c r="A5" s="15"/>
      <c r="B5" s="48"/>
      <c r="C5" s="49" t="s">
        <v>1</v>
      </c>
      <c r="D5" s="50"/>
    </row>
    <row r="6" spans="1:12" ht="38.25" customHeight="1" thickTop="1" thickBot="1">
      <c r="A6" s="15"/>
      <c r="B6" s="15"/>
      <c r="C6" s="52"/>
      <c r="D6" s="15"/>
    </row>
    <row r="7" spans="1:12" ht="50.1" customHeight="1" thickTop="1" thickBot="1">
      <c r="A7" s="15"/>
      <c r="B7" s="46"/>
      <c r="C7" s="53" t="s">
        <v>2</v>
      </c>
      <c r="D7" s="47"/>
      <c r="E7" s="44"/>
      <c r="F7" s="44"/>
      <c r="G7" s="44"/>
      <c r="H7" s="44"/>
      <c r="I7" s="44"/>
    </row>
    <row r="8" spans="1:12" ht="38.25" customHeight="1" thickTop="1" thickBot="1">
      <c r="A8" s="15"/>
      <c r="B8" s="45"/>
      <c r="C8" s="52"/>
      <c r="D8" s="45"/>
      <c r="E8" s="44"/>
      <c r="F8" s="44"/>
      <c r="G8" s="44"/>
      <c r="H8" s="44"/>
      <c r="I8" s="44"/>
    </row>
    <row r="9" spans="1:12" ht="50.1" customHeight="1" thickTop="1" thickBot="1">
      <c r="A9" s="15"/>
      <c r="B9" s="46"/>
      <c r="C9" s="53" t="s">
        <v>3</v>
      </c>
      <c r="D9" s="47"/>
      <c r="E9" s="44"/>
      <c r="F9" s="44"/>
      <c r="G9" s="44"/>
      <c r="H9" s="44"/>
      <c r="I9" s="44"/>
    </row>
    <row r="10" spans="1:12" ht="38.25" customHeight="1" thickTop="1" thickBot="1">
      <c r="A10" s="15"/>
      <c r="B10" s="45"/>
      <c r="C10" s="52"/>
      <c r="D10" s="45"/>
      <c r="E10" s="44"/>
      <c r="F10" s="44"/>
      <c r="G10" s="44"/>
      <c r="H10" s="44"/>
      <c r="I10" s="44"/>
    </row>
    <row r="11" spans="1:12" ht="50.1" customHeight="1" thickTop="1" thickBot="1">
      <c r="A11" s="15"/>
      <c r="B11" s="46"/>
      <c r="C11" s="53" t="s">
        <v>4</v>
      </c>
      <c r="D11" s="47"/>
      <c r="E11" s="44"/>
      <c r="F11" s="44"/>
      <c r="G11" s="44"/>
      <c r="H11" s="44"/>
      <c r="I11" s="44"/>
    </row>
    <row r="12" spans="1:12" ht="38.25" customHeight="1" thickTop="1" thickBot="1">
      <c r="A12" s="15"/>
      <c r="B12" s="45"/>
      <c r="C12" s="52"/>
      <c r="D12" s="45"/>
      <c r="E12" s="44"/>
      <c r="F12" s="44"/>
      <c r="G12" s="44"/>
      <c r="H12" s="44"/>
      <c r="I12" s="44"/>
    </row>
    <row r="13" spans="1:12" ht="50.1" customHeight="1" thickTop="1" thickBot="1">
      <c r="A13" s="15"/>
      <c r="B13" s="46"/>
      <c r="C13" s="53" t="s">
        <v>5</v>
      </c>
      <c r="D13" s="47"/>
      <c r="E13" s="44"/>
      <c r="F13" s="44"/>
      <c r="G13" s="44"/>
      <c r="H13" s="44"/>
      <c r="I13" s="44"/>
    </row>
    <row r="14" spans="1:12" ht="8.25" customHeight="1" thickTop="1">
      <c r="A14" s="15"/>
      <c r="B14" s="45"/>
      <c r="C14" s="45"/>
      <c r="D14" s="45"/>
      <c r="E14" s="44"/>
      <c r="F14" s="44"/>
      <c r="G14" s="44"/>
      <c r="H14" s="44"/>
      <c r="I14" s="44"/>
    </row>
    <row r="15" spans="1:12">
      <c r="B15" s="44"/>
      <c r="C15" s="44"/>
      <c r="D15" s="44"/>
      <c r="E15" s="44"/>
      <c r="F15" s="44"/>
      <c r="G15" s="44"/>
      <c r="H15" s="44"/>
      <c r="I15" s="44"/>
    </row>
    <row r="16" spans="1:12">
      <c r="B16" s="44"/>
      <c r="C16" s="44"/>
      <c r="D16" s="44"/>
      <c r="E16" s="44"/>
      <c r="F16" s="44"/>
      <c r="G16" s="44"/>
      <c r="H16" s="44"/>
      <c r="I16" s="44"/>
    </row>
    <row r="17" spans="2:9">
      <c r="B17" s="44"/>
      <c r="C17" s="44"/>
      <c r="D17" s="44"/>
      <c r="E17" s="44"/>
      <c r="F17" s="44"/>
      <c r="G17" s="44"/>
      <c r="H17" s="44"/>
      <c r="I17" s="44"/>
    </row>
    <row r="18" spans="2:9">
      <c r="B18" s="44"/>
      <c r="C18" s="44"/>
      <c r="D18" s="44"/>
      <c r="E18" s="44"/>
      <c r="F18" s="44"/>
      <c r="G18" s="44"/>
      <c r="H18" s="44"/>
      <c r="I18" s="44"/>
    </row>
    <row r="19" spans="2:9">
      <c r="B19" s="44"/>
      <c r="C19" s="44"/>
      <c r="D19" s="44"/>
      <c r="E19" s="44"/>
      <c r="F19" s="44"/>
      <c r="G19" s="44"/>
      <c r="H19" s="44"/>
      <c r="I19" s="44"/>
    </row>
    <row r="20" spans="2:9">
      <c r="B20" s="44"/>
      <c r="C20" s="44"/>
      <c r="D20" s="44"/>
      <c r="E20" s="44"/>
      <c r="F20" s="44"/>
      <c r="G20" s="44"/>
      <c r="H20" s="44"/>
      <c r="I20" s="44"/>
    </row>
    <row r="21" spans="2:9">
      <c r="B21" s="44"/>
      <c r="C21" s="44"/>
      <c r="D21" s="44"/>
      <c r="E21" s="44"/>
      <c r="F21" s="44"/>
      <c r="G21" s="44"/>
      <c r="H21" s="44"/>
      <c r="I21" s="44"/>
    </row>
    <row r="22" spans="2:9">
      <c r="B22" s="44"/>
      <c r="C22" s="44"/>
      <c r="D22" s="44"/>
      <c r="E22" s="44"/>
      <c r="F22" s="44"/>
      <c r="G22" s="44"/>
      <c r="H22" s="44"/>
      <c r="I22" s="44"/>
    </row>
    <row r="23" spans="2:9">
      <c r="B23" s="44"/>
      <c r="C23" s="44"/>
      <c r="D23" s="44"/>
      <c r="E23" s="44"/>
      <c r="F23" s="44"/>
      <c r="G23" s="44"/>
      <c r="H23" s="44"/>
      <c r="I23" s="44"/>
    </row>
    <row r="24" spans="2:9">
      <c r="B24" s="44"/>
      <c r="C24" s="44"/>
      <c r="D24" s="44"/>
      <c r="E24" s="44"/>
      <c r="F24" s="44"/>
      <c r="G24" s="44"/>
      <c r="H24" s="44"/>
      <c r="I24" s="44"/>
    </row>
    <row r="25" spans="2:9">
      <c r="B25" s="44"/>
      <c r="C25" s="44"/>
      <c r="D25" s="44"/>
      <c r="E25" s="44"/>
      <c r="F25" s="44"/>
      <c r="G25" s="44"/>
      <c r="H25" s="44"/>
      <c r="I25" s="44"/>
    </row>
    <row r="26" spans="2:9">
      <c r="B26" s="44"/>
      <c r="C26" s="44"/>
      <c r="D26" s="44"/>
      <c r="E26" s="44"/>
      <c r="F26" s="44"/>
      <c r="G26" s="44"/>
      <c r="H26" s="44"/>
      <c r="I26" s="44"/>
    </row>
    <row r="27" spans="2:9">
      <c r="B27" s="44"/>
      <c r="C27" s="44"/>
      <c r="D27" s="44"/>
      <c r="E27" s="44"/>
      <c r="F27" s="44"/>
      <c r="G27" s="44"/>
      <c r="H27" s="44"/>
      <c r="I27" s="44"/>
    </row>
    <row r="28" spans="2:9">
      <c r="B28" s="44"/>
      <c r="C28" s="44"/>
      <c r="D28" s="44"/>
      <c r="E28" s="44"/>
      <c r="F28" s="44"/>
      <c r="G28" s="44"/>
      <c r="H28" s="44"/>
      <c r="I28" s="44"/>
    </row>
    <row r="29" spans="2:9">
      <c r="B29" s="44"/>
      <c r="C29" s="44"/>
      <c r="D29" s="44"/>
      <c r="E29" s="44"/>
      <c r="F29" s="44"/>
      <c r="G29" s="44"/>
      <c r="H29" s="44"/>
      <c r="I29" s="44"/>
    </row>
    <row r="30" spans="2:9">
      <c r="B30" s="44"/>
      <c r="C30" s="44"/>
      <c r="D30" s="44"/>
      <c r="E30" s="44"/>
      <c r="F30" s="44"/>
      <c r="G30" s="44"/>
      <c r="H30" s="44"/>
      <c r="I30" s="44"/>
    </row>
    <row r="31" spans="2:9">
      <c r="B31" s="44"/>
      <c r="C31" s="44"/>
      <c r="D31" s="44"/>
      <c r="E31" s="44"/>
      <c r="F31" s="44"/>
      <c r="G31" s="44"/>
      <c r="H31" s="44"/>
      <c r="I31" s="44"/>
    </row>
    <row r="32" spans="2:9">
      <c r="B32" s="44"/>
      <c r="C32" s="44"/>
      <c r="D32" s="44"/>
      <c r="E32" s="44"/>
      <c r="F32" s="44"/>
      <c r="G32" s="44"/>
      <c r="H32" s="44"/>
      <c r="I32" s="44"/>
    </row>
    <row r="33" spans="2:9">
      <c r="B33" s="44"/>
      <c r="C33" s="44"/>
      <c r="D33" s="44"/>
      <c r="E33" s="44"/>
      <c r="F33" s="44"/>
      <c r="G33" s="44"/>
      <c r="H33" s="44"/>
      <c r="I33" s="44"/>
    </row>
    <row r="34" spans="2:9">
      <c r="B34" s="44"/>
      <c r="C34" s="44"/>
      <c r="D34" s="44"/>
      <c r="E34" s="44"/>
      <c r="F34" s="44"/>
      <c r="G34" s="44"/>
      <c r="H34" s="44"/>
      <c r="I34" s="44"/>
    </row>
    <row r="35" spans="2:9">
      <c r="B35" s="44"/>
      <c r="C35" s="44"/>
      <c r="D35" s="44"/>
      <c r="E35" s="44"/>
      <c r="F35" s="44"/>
      <c r="G35" s="44"/>
      <c r="H35" s="44"/>
      <c r="I35" s="44"/>
    </row>
    <row r="36" spans="2:9">
      <c r="B36" s="44"/>
      <c r="C36" s="44"/>
      <c r="D36" s="44"/>
      <c r="E36" s="44"/>
      <c r="F36" s="44"/>
      <c r="G36" s="44"/>
      <c r="H36" s="44"/>
      <c r="I36" s="44"/>
    </row>
    <row r="37" spans="2:9">
      <c r="B37" s="44"/>
      <c r="C37" s="44"/>
      <c r="D37" s="44"/>
      <c r="E37" s="44"/>
      <c r="F37" s="44"/>
      <c r="G37" s="44"/>
      <c r="H37" s="44"/>
      <c r="I37" s="44"/>
    </row>
  </sheetData>
  <sheetProtection algorithmName="SHA-512" hashValue="h5H97agTp1kc+RXu/ObqYbbw8zgOmZh02t70aSbn+LHuSTOsQNtMwqaLY9NmjLyfBAKARHPepazQFQq6Bl+dWw==" saltValue="TMZlBhKqQYI4fVwoO4HXuw==" spinCount="100000" sheet="1" objects="1" scenarios="1"/>
  <mergeCells count="2">
    <mergeCell ref="C1:F1"/>
    <mergeCell ref="B2:G2"/>
  </mergeCells>
  <hyperlinks>
    <hyperlink ref="C5:D5" location="metodología!A1" display="Metodología" xr:uid="{00000000-0004-0000-0100-000000000000}"/>
    <hyperlink ref="C5" location="'principales variables'!A1" display="Principales variables" xr:uid="{00000000-0004-0000-0100-000001000000}"/>
    <hyperlink ref="C7:D7" location="Graficos!A1" display="Graficos historicos" xr:uid="{00000000-0004-0000-0100-000002000000}"/>
    <hyperlink ref="C9:D9" location="Canales!A1" display="Canales" xr:uid="{00000000-0004-0000-0100-000003000000}"/>
    <hyperlink ref="C13:D13" location="Conclusiones!A1" display="Principales Conclusiones" xr:uid="{00000000-0004-0000-0100-000004000000}"/>
    <hyperlink ref="C11:D11" location="Canales!A1" display="Canales" xr:uid="{00000000-0004-0000-0100-000005000000}"/>
    <hyperlink ref="C11" location="Perfiles!A1" display="Perfiles" xr:uid="{00000000-0004-0000-0100-000006000000}"/>
  </hyperlinks>
  <pageMargins left="0.70866141732283472" right="0.70866141732283472" top="0.74803149606299213" bottom="0.74803149606299213"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54"/>
  <sheetViews>
    <sheetView showGridLines="0" showRowColHeaders="0" topLeftCell="A25" zoomScale="80" zoomScaleNormal="80" zoomScaleSheetLayoutView="70" workbookViewId="0">
      <selection activeCell="F30" sqref="F30"/>
    </sheetView>
  </sheetViews>
  <sheetFormatPr baseColWidth="10" defaultColWidth="11.44140625" defaultRowHeight="14.4"/>
  <cols>
    <col min="1" max="1" width="1.21875" customWidth="1"/>
    <col min="3" max="3" width="15.44140625" customWidth="1"/>
    <col min="4" max="4" width="52.5546875" customWidth="1"/>
    <col min="5" max="6" width="35.77734375" customWidth="1"/>
    <col min="7" max="8" width="16.21875" customWidth="1"/>
    <col min="9" max="9" width="2.21875" customWidth="1"/>
  </cols>
  <sheetData>
    <row r="1" spans="2:11" ht="34.5" customHeight="1">
      <c r="B1" s="73" t="s">
        <v>6</v>
      </c>
      <c r="C1" s="73"/>
      <c r="D1" s="73"/>
      <c r="E1" s="73"/>
      <c r="F1" s="73"/>
      <c r="G1" s="73"/>
      <c r="H1" s="73"/>
      <c r="I1" s="73"/>
      <c r="J1" s="2"/>
      <c r="K1" s="2"/>
    </row>
    <row r="2" spans="2:11" ht="11.25" customHeight="1" thickBot="1">
      <c r="H2" s="1"/>
    </row>
    <row r="3" spans="2:11" ht="25.05" customHeight="1" thickTop="1" thickBot="1">
      <c r="B3" s="74" t="s">
        <v>7</v>
      </c>
      <c r="C3" s="75"/>
      <c r="D3" s="75"/>
      <c r="E3" s="75"/>
      <c r="F3" s="75"/>
      <c r="G3" s="75"/>
      <c r="H3" s="75"/>
      <c r="I3" s="76"/>
    </row>
    <row r="4" spans="2:11" ht="15" thickTop="1"/>
    <row r="5" spans="2:11" ht="18.600000000000001" thickBot="1">
      <c r="B5" s="10" t="s">
        <v>8</v>
      </c>
      <c r="C5" s="3"/>
      <c r="D5" s="3"/>
      <c r="E5" s="3"/>
      <c r="F5" s="3"/>
      <c r="G5" s="3"/>
      <c r="H5" s="3"/>
      <c r="I5" s="3"/>
    </row>
    <row r="6" spans="2:11" ht="15" thickTop="1"/>
    <row r="7" spans="2:11" ht="45" customHeight="1">
      <c r="B7" s="28"/>
      <c r="C7" s="28"/>
      <c r="D7" s="33"/>
      <c r="E7" s="54" t="str">
        <f>B3&amp;" 
Doméstico"</f>
        <v>TOTAL LECHE LÍQUIDA 
Doméstico</v>
      </c>
      <c r="F7" s="55" t="s">
        <v>9</v>
      </c>
      <c r="G7" s="28"/>
      <c r="H7" s="28"/>
      <c r="I7" s="28"/>
    </row>
    <row r="8" spans="2:11" ht="25.05" customHeight="1">
      <c r="B8" s="28"/>
      <c r="C8" s="33" t="s">
        <v>38</v>
      </c>
      <c r="D8" s="28"/>
      <c r="E8" s="34">
        <v>2873320.5</v>
      </c>
      <c r="F8" s="35">
        <v>-4.3291085858458977E-3</v>
      </c>
      <c r="G8" s="28"/>
      <c r="H8" s="28"/>
      <c r="I8" s="28"/>
    </row>
    <row r="9" spans="2:11" ht="25.05" customHeight="1">
      <c r="B9" s="28"/>
      <c r="C9" s="33" t="s">
        <v>10</v>
      </c>
      <c r="D9" s="28"/>
      <c r="E9" s="36">
        <v>2825141.9</v>
      </c>
      <c r="F9" s="37">
        <v>3.7139475844656378E-2</v>
      </c>
      <c r="G9" s="28"/>
      <c r="H9" s="28"/>
      <c r="I9" s="28"/>
    </row>
    <row r="10" spans="2:11" ht="25.05" customHeight="1">
      <c r="B10" s="28"/>
      <c r="C10" s="33" t="s">
        <v>39</v>
      </c>
      <c r="D10" s="28"/>
      <c r="E10" s="36">
        <v>61.034528547508792</v>
      </c>
      <c r="F10" s="37">
        <v>-8.9008462825371781E-3</v>
      </c>
      <c r="G10" s="28"/>
      <c r="H10" s="28"/>
      <c r="I10" s="28"/>
    </row>
    <row r="11" spans="2:11" ht="25.05" customHeight="1">
      <c r="B11" s="28"/>
      <c r="C11" s="33" t="s">
        <v>11</v>
      </c>
      <c r="D11" s="28"/>
      <c r="E11" s="36">
        <v>60.011127873243943</v>
      </c>
      <c r="F11" s="37">
        <v>3.2377330361311518E-2</v>
      </c>
      <c r="G11" s="28"/>
      <c r="H11" s="28"/>
      <c r="I11" s="28"/>
    </row>
    <row r="12" spans="2:11" ht="25.05" customHeight="1">
      <c r="B12" s="28"/>
      <c r="C12" s="33" t="s">
        <v>12</v>
      </c>
      <c r="D12" s="28"/>
      <c r="E12" s="36">
        <v>10.612080173616148</v>
      </c>
      <c r="F12" s="38">
        <v>-0.14842143407888209</v>
      </c>
      <c r="G12" s="28"/>
      <c r="H12" s="28"/>
      <c r="I12" s="28"/>
    </row>
    <row r="13" spans="2:11" ht="25.05" customHeight="1">
      <c r="B13" s="28"/>
      <c r="C13" s="33" t="s">
        <v>13</v>
      </c>
      <c r="D13" s="28"/>
      <c r="E13" s="36">
        <v>3.1945879301334301</v>
      </c>
      <c r="F13" s="38">
        <v>-2.3480492106320305E-3</v>
      </c>
      <c r="G13" s="28"/>
      <c r="H13" s="28"/>
      <c r="I13" s="28"/>
    </row>
    <row r="14" spans="2:11" ht="25.05" customHeight="1">
      <c r="B14" s="28"/>
      <c r="C14" s="33" t="s">
        <v>40</v>
      </c>
      <c r="D14" s="28"/>
      <c r="E14" s="39">
        <v>0.98323243091050927</v>
      </c>
      <c r="F14" s="40">
        <v>4.1648886984738676E-2</v>
      </c>
      <c r="G14" s="28"/>
      <c r="H14" s="28"/>
      <c r="I14" s="28"/>
    </row>
    <row r="15" spans="2:11">
      <c r="B15" s="28"/>
      <c r="C15" s="28"/>
      <c r="D15" s="28"/>
      <c r="E15" s="28"/>
      <c r="F15" s="28"/>
      <c r="G15" s="28"/>
      <c r="H15" s="28"/>
      <c r="I15" s="28"/>
    </row>
    <row r="16" spans="2:11">
      <c r="B16" s="28"/>
      <c r="C16" s="28"/>
      <c r="D16" s="28"/>
      <c r="E16" s="28"/>
      <c r="F16" s="28"/>
      <c r="G16" s="28"/>
      <c r="H16" s="28"/>
      <c r="I16" s="28"/>
    </row>
    <row r="17" spans="2:9">
      <c r="B17" s="28"/>
      <c r="C17" s="28"/>
      <c r="D17" s="28"/>
      <c r="E17" s="28"/>
      <c r="F17" s="28"/>
      <c r="G17" s="28"/>
      <c r="H17" s="28"/>
      <c r="I17" s="28"/>
    </row>
    <row r="18" spans="2:9" ht="18.600000000000001" thickBot="1">
      <c r="B18" s="30" t="s">
        <v>14</v>
      </c>
      <c r="C18" s="31"/>
      <c r="D18" s="31"/>
      <c r="E18" s="31"/>
      <c r="F18" s="31"/>
      <c r="G18" s="31"/>
      <c r="H18" s="31"/>
      <c r="I18" s="31"/>
    </row>
    <row r="19" spans="2:9" ht="15" thickTop="1">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ht="25.05" customHeight="1">
      <c r="B24" s="28"/>
      <c r="C24" s="28"/>
      <c r="D24" s="28"/>
      <c r="E24" s="28"/>
      <c r="F24" s="28"/>
      <c r="G24" s="28"/>
      <c r="H24" s="28"/>
      <c r="I24" s="28"/>
    </row>
    <row r="25" spans="2:9" ht="25.05" customHeight="1">
      <c r="B25" s="28"/>
      <c r="C25" s="28"/>
      <c r="D25" s="28"/>
      <c r="E25" s="28"/>
      <c r="F25" s="28"/>
      <c r="G25" s="41" t="s">
        <v>15</v>
      </c>
      <c r="H25" s="41" t="s">
        <v>16</v>
      </c>
      <c r="I25" s="28"/>
    </row>
    <row r="26" spans="2:9" ht="25.05" customHeight="1">
      <c r="B26" s="28"/>
      <c r="C26" s="28"/>
      <c r="D26" s="28"/>
      <c r="E26" s="28"/>
      <c r="F26" s="57" t="s">
        <v>17</v>
      </c>
      <c r="G26" s="64">
        <v>3.7139475844656378E-2</v>
      </c>
      <c r="H26" s="64">
        <v>-4.3291085858458977E-3</v>
      </c>
      <c r="I26" s="28"/>
    </row>
    <row r="27" spans="2:9" ht="25.05" customHeight="1">
      <c r="B27" s="28"/>
      <c r="C27" s="28"/>
      <c r="D27" s="28"/>
      <c r="E27" s="28"/>
      <c r="F27" s="58" t="s">
        <v>18</v>
      </c>
      <c r="G27" s="65">
        <v>0.14518297626760801</v>
      </c>
      <c r="H27" s="65">
        <v>0.11013854193416628</v>
      </c>
      <c r="I27" s="28"/>
    </row>
    <row r="28" spans="2:9" ht="25.05" customHeight="1">
      <c r="B28" s="28"/>
      <c r="C28" s="28"/>
      <c r="D28" s="28"/>
      <c r="E28" s="28"/>
      <c r="F28" s="59" t="s">
        <v>19</v>
      </c>
      <c r="G28" s="65">
        <v>3.2205198539165814E-2</v>
      </c>
      <c r="H28" s="66">
        <v>-9.0485283909917946E-3</v>
      </c>
      <c r="I28" s="28"/>
    </row>
    <row r="29" spans="2:9">
      <c r="B29" s="28"/>
      <c r="C29" s="28"/>
      <c r="D29" s="28"/>
      <c r="E29" s="28"/>
      <c r="F29" s="60"/>
      <c r="G29" s="67"/>
      <c r="H29" s="67"/>
      <c r="I29" s="28"/>
    </row>
    <row r="30" spans="2:9">
      <c r="B30" s="28"/>
      <c r="C30" s="28"/>
      <c r="D30" s="28"/>
      <c r="E30" s="28"/>
      <c r="F30" s="60"/>
      <c r="G30" s="67"/>
      <c r="H30" s="67"/>
      <c r="I30" s="28"/>
    </row>
    <row r="31" spans="2:9">
      <c r="B31" s="28"/>
      <c r="C31" s="28"/>
      <c r="D31" s="28"/>
      <c r="E31" s="28"/>
      <c r="F31" s="60"/>
      <c r="G31" s="67"/>
      <c r="H31" s="67"/>
      <c r="I31" s="28"/>
    </row>
    <row r="32" spans="2:9" ht="25.05" customHeight="1">
      <c r="B32" s="28"/>
      <c r="C32" s="28"/>
      <c r="D32" s="42"/>
      <c r="E32" s="43"/>
      <c r="F32" s="61"/>
      <c r="G32" s="67"/>
      <c r="H32" s="67"/>
      <c r="I32" s="28"/>
    </row>
    <row r="33" spans="2:9" ht="25.05" customHeight="1">
      <c r="B33" s="28"/>
      <c r="C33" s="28"/>
      <c r="D33" s="42"/>
      <c r="E33" s="43"/>
      <c r="F33" s="61"/>
      <c r="G33" s="67"/>
      <c r="H33" s="67"/>
      <c r="I33" s="28"/>
    </row>
    <row r="34" spans="2:9" ht="25.05" customHeight="1">
      <c r="B34" s="28"/>
      <c r="C34" s="28"/>
      <c r="D34" s="42"/>
      <c r="E34" s="43"/>
      <c r="F34" s="60"/>
      <c r="G34" s="68" t="str">
        <f>+G25</f>
        <v>% Evol. Valor</v>
      </c>
      <c r="H34" s="68" t="str">
        <f>+H25</f>
        <v>% Evol. Volumen</v>
      </c>
      <c r="I34" s="28"/>
    </row>
    <row r="35" spans="2:9" ht="25.05" customHeight="1">
      <c r="B35" s="28"/>
      <c r="C35" s="28"/>
      <c r="D35" s="42"/>
      <c r="E35" s="43"/>
      <c r="F35" s="57" t="s">
        <v>17</v>
      </c>
      <c r="G35" s="64">
        <v>3.7139475844656378E-2</v>
      </c>
      <c r="H35" s="64">
        <v>-4.3291085858458977E-3</v>
      </c>
      <c r="I35" s="28"/>
    </row>
    <row r="36" spans="2:9" ht="25.05" customHeight="1">
      <c r="B36" s="28"/>
      <c r="C36" s="28"/>
      <c r="D36" s="42"/>
      <c r="E36" s="43"/>
      <c r="F36" s="62" t="s">
        <v>20</v>
      </c>
      <c r="G36" s="65">
        <v>7.8126908526436889E-2</v>
      </c>
      <c r="H36" s="65">
        <v>3.4570172596354976E-2</v>
      </c>
      <c r="I36" s="28"/>
    </row>
    <row r="37" spans="2:9" ht="25.05" customHeight="1">
      <c r="B37" s="28"/>
      <c r="C37" s="28"/>
      <c r="D37" s="42"/>
      <c r="E37" s="43"/>
      <c r="F37" s="63" t="s">
        <v>21</v>
      </c>
      <c r="G37" s="65">
        <v>-1.2629537632002918E-2</v>
      </c>
      <c r="H37" s="66">
        <v>-4.3958640224414869E-2</v>
      </c>
      <c r="I37" s="28"/>
    </row>
    <row r="38" spans="2:9" ht="25.05" customHeight="1">
      <c r="D38" s="21"/>
      <c r="E38" s="22"/>
      <c r="F38" s="56" t="s">
        <v>22</v>
      </c>
      <c r="G38" s="65">
        <v>3.2605644457836425E-2</v>
      </c>
      <c r="H38" s="66">
        <v>-9.4339387678736841E-3</v>
      </c>
    </row>
    <row r="39" spans="2:9" ht="25.05" customHeight="1">
      <c r="D39" s="21"/>
      <c r="E39" s="22"/>
      <c r="F39" s="23"/>
    </row>
    <row r="40" spans="2:9" ht="18.600000000000001" thickBot="1">
      <c r="B40" s="10" t="s">
        <v>23</v>
      </c>
      <c r="C40" s="3"/>
      <c r="D40" s="3"/>
      <c r="E40" s="3"/>
      <c r="F40" s="3"/>
      <c r="G40" s="3"/>
      <c r="H40" s="3"/>
      <c r="I40" s="3"/>
    </row>
    <row r="41" spans="2:9" ht="15" thickTop="1">
      <c r="E41" s="72"/>
      <c r="F41" s="72"/>
    </row>
    <row r="42" spans="2:9" ht="25.05" customHeight="1">
      <c r="E42" s="25" t="s">
        <v>24</v>
      </c>
      <c r="F42" s="26" t="s">
        <v>25</v>
      </c>
    </row>
    <row r="43" spans="2:9" ht="25.05" customHeight="1">
      <c r="B43" s="5"/>
      <c r="C43" s="5"/>
      <c r="D43" s="16" t="s">
        <v>17</v>
      </c>
      <c r="E43" s="17">
        <v>61.582666394757297</v>
      </c>
      <c r="F43" s="18">
        <v>61.034528547508792</v>
      </c>
      <c r="G43" s="5"/>
    </row>
    <row r="44" spans="2:9" ht="25.05" customHeight="1">
      <c r="D44" s="24" t="s">
        <v>19</v>
      </c>
      <c r="E44" s="8">
        <v>59.14419157717262</v>
      </c>
      <c r="F44" s="6">
        <v>58.339913590797821</v>
      </c>
    </row>
    <row r="45" spans="2:9" ht="25.05" customHeight="1">
      <c r="D45" s="24" t="s">
        <v>26</v>
      </c>
      <c r="E45" s="9">
        <v>2.4384716720989958</v>
      </c>
      <c r="F45" s="7">
        <v>2.6946116939689326</v>
      </c>
    </row>
    <row r="46" spans="2:9" ht="6.75" customHeight="1"/>
    <row r="47" spans="2:9" ht="25.05" customHeight="1">
      <c r="D47" s="24" t="s">
        <v>20</v>
      </c>
      <c r="E47" s="19">
        <v>18.534435467303368</v>
      </c>
      <c r="F47" s="20">
        <v>19.087129077644825</v>
      </c>
    </row>
    <row r="48" spans="2:9" ht="25.05" customHeight="1">
      <c r="B48" s="5"/>
      <c r="C48" s="5"/>
      <c r="D48" s="24" t="s">
        <v>21</v>
      </c>
      <c r="E48" s="8">
        <v>14.034416806884773</v>
      </c>
      <c r="F48" s="6">
        <v>13.355875007841249</v>
      </c>
      <c r="G48" s="5"/>
    </row>
    <row r="49" spans="2:6" ht="25.05" customHeight="1">
      <c r="D49" s="24" t="s">
        <v>22</v>
      </c>
      <c r="E49" s="9">
        <v>28.788867721392482</v>
      </c>
      <c r="F49" s="7">
        <v>28.386334948562471</v>
      </c>
    </row>
    <row r="54" spans="2:6">
      <c r="B54" t="s">
        <v>27</v>
      </c>
    </row>
  </sheetData>
  <sheetProtection algorithmName="SHA-512" hashValue="xdVSZ34si7vnSOwoMHp6PBk4bewhOmIP50d2Q3IyZsKeYaXVfNQr/vP48VP2uaMq9kp0WqFRbTC8aFDqVkRAFg==" saltValue="EqWTp3/JBdy30oSLFy2Odw==" spinCount="100000" sheet="1" objects="1" scenarios="1"/>
  <mergeCells count="3">
    <mergeCell ref="E41:F41"/>
    <mergeCell ref="B1:I1"/>
    <mergeCell ref="B3:I3"/>
  </mergeCells>
  <conditionalFormatting sqref="E32:F34 E35:E37 E38:F39">
    <cfRule type="cellIs" dxfId="11" priority="17" operator="greaterThan">
      <formula>0.005</formula>
    </cfRule>
    <cfRule type="cellIs" dxfId="10" priority="18" operator="lessThan">
      <formula>-0.005</formula>
    </cfRule>
    <cfRule type="cellIs" dxfId="9" priority="19" operator="between">
      <formula>-0.005</formula>
      <formula>0.005</formula>
    </cfRule>
  </conditionalFormatting>
  <conditionalFormatting sqref="F8:F14">
    <cfRule type="cellIs" dxfId="8" priority="13" operator="between">
      <formula>-0.0049999</formula>
      <formula>0.0049999</formula>
    </cfRule>
    <cfRule type="cellIs" dxfId="7" priority="14" operator="lessThanOrEqual">
      <formula>-0.005</formula>
    </cfRule>
    <cfRule type="cellIs" dxfId="6" priority="15" operator="greaterThanOrEqual">
      <formula>0.005</formula>
    </cfRule>
  </conditionalFormatting>
  <conditionalFormatting sqref="G26:H28">
    <cfRule type="cellIs" dxfId="5" priority="4" operator="greaterThan">
      <formula>0.005</formula>
    </cfRule>
    <cfRule type="cellIs" dxfId="4" priority="5" operator="lessThan">
      <formula>-0.005</formula>
    </cfRule>
    <cfRule type="cellIs" dxfId="3" priority="6" operator="between">
      <formula>-0.005</formula>
      <formula>0.005</formula>
    </cfRule>
  </conditionalFormatting>
  <conditionalFormatting sqref="G35:H38">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5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44"/>
  <sheetViews>
    <sheetView showGridLines="0" showRowColHeaders="0" topLeftCell="A16" zoomScale="90" zoomScaleNormal="90" zoomScaleSheetLayoutView="85" workbookViewId="0">
      <selection activeCell="J28" sqref="J28"/>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3" t="s">
        <v>6</v>
      </c>
      <c r="C1" s="73"/>
      <c r="D1" s="73"/>
      <c r="E1" s="73"/>
      <c r="F1" s="73"/>
      <c r="G1" s="73"/>
      <c r="H1" s="73"/>
      <c r="I1" s="73"/>
      <c r="J1" s="2"/>
      <c r="K1" s="2"/>
    </row>
    <row r="2" spans="2:11" ht="11.25" customHeight="1" thickBot="1">
      <c r="H2" s="1"/>
    </row>
    <row r="3" spans="2:11" ht="25.05" customHeight="1" thickTop="1" thickBot="1">
      <c r="B3" s="74" t="str">
        <f>'principales variables'!B3:I3</f>
        <v>TOTAL LECHE LÍQUIDA</v>
      </c>
      <c r="C3" s="75"/>
      <c r="D3" s="75"/>
      <c r="E3" s="75"/>
      <c r="F3" s="75"/>
      <c r="G3" s="75"/>
      <c r="H3" s="75"/>
      <c r="I3" s="76"/>
    </row>
    <row r="4" spans="2:11" ht="15" thickTop="1"/>
    <row r="5" spans="2:11" ht="18.600000000000001" thickBot="1">
      <c r="B5" s="10" t="s">
        <v>28</v>
      </c>
      <c r="C5" s="3"/>
      <c r="D5" s="3"/>
      <c r="E5" s="3"/>
      <c r="F5" s="3"/>
      <c r="G5" s="3"/>
      <c r="H5" s="3"/>
      <c r="I5" s="3"/>
    </row>
    <row r="6" spans="2:11" ht="15" thickTop="1"/>
    <row r="7" spans="2:11" ht="45" customHeight="1">
      <c r="B7" s="28"/>
      <c r="C7" s="28"/>
      <c r="D7" s="28"/>
      <c r="E7" s="28"/>
      <c r="F7" s="28"/>
      <c r="G7" s="28"/>
      <c r="H7" s="28"/>
      <c r="I7" s="28"/>
    </row>
    <row r="8" spans="2:11" ht="25.05" customHeight="1">
      <c r="B8" s="28"/>
      <c r="C8" s="28"/>
      <c r="D8" s="28"/>
      <c r="E8" s="28"/>
      <c r="F8" s="28"/>
      <c r="G8" s="28"/>
      <c r="H8" s="28"/>
      <c r="I8" s="28"/>
    </row>
    <row r="9" spans="2:11" ht="25.05" customHeight="1">
      <c r="B9" s="28"/>
      <c r="C9" s="28"/>
      <c r="D9" s="28"/>
      <c r="E9" s="28"/>
      <c r="F9" s="28"/>
      <c r="G9" s="28"/>
      <c r="H9" s="28"/>
      <c r="I9" s="28"/>
    </row>
    <row r="10" spans="2:11" ht="25.05" customHeight="1">
      <c r="B10" s="28"/>
      <c r="C10" s="28"/>
      <c r="D10" s="28"/>
      <c r="E10" s="28"/>
      <c r="F10" s="28"/>
      <c r="G10" s="28"/>
      <c r="H10" s="28"/>
      <c r="I10" s="28"/>
    </row>
    <row r="11" spans="2:11" ht="25.05" customHeight="1">
      <c r="B11" s="28"/>
      <c r="C11" s="28"/>
      <c r="D11" s="28"/>
      <c r="E11" s="28"/>
      <c r="F11" s="28"/>
      <c r="G11" s="28"/>
      <c r="H11" s="28"/>
      <c r="I11" s="28"/>
    </row>
    <row r="12" spans="2:11" ht="25.05" customHeight="1">
      <c r="B12" s="28"/>
      <c r="C12" s="28"/>
      <c r="D12" s="28"/>
      <c r="E12" s="28"/>
      <c r="F12" s="28"/>
      <c r="G12" s="28"/>
      <c r="H12" s="28"/>
      <c r="I12" s="28"/>
    </row>
    <row r="13" spans="2:11" ht="25.05" customHeight="1">
      <c r="B13" s="28"/>
      <c r="C13" s="28"/>
      <c r="D13" s="28"/>
      <c r="E13" s="28"/>
      <c r="F13" s="28"/>
      <c r="G13" s="28"/>
      <c r="H13" s="28"/>
      <c r="I13" s="28"/>
    </row>
    <row r="14" spans="2:11" ht="25.05" customHeight="1">
      <c r="B14" s="28"/>
      <c r="C14" s="28"/>
      <c r="D14" s="28"/>
      <c r="E14" s="28"/>
      <c r="F14" s="28"/>
      <c r="G14" s="28"/>
      <c r="H14" s="28"/>
      <c r="I14" s="28"/>
    </row>
    <row r="15" spans="2:11">
      <c r="B15" s="28"/>
      <c r="C15" s="28"/>
      <c r="D15" s="28"/>
      <c r="E15" s="28"/>
      <c r="F15" s="28"/>
      <c r="G15" s="28"/>
      <c r="H15" s="28"/>
      <c r="I15" s="28"/>
    </row>
    <row r="16" spans="2:11" ht="18.600000000000001" thickBot="1">
      <c r="B16" s="30" t="s">
        <v>29</v>
      </c>
      <c r="C16" s="31"/>
      <c r="D16" s="31"/>
      <c r="E16" s="31"/>
      <c r="F16" s="31"/>
      <c r="G16" s="31"/>
      <c r="H16" s="31"/>
      <c r="I16" s="31"/>
    </row>
    <row r="17" spans="2:9" ht="15" thickTop="1">
      <c r="B17" s="28"/>
      <c r="C17" s="28"/>
      <c r="D17" s="28"/>
      <c r="E17" s="28"/>
      <c r="F17" s="28"/>
      <c r="G17" s="28"/>
      <c r="H17" s="28"/>
      <c r="I17" s="28"/>
    </row>
    <row r="18" spans="2:9">
      <c r="B18" s="28"/>
      <c r="C18" s="28"/>
      <c r="D18" s="28"/>
      <c r="E18" s="28"/>
      <c r="F18" s="28"/>
      <c r="G18" s="28"/>
      <c r="H18" s="28"/>
      <c r="I18" s="28"/>
    </row>
    <row r="19" spans="2:9">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32"/>
      <c r="F31" s="32"/>
      <c r="G31" s="28"/>
      <c r="H31" s="28"/>
      <c r="I31" s="28"/>
    </row>
    <row r="32" spans="2:9" ht="25.05" customHeight="1">
      <c r="B32" s="28"/>
      <c r="C32" s="28"/>
      <c r="D32" s="28"/>
      <c r="E32" s="28"/>
      <c r="F32" s="28"/>
      <c r="G32" s="28"/>
      <c r="H32" s="28"/>
      <c r="I32" s="28"/>
    </row>
    <row r="33" spans="2:9" ht="25.05" customHeight="1">
      <c r="B33" s="28"/>
      <c r="C33" s="28"/>
      <c r="D33" s="28"/>
      <c r="E33" s="28"/>
      <c r="F33" s="28"/>
      <c r="G33" s="28"/>
      <c r="H33" s="28"/>
      <c r="I33" s="28"/>
    </row>
    <row r="34" spans="2:9" ht="25.05" customHeight="1">
      <c r="B34" s="28"/>
      <c r="C34" s="28"/>
      <c r="D34" s="28"/>
      <c r="E34" s="28"/>
      <c r="F34" s="28"/>
      <c r="G34" s="28"/>
      <c r="H34" s="28"/>
      <c r="I34" s="28"/>
    </row>
    <row r="35" spans="2:9" ht="25.05" customHeight="1">
      <c r="B35" s="28"/>
      <c r="C35" s="28"/>
      <c r="D35" s="28"/>
      <c r="E35" s="28"/>
      <c r="F35" s="28"/>
      <c r="G35" s="28"/>
      <c r="H35" s="28"/>
      <c r="I35" s="28"/>
    </row>
    <row r="36" spans="2:9" ht="18.600000000000001" thickBot="1">
      <c r="B36" s="30" t="s">
        <v>30</v>
      </c>
      <c r="C36" s="31"/>
      <c r="D36" s="31"/>
      <c r="E36" s="31"/>
      <c r="F36" s="31"/>
      <c r="G36" s="31"/>
      <c r="H36" s="31"/>
      <c r="I36" s="31"/>
    </row>
    <row r="37" spans="2:9" ht="15" thickTop="1">
      <c r="B37" s="28"/>
      <c r="C37" s="28"/>
      <c r="D37" s="28"/>
      <c r="E37" s="77"/>
      <c r="F37" s="77"/>
      <c r="G37" s="28"/>
      <c r="H37" s="28"/>
      <c r="I37" s="28"/>
    </row>
    <row r="38" spans="2:9" ht="25.05" customHeight="1"/>
    <row r="39" spans="2:9" ht="25.05" customHeight="1"/>
    <row r="40" spans="2:9" ht="25.05" customHeight="1"/>
    <row r="41" spans="2:9" ht="25.05" customHeight="1"/>
    <row r="42" spans="2:9" ht="25.05" customHeight="1"/>
    <row r="43" spans="2:9" ht="25.05" customHeight="1"/>
    <row r="44" spans="2:9" ht="25.05" customHeight="1"/>
  </sheetData>
  <sheetProtection algorithmName="SHA-512" hashValue="fo+232Ycwprkk0fukEyeiTebJ960WR8LJiZEG0GeeVc7uItILGPBsxsTFTnOAmEmBbGP/YlCC+DJ8TqWYhmwGg==" saltValue="+qOtX2TLXRxCQQB6NFJDCg==" spinCount="100000" sheet="1" objects="1" scenarios="1"/>
  <mergeCells count="3">
    <mergeCell ref="B1:I1"/>
    <mergeCell ref="B3:I3"/>
    <mergeCell ref="E37:F37"/>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48"/>
  <sheetViews>
    <sheetView showGridLines="0" showRowColHeaders="0" topLeftCell="A8" zoomScale="80" zoomScaleNormal="80" zoomScaleSheetLayoutView="50" workbookViewId="0">
      <selection activeCell="J45" sqref="J45"/>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3" t="s">
        <v>6</v>
      </c>
      <c r="C1" s="73"/>
      <c r="D1" s="73"/>
      <c r="E1" s="73"/>
      <c r="F1" s="73"/>
      <c r="G1" s="73"/>
      <c r="H1" s="73"/>
      <c r="I1" s="73"/>
      <c r="J1" s="2"/>
      <c r="K1" s="2"/>
    </row>
    <row r="2" spans="2:11" ht="11.25" customHeight="1" thickBot="1">
      <c r="H2" s="1"/>
    </row>
    <row r="3" spans="2:11" ht="25.05" customHeight="1" thickTop="1" thickBot="1">
      <c r="B3" s="74" t="str">
        <f>Graficos!B3</f>
        <v>TOTAL LECHE LÍQUIDA</v>
      </c>
      <c r="C3" s="75"/>
      <c r="D3" s="75"/>
      <c r="E3" s="75"/>
      <c r="F3" s="75"/>
      <c r="G3" s="75"/>
      <c r="H3" s="75"/>
      <c r="I3" s="76"/>
    </row>
    <row r="4" spans="2:11" ht="15" thickTop="1"/>
    <row r="5" spans="2:11" ht="18.600000000000001" thickBot="1">
      <c r="B5" s="10" t="s">
        <v>31</v>
      </c>
      <c r="C5" s="3"/>
      <c r="D5" s="3"/>
      <c r="E5" s="3"/>
      <c r="F5" s="3"/>
      <c r="G5" s="3"/>
      <c r="H5" s="3"/>
      <c r="I5" s="3"/>
    </row>
    <row r="6" spans="2:11" ht="15" thickTop="1"/>
    <row r="7" spans="2:11" ht="25.05" customHeight="1">
      <c r="B7" s="28"/>
      <c r="C7" s="28"/>
      <c r="D7" s="28"/>
      <c r="E7" s="28"/>
      <c r="F7" s="28"/>
      <c r="G7" s="28"/>
      <c r="H7" s="28"/>
      <c r="I7" s="28"/>
    </row>
    <row r="8" spans="2:11" ht="25.05" customHeight="1">
      <c r="B8" s="28"/>
      <c r="C8" s="28"/>
      <c r="D8" s="28"/>
      <c r="E8" s="29"/>
      <c r="F8" s="28"/>
      <c r="G8" s="28"/>
      <c r="H8" s="28"/>
      <c r="I8" s="28"/>
    </row>
    <row r="9" spans="2:11" ht="25.05" customHeight="1">
      <c r="B9" s="28"/>
      <c r="C9" s="28"/>
      <c r="D9" s="28"/>
      <c r="E9" s="29"/>
      <c r="F9" s="28"/>
      <c r="G9" s="28"/>
      <c r="H9" s="28"/>
      <c r="I9" s="28"/>
    </row>
    <row r="10" spans="2:11" ht="25.05" customHeight="1">
      <c r="B10" s="28"/>
      <c r="C10" s="28"/>
      <c r="D10" s="28"/>
      <c r="E10" s="29"/>
      <c r="F10" s="28"/>
      <c r="G10" s="28"/>
      <c r="H10" s="28"/>
      <c r="I10" s="28"/>
    </row>
    <row r="11" spans="2:11" ht="25.05" customHeight="1">
      <c r="B11" s="28"/>
      <c r="C11" s="28"/>
      <c r="D11" s="28"/>
      <c r="E11" s="28"/>
      <c r="F11" s="28"/>
      <c r="G11" s="28"/>
      <c r="H11" s="28"/>
      <c r="I11" s="28"/>
    </row>
    <row r="12" spans="2:11" ht="25.05" customHeight="1">
      <c r="B12" s="28"/>
      <c r="C12" s="28"/>
      <c r="D12" s="28"/>
      <c r="E12" s="29"/>
      <c r="F12" s="28"/>
      <c r="G12" s="28"/>
      <c r="H12" s="28"/>
      <c r="I12" s="28"/>
    </row>
    <row r="13" spans="2:11" ht="25.05" customHeight="1">
      <c r="B13" s="28"/>
      <c r="C13" s="28"/>
      <c r="D13" s="28"/>
      <c r="E13" s="29"/>
      <c r="F13" s="28"/>
      <c r="G13" s="28"/>
      <c r="H13" s="28"/>
      <c r="I13" s="28"/>
    </row>
    <row r="14" spans="2:11" ht="25.05" customHeight="1">
      <c r="B14" s="28"/>
      <c r="C14" s="28"/>
      <c r="D14" s="28"/>
      <c r="E14" s="29"/>
      <c r="F14" s="28"/>
      <c r="G14" s="28"/>
      <c r="H14" s="28"/>
      <c r="I14" s="28"/>
    </row>
    <row r="15" spans="2:11">
      <c r="B15" s="28"/>
      <c r="C15" s="28"/>
      <c r="D15" s="28"/>
      <c r="E15" s="28"/>
      <c r="F15" s="28"/>
      <c r="G15" s="28"/>
      <c r="H15" s="28"/>
      <c r="I15" s="28"/>
    </row>
    <row r="16" spans="2:11" ht="18.600000000000001" thickBot="1">
      <c r="B16" s="30" t="s">
        <v>32</v>
      </c>
      <c r="C16" s="31"/>
      <c r="D16" s="31"/>
      <c r="E16" s="31"/>
      <c r="F16" s="31"/>
      <c r="G16" s="31"/>
      <c r="H16" s="31"/>
      <c r="I16" s="31"/>
    </row>
    <row r="17" spans="2:9" ht="15" thickTop="1">
      <c r="B17" s="28"/>
      <c r="C17" s="28"/>
      <c r="D17" s="28"/>
      <c r="E17" s="28"/>
      <c r="F17" s="28"/>
      <c r="G17" s="28"/>
      <c r="H17" s="28"/>
      <c r="I17" s="28"/>
    </row>
    <row r="18" spans="2:9">
      <c r="B18" s="28"/>
      <c r="C18" s="28"/>
      <c r="D18" s="28"/>
      <c r="E18" s="28"/>
      <c r="F18" s="28"/>
      <c r="G18" s="28"/>
      <c r="H18" s="28"/>
      <c r="I18" s="28"/>
    </row>
    <row r="19" spans="2:9">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32"/>
      <c r="F31" s="32"/>
      <c r="G31" s="28"/>
      <c r="H31" s="28"/>
      <c r="I31" s="28"/>
    </row>
    <row r="32" spans="2:9" ht="18.600000000000001" thickBot="1">
      <c r="B32" s="30" t="s">
        <v>33</v>
      </c>
      <c r="C32" s="31"/>
      <c r="D32" s="31"/>
      <c r="E32" s="31"/>
      <c r="F32" s="31"/>
      <c r="G32" s="31"/>
      <c r="H32" s="31"/>
      <c r="I32" s="31"/>
    </row>
    <row r="33" spans="2:11" ht="15" thickTop="1">
      <c r="B33" s="28"/>
      <c r="C33" s="28"/>
      <c r="D33" s="28"/>
      <c r="E33" s="77"/>
      <c r="F33" s="77"/>
      <c r="G33" s="28"/>
      <c r="H33" s="28"/>
      <c r="I33" s="28"/>
    </row>
    <row r="34" spans="2:11" ht="21" customHeight="1">
      <c r="B34" s="28"/>
      <c r="C34" s="78" t="s">
        <v>41</v>
      </c>
      <c r="D34" s="79"/>
      <c r="E34" s="79"/>
      <c r="F34" s="79"/>
      <c r="G34" s="79"/>
      <c r="H34" s="80"/>
      <c r="I34" s="28"/>
    </row>
    <row r="35" spans="2:11" ht="21" customHeight="1">
      <c r="B35" s="28"/>
      <c r="C35" s="81"/>
      <c r="D35" s="82"/>
      <c r="E35" s="82"/>
      <c r="F35" s="82"/>
      <c r="G35" s="82"/>
      <c r="H35" s="83"/>
      <c r="I35" s="28"/>
    </row>
    <row r="36" spans="2:11" ht="21" customHeight="1">
      <c r="B36" s="28"/>
      <c r="C36" s="81"/>
      <c r="D36" s="82"/>
      <c r="E36" s="82"/>
      <c r="F36" s="82"/>
      <c r="G36" s="82"/>
      <c r="H36" s="83"/>
      <c r="I36" s="28"/>
      <c r="K36" s="27"/>
    </row>
    <row r="37" spans="2:11" ht="21" customHeight="1">
      <c r="B37" s="28"/>
      <c r="C37" s="81"/>
      <c r="D37" s="82"/>
      <c r="E37" s="82"/>
      <c r="F37" s="82"/>
      <c r="G37" s="82"/>
      <c r="H37" s="83"/>
      <c r="I37" s="28"/>
    </row>
    <row r="38" spans="2:11" ht="21" customHeight="1">
      <c r="C38" s="84"/>
      <c r="D38" s="85"/>
      <c r="E38" s="85"/>
      <c r="F38" s="85"/>
      <c r="G38" s="85"/>
      <c r="H38" s="86"/>
    </row>
    <row r="39" spans="2:11" ht="21" customHeight="1">
      <c r="C39" s="84"/>
      <c r="D39" s="85"/>
      <c r="E39" s="85"/>
      <c r="F39" s="85"/>
      <c r="G39" s="85"/>
      <c r="H39" s="86"/>
    </row>
    <row r="40" spans="2:11" ht="21" customHeight="1">
      <c r="C40" s="84"/>
      <c r="D40" s="85"/>
      <c r="E40" s="85"/>
      <c r="F40" s="85"/>
      <c r="G40" s="85"/>
      <c r="H40" s="86"/>
    </row>
    <row r="41" spans="2:11" ht="21" customHeight="1">
      <c r="C41" s="84"/>
      <c r="D41" s="85"/>
      <c r="E41" s="85"/>
      <c r="F41" s="85"/>
      <c r="G41" s="85"/>
      <c r="H41" s="86"/>
    </row>
    <row r="42" spans="2:11">
      <c r="C42" s="84"/>
      <c r="D42" s="85"/>
      <c r="E42" s="85"/>
      <c r="F42" s="85"/>
      <c r="G42" s="85"/>
      <c r="H42" s="86"/>
    </row>
    <row r="43" spans="2:11">
      <c r="C43" s="84"/>
      <c r="D43" s="85"/>
      <c r="E43" s="85"/>
      <c r="F43" s="85"/>
      <c r="G43" s="85"/>
      <c r="H43" s="86"/>
    </row>
    <row r="44" spans="2:11">
      <c r="C44" s="87"/>
      <c r="D44" s="88"/>
      <c r="E44" s="88"/>
      <c r="F44" s="88"/>
      <c r="G44" s="88"/>
      <c r="H44" s="89"/>
    </row>
    <row r="47" spans="2:11">
      <c r="C47" t="s">
        <v>27</v>
      </c>
    </row>
    <row r="48" spans="2:11">
      <c r="C48" t="s">
        <v>34</v>
      </c>
    </row>
  </sheetData>
  <sheetProtection algorithmName="SHA-512" hashValue="0vdwOfNuE7edNPUKEYl9njLw8vs7t+BYnRsJIhypuwjXaldwmTi663IelUqsRfyhUDztWZh1QNZW9tAENLyshw==" saltValue="PXwtLoTYYNIyRRniyVuqAA==" spinCount="100000" sheet="1" objects="1" scenarios="1"/>
  <mergeCells count="4">
    <mergeCell ref="B1:I1"/>
    <mergeCell ref="B3:I3"/>
    <mergeCell ref="E33:F33"/>
    <mergeCell ref="C34:H44"/>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K53"/>
  <sheetViews>
    <sheetView showGridLines="0" showRowColHeaders="0" zoomScale="50" zoomScaleNormal="50" zoomScaleSheetLayoutView="50" workbookViewId="0">
      <selection activeCell="C43" sqref="C43:H51"/>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3" t="s">
        <v>6</v>
      </c>
      <c r="C1" s="73"/>
      <c r="D1" s="73"/>
      <c r="E1" s="73"/>
      <c r="F1" s="73"/>
      <c r="G1" s="73"/>
      <c r="H1" s="73"/>
      <c r="I1" s="73"/>
      <c r="J1" s="2"/>
      <c r="K1" s="2"/>
    </row>
    <row r="2" spans="2:11" ht="11.25" customHeight="1" thickBot="1">
      <c r="H2" s="1"/>
    </row>
    <row r="3" spans="2:11" ht="25.05" customHeight="1" thickTop="1" thickBot="1">
      <c r="B3" s="74" t="str">
        <f>Canales!B3</f>
        <v>TOTAL LECHE LÍQUIDA</v>
      </c>
      <c r="C3" s="75"/>
      <c r="D3" s="75"/>
      <c r="E3" s="75"/>
      <c r="F3" s="75"/>
      <c r="G3" s="75"/>
      <c r="H3" s="75"/>
      <c r="I3" s="76"/>
    </row>
    <row r="4" spans="2:11" ht="15" thickTop="1"/>
    <row r="5" spans="2:11" ht="18.600000000000001" thickBot="1">
      <c r="B5" s="10" t="s">
        <v>35</v>
      </c>
      <c r="C5" s="3"/>
      <c r="D5" s="3"/>
      <c r="E5" s="3"/>
      <c r="F5" s="3"/>
      <c r="G5" s="3"/>
      <c r="H5" s="3"/>
      <c r="I5" s="3"/>
    </row>
    <row r="6" spans="2:11" ht="15" thickTop="1"/>
    <row r="7" spans="2:11" ht="25.05" customHeight="1">
      <c r="B7" s="28"/>
      <c r="C7" s="28"/>
      <c r="D7" s="28"/>
      <c r="E7" s="28"/>
      <c r="F7" s="28"/>
      <c r="G7" s="28"/>
      <c r="H7" s="28"/>
      <c r="I7" s="28"/>
    </row>
    <row r="8" spans="2:11" ht="25.05" customHeight="1">
      <c r="B8" s="28"/>
      <c r="C8" s="28"/>
      <c r="D8" s="28"/>
      <c r="E8" s="29"/>
      <c r="F8" s="28"/>
      <c r="G8" s="28"/>
      <c r="H8" s="28"/>
      <c r="I8" s="28"/>
    </row>
    <row r="9" spans="2:11" ht="25.05" customHeight="1">
      <c r="B9" s="28"/>
      <c r="C9" s="28"/>
      <c r="D9" s="28"/>
      <c r="E9" s="29"/>
      <c r="F9" s="28"/>
      <c r="G9" s="28"/>
      <c r="H9" s="28"/>
      <c r="I9" s="28"/>
    </row>
    <row r="10" spans="2:11" ht="25.05" customHeight="1">
      <c r="B10" s="28"/>
      <c r="C10" s="28"/>
      <c r="D10" s="28"/>
      <c r="E10" s="29"/>
      <c r="F10" s="28"/>
      <c r="G10" s="28"/>
      <c r="H10" s="28"/>
      <c r="I10" s="28"/>
    </row>
    <row r="11" spans="2:11" ht="25.05" customHeight="1">
      <c r="B11" s="28"/>
      <c r="C11" s="28"/>
      <c r="D11" s="28"/>
      <c r="E11" s="29"/>
      <c r="F11" s="28"/>
      <c r="G11" s="28"/>
      <c r="H11" s="28"/>
      <c r="I11" s="28"/>
    </row>
    <row r="12" spans="2:11" ht="25.05" customHeight="1">
      <c r="B12" s="28"/>
      <c r="C12" s="28"/>
      <c r="D12" s="28"/>
      <c r="E12" s="29"/>
      <c r="F12" s="28"/>
      <c r="G12" s="28"/>
      <c r="H12" s="28"/>
      <c r="I12" s="28"/>
    </row>
    <row r="13" spans="2:11" ht="25.05" customHeight="1">
      <c r="B13" s="28"/>
      <c r="C13" s="28"/>
      <c r="D13" s="28"/>
      <c r="E13" s="29"/>
      <c r="F13" s="28"/>
      <c r="G13" s="28"/>
      <c r="H13" s="28"/>
      <c r="I13" s="28"/>
    </row>
    <row r="14" spans="2:11" ht="25.05" customHeight="1">
      <c r="B14" s="28"/>
      <c r="C14" s="28"/>
      <c r="D14" s="28"/>
      <c r="E14" s="29"/>
      <c r="F14" s="28"/>
      <c r="G14" s="28"/>
      <c r="H14" s="28"/>
      <c r="I14" s="28"/>
    </row>
    <row r="15" spans="2:11" ht="25.05" customHeight="1">
      <c r="B15" s="28"/>
      <c r="C15" s="28"/>
      <c r="D15" s="28"/>
      <c r="E15" s="28"/>
      <c r="F15" s="28"/>
      <c r="G15" s="28"/>
      <c r="H15" s="28"/>
      <c r="I15" s="28"/>
    </row>
    <row r="16" spans="2:11" ht="25.05" customHeight="1">
      <c r="B16" s="28"/>
      <c r="C16" s="28"/>
      <c r="D16" s="28"/>
      <c r="E16" s="29"/>
      <c r="F16" s="28"/>
      <c r="G16" s="28"/>
      <c r="H16" s="28"/>
      <c r="I16" s="28"/>
    </row>
    <row r="17" spans="2:9" ht="25.05" customHeight="1">
      <c r="B17" s="28"/>
      <c r="C17" s="28"/>
      <c r="D17" s="28"/>
      <c r="E17" s="29"/>
      <c r="F17" s="28"/>
      <c r="G17" s="28"/>
      <c r="H17" s="28"/>
      <c r="I17" s="28"/>
    </row>
    <row r="18" spans="2:9" ht="25.05" customHeight="1">
      <c r="B18" s="28"/>
      <c r="C18" s="28"/>
      <c r="D18" s="28"/>
      <c r="E18" s="29"/>
      <c r="F18" s="28"/>
      <c r="G18" s="28"/>
      <c r="H18" s="28"/>
      <c r="I18" s="28"/>
    </row>
    <row r="19" spans="2:9">
      <c r="B19" s="28"/>
      <c r="C19" s="28"/>
      <c r="D19" s="28"/>
      <c r="E19" s="28"/>
      <c r="F19" s="28"/>
      <c r="G19" s="28"/>
      <c r="H19" s="28"/>
      <c r="I19" s="28"/>
    </row>
    <row r="20" spans="2:9" ht="18.600000000000001" thickBot="1">
      <c r="B20" s="30" t="s">
        <v>36</v>
      </c>
      <c r="C20" s="31"/>
      <c r="D20" s="31"/>
      <c r="E20" s="31"/>
      <c r="F20" s="31"/>
      <c r="G20" s="31"/>
      <c r="H20" s="31"/>
      <c r="I20" s="31"/>
    </row>
    <row r="21" spans="2:9" ht="15" thickTop="1">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28"/>
      <c r="F31" s="28"/>
      <c r="G31" s="28"/>
      <c r="H31" s="28"/>
      <c r="I31" s="28"/>
    </row>
    <row r="32" spans="2:9">
      <c r="B32" s="28"/>
      <c r="C32" s="28"/>
      <c r="D32" s="28"/>
      <c r="E32" s="28"/>
      <c r="F32" s="28"/>
      <c r="G32" s="28"/>
      <c r="H32" s="28"/>
      <c r="I32" s="28"/>
    </row>
    <row r="33" spans="2:9">
      <c r="B33" s="28"/>
      <c r="C33" s="28"/>
      <c r="D33" s="28"/>
      <c r="E33" s="28"/>
      <c r="F33" s="28"/>
      <c r="G33" s="28"/>
      <c r="H33" s="28"/>
      <c r="I33" s="28"/>
    </row>
    <row r="34" spans="2:9">
      <c r="B34" s="28"/>
      <c r="C34" s="28"/>
      <c r="D34" s="28"/>
      <c r="E34" s="28"/>
      <c r="F34" s="28"/>
      <c r="G34" s="28"/>
      <c r="H34" s="28"/>
      <c r="I34" s="28"/>
    </row>
    <row r="35" spans="2:9">
      <c r="B35" s="28"/>
      <c r="C35" s="28"/>
      <c r="D35" s="28"/>
      <c r="E35" s="28"/>
      <c r="F35" s="28"/>
      <c r="G35" s="28"/>
      <c r="H35" s="28"/>
      <c r="I35" s="28"/>
    </row>
    <row r="36" spans="2:9">
      <c r="B36" s="28"/>
      <c r="C36" s="28"/>
      <c r="D36" s="28"/>
      <c r="E36" s="28"/>
      <c r="F36" s="28"/>
      <c r="G36" s="28"/>
      <c r="H36" s="28"/>
      <c r="I36" s="28"/>
    </row>
    <row r="37" spans="2:9">
      <c r="B37" s="28"/>
      <c r="C37" s="28"/>
      <c r="D37" s="28"/>
      <c r="E37" s="28"/>
      <c r="F37" s="28"/>
      <c r="G37" s="28"/>
      <c r="H37" s="28"/>
      <c r="I37" s="28"/>
    </row>
    <row r="40" spans="2:9">
      <c r="E40" s="4"/>
      <c r="F40" s="4"/>
    </row>
    <row r="41" spans="2:9" ht="18.600000000000001" thickBot="1">
      <c r="B41" s="10" t="s">
        <v>37</v>
      </c>
      <c r="C41" s="3"/>
      <c r="D41" s="3"/>
      <c r="E41" s="3"/>
      <c r="F41" s="3"/>
      <c r="G41" s="3"/>
      <c r="H41" s="3"/>
      <c r="I41" s="3"/>
    </row>
    <row r="42" spans="2:9" ht="15" thickTop="1">
      <c r="E42" s="72"/>
      <c r="F42" s="72"/>
    </row>
    <row r="43" spans="2:9" ht="25.05" customHeight="1">
      <c r="C43" s="90" t="s">
        <v>42</v>
      </c>
      <c r="D43" s="91"/>
      <c r="E43" s="91"/>
      <c r="F43" s="91"/>
      <c r="G43" s="91"/>
      <c r="H43" s="92"/>
    </row>
    <row r="44" spans="2:9" ht="25.05" customHeight="1">
      <c r="C44" s="93"/>
      <c r="D44" s="94"/>
      <c r="E44" s="94"/>
      <c r="F44" s="94"/>
      <c r="G44" s="94"/>
      <c r="H44" s="95"/>
    </row>
    <row r="45" spans="2:9" ht="25.05" customHeight="1">
      <c r="C45" s="93"/>
      <c r="D45" s="94"/>
      <c r="E45" s="94"/>
      <c r="F45" s="94"/>
      <c r="G45" s="94"/>
      <c r="H45" s="95"/>
    </row>
    <row r="46" spans="2:9" ht="25.05" customHeight="1">
      <c r="C46" s="93"/>
      <c r="D46" s="94"/>
      <c r="E46" s="94"/>
      <c r="F46" s="94"/>
      <c r="G46" s="94"/>
      <c r="H46" s="95"/>
    </row>
    <row r="47" spans="2:9" ht="25.05" customHeight="1">
      <c r="C47" s="93"/>
      <c r="D47" s="94"/>
      <c r="E47" s="94"/>
      <c r="F47" s="94"/>
      <c r="G47" s="94"/>
      <c r="H47" s="95"/>
    </row>
    <row r="48" spans="2:9" ht="25.05" customHeight="1">
      <c r="C48" s="93"/>
      <c r="D48" s="94"/>
      <c r="E48" s="94"/>
      <c r="F48" s="94"/>
      <c r="G48" s="94"/>
      <c r="H48" s="95"/>
    </row>
    <row r="49" spans="3:8" ht="25.05" customHeight="1">
      <c r="C49" s="93"/>
      <c r="D49" s="94"/>
      <c r="E49" s="94"/>
      <c r="F49" s="94"/>
      <c r="G49" s="94"/>
      <c r="H49" s="95"/>
    </row>
    <row r="50" spans="3:8" ht="25.05" customHeight="1">
      <c r="C50" s="93"/>
      <c r="D50" s="94"/>
      <c r="E50" s="94"/>
      <c r="F50" s="94"/>
      <c r="G50" s="94"/>
      <c r="H50" s="95"/>
    </row>
    <row r="51" spans="3:8" ht="25.05" customHeight="1">
      <c r="C51" s="96"/>
      <c r="D51" s="97"/>
      <c r="E51" s="97"/>
      <c r="F51" s="97"/>
      <c r="G51" s="97"/>
      <c r="H51" s="98"/>
    </row>
    <row r="52" spans="3:8" ht="25.05" customHeight="1"/>
    <row r="53" spans="3:8">
      <c r="C53" t="s">
        <v>27</v>
      </c>
    </row>
  </sheetData>
  <sheetProtection algorithmName="SHA-512" hashValue="sAoQc8rNi+zfMrqhsDP6VBIo9zuvekDpRB8thH0WmjfTHD7e6QiSKI8LLU6Xc5GrTSgOJs/BCWof/9qiyX9zYA==" saltValue="/c6Gw3fLpUCEaK65XF4i0g==" spinCount="100000" sheet="1" objects="1" scenarios="1"/>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K47"/>
  <sheetViews>
    <sheetView showGridLines="0" tabSelected="1" zoomScale="50" zoomScaleNormal="50" zoomScaleSheetLayoutView="50" workbookViewId="0">
      <selection activeCell="Q19" sqref="Q19"/>
    </sheetView>
  </sheetViews>
  <sheetFormatPr baseColWidth="10" defaultColWidth="11.44140625" defaultRowHeight="14.4"/>
  <cols>
    <col min="1" max="1" width="1.21875" customWidth="1"/>
    <col min="3" max="3" width="15.44140625" customWidth="1"/>
    <col min="4" max="4" width="34.21875" customWidth="1"/>
    <col min="5" max="6" width="25" customWidth="1"/>
    <col min="10" max="10" width="5.6640625" customWidth="1"/>
  </cols>
  <sheetData>
    <row r="1" spans="2:11" ht="34.5" customHeight="1">
      <c r="B1" s="73" t="s">
        <v>6</v>
      </c>
      <c r="C1" s="73"/>
      <c r="D1" s="73"/>
      <c r="E1" s="73"/>
      <c r="F1" s="73"/>
      <c r="G1" s="73"/>
      <c r="H1" s="73"/>
      <c r="I1" s="73"/>
      <c r="J1" s="2"/>
      <c r="K1" s="2"/>
    </row>
    <row r="2" spans="2:11" ht="11.25" customHeight="1" thickBot="1">
      <c r="H2" s="1"/>
    </row>
    <row r="3" spans="2:11" ht="25.05" customHeight="1" thickTop="1" thickBot="1">
      <c r="B3" s="74" t="str">
        <f>Canales!$B$3</f>
        <v>TOTAL LECHE LÍQUIDA</v>
      </c>
      <c r="C3" s="75"/>
      <c r="D3" s="75"/>
      <c r="E3" s="75"/>
      <c r="F3" s="75"/>
      <c r="G3" s="75"/>
      <c r="H3" s="75"/>
      <c r="I3" s="76"/>
    </row>
    <row r="4" spans="2:11" ht="15" thickTop="1"/>
    <row r="5" spans="2:11" ht="18.600000000000001" thickBot="1">
      <c r="B5" s="10" t="s">
        <v>5</v>
      </c>
      <c r="C5" s="3"/>
      <c r="D5" s="3"/>
      <c r="E5" s="3"/>
      <c r="F5" s="3"/>
      <c r="G5" s="3"/>
      <c r="H5" s="3"/>
      <c r="I5" s="3"/>
    </row>
    <row r="6" spans="2:11" ht="15" thickTop="1"/>
    <row r="7" spans="2:11" ht="25.05" customHeight="1">
      <c r="B7" s="99" t="s">
        <v>43</v>
      </c>
      <c r="C7" s="100"/>
      <c r="D7" s="100"/>
      <c r="E7" s="100"/>
      <c r="F7" s="100"/>
      <c r="G7" s="100"/>
      <c r="H7" s="100"/>
      <c r="I7" s="101"/>
    </row>
    <row r="8" spans="2:11" ht="25.05" customHeight="1">
      <c r="B8" s="102"/>
      <c r="C8" s="103"/>
      <c r="D8" s="103"/>
      <c r="E8" s="103"/>
      <c r="F8" s="103"/>
      <c r="G8" s="103"/>
      <c r="H8" s="103"/>
      <c r="I8" s="104"/>
    </row>
    <row r="9" spans="2:11" ht="25.05" customHeight="1">
      <c r="B9" s="102"/>
      <c r="C9" s="103"/>
      <c r="D9" s="103"/>
      <c r="E9" s="103"/>
      <c r="F9" s="103"/>
      <c r="G9" s="103"/>
      <c r="H9" s="103"/>
      <c r="I9" s="104"/>
    </row>
    <row r="10" spans="2:11" ht="25.05" customHeight="1">
      <c r="B10" s="102"/>
      <c r="C10" s="103"/>
      <c r="D10" s="103"/>
      <c r="E10" s="103"/>
      <c r="F10" s="103"/>
      <c r="G10" s="103"/>
      <c r="H10" s="103"/>
      <c r="I10" s="104"/>
    </row>
    <row r="11" spans="2:11" ht="25.05" customHeight="1">
      <c r="B11" s="102"/>
      <c r="C11" s="103"/>
      <c r="D11" s="103"/>
      <c r="E11" s="103"/>
      <c r="F11" s="103"/>
      <c r="G11" s="103"/>
      <c r="H11" s="103"/>
      <c r="I11" s="104"/>
    </row>
    <row r="12" spans="2:11" ht="25.05" customHeight="1">
      <c r="B12" s="102"/>
      <c r="C12" s="103"/>
      <c r="D12" s="103"/>
      <c r="E12" s="103"/>
      <c r="F12" s="103"/>
      <c r="G12" s="103"/>
      <c r="H12" s="103"/>
      <c r="I12" s="104"/>
    </row>
    <row r="13" spans="2:11" ht="25.05" customHeight="1">
      <c r="B13" s="102"/>
      <c r="C13" s="103"/>
      <c r="D13" s="103"/>
      <c r="E13" s="103"/>
      <c r="F13" s="103"/>
      <c r="G13" s="103"/>
      <c r="H13" s="103"/>
      <c r="I13" s="104"/>
    </row>
    <row r="14" spans="2:11" ht="25.05" customHeight="1">
      <c r="B14" s="102"/>
      <c r="C14" s="103"/>
      <c r="D14" s="103"/>
      <c r="E14" s="103"/>
      <c r="F14" s="103"/>
      <c r="G14" s="103"/>
      <c r="H14" s="103"/>
      <c r="I14" s="104"/>
    </row>
    <row r="15" spans="2:11" ht="25.05" customHeight="1">
      <c r="B15" s="102"/>
      <c r="C15" s="103"/>
      <c r="D15" s="103"/>
      <c r="E15" s="103"/>
      <c r="F15" s="103"/>
      <c r="G15" s="103"/>
      <c r="H15" s="103"/>
      <c r="I15" s="104"/>
    </row>
    <row r="16" spans="2:11" ht="25.05" customHeight="1">
      <c r="B16" s="102"/>
      <c r="C16" s="103"/>
      <c r="D16" s="103"/>
      <c r="E16" s="103"/>
      <c r="F16" s="103"/>
      <c r="G16" s="103"/>
      <c r="H16" s="103"/>
      <c r="I16" s="104"/>
    </row>
    <row r="17" spans="2:9" ht="25.05" customHeight="1">
      <c r="B17" s="102"/>
      <c r="C17" s="103"/>
      <c r="D17" s="103"/>
      <c r="E17" s="103"/>
      <c r="F17" s="103"/>
      <c r="G17" s="103"/>
      <c r="H17" s="103"/>
      <c r="I17" s="104"/>
    </row>
    <row r="18" spans="2:9" ht="25.05" customHeight="1">
      <c r="B18" s="102"/>
      <c r="C18" s="103"/>
      <c r="D18" s="103"/>
      <c r="E18" s="103"/>
      <c r="F18" s="103"/>
      <c r="G18" s="103"/>
      <c r="H18" s="103"/>
      <c r="I18" s="104"/>
    </row>
    <row r="19" spans="2:9" ht="25.05" customHeight="1">
      <c r="B19" s="102"/>
      <c r="C19" s="103"/>
      <c r="D19" s="103"/>
      <c r="E19" s="103"/>
      <c r="F19" s="103"/>
      <c r="G19" s="103"/>
      <c r="H19" s="103"/>
      <c r="I19" s="104"/>
    </row>
    <row r="20" spans="2:9" ht="25.05" customHeight="1">
      <c r="B20" s="102"/>
      <c r="C20" s="103"/>
      <c r="D20" s="103"/>
      <c r="E20" s="103"/>
      <c r="F20" s="103"/>
      <c r="G20" s="103"/>
      <c r="H20" s="103"/>
      <c r="I20" s="104"/>
    </row>
    <row r="21" spans="2:9" ht="25.05" customHeight="1">
      <c r="B21" s="102"/>
      <c r="C21" s="103"/>
      <c r="D21" s="103"/>
      <c r="E21" s="103"/>
      <c r="F21" s="103"/>
      <c r="G21" s="103"/>
      <c r="H21" s="103"/>
      <c r="I21" s="104"/>
    </row>
    <row r="22" spans="2:9" ht="25.05" customHeight="1">
      <c r="B22" s="102"/>
      <c r="C22" s="103"/>
      <c r="D22" s="103"/>
      <c r="E22" s="103"/>
      <c r="F22" s="103"/>
      <c r="G22" s="103"/>
      <c r="H22" s="103"/>
      <c r="I22" s="104"/>
    </row>
    <row r="23" spans="2:9" ht="25.05" customHeight="1">
      <c r="B23" s="102"/>
      <c r="C23" s="103"/>
      <c r="D23" s="103"/>
      <c r="E23" s="103"/>
      <c r="F23" s="103"/>
      <c r="G23" s="103"/>
      <c r="H23" s="103"/>
      <c r="I23" s="104"/>
    </row>
    <row r="24" spans="2:9" ht="25.05" customHeight="1">
      <c r="B24" s="102"/>
      <c r="C24" s="103"/>
      <c r="D24" s="103"/>
      <c r="E24" s="103"/>
      <c r="F24" s="103"/>
      <c r="G24" s="103"/>
      <c r="H24" s="103"/>
      <c r="I24" s="104"/>
    </row>
    <row r="25" spans="2:9" ht="25.05" customHeight="1">
      <c r="B25" s="102"/>
      <c r="C25" s="103"/>
      <c r="D25" s="103"/>
      <c r="E25" s="103"/>
      <c r="F25" s="103"/>
      <c r="G25" s="103"/>
      <c r="H25" s="103"/>
      <c r="I25" s="104"/>
    </row>
    <row r="26" spans="2:9" ht="25.05" customHeight="1">
      <c r="B26" s="102"/>
      <c r="C26" s="103"/>
      <c r="D26" s="103"/>
      <c r="E26" s="103"/>
      <c r="F26" s="103"/>
      <c r="G26" s="103"/>
      <c r="H26" s="103"/>
      <c r="I26" s="104"/>
    </row>
    <row r="27" spans="2:9" ht="25.05" customHeight="1">
      <c r="B27" s="102"/>
      <c r="C27" s="103"/>
      <c r="D27" s="103"/>
      <c r="E27" s="103"/>
      <c r="F27" s="103"/>
      <c r="G27" s="103"/>
      <c r="H27" s="103"/>
      <c r="I27" s="104"/>
    </row>
    <row r="28" spans="2:9" ht="25.05" customHeight="1">
      <c r="B28" s="102"/>
      <c r="C28" s="103"/>
      <c r="D28" s="103"/>
      <c r="E28" s="103"/>
      <c r="F28" s="103"/>
      <c r="G28" s="103"/>
      <c r="H28" s="103"/>
      <c r="I28" s="104"/>
    </row>
    <row r="29" spans="2:9" ht="25.05" customHeight="1">
      <c r="B29" s="105"/>
      <c r="C29" s="106"/>
      <c r="D29" s="106"/>
      <c r="E29" s="106"/>
      <c r="F29" s="106"/>
      <c r="G29" s="106"/>
      <c r="H29" s="106"/>
      <c r="I29" s="107"/>
    </row>
    <row r="30" spans="2:9" ht="25.05" customHeight="1">
      <c r="B30" s="69"/>
      <c r="C30" s="69"/>
      <c r="D30" s="69"/>
      <c r="E30" s="69"/>
      <c r="F30" s="69"/>
      <c r="G30" s="69"/>
      <c r="H30" s="69"/>
      <c r="I30" s="69"/>
    </row>
    <row r="31" spans="2:9" ht="25.05" customHeight="1">
      <c r="B31" s="69"/>
      <c r="C31" s="69"/>
      <c r="D31" s="69"/>
      <c r="E31" s="69"/>
      <c r="F31" s="69"/>
      <c r="G31" s="69"/>
      <c r="H31" s="69"/>
      <c r="I31" s="69"/>
    </row>
    <row r="32" spans="2:9" ht="25.05" customHeight="1">
      <c r="B32" s="69"/>
      <c r="C32" s="69"/>
      <c r="D32" s="69"/>
      <c r="E32" s="69"/>
      <c r="F32" s="69"/>
      <c r="G32" s="69"/>
      <c r="H32" s="69"/>
      <c r="I32" s="69"/>
    </row>
    <row r="33" spans="2:9" ht="25.05" customHeight="1">
      <c r="B33" s="69"/>
      <c r="C33" s="69"/>
      <c r="D33" s="69"/>
      <c r="E33" s="69"/>
      <c r="F33" s="69"/>
      <c r="G33" s="69"/>
      <c r="H33" s="69"/>
      <c r="I33" s="69"/>
    </row>
    <row r="34" spans="2:9" ht="25.05" customHeight="1">
      <c r="B34" s="69"/>
      <c r="C34" s="69"/>
      <c r="D34" s="69"/>
      <c r="E34" s="69"/>
      <c r="F34" s="69"/>
      <c r="G34" s="69"/>
      <c r="H34" s="69"/>
      <c r="I34" s="69"/>
    </row>
    <row r="35" spans="2:9" ht="25.05" customHeight="1">
      <c r="B35" s="69"/>
      <c r="C35" s="69"/>
      <c r="D35" s="69"/>
      <c r="E35" s="69"/>
      <c r="F35" s="69"/>
      <c r="G35" s="69"/>
      <c r="H35" s="69"/>
      <c r="I35" s="69"/>
    </row>
    <row r="36" spans="2:9" ht="25.05" customHeight="1">
      <c r="B36" s="69"/>
      <c r="C36" s="69"/>
      <c r="D36" s="69"/>
      <c r="E36" s="69"/>
      <c r="F36" s="69"/>
      <c r="G36" s="69"/>
      <c r="H36" s="69"/>
      <c r="I36" s="69"/>
    </row>
    <row r="37" spans="2:9" ht="25.05" customHeight="1">
      <c r="B37" s="69"/>
      <c r="C37" s="69"/>
      <c r="D37" s="69"/>
      <c r="E37" s="69"/>
      <c r="F37" s="69"/>
      <c r="G37" s="69"/>
      <c r="H37" s="69"/>
      <c r="I37" s="69"/>
    </row>
    <row r="38" spans="2:9" ht="25.05" customHeight="1"/>
    <row r="39" spans="2:9" ht="25.05" customHeight="1"/>
    <row r="40" spans="2:9" ht="25.05" customHeight="1"/>
    <row r="41" spans="2:9" ht="25.05" customHeight="1"/>
    <row r="42" spans="2:9" ht="25.05" customHeight="1"/>
    <row r="43" spans="2:9" ht="25.05" customHeight="1"/>
    <row r="44" spans="2:9" ht="25.05" customHeight="1"/>
    <row r="45" spans="2:9" ht="25.05" customHeight="1"/>
    <row r="46" spans="2:9" ht="25.05" customHeight="1"/>
    <row r="47" spans="2:9" ht="25.05" customHeight="1"/>
  </sheetData>
  <sheetProtection algorithmName="SHA-512" hashValue="fVoX4CBECwuL1okgZB9goPkPFBBXbK38DJ+5bzZQ+av+3m91Qdbr2tvwDo0GrRyWkkoMIBimnMlLh8H4VOziFw==" saltValue="RpZOa/AgpIrmOiYMTGlT2w==" spinCount="100000" sheet="1" objects="1" scenarios="1"/>
  <mergeCells count="3">
    <mergeCell ref="B1:I1"/>
    <mergeCell ref="B3:I3"/>
    <mergeCell ref="B7:I29"/>
  </mergeCells>
  <pageMargins left="0.23622047244094491" right="0.23622047244094491" top="0.74803149606299213" bottom="0.74803149606299213" header="0.31496062992125984" footer="0.31496062992125984"/>
  <pageSetup paperSize="9" scale="65"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89b9c95-2533-4202-8881-2848ca9befa9" xsi:nil="true"/>
    <lcf76f155ced4ddcb4097134ff3c332f xmlns="1108dea3-17b2-4063-8882-379f255ce30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35751FDA7E12847800E4226A9335C80" ma:contentTypeVersion="7" ma:contentTypeDescription="Crear nuevo documento." ma:contentTypeScope="" ma:versionID="bd935e2ac3b9ddade0cc2a913077f8ad">
  <xsd:schema xmlns:xsd="http://www.w3.org/2001/XMLSchema" xmlns:xs="http://www.w3.org/2001/XMLSchema" xmlns:p="http://schemas.microsoft.com/office/2006/metadata/properties" xmlns:ns1="http://schemas.microsoft.com/sharepoint/v3" xmlns:ns2="8be3414b-2ef9-485f-84d6-269f1d6f703b" xmlns:ns3="724c4985-e433-4d2c-9697-e180992b402a" xmlns:ns4="1108dea3-17b2-4063-8882-379f255ce304" xmlns:ns5="589b9c95-2533-4202-8881-2848ca9befa9" targetNamespace="http://schemas.microsoft.com/office/2006/metadata/properties" ma:root="true" ma:fieldsID="012ab36e37b77c058c8df50284c9e219" ns1:_="" ns2:_="" ns3:_="" ns4:_="" ns5:_="">
    <xsd:import namespace="http://schemas.microsoft.com/sharepoint/v3"/>
    <xsd:import namespace="8be3414b-2ef9-485f-84d6-269f1d6f703b"/>
    <xsd:import namespace="724c4985-e433-4d2c-9697-e180992b402a"/>
    <xsd:import namespace="1108dea3-17b2-4063-8882-379f255ce304"/>
    <xsd:import namespace="589b9c95-2533-4202-8881-2848ca9bef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element ref="ns4:lcf76f155ced4ddcb4097134ff3c332f" minOccurs="0"/>
                <xsd:element ref="ns5: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Propiedades de la Directiva de cumplimiento unificado" ma:hidden="true" ma:internalName="_ip_UnifiedCompliancePolicyProperties">
      <xsd:simpleType>
        <xsd:restriction base="dms:Note"/>
      </xsd:simpleType>
    </xsd:element>
    <xsd:element name="_ip_UnifiedCompliancePolicyUIAction" ma:index="28"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08dea3-17b2-4063-8882-379f255ce304" elementFormDefault="qualified">
    <xsd:import namespace="http://schemas.microsoft.com/office/2006/documentManagement/types"/>
    <xsd:import namespace="http://schemas.microsoft.com/office/infopath/2007/PartnerControls"/>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e818dc98-99de-4268-b5c1-ec548687897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89b9c95-2533-4202-8881-2848ca9befa9"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8eb552a-0f5a-479c-a3e2-a3599ae12a2d}" ma:internalName="TaxCatchAll" ma:showField="CatchAllData" ma:web="589b9c95-2533-4202-8881-2848ca9bef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1356DF-E1F2-4EC2-87DC-D054583C3A9B}">
  <ds:schemaRefs>
    <ds:schemaRef ds:uri="http://www.w3.org/XML/1998/namespace"/>
    <ds:schemaRef ds:uri="http://purl.org/dc/terms/"/>
    <ds:schemaRef ds:uri="http://schemas.microsoft.com/office/2006/documentManagement/types"/>
    <ds:schemaRef ds:uri="http://purl.org/dc/elements/1.1/"/>
    <ds:schemaRef ds:uri="http://schemas.microsoft.com/office/infopath/2007/PartnerControls"/>
    <ds:schemaRef ds:uri="589b9c95-2533-4202-8881-2848ca9befa9"/>
    <ds:schemaRef ds:uri="8be3414b-2ef9-485f-84d6-269f1d6f703b"/>
    <ds:schemaRef ds:uri="http://schemas.microsoft.com/office/2006/metadata/properties"/>
    <ds:schemaRef ds:uri="724c4985-e433-4d2c-9697-e180992b402a"/>
    <ds:schemaRef ds:uri="http://schemas.openxmlformats.org/package/2006/metadata/core-properties"/>
    <ds:schemaRef ds:uri="1108dea3-17b2-4063-8882-379f255ce304"/>
    <ds:schemaRef ds:uri="http://schemas.microsoft.com/sharepoint/v3"/>
    <ds:schemaRef ds:uri="http://purl.org/dc/dcmitype/"/>
  </ds:schemaRefs>
</ds:datastoreItem>
</file>

<file path=customXml/itemProps2.xml><?xml version="1.0" encoding="utf-8"?>
<ds:datastoreItem xmlns:ds="http://schemas.openxmlformats.org/officeDocument/2006/customXml" ds:itemID="{1290A8B7-4410-4F60-AA62-2A35682501CA}">
  <ds:schemaRefs>
    <ds:schemaRef ds:uri="http://schemas.microsoft.com/sharepoint/v3/contenttype/forms"/>
  </ds:schemaRefs>
</ds:datastoreItem>
</file>

<file path=customXml/itemProps3.xml><?xml version="1.0" encoding="utf-8"?>
<ds:datastoreItem xmlns:ds="http://schemas.openxmlformats.org/officeDocument/2006/customXml" ds:itemID="{6A7BA26C-699C-4020-B5C4-3374ABD21A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be3414b-2ef9-485f-84d6-269f1d6f703b"/>
    <ds:schemaRef ds:uri="724c4985-e433-4d2c-9697-e180992b402a"/>
    <ds:schemaRef ds:uri="1108dea3-17b2-4063-8882-379f255ce304"/>
    <ds:schemaRef ds:uri="589b9c95-2533-4202-8881-2848ca9be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e355c04-e0a4-42ed-8e2d-7351591f0ef1}" enabled="0" method="" siteId="{1e355c04-e0a4-42ed-8e2d-7351591f0ef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Portada</vt:lpstr>
      <vt:lpstr>Menú principal</vt:lpstr>
      <vt:lpstr>principales variables</vt:lpstr>
      <vt:lpstr>Graficos</vt:lpstr>
      <vt:lpstr>Canales</vt:lpstr>
      <vt:lpstr>Perfiles</vt:lpstr>
      <vt:lpstr>Conclusiones</vt:lpstr>
      <vt:lpstr>Canales!Área_de_impresión</vt:lpstr>
      <vt:lpstr>Conclusiones!Área_de_impresión</vt:lpstr>
      <vt:lpstr>'Menú principal'!Área_de_impresión</vt:lpstr>
      <vt:lpstr>Perfiles!Área_de_impresión</vt:lpstr>
      <vt:lpstr>Portada!Área_de_impresión</vt:lpstr>
      <vt:lpstr>'principales variables'!Área_de_impresión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Muñoz Morillo-Velarde, Ginés</cp:lastModifiedBy>
  <cp:revision/>
  <cp:lastPrinted>2026-07-09T17:21:12Z</cp:lastPrinted>
  <dcterms:created xsi:type="dcterms:W3CDTF">2018-05-22T14:11:12Z</dcterms:created>
  <dcterms:modified xsi:type="dcterms:W3CDTF">2026-07-27T11:29:26Z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0x010100235751FDA7E12847800E4226A9335C80</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2023-01-10T15:49:33Z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04aaea83-a696-4059-bbbb-efca1f3d091f</vt:lpwstr>
  </property>
  <property fmtid="{D5CDD505-2E9C-101B-9397-08002B2CF9AE}" pid="10" name="MSIP_Label_3741da7a-79c1-417c-b408-16c0bfe99fca_ContentBits">
    <vt:lpwstr>0</vt:lpwstr>
  </property>
</Properties>
</file>