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ssectorial\Q 2014\CONSUMO ALIMENTARIO\Archivos para web\Leche mes a mes web\fichas consumo\2026\"/>
    </mc:Choice>
  </mc:AlternateContent>
  <xr:revisionPtr revIDLastSave="0" documentId="13_ncr:1_{1B565CC7-910C-42C3-97E0-B611E2BFF05D}" xr6:coauthVersionLast="47" xr6:coauthVersionMax="47" xr10:uidLastSave="{00000000-0000-0000-0000-000000000000}"/>
  <workbookProtection workbookAlgorithmName="SHA-512" workbookHashValue="uuWKZnQy6EEGJ+QFfuPh+W/fzrRtfrMI7kMoHQMUlfOM9WyzwE7JzGOasU70B97alPBMSu5/aPOEk1JnXO+0kQ==" workbookSaltValue="uxui5CwhYjHfNLWNTDmgfQ==" workbookSpinCount="100000" lockStructure="1"/>
  <bookViews>
    <workbookView xWindow="28680" yWindow="1140" windowWidth="29040" windowHeight="15720" tabRatio="759" activeTab="6" xr2:uid="{00000000-000D-0000-FFFF-FFFF00000000}"/>
  </bookViews>
  <sheets>
    <sheet name="Portada" sheetId="5" r:id="rId1"/>
    <sheet name="Menú principal" sheetId="7" r:id="rId2"/>
    <sheet name="principales variables" sheetId="1" r:id="rId3"/>
    <sheet name="Graficos" sheetId="2" r:id="rId4"/>
    <sheet name="Canales" sheetId="4" r:id="rId5"/>
    <sheet name="Perfiles" sheetId="9" r:id="rId6"/>
    <sheet name="Conclusiones" sheetId="8" r:id="rId7"/>
  </sheets>
  <definedNames>
    <definedName name="_xlnm.Print_Area" localSheetId="4">Canales!$A$1:$J$50</definedName>
    <definedName name="_xlnm.Print_Area" localSheetId="6">Conclusiones!$A$1:$J$38</definedName>
    <definedName name="_xlnm.Print_Area" localSheetId="1">'Menú principal'!$A$1:$E$16</definedName>
    <definedName name="_xlnm.Print_Area" localSheetId="5">Perfiles!$A$1:$J$54</definedName>
    <definedName name="_xlnm.Print_Area" localSheetId="0">Portada!$A$1:$J$50</definedName>
    <definedName name="_xlnm.Print_Area" localSheetId="2">'principales variables'!$A$1:$J$55</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1" l="1"/>
  <c r="G34" i="1"/>
  <c r="E7" i="1" l="1"/>
  <c r="B3" i="2"/>
  <c r="B3" i="4" l="1"/>
  <c r="B3" i="9" l="1"/>
  <c r="B3" i="8"/>
</calcChain>
</file>

<file path=xl/sharedStrings.xml><?xml version="1.0" encoding="utf-8"?>
<sst xmlns="http://schemas.openxmlformats.org/spreadsheetml/2006/main" count="57" uniqueCount="44">
  <si>
    <t>Consumo en el hogar
LECHE</t>
  </si>
  <si>
    <t>Principales variables</t>
  </si>
  <si>
    <t>Gráficos históricos</t>
  </si>
  <si>
    <t>Canales</t>
  </si>
  <si>
    <t>Perfiles</t>
  </si>
  <si>
    <t>Principales conclusiones</t>
  </si>
  <si>
    <t>TOTAL LECHE LÍQUIDA</t>
  </si>
  <si>
    <t>% Variación vs. Mismo periodo del año anterior</t>
  </si>
  <si>
    <t>VALOR (Miles €)</t>
  </si>
  <si>
    <t>PARTE DE MERCADO VOLUMEN (%)</t>
  </si>
  <si>
    <t>PARTE DE MERCADO VALOR (%)</t>
  </si>
  <si>
    <t xml:space="preserve">Principales conclusiones </t>
  </si>
  <si>
    <t>TAM (Total Año Móvil): Indicador agrupado que representa el acumulado de los últimos doce meses, finalizando en el mes de análisis del informe.</t>
  </si>
  <si>
    <t>Nota: A partir de abril 2025 las líneas de SUPER+AUTOSER y TIENDA DESCUENTO se sustituyen por el agregado de ambas (SUPERMERCADOS)</t>
  </si>
  <si>
    <t>Consumo en el hogar</t>
  </si>
  <si>
    <t>Evolución mensual de total gasto y total compras</t>
  </si>
  <si>
    <t>Evolución mensual precio medio</t>
  </si>
  <si>
    <t xml:space="preserve">Evolución anual de total compras  </t>
  </si>
  <si>
    <t>Principales conclusiones de los canales de distribución</t>
  </si>
  <si>
    <t>VOLUMEN (Miles kilos o litros)</t>
  </si>
  <si>
    <t>GASTO PER CAPITA (€)</t>
  </si>
  <si>
    <t>PRECIO MEDIO (€/kilos o litros)</t>
  </si>
  <si>
    <t>CONSUMO PER CAPITA (kilos o litros por persona y periodo de estudio)</t>
  </si>
  <si>
    <t>% Evol. Valor</t>
  </si>
  <si>
    <t>% Evol. Volumen</t>
  </si>
  <si>
    <t>Principales variables - TAM MARZO 26</t>
  </si>
  <si>
    <t>% Importancia de los tipos - TAM MARZO 26</t>
  </si>
  <si>
    <t>Consumo por persona (kilos o litros por persona y año) - TAM MARZO 26</t>
  </si>
  <si>
    <t>Peso y % evolución en volumen de los canales de distribución - TAM MARZO 26</t>
  </si>
  <si>
    <t>Precio medio (Euros/ litros) de los canales de distribución - TAM MARZO 26</t>
  </si>
  <si>
    <t>% Población y distribución del volumen por perfil sociodemográfico -TAM MARZO 26</t>
  </si>
  <si>
    <t>% Población y distribución del volumen por Comunidades -TAM MARZO 26</t>
  </si>
  <si>
    <t>TOTAL LECHE LIQUIDA</t>
  </si>
  <si>
    <t>LECHE CORTA DURACION</t>
  </si>
  <si>
    <t>LECHE LARGA DURACION</t>
  </si>
  <si>
    <t>LECHE ENTERA</t>
  </si>
  <si>
    <t>LECHE DESNATADA</t>
  </si>
  <si>
    <t>LECHE SEMIDESNATAD</t>
  </si>
  <si>
    <t>TAM MARZO 25</t>
  </si>
  <si>
    <t>TAM MARZO 26</t>
  </si>
  <si>
    <t>LECHE CORTA DURACIÓN</t>
  </si>
  <si>
    <t xml:space="preserve">
La compra de leche líquida por parte de los hogares se concentra especialmente en el canal supermercado. El canal acumula el 75 % del volumen total de la categoría a cierre de año móvil marzo 2026. Sin embargo, estas plataformas pierden un 1,3 % del volumen respecto a los doce meses previos, caída ligeramente superior a la del mercado (0,9 %). El hipermercado es el segundo canal por orden de importancia, con una cuota del 17,8 % del volumen de las compras, siendo su evolución favorable en estos doce meses (1,1 %). Es interesante, resaltar la importancia que tiene el canal e-commerce para leche líquida, pues acumula un 3,5 % de volumen total de la categoría, cuando la correspondecia del canal teniendo en cuenta el conjunto total de la alimentación alcanza una cuantía inferior del 2,2 %. El canal, demás mantiene el mayor incremento de volumen a cierre de año móvil marzo 2026 con un 7,1 % de volumen incremental. 
El precio medio de leche líquida en España alcanza los 0,98 €/litro a cierre de año móvil marzo 2026, supone un desembolso un 4,3 % mayor al de el mismo periodo del año anterior. La evolución creciente de los precios medios se manifiesta en todos los canales analizados en este informe, destacando el canal e-commerce como el canal que más lo incrementa (5,4 %) alcanzando un precio medio de 1,02 €, superior al precio medio del mercado. Por su parte, canales como supermercados e hipermercados mantienen un precio medio por litro alineado con el del mercado de 0,98 € por litro. 
</t>
  </si>
  <si>
    <t xml:space="preserve">A cierre del año móvil marzo 2026, el consumo de leche líquida en los hogares españoles se concentra en hogares de nivel socioeconómico alto con presencia de niños, donde el responsable de las compras suele ser no activo y mayor de 50 años. Son hogares formados principalmente por tres o más personas y con ciclos de vida ligados a parejas con hijos, parejas adultas sin hijos y hogares de retirados y jubilados. Por comunidades autónomas, el consumo de leche líquida resulta más intensivo en los hogares de Castilla y León, Extremadura, Galicia, el Principado de Asturias y la Comunidad Foral de Navarra debido a que el porcentaje de volumen que compran es superior a su peso demográfico, .
El consumo per cápita de leche líquida se sitúa en 61,10 litros por persona en el año móvil marzo 2026, nivel que se supera en hogares de jóvenes y adultos independientes, parejas adultas sin hijos, y retirados y jubilados. Es interesante comentar que el volumen de compra de esta tipología de hogar aumenta, en un contexto de mercado marcado por una reducción del volumen del 0,9 %.
Destaca el consumo de los retirados y jubilados, que mantienen la mayor ingesta del producto en el periodo analizado con 92,50 litros por persona, superando ampliamente el promedio del mercado. </t>
  </si>
  <si>
    <r>
      <t xml:space="preserve">
</t>
    </r>
    <r>
      <rPr>
        <b/>
        <sz val="11"/>
        <rFont val="Calibri"/>
        <family val="2"/>
      </rPr>
      <t>Los hogares españoles reducen el volumen de compra de leche líquida mientras aumenta el valor del mercado a cierre de año móvil marzo 2026.</t>
    </r>
    <r>
      <rPr>
        <sz val="11"/>
        <rFont val="Calibri"/>
        <family val="2"/>
      </rPr>
      <t xml:space="preserve">
A cierre del año móvil marzo 2026, los hogares españoles compran 2.870,74 millones de litros de leche líquida, lo que supone una reducción del 0,9 % respecto al mismo periodo del año anterior. En paralelo, el valor del mercado alcanza los 2.815,72 millones de euros, con un crecimiento del 3,3 %, impulsado por la evolución del precio medio, que se sitúa en 0,98 € por litro tras aumentar un 4,3 % con respecto a los doce meses previos.
A cierre del año móvil marzo 2026, el consumo de leche líquida en los hogares españoles se concentra en hogares de nivel socioeconómico alto con presencia de niños, donde el responsable de las compras suele ser no activo y mayor de 50 años. Son hogares formados principalmente por tres o más personas y con ciclos de vida ligados a parejas con hijos, parejas adultas sin hijos y hogares de retirados y jubilados. Por comunidades autónomas, el consumo de leche líquida resulta más intensivo en los hogares de Castilla y León, Extremadura, Galicia, el Principado de Asturias y la Comunidad Foral de Navarra debido a que el porcentaje de volumen que compran es superior a su peso demográfico, .
El consumo per cápita de leche líquida se sitúa en 61,10 litros por persona en el año móvil marzo 2026, nivel que se supera en hogares de jóvenes y adultos independientes, parejas adultas sin hijos, y retirados y jubilados. Es interesante comentar que el volumen de compra de esta tipología de hogar aumenta, en un contexto de mercado marcado por una reducción del volumen del 0,9 %.
Destaca el consumo de los retirados y jubilados, que mantienen la mayor ingesta del producto en el periodo analizado con 92,50 litros por persona, superando ampliamente el promedio del mercado. 
La distinta evolución del volumen y del valor se explica por el comportamiento desigual de los tipos de leche. La contracción del mercado se concentra en los tipos de leche desnatada y semidesnatada que caen en estos doce meses y pierden relevancia dentro de los hogares, mientras que la leche entera refuerza su peso y crece.
A cierre del año móvil marzo 2026, los hogares españoles incrementan las compras de leche entera un 2,9 %. El precio medio se sitúa en 1,03 € por litro, con una subida del 4,7 %, lo que impulsa el valor del mercado hasta los 918,12 millones de euros, un 7,7 % más. El consumo per cápita de leche entera alcanza a cierre de año móvil marzo 2026 los 18,96 litros por persona, mientras que el gasto per cápita se sitúa en 19,54 € en el periodo analizado, ambos indicadores por encima del año móvil anterior. Es interesante resaltar que este tipo de leche es la segunda por orden de importancia, acaparando un 31,1 % del volumen total del mercado y reforzando su peso respecto al año móvil anterior donde representaba un 30,0 %. 
Los hogares disminuyen las compras del tipo de leche semidesnatada con una evolución negativa del 1,0 % en volumen. A pesar de la evolución negativa, este tipo de leche, es quien cuenta con mayor proporción de volumen dentro de casa, siendo su correspondencia del 46,8 % en volumen y del 46,1 % en valor. El precio medio se sitúa en 0,97 € por litro tras aumentar un 4,4 %, lo que permite que el valor del mercado crezca un 3,3 % hasta los 1.293,88 millones de euros. El consumo per cápita de este tipo de leche, alcanza la cifra de 28,50 litros por persona y año, mientras que el gasto per cápita alcanza los 27,54 €.
La leche desnatada es el tipo que registra la mayor contracción de la demanda, con una reducción del 5,5 % en volumen y una caída del 2,6 % en valor. El precio medio cierra en 0,94 € por litro tras aumentar un 3,1 %. Es interesante comentar que este tipo de leche, mantiene el precio medio por litro más asequible del mercado, si bien, no es lo suficiente relevante para frenar la caída en compra del segmento.
Su consumo se concentra en hogares ligeramente diferentes al promedio del mercado, destacando hogares de nivel socioeconómico alto, mayoritariamente sin niños, con responsables de compra no activos y de 65 y más años. Por comunidades autónomas, destacan Galicia y El Principado de Asturias, donde el consumo de leche desnatada supera en más de un 70 % lo esperado en función de su peso demográfico.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</si>
</sst>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1">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9"/>
      <color rgb="FF006600"/>
      <name val="Verdana"/>
      <family val="2"/>
    </font>
    <font>
      <sz val="11"/>
      <color theme="1" tint="0.499984740745262"/>
      <name val="Calibri"/>
      <family val="2"/>
      <scheme val="minor"/>
    </font>
    <font>
      <b/>
      <sz val="11"/>
      <color rgb="FFED7D31"/>
      <name val="Calibri"/>
      <family val="2"/>
      <scheme val="minor"/>
    </font>
    <font>
      <b/>
      <sz val="11"/>
      <color rgb="FFFFC0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i/>
      <sz val="11"/>
      <color rgb="FF92AE29"/>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1"/>
      <color theme="1"/>
      <name val="Calibri"/>
      <family val="2"/>
      <scheme val="minor"/>
    </font>
    <font>
      <b/>
      <sz val="11"/>
      <color theme="9" tint="0.39997558519241921"/>
      <name val="Calibri"/>
      <family val="2"/>
      <scheme val="minor"/>
    </font>
    <font>
      <b/>
      <sz val="11"/>
      <color rgb="FF006600"/>
      <name val="Calibri"/>
      <family val="2"/>
      <scheme val="minor"/>
    </font>
    <font>
      <b/>
      <sz val="11"/>
      <color theme="9" tint="-0.249977111117893"/>
      <name val="Calibri"/>
      <family val="2"/>
      <scheme val="minor"/>
    </font>
    <font>
      <b/>
      <sz val="11"/>
      <name val="Calibri"/>
      <family val="2"/>
      <scheme val="minor"/>
    </font>
    <font>
      <b/>
      <sz val="9"/>
      <color rgb="FF006600"/>
      <name val="Verdana"/>
      <family val="2"/>
    </font>
    <font>
      <sz val="11"/>
      <name val="Calibri"/>
      <family val="1"/>
      <charset val="2"/>
    </font>
    <font>
      <b/>
      <sz val="24"/>
      <color rgb="FF00B050"/>
      <name val="Calibri"/>
      <family val="2"/>
      <scheme val="minor"/>
    </font>
    <font>
      <b/>
      <sz val="11"/>
      <name val="Calibri"/>
      <family val="2"/>
    </font>
    <font>
      <sz val="11"/>
      <name val="Calibri"/>
      <family val="2"/>
    </font>
  </fonts>
  <fills count="4">
    <fill>
      <patternFill patternType="none"/>
    </fill>
    <fill>
      <patternFill patternType="gray125"/>
    </fill>
    <fill>
      <gradientFill degree="90">
        <stop position="0">
          <color theme="0"/>
        </stop>
        <stop position="0.5">
          <color theme="7" tint="0.80001220740379042"/>
        </stop>
        <stop position="1">
          <color theme="0"/>
        </stop>
      </gradientFill>
    </fill>
    <fill>
      <gradientFill degree="90">
        <stop position="0">
          <color theme="0"/>
        </stop>
        <stop position="1">
          <color theme="7" tint="0.80001220740379042"/>
        </stop>
      </gradientFill>
    </fill>
  </fills>
  <borders count="30">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2" fillId="0" borderId="0"/>
    <xf numFmtId="0" fontId="13" fillId="0" borderId="0" applyNumberFormat="0" applyFill="0" applyBorder="0" applyAlignment="0" applyProtection="0"/>
    <xf numFmtId="164" fontId="1" fillId="0" borderId="0" applyFont="0" applyFill="0" applyBorder="0" applyAlignment="0" applyProtection="0"/>
  </cellStyleXfs>
  <cellXfs count="107">
    <xf numFmtId="0" fontId="0" fillId="0" borderId="0" xfId="0"/>
    <xf numFmtId="165" fontId="0" fillId="0" borderId="0" xfId="0" applyNumberFormat="1"/>
    <xf numFmtId="0" fontId="2" fillId="0" borderId="0" xfId="0" applyFont="1" applyAlignment="1">
      <alignment vertical="center" wrapText="1"/>
    </xf>
    <xf numFmtId="0" fontId="0" fillId="0" borderId="11" xfId="0" applyBorder="1"/>
    <xf numFmtId="0" fontId="5" fillId="0" borderId="0" xfId="0" applyFont="1"/>
    <xf numFmtId="164" fontId="0" fillId="0" borderId="0" xfId="1" applyFont="1"/>
    <xf numFmtId="2" fontId="0" fillId="0" borderId="16" xfId="1" applyNumberFormat="1" applyFont="1" applyBorder="1" applyAlignment="1">
      <alignment horizontal="center" vertical="center"/>
    </xf>
    <xf numFmtId="2" fontId="0" fillId="0" borderId="18" xfId="1" applyNumberFormat="1" applyFont="1" applyBorder="1" applyAlignment="1">
      <alignment horizontal="center" vertical="center"/>
    </xf>
    <xf numFmtId="2" fontId="0" fillId="0" borderId="15" xfId="1" applyNumberFormat="1" applyFont="1" applyBorder="1" applyAlignment="1">
      <alignment horizontal="center" vertical="center"/>
    </xf>
    <xf numFmtId="2" fontId="0" fillId="0" borderId="17" xfId="1" applyNumberFormat="1" applyFont="1" applyBorder="1" applyAlignment="1">
      <alignment horizontal="center" vertical="center"/>
    </xf>
    <xf numFmtId="0" fontId="10" fillId="0" borderId="11" xfId="0" applyFont="1" applyBorder="1"/>
    <xf numFmtId="0" fontId="12" fillId="0" borderId="0" xfId="4"/>
    <xf numFmtId="0" fontId="14" fillId="0" borderId="0" xfId="5" applyFont="1" applyAlignment="1"/>
    <xf numFmtId="0" fontId="15" fillId="0" borderId="0" xfId="4" applyFont="1" applyAlignment="1">
      <alignment vertical="center" wrapText="1"/>
    </xf>
    <xf numFmtId="0" fontId="16" fillId="0" borderId="0" xfId="4" applyFont="1"/>
    <xf numFmtId="0" fontId="18" fillId="0" borderId="0" xfId="4" applyFont="1"/>
    <xf numFmtId="164" fontId="21" fillId="0" borderId="0" xfId="1" applyFont="1" applyBorder="1" applyAlignment="1">
      <alignment vertical="center"/>
    </xf>
    <xf numFmtId="2" fontId="21" fillId="0" borderId="15" xfId="1" applyNumberFormat="1" applyFont="1" applyBorder="1" applyAlignment="1">
      <alignment horizontal="center" vertical="center"/>
    </xf>
    <xf numFmtId="2" fontId="21" fillId="0" borderId="16" xfId="1" applyNumberFormat="1" applyFont="1" applyBorder="1" applyAlignment="1">
      <alignment horizontal="center" vertical="center"/>
    </xf>
    <xf numFmtId="2" fontId="0" fillId="0" borderId="13" xfId="1" applyNumberFormat="1" applyFont="1" applyBorder="1" applyAlignment="1">
      <alignment horizontal="center" vertical="center"/>
    </xf>
    <xf numFmtId="2" fontId="0" fillId="0" borderId="14" xfId="1" applyNumberFormat="1" applyFont="1" applyBorder="1" applyAlignment="1">
      <alignment horizontal="center" vertical="center"/>
    </xf>
    <xf numFmtId="0" fontId="7" fillId="0" borderId="0" xfId="0" applyFont="1" applyAlignment="1">
      <alignment vertical="center"/>
    </xf>
    <xf numFmtId="166" fontId="4" fillId="0" borderId="0" xfId="2" applyNumberFormat="1" applyFont="1" applyFill="1" applyBorder="1" applyAlignment="1">
      <alignment horizontal="center" vertical="center"/>
    </xf>
    <xf numFmtId="166" fontId="4" fillId="0" borderId="0" xfId="2" applyNumberFormat="1" applyFont="1" applyBorder="1" applyAlignment="1">
      <alignment horizontal="center" vertical="center"/>
    </xf>
    <xf numFmtId="164" fontId="0" fillId="0" borderId="0" xfId="1" applyFont="1" applyBorder="1" applyAlignment="1">
      <alignment horizontal="left" vertical="center" indent="2"/>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28" fillId="0" borderId="0" xfId="0" applyFont="1"/>
    <xf numFmtId="0" fontId="0" fillId="0" borderId="0" xfId="0" applyAlignment="1">
      <alignment vertical="top"/>
    </xf>
    <xf numFmtId="167" fontId="0" fillId="0" borderId="0" xfId="0" applyNumberFormat="1" applyAlignment="1">
      <alignment horizontal="center" vertical="top"/>
    </xf>
    <xf numFmtId="0" fontId="10" fillId="0" borderId="11" xfId="0" applyFont="1" applyBorder="1" applyAlignment="1">
      <alignment vertical="top"/>
    </xf>
    <xf numFmtId="0" fontId="0" fillId="0" borderId="11" xfId="0" applyBorder="1" applyAlignment="1">
      <alignment vertical="top"/>
    </xf>
    <xf numFmtId="0" fontId="5" fillId="0" borderId="0" xfId="0" applyFont="1" applyAlignment="1">
      <alignment vertical="top"/>
    </xf>
    <xf numFmtId="0" fontId="8" fillId="0" borderId="0" xfId="0" applyFont="1" applyAlignment="1">
      <alignment vertical="top"/>
    </xf>
    <xf numFmtId="164" fontId="9" fillId="0" borderId="4" xfId="1" applyFont="1" applyBorder="1" applyAlignment="1">
      <alignment horizontal="center" vertical="top" wrapText="1" readingOrder="1"/>
    </xf>
    <xf numFmtId="168" fontId="9" fillId="0" borderId="5" xfId="0" applyNumberFormat="1" applyFont="1" applyBorder="1" applyAlignment="1">
      <alignment horizontal="center" vertical="top" wrapText="1" readingOrder="1"/>
    </xf>
    <xf numFmtId="164" fontId="9" fillId="0" borderId="6" xfId="1" applyFont="1" applyBorder="1" applyAlignment="1">
      <alignment horizontal="center" vertical="top" wrapText="1" readingOrder="1"/>
    </xf>
    <xf numFmtId="168" fontId="9" fillId="0" borderId="7" xfId="0" applyNumberFormat="1" applyFont="1" applyBorder="1" applyAlignment="1">
      <alignment horizontal="center" vertical="top" wrapText="1" readingOrder="1"/>
    </xf>
    <xf numFmtId="2" fontId="9" fillId="0" borderId="7" xfId="0" applyNumberFormat="1" applyFont="1" applyBorder="1" applyAlignment="1">
      <alignment horizontal="center" vertical="top" wrapText="1" readingOrder="1"/>
    </xf>
    <xf numFmtId="164" fontId="9" fillId="0" borderId="8" xfId="1" applyFont="1" applyBorder="1" applyAlignment="1">
      <alignment horizontal="center" vertical="top" wrapText="1" readingOrder="1"/>
    </xf>
    <xf numFmtId="168" fontId="9" fillId="0" borderId="9" xfId="0" applyNumberFormat="1" applyFont="1" applyBorder="1" applyAlignment="1">
      <alignment horizontal="center" vertical="top" wrapText="1" readingOrder="1"/>
    </xf>
    <xf numFmtId="0" fontId="8" fillId="0" borderId="0" xfId="0" applyFont="1" applyAlignment="1">
      <alignment horizontal="center" vertical="top"/>
    </xf>
    <xf numFmtId="0" fontId="7" fillId="0" borderId="0" xfId="0" applyFont="1" applyAlignment="1">
      <alignment vertical="top"/>
    </xf>
    <xf numFmtId="166" fontId="4" fillId="0" borderId="0" xfId="2" applyNumberFormat="1" applyFont="1" applyFill="1" applyBorder="1" applyAlignment="1">
      <alignment horizontal="center" vertical="top"/>
    </xf>
    <xf numFmtId="0" fontId="12" fillId="0" borderId="0" xfId="4" applyAlignment="1">
      <alignment vertical="top"/>
    </xf>
    <xf numFmtId="0" fontId="18" fillId="0" borderId="0" xfId="4" applyFont="1" applyAlignment="1">
      <alignment vertical="top"/>
    </xf>
    <xf numFmtId="0" fontId="20" fillId="2" borderId="19" xfId="4" applyFont="1" applyFill="1" applyBorder="1" applyAlignment="1">
      <alignment horizontal="left" vertical="top"/>
    </xf>
    <xf numFmtId="0" fontId="20" fillId="2" borderId="21" xfId="3" applyFont="1" applyFill="1" applyBorder="1" applyAlignment="1">
      <alignment horizontal="left" vertical="top"/>
    </xf>
    <xf numFmtId="0" fontId="20" fillId="3" borderId="19" xfId="4" applyFont="1" applyFill="1" applyBorder="1" applyAlignment="1">
      <alignment horizontal="left" vertical="center"/>
    </xf>
    <xf numFmtId="0" fontId="20" fillId="3" borderId="20" xfId="3" applyFont="1" applyFill="1" applyBorder="1" applyAlignment="1">
      <alignment horizontal="left" vertical="center"/>
    </xf>
    <xf numFmtId="0" fontId="20" fillId="3" borderId="21" xfId="5" applyFont="1" applyFill="1" applyBorder="1" applyAlignment="1">
      <alignment horizontal="left" vertical="center"/>
    </xf>
    <xf numFmtId="0" fontId="19" fillId="0" borderId="0" xfId="4" applyFont="1" applyAlignment="1">
      <alignment horizontal="left" vertical="center"/>
    </xf>
    <xf numFmtId="0" fontId="18" fillId="0" borderId="0" xfId="4" applyFont="1" applyAlignment="1">
      <alignment horizontal="left" vertical="center"/>
    </xf>
    <xf numFmtId="0" fontId="20" fillId="2" borderId="20" xfId="3" applyFont="1" applyFill="1" applyBorder="1" applyAlignment="1">
      <alignment horizontal="left" vertical="center"/>
    </xf>
    <xf numFmtId="164" fontId="9" fillId="0" borderId="4" xfId="1" applyFont="1" applyBorder="1" applyAlignment="1" applyProtection="1">
      <alignment horizontal="center" vertical="center" wrapText="1" readingOrder="1"/>
      <protection hidden="1"/>
    </xf>
    <xf numFmtId="0" fontId="8" fillId="0" borderId="10" xfId="0" applyFont="1" applyBorder="1" applyAlignment="1">
      <alignment horizontal="center" vertical="center" wrapText="1"/>
    </xf>
    <xf numFmtId="0" fontId="23" fillId="0" borderId="12" xfId="0" applyFont="1" applyBorder="1" applyAlignment="1">
      <alignment horizontal="left" vertical="center"/>
    </xf>
    <xf numFmtId="0" fontId="25" fillId="0" borderId="12" xfId="0" applyFont="1" applyBorder="1" applyAlignment="1">
      <alignment horizontal="left" vertical="center" wrapText="1"/>
    </xf>
    <xf numFmtId="0" fontId="6" fillId="0" borderId="12" xfId="0" applyFont="1" applyBorder="1" applyAlignment="1">
      <alignment horizontal="left" vertical="center" wrapText="1"/>
    </xf>
    <xf numFmtId="0" fontId="7" fillId="0" borderId="12" xfId="0" applyFont="1" applyBorder="1" applyAlignment="1">
      <alignment horizontal="left" vertical="center" wrapText="1"/>
    </xf>
    <xf numFmtId="0" fontId="0" fillId="0" borderId="0" xfId="0" applyAlignment="1">
      <alignment horizontal="left" vertical="center"/>
    </xf>
    <xf numFmtId="166" fontId="4" fillId="0" borderId="0" xfId="2" applyNumberFormat="1" applyFont="1" applyBorder="1" applyAlignment="1">
      <alignment horizontal="left" vertical="center"/>
    </xf>
    <xf numFmtId="0" fontId="24" fillId="0" borderId="12" xfId="0" applyFont="1" applyBorder="1" applyAlignment="1">
      <alignment horizontal="left" vertical="center"/>
    </xf>
    <xf numFmtId="0" fontId="22" fillId="0" borderId="12" xfId="0" applyFont="1" applyBorder="1" applyAlignment="1">
      <alignment horizontal="left" vertical="center"/>
    </xf>
    <xf numFmtId="168" fontId="26" fillId="0" borderId="12" xfId="2" applyNumberFormat="1" applyFont="1" applyFill="1" applyBorder="1" applyAlignment="1">
      <alignment horizontal="center" vertical="center"/>
    </xf>
    <xf numFmtId="168" fontId="4" fillId="0" borderId="12" xfId="2" applyNumberFormat="1" applyFont="1" applyFill="1" applyBorder="1" applyAlignment="1">
      <alignment horizontal="center" vertical="center"/>
    </xf>
    <xf numFmtId="168" fontId="4" fillId="0" borderId="12" xfId="2" applyNumberFormat="1" applyFont="1" applyBorder="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15" fillId="0" borderId="0" xfId="4" applyFont="1" applyAlignment="1">
      <alignment horizontal="center" vertical="center" wrapText="1"/>
    </xf>
    <xf numFmtId="0" fontId="17" fillId="0" borderId="0" xfId="4" applyFont="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top"/>
    </xf>
    <xf numFmtId="0" fontId="27" fillId="0" borderId="22" xfId="0" applyFont="1" applyBorder="1" applyAlignment="1">
      <alignment horizontal="left" vertical="top" wrapText="1"/>
    </xf>
    <xf numFmtId="0" fontId="27" fillId="0" borderId="23" xfId="0" applyFont="1" applyBorder="1" applyAlignment="1">
      <alignment horizontal="left" vertical="top" wrapText="1"/>
    </xf>
    <xf numFmtId="0" fontId="27" fillId="0" borderId="24" xfId="0" applyFont="1" applyBorder="1" applyAlignment="1">
      <alignment horizontal="left" vertical="top" wrapText="1"/>
    </xf>
    <xf numFmtId="0" fontId="27" fillId="0" borderId="25" xfId="0" applyFont="1" applyBorder="1" applyAlignment="1">
      <alignment horizontal="left" vertical="top" wrapText="1"/>
    </xf>
    <xf numFmtId="0" fontId="27" fillId="0" borderId="0" xfId="0" applyFont="1" applyAlignment="1">
      <alignment horizontal="left" vertical="top" wrapText="1"/>
    </xf>
    <xf numFmtId="0" fontId="27" fillId="0" borderId="26" xfId="0" applyFont="1" applyBorder="1" applyAlignment="1">
      <alignment horizontal="left" vertical="top" wrapText="1"/>
    </xf>
    <xf numFmtId="0" fontId="27" fillId="0" borderId="25" xfId="0" applyFont="1" applyBorder="1" applyAlignment="1">
      <alignment horizontal="left" vertical="center" wrapText="1"/>
    </xf>
    <xf numFmtId="0" fontId="27" fillId="0" borderId="0" xfId="0" applyFont="1" applyAlignment="1">
      <alignment horizontal="left" vertical="center" wrapText="1"/>
    </xf>
    <xf numFmtId="0" fontId="27" fillId="0" borderId="26" xfId="0" applyFont="1" applyBorder="1" applyAlignment="1">
      <alignment horizontal="left" vertical="center" wrapText="1"/>
    </xf>
    <xf numFmtId="0" fontId="27" fillId="0" borderId="27" xfId="0" applyFont="1" applyBorder="1" applyAlignment="1">
      <alignment horizontal="left" vertical="center" wrapText="1"/>
    </xf>
    <xf numFmtId="0" fontId="27" fillId="0" borderId="28" xfId="0" applyFont="1" applyBorder="1" applyAlignment="1">
      <alignment horizontal="left" vertical="center" wrapText="1"/>
    </xf>
    <xf numFmtId="0" fontId="27" fillId="0" borderId="2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30" fillId="0" borderId="22" xfId="0" applyFont="1" applyBorder="1" applyAlignment="1">
      <alignment horizontal="left" vertical="top" wrapText="1"/>
    </xf>
    <xf numFmtId="0" fontId="30" fillId="0" borderId="23" xfId="0" applyFont="1" applyBorder="1" applyAlignment="1">
      <alignment horizontal="left" vertical="top" wrapText="1"/>
    </xf>
    <xf numFmtId="0" fontId="30" fillId="0" borderId="24" xfId="0" applyFont="1" applyBorder="1" applyAlignment="1">
      <alignment horizontal="left" vertical="top" wrapText="1"/>
    </xf>
    <xf numFmtId="0" fontId="30" fillId="0" borderId="25" xfId="0" applyFont="1" applyBorder="1" applyAlignment="1">
      <alignment horizontal="left" vertical="top" wrapText="1"/>
    </xf>
    <xf numFmtId="0" fontId="30" fillId="0" borderId="0" xfId="0" applyFont="1" applyAlignment="1">
      <alignment horizontal="left" vertical="top" wrapText="1"/>
    </xf>
    <xf numFmtId="0" fontId="30" fillId="0" borderId="26" xfId="0" applyFont="1" applyBorder="1" applyAlignment="1">
      <alignment horizontal="left" vertical="top" wrapText="1"/>
    </xf>
    <xf numFmtId="0" fontId="30" fillId="0" borderId="27" xfId="0" applyFont="1" applyBorder="1" applyAlignment="1">
      <alignment horizontal="left" vertical="top" wrapText="1"/>
    </xf>
    <xf numFmtId="0" fontId="30" fillId="0" borderId="28" xfId="0" applyFont="1" applyBorder="1" applyAlignment="1">
      <alignment horizontal="left" vertical="top" wrapText="1"/>
    </xf>
    <xf numFmtId="0" fontId="30" fillId="0" borderId="29" xfId="0" applyFont="1" applyBorder="1" applyAlignment="1">
      <alignment horizontal="left" vertical="top" wrapText="1"/>
    </xf>
  </cellXfs>
  <cellStyles count="7">
    <cellStyle name="Hipervínculo" xfId="3" builtinId="8"/>
    <cellStyle name="Hipervínculo 2" xfId="5" xr:uid="{00000000-0005-0000-0000-000001000000}"/>
    <cellStyle name="Millares" xfId="1" builtinId="3"/>
    <cellStyle name="Millares 2" xfId="6" xr:uid="{8DB642FF-1F5B-4BE6-9CE2-0B16310DAF61}"/>
    <cellStyle name="Normal" xfId="0" builtinId="0"/>
    <cellStyle name="Normal 2" xfId="4" xr:uid="{00000000-0005-0000-0000-000004000000}"/>
    <cellStyle name="Porcentaje" xfId="2" builtinId="5"/>
  </cellStyles>
  <dxfs count="12">
    <dxf>
      <font>
        <color theme="4" tint="-0.24994659260841701"/>
      </font>
    </dxf>
    <dxf>
      <font>
        <color rgb="FFFF0000"/>
      </font>
    </dxf>
    <dxf>
      <font>
        <color theme="9" tint="-0.24994659260841701"/>
      </font>
    </dxf>
    <dxf>
      <font>
        <color theme="4" tint="-0.24994659260841701"/>
      </font>
    </dxf>
    <dxf>
      <font>
        <color rgb="FFFF0000"/>
      </font>
    </dxf>
    <dxf>
      <font>
        <color theme="9" tint="-0.24994659260841701"/>
      </font>
    </dxf>
    <dxf>
      <font>
        <color rgb="FF006600"/>
      </font>
    </dxf>
    <dxf>
      <font>
        <color rgb="FFC00000"/>
      </font>
    </dxf>
    <dxf>
      <font>
        <color rgb="FF0070C0"/>
      </font>
    </dxf>
    <dxf>
      <font>
        <color theme="4" tint="-0.24994659260841701"/>
      </font>
    </dxf>
    <dxf>
      <font>
        <color rgb="FFFF0000"/>
      </font>
    </dxf>
    <dxf>
      <font>
        <color theme="9" tint="-0.24994659260841701"/>
      </font>
    </dxf>
  </dxfs>
  <tableStyles count="0" defaultTableStyle="TableStyleMedium2" defaultPivotStyle="PivotStyleLight16"/>
  <colors>
    <mruColors>
      <color rgb="FFFFFFCC"/>
      <color rgb="FF70AD47"/>
      <color rgb="FF006600"/>
      <color rgb="FF009999"/>
      <color rgb="FFED7D31"/>
      <color rgb="FF997300"/>
      <color rgb="FF9E480E"/>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kilos o litros</a:t>
            </a:r>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0.0</c:formatCode>
              <c:ptCount val="2"/>
              <c:pt idx="0">
                <c:v>4.2716711333387307</c:v>
              </c:pt>
              <c:pt idx="1">
                <c:v>95.72832508715166</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28615444798668"/>
          <c:y val="9.8037977704922077E-2"/>
          <c:w val="0.73367960979999169"/>
          <c:h val="0.91220850480109739"/>
        </c:manualLayout>
      </c:layout>
      <c:barChart>
        <c:barDir val="bar"/>
        <c:grouping val="clustered"/>
        <c:varyColors val="1"/>
        <c:ser>
          <c:idx val="0"/>
          <c:order val="0"/>
          <c:tx>
            <c:v>TAM PRECIO MEDIO </c:v>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6FCC-4CED-A15A-B04DC462D0FC}"/>
              </c:ext>
            </c:extLst>
          </c:dPt>
          <c:dPt>
            <c:idx val="1"/>
            <c:invertIfNegative val="0"/>
            <c:bubble3D val="0"/>
            <c:spPr>
              <a:solidFill>
                <a:srgbClr val="FF0000"/>
              </a:solidFill>
              <a:ln>
                <a:noFill/>
              </a:ln>
              <a:effectLst/>
            </c:spPr>
            <c:extLst>
              <c:ext xmlns:c16="http://schemas.microsoft.com/office/drawing/2014/chart" uri="{C3380CC4-5D6E-409C-BE32-E72D297353CC}">
                <c16:uniqueId val="{0000000D-6FCC-4CED-A15A-B04DC462D0FC}"/>
              </c:ext>
            </c:extLst>
          </c:dPt>
          <c:dPt>
            <c:idx val="3"/>
            <c:invertIfNegative val="0"/>
            <c:bubble3D val="0"/>
            <c:spPr>
              <a:solidFill>
                <a:schemeClr val="accent4">
                  <a:lumMod val="75000"/>
                </a:schemeClr>
              </a:solidFill>
              <a:ln>
                <a:noFill/>
              </a:ln>
              <a:effectLst/>
            </c:spPr>
            <c:extLst>
              <c:ext xmlns:c16="http://schemas.microsoft.com/office/drawing/2014/chart" uri="{C3380CC4-5D6E-409C-BE32-E72D297353CC}">
                <c16:uniqueId val="{00000005-6FCC-4CED-A15A-B04DC462D0FC}"/>
              </c:ext>
            </c:extLst>
          </c:dPt>
          <c:dPt>
            <c:idx val="4"/>
            <c:invertIfNegative val="0"/>
            <c:bubble3D val="0"/>
            <c:spPr>
              <a:solidFill>
                <a:srgbClr val="009999"/>
              </a:solidFill>
              <a:ln>
                <a:noFill/>
              </a:ln>
              <a:effectLst/>
            </c:spPr>
            <c:extLst>
              <c:ext xmlns:c16="http://schemas.microsoft.com/office/drawing/2014/chart" uri="{C3380CC4-5D6E-409C-BE32-E72D297353CC}">
                <c16:uniqueId val="{00000007-6FCC-4CED-A15A-B04DC462D0FC}"/>
              </c:ext>
            </c:extLst>
          </c:dPt>
          <c:dPt>
            <c:idx val="5"/>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E-5D71-4E30-A0D0-13A2D6CBD9AC}"/>
              </c:ext>
            </c:extLst>
          </c:dPt>
          <c:dLbls>
            <c:numFmt formatCode="#,##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0.00</c:formatCode>
              <c:ptCount val="6"/>
              <c:pt idx="0">
                <c:v>0.98083422868812897</c:v>
              </c:pt>
              <c:pt idx="1">
                <c:v>0.98429322204693104</c:v>
              </c:pt>
              <c:pt idx="2">
                <c:v>0.97711611844521895</c:v>
              </c:pt>
              <c:pt idx="3">
                <c:v>1.1421514611205337</c:v>
              </c:pt>
              <c:pt idx="4">
                <c:v>0.99992663542727733</c:v>
              </c:pt>
              <c:pt idx="5">
                <c:v>1.0180906050697949</c:v>
              </c:pt>
            </c:numLit>
          </c:val>
          <c:extLst>
            <c:ext xmlns:c16="http://schemas.microsoft.com/office/drawing/2014/chart" uri="{C3380CC4-5D6E-409C-BE32-E72D297353CC}">
              <c16:uniqueId val="{0000000A-6FCC-4CED-A15A-B04DC462D0FC}"/>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c:v>
          </c:tx>
          <c:spPr>
            <a:solidFill>
              <a:srgbClr val="548235"/>
            </a:solidFill>
            <a:ln>
              <a:noFill/>
            </a:ln>
          </c:spPr>
          <c:invertIfNegative val="1"/>
          <c:dLbls>
            <c:numFmt formatCode="0.0%" sourceLinked="0"/>
            <c:spPr>
              <a:noFill/>
              <a:ln>
                <a:noFill/>
              </a:ln>
              <a:effectLst/>
            </c:spPr>
            <c:txPr>
              <a:bodyPr wrap="square" lIns="38100" tIns="19050" rIns="38100" bIns="19050" anchor="ctr">
                <a:spAutoFit/>
              </a:bodyPr>
              <a:lstStyle/>
              <a:p>
                <a:pPr>
                  <a:defRPr sz="9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0.0%</c:formatCode>
              <c:ptCount val="6"/>
              <c:pt idx="0">
                <c:v>4.3243364147663055E-2</c:v>
              </c:pt>
              <c:pt idx="1">
                <c:v>3.8600688316259069E-2</c:v>
              </c:pt>
              <c:pt idx="2">
                <c:v>4.5143669807710118E-2</c:v>
              </c:pt>
              <c:pt idx="3">
                <c:v>2.1424947989365117E-2</c:v>
              </c:pt>
              <c:pt idx="4">
                <c:v>3.9126896562976077E-2</c:v>
              </c:pt>
              <c:pt idx="5">
                <c:v>5.4340018612896168E-2</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B-6FCC-4CED-A15A-B04DC462D0FC}"/>
            </c:ext>
          </c:extLst>
        </c:ser>
        <c:dLbls>
          <c:showLegendKey val="0"/>
          <c:showVal val="0"/>
          <c:showCatName val="0"/>
          <c:showSerName val="0"/>
          <c:showPercent val="0"/>
          <c:showBubbleSize val="0"/>
        </c:dLbls>
        <c:gapWidth val="46"/>
        <c:axId val="1047035000"/>
        <c:axId val="104703824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5"/>
          <c:min val="0"/>
        </c:scaling>
        <c:delete val="0"/>
        <c:axPos val="t"/>
        <c:numFmt formatCode="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1047038240"/>
        <c:scaling>
          <c:orientation val="minMax"/>
          <c:max val="0.11000000000000001"/>
          <c:min val="-0.4"/>
        </c:scaling>
        <c:delete val="0"/>
        <c:axPos val="t"/>
        <c:numFmt formatCode="0.0%" sourceLinked="1"/>
        <c:majorTickMark val="out"/>
        <c:minorTickMark val="none"/>
        <c:tickLblPos val="none"/>
        <c:crossAx val="1047035000"/>
        <c:crosses val="autoZero"/>
        <c:crossBetween val="between"/>
      </c:valAx>
      <c:catAx>
        <c:axId val="1047035000"/>
        <c:scaling>
          <c:orientation val="maxMin"/>
        </c:scaling>
        <c:delete val="0"/>
        <c:axPos val="l"/>
        <c:numFmt formatCode="General" sourceLinked="1"/>
        <c:majorTickMark val="out"/>
        <c:minorTickMark val="none"/>
        <c:tickLblPos val="none"/>
        <c:spPr>
          <a:ln>
            <a:noFill/>
          </a:ln>
        </c:spPr>
        <c:crossAx val="104703824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7.2443274128947799</c:v>
              </c:pt>
              <c:pt idx="1">
                <c:v>3.3060371691953701</c:v>
              </c:pt>
            </c:numLit>
          </c:val>
          <c:extLst>
            <c:ext xmlns:c16="http://schemas.microsoft.com/office/drawing/2014/chart" uri="{C3380CC4-5D6E-409C-BE32-E72D297353CC}">
              <c16:uniqueId val="{00000000-11BF-43BB-86EB-6499A59CA1BA}"/>
            </c:ext>
          </c:extLst>
        </c:ser>
        <c:ser>
          <c:idx val="1"/>
          <c:order val="1"/>
          <c:tx>
            <c:v>PAREJ.JOVENES SIN HIJOS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6.4184013751713502</c:v>
              </c:pt>
              <c:pt idx="1">
                <c:v>3.84975965105617</c:v>
              </c:pt>
            </c:numLit>
          </c:val>
          <c:extLst>
            <c:ext xmlns:c16="http://schemas.microsoft.com/office/drawing/2014/chart" uri="{C3380CC4-5D6E-409C-BE32-E72D297353CC}">
              <c16:uniqueId val="{00000001-11BF-43BB-86EB-6499A59CA1BA}"/>
            </c:ext>
          </c:extLst>
        </c:ser>
        <c:ser>
          <c:idx val="2"/>
          <c:order val="2"/>
          <c:tx>
            <c:v>PAREJ.CON HIJOS PEQUEÑOS</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8.1000242035547103</c:v>
              </c:pt>
              <c:pt idx="1">
                <c:v>10.598240984876799</c:v>
              </c:pt>
            </c:numLit>
          </c:val>
          <c:extLst>
            <c:ext xmlns:c16="http://schemas.microsoft.com/office/drawing/2014/chart" uri="{C3380CC4-5D6E-409C-BE32-E72D297353CC}">
              <c16:uniqueId val="{00000002-11BF-43BB-86EB-6499A59CA1BA}"/>
            </c:ext>
          </c:extLst>
        </c:ser>
        <c:ser>
          <c:idx val="3"/>
          <c:order val="3"/>
          <c:tx>
            <c:v>PAREJ.CON HIJOS EDAD MEDIA</c:v>
          </c:tx>
          <c:spPr>
            <a:solidFill>
              <a:schemeClr val="accent6">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13.8312574483496</c:v>
              </c:pt>
              <c:pt idx="1">
                <c:v>18.181567502320299</c:v>
              </c:pt>
            </c:numLit>
          </c:val>
          <c:extLst>
            <c:ext xmlns:c16="http://schemas.microsoft.com/office/drawing/2014/chart" uri="{C3380CC4-5D6E-409C-BE32-E72D297353CC}">
              <c16:uniqueId val="{00000003-11BF-43BB-86EB-6499A59CA1BA}"/>
            </c:ext>
          </c:extLst>
        </c:ser>
        <c:ser>
          <c:idx val="4"/>
          <c:order val="4"/>
          <c:tx>
            <c:v>PAREJ.CON HIJOS MAYORES</c:v>
          </c:tx>
          <c:spPr>
            <a:solidFill>
              <a:schemeClr val="accent5">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11.987440815400699</c:v>
              </c:pt>
              <c:pt idx="1">
                <c:v>15.398557474393</c:v>
              </c:pt>
            </c:numLit>
          </c:val>
          <c:extLst>
            <c:ext xmlns:c16="http://schemas.microsoft.com/office/drawing/2014/chart" uri="{C3380CC4-5D6E-409C-BE32-E72D297353CC}">
              <c16:uniqueId val="{00000004-11BF-43BB-86EB-6499A59CA1BA}"/>
            </c:ext>
          </c:extLst>
        </c:ser>
        <c:ser>
          <c:idx val="5"/>
          <c:order val="5"/>
          <c:tx>
            <c:v>HOGARES MONOPARENTALES</c:v>
          </c:tx>
          <c:spPr>
            <a:solidFill>
              <a:schemeClr val="accent4">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8.0043975566382493</c:v>
              </c:pt>
              <c:pt idx="1">
                <c:v>6.4344426815247999</c:v>
              </c:pt>
            </c:numLit>
          </c:val>
          <c:extLst>
            <c:ext xmlns:c16="http://schemas.microsoft.com/office/drawing/2014/chart" uri="{C3380CC4-5D6E-409C-BE32-E72D297353CC}">
              <c16:uniqueId val="{00000005-11BF-43BB-86EB-6499A59CA1BA}"/>
            </c:ext>
          </c:extLst>
        </c:ser>
        <c:ser>
          <c:idx val="6"/>
          <c:order val="6"/>
          <c:tx>
            <c:v>PAREJAS ADULTAS SIN HIJOS</c:v>
          </c:tx>
          <c:spPr>
            <a:solidFill>
              <a:schemeClr val="accent6">
                <a:lumMod val="80000"/>
                <a:lumOff val="2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8.3974861164726207</c:v>
              </c:pt>
              <c:pt idx="1">
                <c:v>8.8532473198225894</c:v>
              </c:pt>
            </c:numLit>
          </c:val>
          <c:extLst>
            <c:ext xmlns:c16="http://schemas.microsoft.com/office/drawing/2014/chart" uri="{C3380CC4-5D6E-409C-BE32-E72D297353CC}">
              <c16:uniqueId val="{00000006-11BF-43BB-86EB-6499A59CA1BA}"/>
            </c:ext>
          </c:extLst>
        </c:ser>
        <c:ser>
          <c:idx val="7"/>
          <c:order val="7"/>
          <c:tx>
            <c:v>ADULTOS INDEPENDIENTES</c:v>
          </c:tx>
          <c:spPr>
            <a:solidFill>
              <a:schemeClr val="accent5">
                <a:lumMod val="80000"/>
                <a:lumOff val="2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9.7829314009855697</c:v>
              </c:pt>
              <c:pt idx="1">
                <c:v>5.4040013615988203</c:v>
              </c:pt>
            </c:numLit>
          </c:val>
          <c:extLst>
            <c:ext xmlns:c16="http://schemas.microsoft.com/office/drawing/2014/chart" uri="{C3380CC4-5D6E-409C-BE32-E72D297353CC}">
              <c16:uniqueId val="{00000007-11BF-43BB-86EB-6499A59CA1BA}"/>
            </c:ext>
          </c:extLst>
        </c:ser>
        <c:ser>
          <c:idx val="8"/>
          <c:order val="8"/>
          <c:tx>
            <c:v>RETIRADOS</c:v>
          </c:tx>
          <c:spPr>
            <a:solidFill>
              <a:schemeClr val="accent4">
                <a:lumMod val="80000"/>
                <a:lumOff val="2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26.233738788074401</c:v>
              </c:pt>
              <c:pt idx="1">
                <c:v>27.974145924880499</c:v>
              </c:pt>
            </c:numLit>
          </c:val>
          <c:extLst>
            <c:ext xmlns:c16="http://schemas.microsoft.com/office/drawing/2014/chart" uri="{C3380CC4-5D6E-409C-BE32-E72D297353CC}">
              <c16:uniqueId val="{00000008-11BF-43BB-86EB-6499A59CA1BA}"/>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4472C4">
                <a:lumMod val="60000"/>
                <a:lumOff val="40000"/>
              </a:srgbClr>
            </a:solidFill>
            <a:ln w="19050">
              <a:solidFill>
                <a:srgbClr val="4472C4">
                  <a:lumMod val="60000"/>
                  <a:lumOff val="40000"/>
                </a:srgbClr>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16.201327659126399</c:v>
              </c:pt>
              <c:pt idx="1">
                <c:v>2.8881841633634702</c:v>
              </c:pt>
              <c:pt idx="2">
                <c:v>2.37615842664411</c:v>
              </c:pt>
              <c:pt idx="3">
                <c:v>11.2247865824702</c:v>
              </c:pt>
              <c:pt idx="4">
                <c:v>2.97619312011139</c:v>
              </c:pt>
              <c:pt idx="5">
                <c:v>17.497747237008198</c:v>
              </c:pt>
              <c:pt idx="6">
                <c:v>13.9453974305546</c:v>
              </c:pt>
              <c:pt idx="7">
                <c:v>4.3442743492877396</c:v>
              </c:pt>
              <c:pt idx="8">
                <c:v>2.2881602156603398</c:v>
              </c:pt>
              <c:pt idx="9">
                <c:v>5.4403364534598904</c:v>
              </c:pt>
              <c:pt idx="10">
                <c:v>5.79239172516787</c:v>
              </c:pt>
              <c:pt idx="11">
                <c:v>2.35215607669896</c:v>
              </c:pt>
              <c:pt idx="12">
                <c:v>1.27206773679468</c:v>
              </c:pt>
              <c:pt idx="13">
                <c:v>4.8804073340557199</c:v>
              </c:pt>
              <c:pt idx="14">
                <c:v>0.71203423099013696</c:v>
              </c:pt>
              <c:pt idx="15">
                <c:v>1.3920927897763999</c:v>
              </c:pt>
              <c:pt idx="16">
                <c:v>4.4162952145939904</c:v>
              </c:pt>
            </c:numLit>
          </c:val>
          <c:extLst>
            <c:ext xmlns:c16="http://schemas.microsoft.com/office/drawing/2014/chart" uri="{C3380CC4-5D6E-409C-BE32-E72D297353CC}">
              <c16:uniqueId val="{00000000-89A4-40BE-9FA3-B8BAA4E22499}"/>
            </c:ext>
          </c:extLst>
        </c:ser>
        <c:ser>
          <c:idx val="1"/>
          <c:order val="1"/>
          <c:tx>
            <c:v>TAM DISTRIBUCION VOLUMEN X CRITERIO kg ó litros</c:v>
          </c:tx>
          <c:spPr>
            <a:solidFill>
              <a:srgbClr val="FFC000">
                <a:lumMod val="60000"/>
                <a:lumOff val="40000"/>
              </a:srgbClr>
            </a:solidFill>
            <a:ln w="19050">
              <a:solidFill>
                <a:srgbClr val="FFC000">
                  <a:lumMod val="60000"/>
                  <a:lumOff val="40000"/>
                </a:srgbClr>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13.645791953218501</c:v>
              </c:pt>
              <c:pt idx="1">
                <c:v>2.8980322793111202</c:v>
              </c:pt>
              <c:pt idx="2">
                <c:v>1.92074699272955</c:v>
              </c:pt>
              <c:pt idx="3">
                <c:v>9.8228925280244592</c:v>
              </c:pt>
              <c:pt idx="4">
                <c:v>2.66592506998537</c:v>
              </c:pt>
              <c:pt idx="5">
                <c:v>15.4486525229637</c:v>
              </c:pt>
              <c:pt idx="6">
                <c:v>14.422997072395299</c:v>
              </c:pt>
              <c:pt idx="7">
                <c:v>5.1624213774915697</c:v>
              </c:pt>
              <c:pt idx="8">
                <c:v>2.8958419751152902</c:v>
              </c:pt>
              <c:pt idx="9">
                <c:v>7.5789217341240098</c:v>
              </c:pt>
              <c:pt idx="10">
                <c:v>7.4390666415674698</c:v>
              </c:pt>
              <c:pt idx="11">
                <c:v>2.8009616187141502</c:v>
              </c:pt>
              <c:pt idx="12">
                <c:v>1.3305318400519901</c:v>
              </c:pt>
              <c:pt idx="13">
                <c:v>5.7663521789552199</c:v>
              </c:pt>
              <c:pt idx="14">
                <c:v>0.77835673749665102</c:v>
              </c:pt>
              <c:pt idx="15">
                <c:v>1.7338876196084201</c:v>
              </c:pt>
              <c:pt idx="16">
                <c:v>3.68862177412759</c:v>
              </c:pt>
            </c:numLit>
          </c:val>
          <c:extLst>
            <c:ext xmlns:c16="http://schemas.microsoft.com/office/drawing/2014/chart" uri="{C3380CC4-5D6E-409C-BE32-E72D297353CC}">
              <c16:uniqueId val="{00000001-89A4-40BE-9FA3-B8BAA4E2249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0.0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0.0</c:formatCode>
              <c:ptCount val="2"/>
              <c:pt idx="0">
                <c:v>4.6627775646096987</c:v>
              </c:pt>
              <c:pt idx="1">
                <c:v>95.337222115756575</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kilos o litros</a:t>
            </a:r>
          </a:p>
        </c:rich>
      </c:tx>
      <c:layout>
        <c:manualLayout>
          <c:xMode val="edge"/>
          <c:yMode val="edge"/>
          <c:x val="0.40169858418465632"/>
          <c:y val="7.574196812316141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E922-403E-A28D-CB0847A83AAA}"/>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E922-403E-A28D-CB0847A83AAA}"/>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5-E922-403E-A28D-CB0847A83A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0.0</c:formatCode>
              <c:ptCount val="3"/>
              <c:pt idx="0">
                <c:v>31.122160494113594</c:v>
              </c:pt>
              <c:pt idx="1">
                <c:v>22.089789314976397</c:v>
              </c:pt>
              <c:pt idx="2">
                <c:v>46.78805019091002</c:v>
              </c:pt>
            </c:numLit>
          </c:val>
          <c:extLst>
            <c:ext xmlns:c16="http://schemas.microsoft.com/office/drawing/2014/chart" uri="{C3380CC4-5D6E-409C-BE32-E72D297353CC}">
              <c16:uniqueId val="{00000004-E922-403E-A28D-CB0847A83A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43682162848"/>
          <c:y val="8.81649500231850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C2D8-45CC-883E-1EA3F5AFBA16}"/>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C2D8-45CC-883E-1EA3F5AFBA16}"/>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A-C2D8-45CC-883E-1EA3F5AFBA1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0.0</c:formatCode>
              <c:ptCount val="3"/>
              <c:pt idx="0">
                <c:v>32.700727344399915</c:v>
              </c:pt>
              <c:pt idx="1">
                <c:v>21.215363689313826</c:v>
              </c:pt>
              <c:pt idx="2">
                <c:v>46.083908966286266</c:v>
              </c:pt>
            </c:numLit>
          </c:val>
          <c:extLst>
            <c:ext xmlns:c16="http://schemas.microsoft.com/office/drawing/2014/chart" uri="{C3380CC4-5D6E-409C-BE32-E72D297353CC}">
              <c16:uniqueId val="{00000004-C2D8-45CC-883E-1EA3F5AFBA1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kg ó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MARZO 24</c:v>
              </c:pt>
              <c:pt idx="1">
                <c:v>ABRIL 24</c:v>
              </c:pt>
              <c:pt idx="2">
                <c:v>MAYO 24</c:v>
              </c:pt>
              <c:pt idx="3">
                <c:v>JUNIO 24</c:v>
              </c:pt>
              <c:pt idx="4">
                <c:v>JULIO 24</c:v>
              </c:pt>
              <c:pt idx="5">
                <c:v>AGOSTO 24</c:v>
              </c:pt>
              <c:pt idx="6">
                <c:v>SEPTIEMBRE 24</c:v>
              </c:pt>
              <c:pt idx="7">
                <c:v>OCTUBRE 24</c:v>
              </c:pt>
              <c:pt idx="8">
                <c:v>NOVIEMBRE 24</c:v>
              </c:pt>
              <c:pt idx="9">
                <c:v>DICIEMBRE 24</c:v>
              </c:pt>
              <c:pt idx="10">
                <c:v>ENERO 25</c:v>
              </c:pt>
              <c:pt idx="11">
                <c:v>FEBRERO 25</c:v>
              </c:pt>
              <c:pt idx="12">
                <c:v>MARZO 25</c:v>
              </c:pt>
              <c:pt idx="13">
                <c:v>ABRIL 25</c:v>
              </c:pt>
              <c:pt idx="14">
                <c:v>MAYO 25</c:v>
              </c:pt>
              <c:pt idx="15">
                <c:v>JUNIO 25</c:v>
              </c:pt>
              <c:pt idx="16">
                <c:v>JULIO 25</c:v>
              </c:pt>
              <c:pt idx="17">
                <c:v>AGOSTO 25</c:v>
              </c:pt>
              <c:pt idx="18">
                <c:v>SEPTIEMBRE 25</c:v>
              </c:pt>
              <c:pt idx="19">
                <c:v>OCTUBRE 25</c:v>
              </c:pt>
              <c:pt idx="20">
                <c:v>NOVIEMBRE 25</c:v>
              </c:pt>
              <c:pt idx="21">
                <c:v>DICIEMBRE 25</c:v>
              </c:pt>
              <c:pt idx="22">
                <c:v>ENERO 26</c:v>
              </c:pt>
              <c:pt idx="23">
                <c:v>FEBRERO 26</c:v>
              </c:pt>
              <c:pt idx="24">
                <c:v>MARZO 26</c:v>
              </c:pt>
            </c:strLit>
          </c:cat>
          <c:val>
            <c:numLit>
              <c:formatCode>#,#00.00</c:formatCode>
              <c:ptCount val="25"/>
              <c:pt idx="0">
                <c:v>256073.9</c:v>
              </c:pt>
              <c:pt idx="1">
                <c:v>253543.9</c:v>
              </c:pt>
              <c:pt idx="2">
                <c:v>252683.5</c:v>
              </c:pt>
              <c:pt idx="3">
                <c:v>222932.1</c:v>
              </c:pt>
              <c:pt idx="4">
                <c:v>220014.4</c:v>
              </c:pt>
              <c:pt idx="5">
                <c:v>218459.5</c:v>
              </c:pt>
              <c:pt idx="6">
                <c:v>232438</c:v>
              </c:pt>
              <c:pt idx="7">
                <c:v>252568.5</c:v>
              </c:pt>
              <c:pt idx="8">
                <c:v>251969.6</c:v>
              </c:pt>
              <c:pt idx="9">
                <c:v>243712.8</c:v>
              </c:pt>
              <c:pt idx="10">
                <c:v>263181.59999999998</c:v>
              </c:pt>
              <c:pt idx="11">
                <c:v>231208.6</c:v>
              </c:pt>
              <c:pt idx="12">
                <c:v>255295.9</c:v>
              </c:pt>
              <c:pt idx="13">
                <c:v>249919.5</c:v>
              </c:pt>
              <c:pt idx="14">
                <c:v>244113</c:v>
              </c:pt>
              <c:pt idx="15">
                <c:v>214973.6</c:v>
              </c:pt>
              <c:pt idx="16">
                <c:v>218676.6</c:v>
              </c:pt>
              <c:pt idx="17">
                <c:v>216845.1</c:v>
              </c:pt>
              <c:pt idx="18">
                <c:v>226999.1</c:v>
              </c:pt>
              <c:pt idx="19">
                <c:v>244183.7</c:v>
              </c:pt>
              <c:pt idx="20">
                <c:v>242673.2</c:v>
              </c:pt>
              <c:pt idx="21">
                <c:v>252164.1</c:v>
              </c:pt>
              <c:pt idx="22">
                <c:v>266707.8</c:v>
              </c:pt>
              <c:pt idx="23">
                <c:v>236896.8</c:v>
              </c:pt>
              <c:pt idx="24">
                <c:v>256590.3</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218306816"/>
        <c:axId val="218359680"/>
      </c:lineChart>
      <c:lineChart>
        <c:grouping val="standard"/>
        <c:varyColors val="0"/>
        <c:ser>
          <c:idx val="1"/>
          <c:order val="1"/>
          <c:tx>
            <c:v>VALOR (Miles Euros)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MARZO 24</c:v>
              </c:pt>
              <c:pt idx="1">
                <c:v>ABRIL 24</c:v>
              </c:pt>
              <c:pt idx="2">
                <c:v>MAYO 24</c:v>
              </c:pt>
              <c:pt idx="3">
                <c:v>JUNIO 24</c:v>
              </c:pt>
              <c:pt idx="4">
                <c:v>JULIO 24</c:v>
              </c:pt>
              <c:pt idx="5">
                <c:v>AGOSTO 24</c:v>
              </c:pt>
              <c:pt idx="6">
                <c:v>SEPTIEMBRE 24</c:v>
              </c:pt>
              <c:pt idx="7">
                <c:v>OCTUBRE 24</c:v>
              </c:pt>
              <c:pt idx="8">
                <c:v>NOVIEMBRE 24</c:v>
              </c:pt>
              <c:pt idx="9">
                <c:v>DICIEMBRE 24</c:v>
              </c:pt>
              <c:pt idx="10">
                <c:v>ENERO 25</c:v>
              </c:pt>
              <c:pt idx="11">
                <c:v>FEBRERO 25</c:v>
              </c:pt>
              <c:pt idx="12">
                <c:v>MARZO 25</c:v>
              </c:pt>
              <c:pt idx="13">
                <c:v>ABRIL 25</c:v>
              </c:pt>
              <c:pt idx="14">
                <c:v>MAYO 25</c:v>
              </c:pt>
              <c:pt idx="15">
                <c:v>JUNIO 25</c:v>
              </c:pt>
              <c:pt idx="16">
                <c:v>JULIO 25</c:v>
              </c:pt>
              <c:pt idx="17">
                <c:v>AGOSTO 25</c:v>
              </c:pt>
              <c:pt idx="18">
                <c:v>SEPTIEMBRE 25</c:v>
              </c:pt>
              <c:pt idx="19">
                <c:v>OCTUBRE 25</c:v>
              </c:pt>
              <c:pt idx="20">
                <c:v>NOVIEMBRE 25</c:v>
              </c:pt>
              <c:pt idx="21">
                <c:v>DICIEMBRE 25</c:v>
              </c:pt>
              <c:pt idx="22">
                <c:v>ENERO 26</c:v>
              </c:pt>
              <c:pt idx="23">
                <c:v>FEBRERO 26</c:v>
              </c:pt>
              <c:pt idx="24">
                <c:v>MARZO 26</c:v>
              </c:pt>
            </c:strLit>
          </c:cat>
          <c:val>
            <c:numLit>
              <c:formatCode>#,#00.00</c:formatCode>
              <c:ptCount val="25"/>
              <c:pt idx="0">
                <c:v>246247.1</c:v>
              </c:pt>
              <c:pt idx="1">
                <c:v>241240.5</c:v>
              </c:pt>
              <c:pt idx="2">
                <c:v>236110.3</c:v>
              </c:pt>
              <c:pt idx="3">
                <c:v>208565.9</c:v>
              </c:pt>
              <c:pt idx="4">
                <c:v>204852.8</c:v>
              </c:pt>
              <c:pt idx="5">
                <c:v>202793.3</c:v>
              </c:pt>
              <c:pt idx="6">
                <c:v>213125.1</c:v>
              </c:pt>
              <c:pt idx="7">
                <c:v>234875.7</c:v>
              </c:pt>
              <c:pt idx="8">
                <c:v>237020.4</c:v>
              </c:pt>
              <c:pt idx="9">
                <c:v>229987.5</c:v>
              </c:pt>
              <c:pt idx="10">
                <c:v>251349.5</c:v>
              </c:pt>
              <c:pt idx="11">
                <c:v>220339.5</c:v>
              </c:pt>
              <c:pt idx="12">
                <c:v>244382.6</c:v>
              </c:pt>
              <c:pt idx="13">
                <c:v>237757.9</c:v>
              </c:pt>
              <c:pt idx="14">
                <c:v>238924.7</c:v>
              </c:pt>
              <c:pt idx="15">
                <c:v>209428</c:v>
              </c:pt>
              <c:pt idx="16">
                <c:v>213691.4</c:v>
              </c:pt>
              <c:pt idx="17">
                <c:v>212069.1</c:v>
              </c:pt>
              <c:pt idx="18">
                <c:v>225298.5</c:v>
              </c:pt>
              <c:pt idx="19">
                <c:v>240568</c:v>
              </c:pt>
              <c:pt idx="20">
                <c:v>240441.4</c:v>
              </c:pt>
              <c:pt idx="21">
                <c:v>249240.6</c:v>
              </c:pt>
              <c:pt idx="22">
                <c:v>260751.1</c:v>
              </c:pt>
              <c:pt idx="23">
                <c:v>233084.4</c:v>
              </c:pt>
              <c:pt idx="24">
                <c:v>254467.7</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46749568"/>
        <c:axId val="46747648"/>
      </c:lineChart>
      <c:catAx>
        <c:axId val="21830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59680"/>
        <c:crosses val="autoZero"/>
        <c:auto val="1"/>
        <c:lblAlgn val="ctr"/>
        <c:lblOffset val="100"/>
        <c:noMultiLvlLbl val="0"/>
      </c:catAx>
      <c:valAx>
        <c:axId val="21835968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de kilos o litros</a:t>
                </a:r>
              </a:p>
            </c:rich>
          </c:tx>
          <c:layout>
            <c:manualLayout>
              <c:xMode val="edge"/>
              <c:yMode val="edge"/>
              <c:x val="3.3021508107476984E-3"/>
              <c:y val="0.205122219147526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06816"/>
        <c:crosses val="autoZero"/>
        <c:crossBetween val="between"/>
      </c:valAx>
      <c:valAx>
        <c:axId val="467476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layout>
            <c:manualLayout>
              <c:xMode val="edge"/>
              <c:yMode val="edge"/>
              <c:x val="0.9763124518744245"/>
              <c:y val="0.231586626751528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49568"/>
        <c:crosses val="max"/>
        <c:crossBetween val="between"/>
      </c:valAx>
      <c:catAx>
        <c:axId val="46749568"/>
        <c:scaling>
          <c:orientation val="minMax"/>
        </c:scaling>
        <c:delete val="1"/>
        <c:axPos val="b"/>
        <c:numFmt formatCode="General" sourceLinked="1"/>
        <c:majorTickMark val="out"/>
        <c:minorTickMark val="none"/>
        <c:tickLblPos val="nextTo"/>
        <c:crossAx val="46747648"/>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396727639158826"/>
          <c:h val="0.73991472746064746"/>
        </c:manualLayout>
      </c:layout>
      <c:lineChart>
        <c:grouping val="standard"/>
        <c:varyColors val="0"/>
        <c:ser>
          <c:idx val="0"/>
          <c:order val="0"/>
          <c:tx>
            <c:v>Volumen (Mill. Kilos o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Marzo 24</c:v>
              </c:pt>
              <c:pt idx="1">
                <c:v>Abril 24</c:v>
              </c:pt>
              <c:pt idx="2">
                <c:v>Mayo 24</c:v>
              </c:pt>
              <c:pt idx="3">
                <c:v>Junio 24</c:v>
              </c:pt>
              <c:pt idx="4">
                <c:v>Julio 24</c:v>
              </c:pt>
              <c:pt idx="5">
                <c:v>Agosto 24</c:v>
              </c:pt>
              <c:pt idx="6">
                <c:v>Septiembre 24</c:v>
              </c:pt>
              <c:pt idx="7">
                <c:v>Octubre 24</c:v>
              </c:pt>
              <c:pt idx="8">
                <c:v>Noviembre 24</c:v>
              </c:pt>
              <c:pt idx="9">
                <c:v>Diciembre 24</c:v>
              </c:pt>
              <c:pt idx="10">
                <c:v>Enero 25</c:v>
              </c:pt>
              <c:pt idx="11">
                <c:v>Febrero 25</c:v>
              </c:pt>
              <c:pt idx="12">
                <c:v>Marzo 25</c:v>
              </c:pt>
              <c:pt idx="13">
                <c:v>Abril 25</c:v>
              </c:pt>
              <c:pt idx="14">
                <c:v>Mayo 25</c:v>
              </c:pt>
              <c:pt idx="15">
                <c:v>Junio 25</c:v>
              </c:pt>
              <c:pt idx="16">
                <c:v>Julio 25</c:v>
              </c:pt>
              <c:pt idx="17">
                <c:v>Agosto 25</c:v>
              </c:pt>
              <c:pt idx="18">
                <c:v>Septiembre 25</c:v>
              </c:pt>
              <c:pt idx="19">
                <c:v>Octubre 25</c:v>
              </c:pt>
              <c:pt idx="20">
                <c:v>Noviembre 25</c:v>
              </c:pt>
              <c:pt idx="21">
                <c:v>Diciembre 25</c:v>
              </c:pt>
              <c:pt idx="22">
                <c:v>Enero 26</c:v>
              </c:pt>
              <c:pt idx="23">
                <c:v>Febrero 26</c:v>
              </c:pt>
              <c:pt idx="24">
                <c:v>Marzo 26</c:v>
              </c:pt>
            </c:strLit>
          </c:cat>
          <c:val>
            <c:numLit>
              <c:formatCode>0</c:formatCode>
              <c:ptCount val="25"/>
              <c:pt idx="0">
                <c:v>256.07389999999998</c:v>
              </c:pt>
              <c:pt idx="1">
                <c:v>253.54390000000001</c:v>
              </c:pt>
              <c:pt idx="2">
                <c:v>252.68350000000001</c:v>
              </c:pt>
              <c:pt idx="3">
                <c:v>222.93210000000002</c:v>
              </c:pt>
              <c:pt idx="4">
                <c:v>220.01439999999999</c:v>
              </c:pt>
              <c:pt idx="5">
                <c:v>218.45949999999999</c:v>
              </c:pt>
              <c:pt idx="6">
                <c:v>232.43799999999999</c:v>
              </c:pt>
              <c:pt idx="7">
                <c:v>252.5685</c:v>
              </c:pt>
              <c:pt idx="8">
                <c:v>251.96960000000001</c:v>
              </c:pt>
              <c:pt idx="9">
                <c:v>243.71279999999999</c:v>
              </c:pt>
              <c:pt idx="10">
                <c:v>263.1816</c:v>
              </c:pt>
              <c:pt idx="11">
                <c:v>231.20860000000002</c:v>
              </c:pt>
              <c:pt idx="12">
                <c:v>255.29589999999999</c:v>
              </c:pt>
              <c:pt idx="13">
                <c:v>249.9195</c:v>
              </c:pt>
              <c:pt idx="14">
                <c:v>244.113</c:v>
              </c:pt>
              <c:pt idx="15">
                <c:v>214.9736</c:v>
              </c:pt>
              <c:pt idx="16">
                <c:v>218.67660000000001</c:v>
              </c:pt>
              <c:pt idx="17">
                <c:v>216.8451</c:v>
              </c:pt>
              <c:pt idx="18">
                <c:v>226.9991</c:v>
              </c:pt>
              <c:pt idx="19">
                <c:v>244.18370000000002</c:v>
              </c:pt>
              <c:pt idx="20">
                <c:v>242.67320000000001</c:v>
              </c:pt>
              <c:pt idx="21">
                <c:v>252.16410000000002</c:v>
              </c:pt>
              <c:pt idx="22">
                <c:v>266.70779999999996</c:v>
              </c:pt>
              <c:pt idx="23">
                <c:v>236.89679999999998</c:v>
              </c:pt>
              <c:pt idx="24">
                <c:v>256.59030000000001</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46780416"/>
        <c:axId val="46782336"/>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Marzo 24</c:v>
              </c:pt>
              <c:pt idx="1">
                <c:v>Abril 24</c:v>
              </c:pt>
              <c:pt idx="2">
                <c:v>Mayo 24</c:v>
              </c:pt>
              <c:pt idx="3">
                <c:v>Junio 24</c:v>
              </c:pt>
              <c:pt idx="4">
                <c:v>Julio 24</c:v>
              </c:pt>
              <c:pt idx="5">
                <c:v>Agosto 24</c:v>
              </c:pt>
              <c:pt idx="6">
                <c:v>Septiembre 24</c:v>
              </c:pt>
              <c:pt idx="7">
                <c:v>Octubre 24</c:v>
              </c:pt>
              <c:pt idx="8">
                <c:v>Noviembre 24</c:v>
              </c:pt>
              <c:pt idx="9">
                <c:v>Diciembre 24</c:v>
              </c:pt>
              <c:pt idx="10">
                <c:v>Enero 25</c:v>
              </c:pt>
              <c:pt idx="11">
                <c:v>Febrero 25</c:v>
              </c:pt>
              <c:pt idx="12">
                <c:v>Marzo 25</c:v>
              </c:pt>
              <c:pt idx="13">
                <c:v>Abril 25</c:v>
              </c:pt>
              <c:pt idx="14">
                <c:v>Mayo 25</c:v>
              </c:pt>
              <c:pt idx="15">
                <c:v>Junio 25</c:v>
              </c:pt>
              <c:pt idx="16">
                <c:v>Julio 25</c:v>
              </c:pt>
              <c:pt idx="17">
                <c:v>Agosto 25</c:v>
              </c:pt>
              <c:pt idx="18">
                <c:v>Septiembre 25</c:v>
              </c:pt>
              <c:pt idx="19">
                <c:v>Octubre 25</c:v>
              </c:pt>
              <c:pt idx="20">
                <c:v>Noviembre 25</c:v>
              </c:pt>
              <c:pt idx="21">
                <c:v>Diciembre 25</c:v>
              </c:pt>
              <c:pt idx="22">
                <c:v>Enero 26</c:v>
              </c:pt>
              <c:pt idx="23">
                <c:v>Febrero 26</c:v>
              </c:pt>
              <c:pt idx="24">
                <c:v>Marzo 26</c:v>
              </c:pt>
            </c:strLit>
          </c:cat>
          <c:val>
            <c:numLit>
              <c:formatCode>0.00</c:formatCode>
              <c:ptCount val="25"/>
              <c:pt idx="0">
                <c:v>0.96162514024271895</c:v>
              </c:pt>
              <c:pt idx="1">
                <c:v>0.951474281179709</c:v>
              </c:pt>
              <c:pt idx="2">
                <c:v>0.93441122985869696</c:v>
              </c:pt>
              <c:pt idx="3">
                <c:v>0.93555795688462995</c:v>
              </c:pt>
              <c:pt idx="4">
                <c:v>0.93108814695765396</c:v>
              </c:pt>
              <c:pt idx="5">
                <c:v>0.92828785198171704</c:v>
              </c:pt>
              <c:pt idx="6">
                <c:v>0.91691160653593695</c:v>
              </c:pt>
              <c:pt idx="7">
                <c:v>0.92994850901834603</c:v>
              </c:pt>
              <c:pt idx="8">
                <c:v>0.94067062058280004</c:v>
              </c:pt>
              <c:pt idx="9">
                <c:v>0.94368248200340699</c:v>
              </c:pt>
              <c:pt idx="10">
                <c:v>0.955042069810352</c:v>
              </c:pt>
              <c:pt idx="11">
                <c:v>0.95299007043855599</c:v>
              </c:pt>
              <c:pt idx="12">
                <c:v>0.957252349136825</c:v>
              </c:pt>
              <c:pt idx="13">
                <c:v>0.95133793081372198</c:v>
              </c:pt>
              <c:pt idx="14">
                <c:v>0.97874631830340897</c:v>
              </c:pt>
              <c:pt idx="15">
                <c:v>0.97420334403852404</c:v>
              </c:pt>
              <c:pt idx="16">
                <c:v>0.97720286486985797</c:v>
              </c:pt>
              <c:pt idx="17">
                <c:v>0.97797506146092295</c:v>
              </c:pt>
              <c:pt idx="18">
                <c:v>0.99250834034143698</c:v>
              </c:pt>
              <c:pt idx="19">
                <c:v>0.98519270532799696</c:v>
              </c:pt>
              <c:pt idx="20">
                <c:v>0.99080326958230203</c:v>
              </c:pt>
              <c:pt idx="21">
                <c:v>0.98840635919228803</c:v>
              </c:pt>
              <c:pt idx="22">
                <c:v>0.97766582004725799</c:v>
              </c:pt>
              <c:pt idx="23">
                <c:v>0.98390691642943295</c:v>
              </c:pt>
              <c:pt idx="24">
                <c:v>0.99172766858295103</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46790528"/>
        <c:axId val="46788608"/>
      </c:lineChart>
      <c:catAx>
        <c:axId val="4678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2336"/>
        <c:crosses val="autoZero"/>
        <c:auto val="1"/>
        <c:lblAlgn val="ctr"/>
        <c:lblOffset val="100"/>
        <c:noMultiLvlLbl val="0"/>
      </c:catAx>
      <c:valAx>
        <c:axId val="467823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 kilos o litros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0416"/>
        <c:crosses val="autoZero"/>
        <c:crossBetween val="between"/>
      </c:valAx>
      <c:valAx>
        <c:axId val="467886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€/kilos o litros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90528"/>
        <c:crosses val="max"/>
        <c:crossBetween val="between"/>
      </c:valAx>
      <c:catAx>
        <c:axId val="46790528"/>
        <c:scaling>
          <c:orientation val="minMax"/>
        </c:scaling>
        <c:delete val="1"/>
        <c:axPos val="b"/>
        <c:numFmt formatCode="General" sourceLinked="1"/>
        <c:majorTickMark val="out"/>
        <c:minorTickMark val="none"/>
        <c:tickLblPos val="nextTo"/>
        <c:crossAx val="46788608"/>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8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_-* #,##0\ _€_-;\-* #,##0\ _€_-;_-* "-"??\ _€_-;_-@_-</c:formatCode>
              <c:ptCount val="19"/>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2860.2339999999999</c:v>
              </c:pt>
              <c:pt idx="18">
                <c:v>2870.7428</c:v>
              </c:pt>
            </c:numLit>
          </c:val>
          <c:smooth val="1"/>
          <c:extLst>
            <c:ext xmlns:c16="http://schemas.microsoft.com/office/drawing/2014/chart" uri="{C3380CC4-5D6E-409C-BE32-E72D297353CC}">
              <c16:uniqueId val="{00000000-4A62-481C-A093-0EA633658BB9}"/>
            </c:ext>
          </c:extLst>
        </c:ser>
        <c:ser>
          <c:idx val="1"/>
          <c:order val="1"/>
          <c:tx>
            <c:v>LECHE LARGA DURACION</c:v>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_-* #,##0\ _€_-;\-* #,##0\ _€_-;_-* "-"??\ _€_-;_-@_-</c:formatCode>
              <c:ptCount val="19"/>
              <c:pt idx="0">
                <c:v>3319.0308</c:v>
              </c:pt>
              <c:pt idx="1">
                <c:v>3344.0770000000002</c:v>
              </c:pt>
              <c:pt idx="2">
                <c:v>3378.8094000000001</c:v>
              </c:pt>
              <c:pt idx="3">
                <c:v>3278.2312000000002</c:v>
              </c:pt>
              <c:pt idx="4">
                <c:v>3270.0877</c:v>
              </c:pt>
              <c:pt idx="5">
                <c:v>3241.7995000000001</c:v>
              </c:pt>
              <c:pt idx="6">
                <c:v>3175.0096000000003</c:v>
              </c:pt>
              <c:pt idx="7">
                <c:v>3166.7367999999997</c:v>
              </c:pt>
              <c:pt idx="8">
                <c:v>3100.1606000000002</c:v>
              </c:pt>
              <c:pt idx="9">
                <c:v>3088.3221000000003</c:v>
              </c:pt>
              <c:pt idx="10">
                <c:v>3093.9304999999999</c:v>
              </c:pt>
              <c:pt idx="11">
                <c:v>3078.8161</c:v>
              </c:pt>
              <c:pt idx="12">
                <c:v>3303.4153000000001</c:v>
              </c:pt>
              <c:pt idx="13">
                <c:v>3144.1574999999998</c:v>
              </c:pt>
              <c:pt idx="14">
                <c:v>2861.0067999999992</c:v>
              </c:pt>
              <c:pt idx="15">
                <c:v>2808.9469000000004</c:v>
              </c:pt>
              <c:pt idx="16">
                <c:v>2791.1295999999998</c:v>
              </c:pt>
              <c:pt idx="17">
                <c:v>2737.7330000000002</c:v>
              </c:pt>
              <c:pt idx="18">
                <c:v>2748.114</c:v>
              </c:pt>
            </c:numLit>
          </c:val>
          <c:smooth val="1"/>
          <c:extLst>
            <c:ext xmlns:c16="http://schemas.microsoft.com/office/drawing/2014/chart" uri="{C3380CC4-5D6E-409C-BE32-E72D297353CC}">
              <c16:uniqueId val="{00000002-4A62-481C-A093-0EA633658BB9}"/>
            </c:ext>
          </c:extLst>
        </c:ser>
        <c:ser>
          <c:idx val="2"/>
          <c:order val="2"/>
          <c:tx>
            <c:v>LECHE CORTA DURACION</c:v>
          </c:tx>
          <c:spPr>
            <a:ln w="28575" cap="rnd">
              <a:solidFill>
                <a:srgbClr val="ED7D31"/>
              </a:solidFill>
              <a:round/>
            </a:ln>
            <a:effectLst/>
          </c:spPr>
          <c:marker>
            <c:symbol val="circle"/>
            <c:size val="5"/>
            <c:spPr>
              <a:solidFill>
                <a:srgbClr val="ED7D31"/>
              </a:solidFill>
              <a:ln w="9525">
                <a:solidFill>
                  <a:srgbClr val="ED7D31"/>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_-* #,##0\ _€_-;\-* #,##0\ _€_-;_-* "-"??\ _€_-;_-@_-</c:formatCode>
              <c:ptCount val="19"/>
              <c:pt idx="0">
                <c:v>185.82135500000001</c:v>
              </c:pt>
              <c:pt idx="1">
                <c:v>187.40098</c:v>
              </c:pt>
              <c:pt idx="2">
                <c:v>148.715069</c:v>
              </c:pt>
              <c:pt idx="3">
                <c:v>140.66948000000002</c:v>
              </c:pt>
              <c:pt idx="4">
                <c:v>133.968851</c:v>
              </c:pt>
              <c:pt idx="5">
                <c:v>120.77360499999999</c:v>
              </c:pt>
              <c:pt idx="6">
                <c:v>111.76715799999999</c:v>
              </c:pt>
              <c:pt idx="7">
                <c:v>104.193136</c:v>
              </c:pt>
              <c:pt idx="8">
                <c:v>98.391277400000007</c:v>
              </c:pt>
              <c:pt idx="9">
                <c:v>99.638004499999994</c:v>
              </c:pt>
              <c:pt idx="10">
                <c:v>102.8842133</c:v>
              </c:pt>
              <c:pt idx="11">
                <c:v>116.13556299999999</c:v>
              </c:pt>
              <c:pt idx="12">
                <c:v>117.22260509999998</c:v>
              </c:pt>
              <c:pt idx="13">
                <c:v>116.24976059999999</c:v>
              </c:pt>
              <c:pt idx="14">
                <c:v>115.375563</c:v>
              </c:pt>
              <c:pt idx="15">
                <c:v>107.33052380000002</c:v>
              </c:pt>
              <c:pt idx="16">
                <c:v>105.6346817</c:v>
              </c:pt>
              <c:pt idx="17">
                <c:v>122.5008732</c:v>
              </c:pt>
              <c:pt idx="18">
                <c:v>122.6286915</c:v>
              </c:pt>
            </c:numLit>
          </c:val>
          <c:smooth val="1"/>
          <c:extLst>
            <c:ext xmlns:c16="http://schemas.microsoft.com/office/drawing/2014/chart" uri="{C3380CC4-5D6E-409C-BE32-E72D297353CC}">
              <c16:uniqueId val="{00000003-4A62-481C-A093-0EA633658BB9}"/>
            </c:ext>
          </c:extLst>
        </c:ser>
        <c:dLbls>
          <c:showLegendKey val="0"/>
          <c:showVal val="0"/>
          <c:showCatName val="0"/>
          <c:showSerName val="0"/>
          <c:showPercent val="0"/>
          <c:showBubbleSize val="0"/>
        </c:dLbls>
        <c:marker val="1"/>
        <c:smooth val="0"/>
        <c:axId val="46810240"/>
        <c:axId val="46812160"/>
      </c:lineChart>
      <c:catAx>
        <c:axId val="468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2160"/>
        <c:crosses val="autoZero"/>
        <c:auto val="1"/>
        <c:lblAlgn val="ctr"/>
        <c:lblOffset val="100"/>
        <c:noMultiLvlLbl val="0"/>
      </c:catAx>
      <c:valAx>
        <c:axId val="46812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0240"/>
        <c:crosses val="autoZero"/>
        <c:crossBetween val="between"/>
      </c:valAx>
      <c:spPr>
        <a:noFill/>
        <a:ln>
          <a:solidFill>
            <a:schemeClr val="bg1">
              <a:lumMod val="75000"/>
            </a:schemeClr>
          </a:solidFill>
        </a:ln>
        <a:effectLst/>
      </c:spPr>
    </c:plotArea>
    <c:legend>
      <c:legendPos val="b"/>
      <c:layout>
        <c:manualLayout>
          <c:xMode val="edge"/>
          <c:yMode val="edge"/>
          <c:x val="0.10236865572748685"/>
          <c:y val="0.84291749473807787"/>
          <c:w val="0.85184751934742553"/>
          <c:h val="0.1373811979572840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_-* #,##0\ _€_-;\-* #,##0\ _€_-;_-* "-"??\ _€_-;_-@_-</c:formatCode>
              <c:ptCount val="19"/>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2860.2339999999999</c:v>
              </c:pt>
              <c:pt idx="18">
                <c:v>2870.7428</c:v>
              </c:pt>
            </c:numLit>
          </c:val>
          <c:smooth val="1"/>
          <c:extLst>
            <c:ext xmlns:c16="http://schemas.microsoft.com/office/drawing/2014/chart" uri="{C3380CC4-5D6E-409C-BE32-E72D297353CC}">
              <c16:uniqueId val="{00000000-03C0-41BD-AEF8-15BCE9FB3EA6}"/>
            </c:ext>
          </c:extLst>
        </c:ser>
        <c:ser>
          <c:idx val="1"/>
          <c:order val="1"/>
          <c:tx>
            <c:v>LECHE ENTERA</c:v>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_-* #,##0\ _€_-;\-* #,##0\ _€_-;_-* "-"??\ _€_-;_-@_-</c:formatCode>
              <c:ptCount val="19"/>
              <c:pt idx="0">
                <c:v>1190.9766999999999</c:v>
              </c:pt>
              <c:pt idx="1">
                <c:v>1174.04006</c:v>
              </c:pt>
              <c:pt idx="2">
                <c:v>1109.76486</c:v>
              </c:pt>
              <c:pt idx="3">
                <c:v>1025.59013</c:v>
              </c:pt>
              <c:pt idx="4">
                <c:v>977.57749000000001</c:v>
              </c:pt>
              <c:pt idx="5">
                <c:v>912.08235999999999</c:v>
              </c:pt>
              <c:pt idx="6">
                <c:v>865.84872999999993</c:v>
              </c:pt>
              <c:pt idx="7">
                <c:v>850.39131000000009</c:v>
              </c:pt>
              <c:pt idx="8">
                <c:v>792.26069999999993</c:v>
              </c:pt>
              <c:pt idx="9">
                <c:v>780.226</c:v>
              </c:pt>
              <c:pt idx="10">
                <c:v>809.98731000000009</c:v>
              </c:pt>
              <c:pt idx="11">
                <c:v>857.56706999999994</c:v>
              </c:pt>
              <c:pt idx="12">
                <c:v>952.35639999999989</c:v>
              </c:pt>
              <c:pt idx="13">
                <c:v>899.24590999999998</c:v>
              </c:pt>
              <c:pt idx="14">
                <c:v>857.12676999999996</c:v>
              </c:pt>
              <c:pt idx="15">
                <c:v>853.30696</c:v>
              </c:pt>
              <c:pt idx="16">
                <c:v>859.66188000000011</c:v>
              </c:pt>
              <c:pt idx="17">
                <c:v>877.47306999999989</c:v>
              </c:pt>
              <c:pt idx="18">
                <c:v>890.70243999999991</c:v>
              </c:pt>
            </c:numLit>
          </c:val>
          <c:smooth val="1"/>
          <c:extLst>
            <c:ext xmlns:c16="http://schemas.microsoft.com/office/drawing/2014/chart" uri="{C3380CC4-5D6E-409C-BE32-E72D297353CC}">
              <c16:uniqueId val="{00000001-03C0-41BD-AEF8-15BCE9FB3EA6}"/>
            </c:ext>
          </c:extLst>
        </c:ser>
        <c:ser>
          <c:idx val="2"/>
          <c:order val="2"/>
          <c:tx>
            <c:v>LECHE DESNATADA</c:v>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_-* #,##0\ _€_-;\-* #,##0\ _€_-;_-* "-"??\ _€_-;_-@_-</c:formatCode>
              <c:ptCount val="19"/>
              <c:pt idx="0">
                <c:v>927.71642000000008</c:v>
              </c:pt>
              <c:pt idx="1">
                <c:v>911.45412999999996</c:v>
              </c:pt>
              <c:pt idx="2">
                <c:v>895.44906999999989</c:v>
              </c:pt>
              <c:pt idx="3">
                <c:v>915.10073999999997</c:v>
              </c:pt>
              <c:pt idx="4">
                <c:v>954.00274999999999</c:v>
              </c:pt>
              <c:pt idx="5">
                <c:v>933.19018000000005</c:v>
              </c:pt>
              <c:pt idx="6">
                <c:v>917.79698999999994</c:v>
              </c:pt>
              <c:pt idx="7">
                <c:v>924.38795999999991</c:v>
              </c:pt>
              <c:pt idx="8">
                <c:v>928.28267000000005</c:v>
              </c:pt>
              <c:pt idx="9">
                <c:v>900.25086999999996</c:v>
              </c:pt>
              <c:pt idx="10">
                <c:v>865.50055000000009</c:v>
              </c:pt>
              <c:pt idx="11">
                <c:v>826.97425999999996</c:v>
              </c:pt>
              <c:pt idx="12">
                <c:v>870.04971000000012</c:v>
              </c:pt>
              <c:pt idx="13">
                <c:v>819.89422999999999</c:v>
              </c:pt>
              <c:pt idx="14">
                <c:v>735.43187</c:v>
              </c:pt>
              <c:pt idx="15">
                <c:v>707.86646999999994</c:v>
              </c:pt>
              <c:pt idx="16">
                <c:v>679.34107999999992</c:v>
              </c:pt>
              <c:pt idx="17">
                <c:v>637.99204000000009</c:v>
              </c:pt>
              <c:pt idx="18">
                <c:v>632.19997999999998</c:v>
              </c:pt>
            </c:numLit>
          </c:val>
          <c:smooth val="1"/>
          <c:extLst>
            <c:ext xmlns:c16="http://schemas.microsoft.com/office/drawing/2014/chart" uri="{C3380CC4-5D6E-409C-BE32-E72D297353CC}">
              <c16:uniqueId val="{00000002-03C0-41BD-AEF8-15BCE9FB3EA6}"/>
            </c:ext>
          </c:extLst>
        </c:ser>
        <c:ser>
          <c:idx val="3"/>
          <c:order val="3"/>
          <c:tx>
            <c:v>LECHE SEMIDESNATADA</c:v>
          </c:tx>
          <c:spPr>
            <a:ln w="28575" cap="rnd">
              <a:solidFill>
                <a:srgbClr val="006600"/>
              </a:solidFill>
              <a:round/>
            </a:ln>
            <a:effectLst/>
          </c:spPr>
          <c:marker>
            <c:symbol val="circle"/>
            <c:size val="5"/>
            <c:spPr>
              <a:solidFill>
                <a:srgbClr val="006600"/>
              </a:solidFill>
              <a:ln w="9525">
                <a:solidFill>
                  <a:srgbClr val="006600"/>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_-* #,##0\ _€_-;\-* #,##0\ _€_-;_-* "-"??\ _€_-;_-@_-</c:formatCode>
              <c:ptCount val="19"/>
              <c:pt idx="0">
                <c:v>1333.7358999999999</c:v>
              </c:pt>
              <c:pt idx="1">
                <c:v>1391.2348</c:v>
              </c:pt>
              <c:pt idx="2">
                <c:v>1480.3838999999998</c:v>
              </c:pt>
              <c:pt idx="3">
                <c:v>1433.8896000000002</c:v>
              </c:pt>
              <c:pt idx="4">
                <c:v>1429.2971</c:v>
              </c:pt>
              <c:pt idx="5">
                <c:v>1479.1811</c:v>
              </c:pt>
              <c:pt idx="6">
                <c:v>1472.5372</c:v>
              </c:pt>
              <c:pt idx="7">
                <c:v>1472.7371000000001</c:v>
              </c:pt>
              <c:pt idx="8">
                <c:v>1462.0903000000001</c:v>
              </c:pt>
              <c:pt idx="9">
                <c:v>1489.6406999999999</c:v>
              </c:pt>
              <c:pt idx="10">
                <c:v>1506.8688999999999</c:v>
              </c:pt>
              <c:pt idx="11">
                <c:v>1495.6645000000001</c:v>
              </c:pt>
              <c:pt idx="12">
                <c:v>1586.9553999999998</c:v>
              </c:pt>
              <c:pt idx="13">
                <c:v>1520.8346999999999</c:v>
              </c:pt>
              <c:pt idx="14">
                <c:v>1362.6169</c:v>
              </c:pt>
              <c:pt idx="15">
                <c:v>1343.1107200000001</c:v>
              </c:pt>
              <c:pt idx="16">
                <c:v>1346.8599999999997</c:v>
              </c:pt>
              <c:pt idx="17">
                <c:v>1334.97606</c:v>
              </c:pt>
              <c:pt idx="18">
                <c:v>1339.0532599999999</c:v>
              </c:pt>
            </c:numLit>
          </c:val>
          <c:smooth val="0"/>
          <c:extLst>
            <c:ext xmlns:c16="http://schemas.microsoft.com/office/drawing/2014/chart" uri="{C3380CC4-5D6E-409C-BE32-E72D297353CC}">
              <c16:uniqueId val="{00000003-03C0-41BD-AEF8-15BCE9FB3EA6}"/>
            </c:ext>
          </c:extLst>
        </c:ser>
        <c:dLbls>
          <c:showLegendKey val="0"/>
          <c:showVal val="0"/>
          <c:showCatName val="0"/>
          <c:showSerName val="0"/>
          <c:showPercent val="0"/>
          <c:showBubbleSize val="0"/>
        </c:dLbls>
        <c:marker val="1"/>
        <c:smooth val="0"/>
        <c:axId val="46832256"/>
        <c:axId val="46834432"/>
      </c:lineChart>
      <c:catAx>
        <c:axId val="4683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4432"/>
        <c:crosses val="autoZero"/>
        <c:auto val="1"/>
        <c:lblAlgn val="ctr"/>
        <c:lblOffset val="100"/>
        <c:noMultiLvlLbl val="0"/>
      </c:catAx>
      <c:valAx>
        <c:axId val="468344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2256"/>
        <c:crosses val="autoZero"/>
        <c:crossBetween val="between"/>
      </c:valAx>
      <c:spPr>
        <a:noFill/>
        <a:ln>
          <a:solidFill>
            <a:schemeClr val="bg1">
              <a:lumMod val="75000"/>
            </a:schemeClr>
          </a:solidFill>
        </a:ln>
        <a:effectLst/>
      </c:spPr>
    </c:plotArea>
    <c:legend>
      <c:legendPos val="b"/>
      <c:layout>
        <c:manualLayout>
          <c:xMode val="edge"/>
          <c:yMode val="edge"/>
          <c:x val="9.1343677858827757E-2"/>
          <c:y val="0.88345818259204101"/>
          <c:w val="0.89763134427251312"/>
          <c:h val="7.18854871575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8040244969379"/>
          <c:y val="6.035665294924554E-2"/>
          <c:w val="0.70664041994750659"/>
          <c:h val="0.91220850480109739"/>
        </c:manualLayout>
      </c:layout>
      <c:barChart>
        <c:barDir val="bar"/>
        <c:grouping val="clustered"/>
        <c:varyColors val="1"/>
        <c:ser>
          <c:idx val="0"/>
          <c:order val="0"/>
          <c:tx>
            <c:v>TAM DISTRIBUCIÓN VOLUMEN CRITERIO</c:v>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0689-4F49-A799-E281AEA195E2}"/>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2-0689-4F49-A799-E281AEA195E2}"/>
              </c:ext>
            </c:extLst>
          </c:dPt>
          <c:dPt>
            <c:idx val="3"/>
            <c:invertIfNegative val="0"/>
            <c:bubble3D val="0"/>
            <c:spPr>
              <a:solidFill>
                <a:srgbClr val="009999"/>
              </a:solidFill>
              <a:ln>
                <a:noFill/>
              </a:ln>
              <a:effectLst/>
            </c:spPr>
            <c:extLst>
              <c:ext xmlns:c16="http://schemas.microsoft.com/office/drawing/2014/chart" uri="{C3380CC4-5D6E-409C-BE32-E72D297353CC}">
                <c16:uniqueId val="{00000003-0689-4F49-A799-E281AEA195E2}"/>
              </c:ext>
            </c:extLst>
          </c:dPt>
          <c:dPt>
            <c:idx val="4"/>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4-0689-4F49-A799-E281AEA195E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0.0</c:formatCode>
              <c:ptCount val="5"/>
              <c:pt idx="0">
                <c:v>17.832443226888874</c:v>
              </c:pt>
              <c:pt idx="1">
                <c:v>75.013846590506134</c:v>
              </c:pt>
              <c:pt idx="2">
                <c:v>0.56704082246587895</c:v>
              </c:pt>
              <c:pt idx="3">
                <c:v>6.5866697025592131</c:v>
              </c:pt>
              <c:pt idx="4">
                <c:v>3.5041657162738513</c:v>
              </c:pt>
            </c:numLit>
          </c:val>
          <c:extLst>
            <c:ext xmlns:c16="http://schemas.microsoft.com/office/drawing/2014/chart" uri="{C3380CC4-5D6E-409C-BE32-E72D297353CC}">
              <c16:uniqueId val="{00000000-0689-4F49-A799-E281AEA195E2}"/>
            </c:ext>
          </c:extLst>
        </c:ser>
        <c:dLbls>
          <c:showLegendKey val="0"/>
          <c:showVal val="0"/>
          <c:showCatName val="0"/>
          <c:showSerName val="0"/>
          <c:showPercent val="0"/>
          <c:showBubbleSize val="0"/>
        </c:dLbls>
        <c:gapWidth val="46"/>
        <c:axId val="47276800"/>
        <c:axId val="47278336"/>
      </c:barChart>
      <c:barChart>
        <c:barDir val="bar"/>
        <c:grouping val="clustered"/>
        <c:varyColors val="1"/>
        <c:ser>
          <c:idx val="1"/>
          <c:order val="1"/>
          <c:tx>
            <c:v>% EVOLUCIÓN VOLUMEN</c:v>
          </c:tx>
          <c:spPr>
            <a:solidFill>
              <a:srgbClr val="548235"/>
            </a:solidFill>
            <a:ln>
              <a:noFill/>
            </a:ln>
            <a:effectLst/>
          </c:spPr>
          <c:invertIfNegative val="1"/>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0.0%</c:formatCode>
              <c:ptCount val="5"/>
              <c:pt idx="0">
                <c:v>1.112352533913108E-2</c:v>
              </c:pt>
              <c:pt idx="1">
                <c:v>-1.3223225022198859E-2</c:v>
              </c:pt>
              <c:pt idx="2">
                <c:v>-0.1685986654569489</c:v>
              </c:pt>
              <c:pt idx="3">
                <c:v>-3.8929714109336988E-3</c:v>
              </c:pt>
              <c:pt idx="4">
                <c:v>7.1275023383254199E-2</c:v>
              </c:pt>
            </c:numLit>
          </c:val>
          <c:extLst>
            <c:ext xmlns:c14="http://schemas.microsoft.com/office/drawing/2007/8/2/chart" uri="{6F2FDCE9-48DA-4B69-8628-5D25D57E5C99}">
              <c14:invertSolidFillFmt>
                <c14:spPr xmlns:c14="http://schemas.microsoft.com/office/drawing/2007/8/2/chart">
                  <a:solidFill>
                    <a:srgbClr val="FF0000"/>
                  </a:solidFill>
                  <a:ln>
                    <a:noFill/>
                  </a:ln>
                  <a:effectLst/>
                </c14:spPr>
              </c14:invertSolidFillFmt>
            </c:ext>
            <c:ext xmlns:c16="http://schemas.microsoft.com/office/drawing/2014/chart" uri="{C3380CC4-5D6E-409C-BE32-E72D297353CC}">
              <c16:uniqueId val="{00000006-0689-4F49-A799-E281AEA195E2}"/>
            </c:ext>
          </c:extLst>
        </c:ser>
        <c:dLbls>
          <c:showLegendKey val="0"/>
          <c:showVal val="0"/>
          <c:showCatName val="0"/>
          <c:showSerName val="0"/>
          <c:showPercent val="0"/>
          <c:showBubbleSize val="0"/>
        </c:dLbls>
        <c:gapWidth val="46"/>
        <c:axId val="47281664"/>
        <c:axId val="47280128"/>
      </c:barChart>
      <c:catAx>
        <c:axId val="472768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8336"/>
        <c:crosses val="autoZero"/>
        <c:auto val="1"/>
        <c:lblAlgn val="ctr"/>
        <c:lblOffset val="100"/>
        <c:noMultiLvlLbl val="0"/>
      </c:catAx>
      <c:valAx>
        <c:axId val="47278336"/>
        <c:scaling>
          <c:orientation val="minMax"/>
          <c:max val="160"/>
          <c:min val="0"/>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6800"/>
        <c:crosses val="autoZero"/>
        <c:crossBetween val="between"/>
      </c:valAx>
      <c:valAx>
        <c:axId val="47280128"/>
        <c:scaling>
          <c:orientation val="minMax"/>
          <c:min val="-0.9"/>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81664"/>
        <c:crosses val="autoZero"/>
        <c:crossBetween val="between"/>
      </c:valAx>
      <c:catAx>
        <c:axId val="47281664"/>
        <c:scaling>
          <c:orientation val="maxMin"/>
        </c:scaling>
        <c:delete val="0"/>
        <c:axPos val="l"/>
        <c:numFmt formatCode="General" sourceLinked="1"/>
        <c:majorTickMark val="none"/>
        <c:minorTickMark val="none"/>
        <c:tickLblPos val="none"/>
        <c:spPr>
          <a:ln>
            <a:noFill/>
          </a:ln>
        </c:spPr>
        <c:crossAx val="47280128"/>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microsoft.com/office/2007/relationships/hdphoto" Target="../media/hdphoto1.wdp"/><Relationship Id="rId7" Type="http://schemas.openxmlformats.org/officeDocument/2006/relationships/chart" Target="../charts/chart4.xml"/><Relationship Id="rId2" Type="http://schemas.openxmlformats.org/officeDocument/2006/relationships/image" Target="../media/image6.png"/><Relationship Id="rId1" Type="http://schemas.openxmlformats.org/officeDocument/2006/relationships/hyperlink" Target="#'Men&#250; principal'!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5.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chart" Target="../charts/chart12.xml"/><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117928</xdr:colOff>
      <xdr:row>0</xdr:row>
      <xdr:rowOff>108857</xdr:rowOff>
    </xdr:from>
    <xdr:to>
      <xdr:col>9</xdr:col>
      <xdr:colOff>156028</xdr:colOff>
      <xdr:row>49</xdr:row>
      <xdr:rowOff>96157</xdr:rowOff>
    </xdr:to>
    <xdr:pic>
      <xdr:nvPicPr>
        <xdr:cNvPr id="2" name="Imagen 1">
          <a:extLst>
            <a:ext uri="{FF2B5EF4-FFF2-40B4-BE49-F238E27FC236}">
              <a16:creationId xmlns:a16="http://schemas.microsoft.com/office/drawing/2014/main" id="{5C17793B-843D-B911-28CA-3035542E28A9}"/>
            </a:ext>
          </a:extLst>
        </xdr:cNvPr>
        <xdr:cNvPicPr>
          <a:picLocks noChangeAspect="1"/>
        </xdr:cNvPicPr>
      </xdr:nvPicPr>
      <xdr:blipFill rotWithShape="1">
        <a:blip xmlns:r="http://schemas.openxmlformats.org/officeDocument/2006/relationships" r:embed="rId1">
          <a:alphaModFix amt="70000"/>
        </a:blip>
        <a:srcRect t="6563" b="7418"/>
        <a:stretch>
          <a:fillRect/>
        </a:stretch>
      </xdr:blipFill>
      <xdr:spPr>
        <a:xfrm>
          <a:off x="117928" y="108857"/>
          <a:ext cx="7222671" cy="8877300"/>
        </a:xfrm>
        <a:prstGeom prst="rect">
          <a:avLst/>
        </a:prstGeom>
      </xdr:spPr>
    </xdr:pic>
    <xdr:clientData/>
  </xdr:twoCellAnchor>
  <xdr:oneCellAnchor>
    <xdr:from>
      <xdr:col>3</xdr:col>
      <xdr:colOff>528987</xdr:colOff>
      <xdr:row>21</xdr:row>
      <xdr:rowOff>156154</xdr:rowOff>
    </xdr:from>
    <xdr:ext cx="2120965"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929287" y="4156654"/>
          <a:ext cx="2120965"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latin typeface="+mn-lt"/>
            </a:rPr>
            <a:t>Menú principal</a:t>
          </a:r>
        </a:p>
      </xdr:txBody>
    </xdr:sp>
    <xdr:clientData/>
  </xdr:oneCellAnchor>
  <xdr:twoCellAnchor editAs="oneCell">
    <xdr:from>
      <xdr:col>0</xdr:col>
      <xdr:colOff>154214</xdr:colOff>
      <xdr:row>1</xdr:row>
      <xdr:rowOff>54203</xdr:rowOff>
    </xdr:from>
    <xdr:to>
      <xdr:col>3</xdr:col>
      <xdr:colOff>568214</xdr:colOff>
      <xdr:row>5</xdr:row>
      <xdr:rowOff>62808</xdr:rowOff>
    </xdr:to>
    <xdr:pic>
      <xdr:nvPicPr>
        <xdr:cNvPr id="4" name="Imagen 3">
          <a:extLst>
            <a:ext uri="{FF2B5EF4-FFF2-40B4-BE49-F238E27FC236}">
              <a16:creationId xmlns:a16="http://schemas.microsoft.com/office/drawing/2014/main" id="{47FBC901-A50A-4C20-A23E-DB543543E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4214" y="235632"/>
          <a:ext cx="2808857" cy="734319"/>
        </a:xfrm>
        <a:prstGeom prst="rect">
          <a:avLst/>
        </a:prstGeom>
      </xdr:spPr>
    </xdr:pic>
    <xdr:clientData/>
  </xdr:twoCellAnchor>
  <xdr:oneCellAnchor>
    <xdr:from>
      <xdr:col>1</xdr:col>
      <xdr:colOff>271916</xdr:colOff>
      <xdr:row>12</xdr:row>
      <xdr:rowOff>92529</xdr:rowOff>
    </xdr:from>
    <xdr:ext cx="5324475" cy="1407308"/>
    <xdr:sp macro="" textlink="">
      <xdr:nvSpPr>
        <xdr:cNvPr id="10" name="Rectángulo 9">
          <a:extLst>
            <a:ext uri="{FF2B5EF4-FFF2-40B4-BE49-F238E27FC236}">
              <a16:creationId xmlns:a16="http://schemas.microsoft.com/office/drawing/2014/main" id="{E6F3A37A-B78F-4848-8ACE-C6EAC30719DD}"/>
            </a:ext>
          </a:extLst>
        </xdr:cNvPr>
        <xdr:cNvSpPr/>
      </xdr:nvSpPr>
      <xdr:spPr>
        <a:xfrm>
          <a:off x="1070202" y="2269672"/>
          <a:ext cx="5324475" cy="1407308"/>
        </a:xfrm>
        <a:prstGeom prst="rect">
          <a:avLst/>
        </a:prstGeom>
        <a:noFill/>
      </xdr:spPr>
      <xdr:txBody>
        <a:bodyPr wrap="square" lIns="91440" tIns="45720" rIns="91440" bIns="45720">
          <a:spAutoFit/>
        </a:bodyPr>
        <a:lstStyle/>
        <a:p>
          <a:pPr algn="ctr"/>
          <a:r>
            <a:rPr lang="es-ES" sz="3600" b="1" i="0" cap="none" spc="0">
              <a:ln>
                <a:noFill/>
              </a:ln>
              <a:solidFill>
                <a:sysClr val="windowText" lastClr="000000"/>
              </a:solidFill>
              <a:effectLst/>
              <a:latin typeface="+mj-lt"/>
            </a:rPr>
            <a:t>Consumo en el hogar</a:t>
          </a:r>
          <a:endParaRPr lang="es-ES" sz="4800" b="1" i="0" cap="none" spc="0">
            <a:ln>
              <a:noFill/>
            </a:ln>
            <a:solidFill>
              <a:sysClr val="windowText" lastClr="000000"/>
            </a:solidFill>
            <a:effectLst/>
            <a:latin typeface="+mj-lt"/>
          </a:endParaRPr>
        </a:p>
        <a:p>
          <a:pPr algn="ctr"/>
          <a:r>
            <a:rPr lang="es-ES" sz="4800" b="1" i="0" cap="none" spc="0">
              <a:ln>
                <a:noFill/>
              </a:ln>
              <a:solidFill>
                <a:sysClr val="windowText" lastClr="000000"/>
              </a:solidFill>
              <a:effectLst/>
              <a:latin typeface="+mj-lt"/>
            </a:rPr>
            <a:t>LECHE</a:t>
          </a:r>
          <a:endParaRPr lang="es-ES" sz="3600" b="1" i="0" cap="none" spc="0">
            <a:ln>
              <a:noFill/>
            </a:ln>
            <a:solidFill>
              <a:sysClr val="windowText" lastClr="000000"/>
            </a:solidFill>
            <a:effectLst/>
            <a:latin typeface="+mj-lt"/>
          </a:endParaRPr>
        </a:p>
      </xdr:txBody>
    </xdr:sp>
    <xdr:clientData/>
  </xdr:oneCellAnchor>
  <xdr:twoCellAnchor editAs="oneCell">
    <xdr:from>
      <xdr:col>6</xdr:col>
      <xdr:colOff>136073</xdr:colOff>
      <xdr:row>1</xdr:row>
      <xdr:rowOff>170090</xdr:rowOff>
    </xdr:from>
    <xdr:to>
      <xdr:col>8</xdr:col>
      <xdr:colOff>748395</xdr:colOff>
      <xdr:row>4</xdr:row>
      <xdr:rowOff>128299</xdr:rowOff>
    </xdr:to>
    <xdr:pic>
      <xdr:nvPicPr>
        <xdr:cNvPr id="6" name="Imagen 5">
          <a:extLst>
            <a:ext uri="{FF2B5EF4-FFF2-40B4-BE49-F238E27FC236}">
              <a16:creationId xmlns:a16="http://schemas.microsoft.com/office/drawing/2014/main" id="{496CC01A-6489-4029-9C94-3480F21FCAE5}"/>
            </a:ext>
          </a:extLst>
        </xdr:cNvPr>
        <xdr:cNvPicPr>
          <a:picLocks noChangeAspect="1"/>
        </xdr:cNvPicPr>
      </xdr:nvPicPr>
      <xdr:blipFill>
        <a:blip xmlns:r="http://schemas.openxmlformats.org/officeDocument/2006/relationships" r:embed="rId4"/>
        <a:stretch>
          <a:fillRect/>
        </a:stretch>
      </xdr:blipFill>
      <xdr:spPr>
        <a:xfrm>
          <a:off x="4925787" y="351519"/>
          <a:ext cx="2208894" cy="5024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69016</xdr:rowOff>
    </xdr:from>
    <xdr:to>
      <xdr:col>2</xdr:col>
      <xdr:colOff>770277</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466725" y="69016"/>
          <a:ext cx="843302" cy="449210"/>
        </a:xfrm>
        <a:prstGeom prst="rect">
          <a:avLst/>
        </a:prstGeom>
      </xdr:spPr>
    </xdr:pic>
    <xdr:clientData/>
  </xdr:twoCellAnchor>
  <xdr:twoCellAnchor editAs="oneCell">
    <xdr:from>
      <xdr:col>3</xdr:col>
      <xdr:colOff>4367893</xdr:colOff>
      <xdr:row>0</xdr:row>
      <xdr:rowOff>54444</xdr:rowOff>
    </xdr:from>
    <xdr:to>
      <xdr:col>4</xdr:col>
      <xdr:colOff>697890</xdr:colOff>
      <xdr:row>0</xdr:row>
      <xdr:rowOff>515220</xdr:rowOff>
    </xdr:to>
    <xdr:pic>
      <xdr:nvPicPr>
        <xdr:cNvPr id="2" name="Imagen 1">
          <a:extLst>
            <a:ext uri="{FF2B5EF4-FFF2-40B4-BE49-F238E27FC236}">
              <a16:creationId xmlns:a16="http://schemas.microsoft.com/office/drawing/2014/main" id="{9940CADD-37C1-4B5C-B9EC-50207C725EF9}"/>
            </a:ext>
          </a:extLst>
        </xdr:cNvPr>
        <xdr:cNvPicPr>
          <a:picLocks noChangeAspect="1"/>
        </xdr:cNvPicPr>
      </xdr:nvPicPr>
      <xdr:blipFill>
        <a:blip xmlns:r="http://schemas.openxmlformats.org/officeDocument/2006/relationships" r:embed="rId3"/>
        <a:stretch>
          <a:fillRect/>
        </a:stretch>
      </xdr:blipFill>
      <xdr:spPr>
        <a:xfrm>
          <a:off x="7047593" y="54444"/>
          <a:ext cx="1879897" cy="460776"/>
        </a:xfrm>
        <a:prstGeom prst="rect">
          <a:avLst/>
        </a:prstGeom>
      </xdr:spPr>
    </xdr:pic>
    <xdr:clientData/>
  </xdr:twoCellAnchor>
  <xdr:twoCellAnchor editAs="oneCell">
    <xdr:from>
      <xdr:col>0</xdr:col>
      <xdr:colOff>304800</xdr:colOff>
      <xdr:row>0</xdr:row>
      <xdr:rowOff>685800</xdr:rowOff>
    </xdr:from>
    <xdr:to>
      <xdr:col>2</xdr:col>
      <xdr:colOff>1514475</xdr:colOff>
      <xdr:row>1</xdr:row>
      <xdr:rowOff>172873</xdr:rowOff>
    </xdr:to>
    <xdr:pic>
      <xdr:nvPicPr>
        <xdr:cNvPr id="4" name="Imagen 3">
          <a:extLst>
            <a:ext uri="{FF2B5EF4-FFF2-40B4-BE49-F238E27FC236}">
              <a16:creationId xmlns:a16="http://schemas.microsoft.com/office/drawing/2014/main" id="{4C2DEF4D-43E6-4B52-99FB-2DBB3DEBDADD}"/>
            </a:ext>
          </a:extLst>
        </xdr:cNvPr>
        <xdr:cNvPicPr>
          <a:picLocks noChangeAspect="1"/>
        </xdr:cNvPicPr>
      </xdr:nvPicPr>
      <xdr:blipFill>
        <a:blip xmlns:r="http://schemas.openxmlformats.org/officeDocument/2006/relationships" r:embed="rId4"/>
        <a:stretch>
          <a:fillRect/>
        </a:stretch>
      </xdr:blipFill>
      <xdr:spPr>
        <a:xfrm>
          <a:off x="304800" y="685800"/>
          <a:ext cx="1784350" cy="401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81B9725D-A748-4F1F-AB7B-605B8B26022C}"/>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5"/>
          <a:ext cx="709612" cy="428625"/>
        </a:xfrm>
        <a:prstGeom prst="rect">
          <a:avLst/>
        </a:prstGeom>
      </xdr:spPr>
    </xdr:pic>
    <xdr:clientData/>
  </xdr:twoCellAnchor>
  <xdr:twoCellAnchor>
    <xdr:from>
      <xdr:col>3</xdr:col>
      <xdr:colOff>960437</xdr:colOff>
      <xdr:row>19</xdr:row>
      <xdr:rowOff>31750</xdr:rowOff>
    </xdr:from>
    <xdr:to>
      <xdr:col>5</xdr:col>
      <xdr:colOff>1008062</xdr:colOff>
      <xdr:row>31</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264769</xdr:colOff>
      <xdr:row>19</xdr:row>
      <xdr:rowOff>27359</xdr:rowOff>
    </xdr:from>
    <xdr:to>
      <xdr:col>4</xdr:col>
      <xdr:colOff>259105</xdr:colOff>
      <xdr:row>31</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603250</xdr:colOff>
      <xdr:row>30</xdr:row>
      <xdr:rowOff>39688</xdr:rowOff>
    </xdr:from>
    <xdr:to>
      <xdr:col>5</xdr:col>
      <xdr:colOff>1365250</xdr:colOff>
      <xdr:row>38</xdr:row>
      <xdr:rowOff>277813</xdr:rowOff>
    </xdr:to>
    <xdr:graphicFrame macro="">
      <xdr:nvGraphicFramePr>
        <xdr:cNvPr id="8" name="Gráfico 7">
          <a:extLst>
            <a:ext uri="{FF2B5EF4-FFF2-40B4-BE49-F238E27FC236}">
              <a16:creationId xmlns:a16="http://schemas.microsoft.com/office/drawing/2014/main" id="{80DAB2A5-F7CE-4A07-A2CE-CF90461B8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29</xdr:row>
      <xdr:rowOff>174625</xdr:rowOff>
    </xdr:from>
    <xdr:to>
      <xdr:col>4</xdr:col>
      <xdr:colOff>603250</xdr:colOff>
      <xdr:row>39</xdr:row>
      <xdr:rowOff>15875</xdr:rowOff>
    </xdr:to>
    <xdr:graphicFrame macro="">
      <xdr:nvGraphicFramePr>
        <xdr:cNvPr id="9" name="Gráfico 8">
          <a:extLst>
            <a:ext uri="{FF2B5EF4-FFF2-40B4-BE49-F238E27FC236}">
              <a16:creationId xmlns:a16="http://schemas.microsoft.com/office/drawing/2014/main" id="{8C13DFE9-91FB-4F5D-9C8B-7DD1A9E78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22412</xdr:colOff>
      <xdr:row>0</xdr:row>
      <xdr:rowOff>44824</xdr:rowOff>
    </xdr:from>
    <xdr:to>
      <xdr:col>7</xdr:col>
      <xdr:colOff>598154</xdr:colOff>
      <xdr:row>1</xdr:row>
      <xdr:rowOff>64781</xdr:rowOff>
    </xdr:to>
    <xdr:pic>
      <xdr:nvPicPr>
        <xdr:cNvPr id="3" name="Imagen 2">
          <a:extLst>
            <a:ext uri="{FF2B5EF4-FFF2-40B4-BE49-F238E27FC236}">
              <a16:creationId xmlns:a16="http://schemas.microsoft.com/office/drawing/2014/main" id="{261FBCE9-F1CF-425E-A02E-F105ED9721EE}"/>
            </a:ext>
          </a:extLst>
        </xdr:cNvPr>
        <xdr:cNvPicPr>
          <a:picLocks noChangeAspect="1"/>
        </xdr:cNvPicPr>
      </xdr:nvPicPr>
      <xdr:blipFill>
        <a:blip xmlns:r="http://schemas.openxmlformats.org/officeDocument/2006/relationships" r:embed="rId8"/>
        <a:stretch>
          <a:fillRect/>
        </a:stretch>
      </xdr:blipFill>
      <xdr:spPr>
        <a:xfrm>
          <a:off x="9256059" y="44824"/>
          <a:ext cx="1621677" cy="463336"/>
        </a:xfrm>
        <a:prstGeom prst="rect">
          <a:avLst/>
        </a:prstGeom>
      </xdr:spPr>
    </xdr:pic>
    <xdr:clientData/>
  </xdr:twoCellAnchor>
  <xdr:twoCellAnchor editAs="oneCell">
    <xdr:from>
      <xdr:col>2</xdr:col>
      <xdr:colOff>72572</xdr:colOff>
      <xdr:row>0</xdr:row>
      <xdr:rowOff>72572</xdr:rowOff>
    </xdr:from>
    <xdr:to>
      <xdr:col>3</xdr:col>
      <xdr:colOff>658708</xdr:colOff>
      <xdr:row>1</xdr:row>
      <xdr:rowOff>7728</xdr:rowOff>
    </xdr:to>
    <xdr:pic>
      <xdr:nvPicPr>
        <xdr:cNvPr id="10" name="Imagen 9">
          <a:extLst>
            <a:ext uri="{FF2B5EF4-FFF2-40B4-BE49-F238E27FC236}">
              <a16:creationId xmlns:a16="http://schemas.microsoft.com/office/drawing/2014/main" id="{FE6BB14A-0448-49B1-88D0-AD12E3A35400}"/>
            </a:ext>
          </a:extLst>
        </xdr:cNvPr>
        <xdr:cNvPicPr>
          <a:picLocks noChangeAspect="1"/>
        </xdr:cNvPicPr>
      </xdr:nvPicPr>
      <xdr:blipFill>
        <a:blip xmlns:r="http://schemas.openxmlformats.org/officeDocument/2006/relationships" r:embed="rId9"/>
        <a:stretch>
          <a:fillRect/>
        </a:stretch>
      </xdr:blipFill>
      <xdr:spPr>
        <a:xfrm>
          <a:off x="952501" y="72572"/>
          <a:ext cx="1668811" cy="373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9527</xdr:colOff>
      <xdr:row>16</xdr:row>
      <xdr:rowOff>57149</xdr:rowOff>
    </xdr:from>
    <xdr:to>
      <xdr:col>8</xdr:col>
      <xdr:colOff>215901</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36</xdr:row>
      <xdr:rowOff>190500</xdr:rowOff>
    </xdr:from>
    <xdr:to>
      <xdr:col>8</xdr:col>
      <xdr:colOff>357188</xdr:colOff>
      <xdr:row>48</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66675</xdr:colOff>
      <xdr:row>47</xdr:row>
      <xdr:rowOff>38100</xdr:rowOff>
    </xdr:from>
    <xdr:to>
      <xdr:col>8</xdr:col>
      <xdr:colOff>357188</xdr:colOff>
      <xdr:row>62</xdr:row>
      <xdr:rowOff>0</xdr:rowOff>
    </xdr:to>
    <xdr:graphicFrame macro="">
      <xdr:nvGraphicFramePr>
        <xdr:cNvPr id="7" name="Gráfico 6">
          <a:extLst>
            <a:ext uri="{FF2B5EF4-FFF2-40B4-BE49-F238E27FC236}">
              <a16:creationId xmlns:a16="http://schemas.microsoft.com/office/drawing/2014/main" id="{5AF9D2DE-2858-414B-A4D6-A96A216BF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676275</xdr:colOff>
      <xdr:row>0</xdr:row>
      <xdr:rowOff>47625</xdr:rowOff>
    </xdr:from>
    <xdr:to>
      <xdr:col>9</xdr:col>
      <xdr:colOff>11952</xdr:colOff>
      <xdr:row>1</xdr:row>
      <xdr:rowOff>66461</xdr:rowOff>
    </xdr:to>
    <xdr:pic>
      <xdr:nvPicPr>
        <xdr:cNvPr id="5" name="Imagen 4">
          <a:extLst>
            <a:ext uri="{FF2B5EF4-FFF2-40B4-BE49-F238E27FC236}">
              <a16:creationId xmlns:a16="http://schemas.microsoft.com/office/drawing/2014/main" id="{E5CED27B-2DB2-41B3-ADC2-DCFE61C95037}"/>
            </a:ext>
          </a:extLst>
        </xdr:cNvPr>
        <xdr:cNvPicPr>
          <a:picLocks noChangeAspect="1"/>
        </xdr:cNvPicPr>
      </xdr:nvPicPr>
      <xdr:blipFill>
        <a:blip xmlns:r="http://schemas.openxmlformats.org/officeDocument/2006/relationships" r:embed="rId7"/>
        <a:stretch>
          <a:fillRect/>
        </a:stretch>
      </xdr:blipFill>
      <xdr:spPr>
        <a:xfrm>
          <a:off x="8153400" y="47625"/>
          <a:ext cx="1621677" cy="463336"/>
        </a:xfrm>
        <a:prstGeom prst="rect">
          <a:avLst/>
        </a:prstGeom>
      </xdr:spPr>
    </xdr:pic>
    <xdr:clientData/>
  </xdr:twoCellAnchor>
  <xdr:twoCellAnchor editAs="oneCell">
    <xdr:from>
      <xdr:col>2</xdr:col>
      <xdr:colOff>0</xdr:colOff>
      <xdr:row>0</xdr:row>
      <xdr:rowOff>104589</xdr:rowOff>
    </xdr:from>
    <xdr:to>
      <xdr:col>3</xdr:col>
      <xdr:colOff>581040</xdr:colOff>
      <xdr:row>1</xdr:row>
      <xdr:rowOff>59609</xdr:rowOff>
    </xdr:to>
    <xdr:pic>
      <xdr:nvPicPr>
        <xdr:cNvPr id="10" name="Imagen 9">
          <a:extLst>
            <a:ext uri="{FF2B5EF4-FFF2-40B4-BE49-F238E27FC236}">
              <a16:creationId xmlns:a16="http://schemas.microsoft.com/office/drawing/2014/main" id="{F7BA57BB-9ABF-460E-ABDA-0AFC9E99729D}"/>
            </a:ext>
          </a:extLst>
        </xdr:cNvPr>
        <xdr:cNvPicPr>
          <a:picLocks noChangeAspect="1"/>
        </xdr:cNvPicPr>
      </xdr:nvPicPr>
      <xdr:blipFill>
        <a:blip xmlns:r="http://schemas.openxmlformats.org/officeDocument/2006/relationships" r:embed="rId8"/>
        <a:stretch>
          <a:fillRect/>
        </a:stretch>
      </xdr:blipFill>
      <xdr:spPr>
        <a:xfrm>
          <a:off x="881529" y="104589"/>
          <a:ext cx="1664276" cy="395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338138</xdr:colOff>
      <xdr:row>5</xdr:row>
      <xdr:rowOff>142875</xdr:rowOff>
    </xdr:from>
    <xdr:to>
      <xdr:col>8</xdr:col>
      <xdr:colOff>109538</xdr:colOff>
      <xdr:row>14</xdr:row>
      <xdr:rowOff>180975</xdr:rowOff>
    </xdr:to>
    <xdr:graphicFrame macro="">
      <xdr:nvGraphicFramePr>
        <xdr:cNvPr id="7" name="Gráfico 6">
          <a:extLst>
            <a:ext uri="{FF2B5EF4-FFF2-40B4-BE49-F238E27FC236}">
              <a16:creationId xmlns:a16="http://schemas.microsoft.com/office/drawing/2014/main" id="{83032022-505F-40EF-BB2E-5BCBB443A3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338138</xdr:colOff>
      <xdr:row>16</xdr:row>
      <xdr:rowOff>104775</xdr:rowOff>
    </xdr:from>
    <xdr:to>
      <xdr:col>9</xdr:col>
      <xdr:colOff>112059</xdr:colOff>
      <xdr:row>30</xdr:row>
      <xdr:rowOff>180975</xdr:rowOff>
    </xdr:to>
    <xdr:graphicFrame macro="">
      <xdr:nvGraphicFramePr>
        <xdr:cNvPr id="8" name="Gráfico 7">
          <a:extLst>
            <a:ext uri="{FF2B5EF4-FFF2-40B4-BE49-F238E27FC236}">
              <a16:creationId xmlns:a16="http://schemas.microsoft.com/office/drawing/2014/main" id="{0E159440-4DAA-42B9-AFED-BBFAE5054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657225</xdr:colOff>
      <xdr:row>0</xdr:row>
      <xdr:rowOff>38100</xdr:rowOff>
    </xdr:from>
    <xdr:to>
      <xdr:col>8</xdr:col>
      <xdr:colOff>754902</xdr:colOff>
      <xdr:row>1</xdr:row>
      <xdr:rowOff>69636</xdr:rowOff>
    </xdr:to>
    <xdr:pic>
      <xdr:nvPicPr>
        <xdr:cNvPr id="3" name="Imagen 2">
          <a:extLst>
            <a:ext uri="{FF2B5EF4-FFF2-40B4-BE49-F238E27FC236}">
              <a16:creationId xmlns:a16="http://schemas.microsoft.com/office/drawing/2014/main" id="{0B7EBD9A-8416-4619-B6A9-72E24EDB3D8F}"/>
            </a:ext>
          </a:extLst>
        </xdr:cNvPr>
        <xdr:cNvPicPr>
          <a:picLocks noChangeAspect="1"/>
        </xdr:cNvPicPr>
      </xdr:nvPicPr>
      <xdr:blipFill>
        <a:blip xmlns:r="http://schemas.openxmlformats.org/officeDocument/2006/relationships" r:embed="rId5"/>
        <a:stretch>
          <a:fillRect/>
        </a:stretch>
      </xdr:blipFill>
      <xdr:spPr>
        <a:xfrm>
          <a:off x="8134350" y="38100"/>
          <a:ext cx="1621677" cy="463336"/>
        </a:xfrm>
        <a:prstGeom prst="rect">
          <a:avLst/>
        </a:prstGeom>
      </xdr:spPr>
    </xdr:pic>
    <xdr:clientData/>
  </xdr:twoCellAnchor>
  <xdr:twoCellAnchor editAs="oneCell">
    <xdr:from>
      <xdr:col>2</xdr:col>
      <xdr:colOff>7471</xdr:colOff>
      <xdr:row>0</xdr:row>
      <xdr:rowOff>22411</xdr:rowOff>
    </xdr:from>
    <xdr:to>
      <xdr:col>3</xdr:col>
      <xdr:colOff>588511</xdr:colOff>
      <xdr:row>0</xdr:row>
      <xdr:rowOff>418196</xdr:rowOff>
    </xdr:to>
    <xdr:pic>
      <xdr:nvPicPr>
        <xdr:cNvPr id="6" name="Imagen 5">
          <a:extLst>
            <a:ext uri="{FF2B5EF4-FFF2-40B4-BE49-F238E27FC236}">
              <a16:creationId xmlns:a16="http://schemas.microsoft.com/office/drawing/2014/main" id="{CFFD635D-A169-4EFD-8F2A-86931986CBA9}"/>
            </a:ext>
          </a:extLst>
        </xdr:cNvPr>
        <xdr:cNvPicPr>
          <a:picLocks noChangeAspect="1"/>
        </xdr:cNvPicPr>
      </xdr:nvPicPr>
      <xdr:blipFill>
        <a:blip xmlns:r="http://schemas.openxmlformats.org/officeDocument/2006/relationships" r:embed="rId6"/>
        <a:stretch>
          <a:fillRect/>
        </a:stretch>
      </xdr:blipFill>
      <xdr:spPr>
        <a:xfrm>
          <a:off x="889000" y="22411"/>
          <a:ext cx="1664276" cy="395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11B7FE84-FF55-401A-AE09-70E46DF2E79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7</xdr:col>
      <xdr:colOff>104775</xdr:colOff>
      <xdr:row>0</xdr:row>
      <xdr:rowOff>47625</xdr:rowOff>
    </xdr:from>
    <xdr:to>
      <xdr:col>8</xdr:col>
      <xdr:colOff>750820</xdr:colOff>
      <xdr:row>1</xdr:row>
      <xdr:rowOff>11846</xdr:rowOff>
    </xdr:to>
    <xdr:pic>
      <xdr:nvPicPr>
        <xdr:cNvPr id="3" name="Imagen 2">
          <a:extLst>
            <a:ext uri="{FF2B5EF4-FFF2-40B4-BE49-F238E27FC236}">
              <a16:creationId xmlns:a16="http://schemas.microsoft.com/office/drawing/2014/main" id="{7C2D499C-B694-4719-81E6-997E9994E8FA}"/>
            </a:ext>
          </a:extLst>
        </xdr:cNvPr>
        <xdr:cNvPicPr>
          <a:picLocks noChangeAspect="1"/>
        </xdr:cNvPicPr>
      </xdr:nvPicPr>
      <xdr:blipFill>
        <a:blip xmlns:r="http://schemas.openxmlformats.org/officeDocument/2006/relationships" r:embed="rId3"/>
        <a:stretch>
          <a:fillRect/>
        </a:stretch>
      </xdr:blipFill>
      <xdr:spPr>
        <a:xfrm>
          <a:off x="8343900" y="47625"/>
          <a:ext cx="1414395" cy="402371"/>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F805BC28-69D1-4F9E-B1F7-8CD8D32ED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B13A4036-51D3-4FEC-A40F-61A567B02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xdr:col>
      <xdr:colOff>67236</xdr:colOff>
      <xdr:row>0</xdr:row>
      <xdr:rowOff>1</xdr:rowOff>
    </xdr:from>
    <xdr:to>
      <xdr:col>3</xdr:col>
      <xdr:colOff>648276</xdr:colOff>
      <xdr:row>0</xdr:row>
      <xdr:rowOff>389436</xdr:rowOff>
    </xdr:to>
    <xdr:pic>
      <xdr:nvPicPr>
        <xdr:cNvPr id="6" name="Imagen 5">
          <a:extLst>
            <a:ext uri="{FF2B5EF4-FFF2-40B4-BE49-F238E27FC236}">
              <a16:creationId xmlns:a16="http://schemas.microsoft.com/office/drawing/2014/main" id="{C41A792D-ADC6-4E2C-85EA-1A017282559B}"/>
            </a:ext>
          </a:extLst>
        </xdr:cNvPr>
        <xdr:cNvPicPr>
          <a:picLocks noChangeAspect="1"/>
        </xdr:cNvPicPr>
      </xdr:nvPicPr>
      <xdr:blipFill>
        <a:blip xmlns:r="http://schemas.openxmlformats.org/officeDocument/2006/relationships" r:embed="rId6"/>
        <a:stretch>
          <a:fillRect/>
        </a:stretch>
      </xdr:blipFill>
      <xdr:spPr>
        <a:xfrm>
          <a:off x="948765" y="1"/>
          <a:ext cx="1664276" cy="3957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75CC7C2B-62B4-426A-A3AB-102C035078E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513292</xdr:colOff>
      <xdr:row>0</xdr:row>
      <xdr:rowOff>47625</xdr:rowOff>
    </xdr:from>
    <xdr:to>
      <xdr:col>8</xdr:col>
      <xdr:colOff>656477</xdr:colOff>
      <xdr:row>1</xdr:row>
      <xdr:rowOff>69636</xdr:rowOff>
    </xdr:to>
    <xdr:pic>
      <xdr:nvPicPr>
        <xdr:cNvPr id="3" name="Imagen 2">
          <a:extLst>
            <a:ext uri="{FF2B5EF4-FFF2-40B4-BE49-F238E27FC236}">
              <a16:creationId xmlns:a16="http://schemas.microsoft.com/office/drawing/2014/main" id="{E55CA223-B10F-4C52-9CE8-4A8C606F5B74}"/>
            </a:ext>
          </a:extLst>
        </xdr:cNvPr>
        <xdr:cNvPicPr>
          <a:picLocks noChangeAspect="1"/>
        </xdr:cNvPicPr>
      </xdr:nvPicPr>
      <xdr:blipFill>
        <a:blip xmlns:r="http://schemas.openxmlformats.org/officeDocument/2006/relationships" r:embed="rId3"/>
        <a:stretch>
          <a:fillRect/>
        </a:stretch>
      </xdr:blipFill>
      <xdr:spPr>
        <a:xfrm>
          <a:off x="8366125" y="47625"/>
          <a:ext cx="1748677" cy="452753"/>
        </a:xfrm>
        <a:prstGeom prst="rect">
          <a:avLst/>
        </a:prstGeom>
      </xdr:spPr>
    </xdr:pic>
    <xdr:clientData/>
  </xdr:twoCellAnchor>
  <xdr:twoCellAnchor editAs="oneCell">
    <xdr:from>
      <xdr:col>2</xdr:col>
      <xdr:colOff>44823</xdr:colOff>
      <xdr:row>0</xdr:row>
      <xdr:rowOff>67235</xdr:rowOff>
    </xdr:from>
    <xdr:to>
      <xdr:col>3</xdr:col>
      <xdr:colOff>625863</xdr:colOff>
      <xdr:row>1</xdr:row>
      <xdr:rowOff>25430</xdr:rowOff>
    </xdr:to>
    <xdr:pic>
      <xdr:nvPicPr>
        <xdr:cNvPr id="4" name="Imagen 3">
          <a:extLst>
            <a:ext uri="{FF2B5EF4-FFF2-40B4-BE49-F238E27FC236}">
              <a16:creationId xmlns:a16="http://schemas.microsoft.com/office/drawing/2014/main" id="{B81BC2F5-1C33-422F-99DA-4873CF8F8804}"/>
            </a:ext>
          </a:extLst>
        </xdr:cNvPr>
        <xdr:cNvPicPr>
          <a:picLocks noChangeAspect="1"/>
        </xdr:cNvPicPr>
      </xdr:nvPicPr>
      <xdr:blipFill>
        <a:blip xmlns:r="http://schemas.openxmlformats.org/officeDocument/2006/relationships" r:embed="rId4"/>
        <a:stretch>
          <a:fillRect/>
        </a:stretch>
      </xdr:blipFill>
      <xdr:spPr>
        <a:xfrm>
          <a:off x="926352" y="67235"/>
          <a:ext cx="1664276" cy="3957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7:I37"/>
  <sheetViews>
    <sheetView showGridLines="0" showRowColHeaders="0" zoomScale="70" zoomScaleNormal="70" zoomScaleSheetLayoutView="70" zoomScalePageLayoutView="60" workbookViewId="0">
      <selection activeCell="N28" sqref="N28"/>
    </sheetView>
  </sheetViews>
  <sheetFormatPr baseColWidth="10" defaultColWidth="11.44140625" defaultRowHeight="14.4"/>
  <cols>
    <col min="10" max="10" width="5.6640625" customWidth="1"/>
  </cols>
  <sheetData>
    <row r="7" spans="2:9">
      <c r="B7" s="28"/>
      <c r="C7" s="28"/>
      <c r="D7" s="28"/>
      <c r="E7" s="28"/>
      <c r="F7" s="28"/>
      <c r="G7" s="28"/>
      <c r="H7" s="28"/>
      <c r="I7" s="28"/>
    </row>
    <row r="8" spans="2:9">
      <c r="B8" s="28"/>
      <c r="C8" s="28"/>
      <c r="D8" s="28"/>
      <c r="E8" s="28"/>
      <c r="F8" s="28"/>
      <c r="G8" s="28"/>
      <c r="H8" s="28"/>
      <c r="I8" s="28"/>
    </row>
    <row r="9" spans="2:9">
      <c r="B9" s="28"/>
      <c r="C9" s="28"/>
      <c r="D9" s="28"/>
      <c r="E9" s="28"/>
      <c r="F9" s="28"/>
      <c r="G9" s="28"/>
      <c r="H9" s="28"/>
      <c r="I9" s="28"/>
    </row>
    <row r="10" spans="2:9">
      <c r="B10" s="28"/>
      <c r="C10" s="28"/>
      <c r="D10" s="28"/>
      <c r="E10" s="28"/>
      <c r="F10" s="28"/>
      <c r="G10" s="28"/>
      <c r="H10" s="28"/>
      <c r="I10" s="28"/>
    </row>
    <row r="11" spans="2:9">
      <c r="B11" s="28"/>
      <c r="C11" s="28"/>
      <c r="D11" s="28"/>
      <c r="E11" s="28"/>
      <c r="F11" s="28"/>
      <c r="G11" s="28"/>
      <c r="H11" s="28"/>
      <c r="I11" s="28"/>
    </row>
    <row r="12" spans="2:9">
      <c r="B12" s="28"/>
      <c r="C12" s="28"/>
      <c r="D12" s="28"/>
      <c r="E12" s="28"/>
      <c r="F12" s="28"/>
      <c r="G12" s="28"/>
      <c r="H12" s="28"/>
      <c r="I12" s="28"/>
    </row>
    <row r="13" spans="2:9">
      <c r="B13" s="28"/>
      <c r="C13" s="28"/>
      <c r="D13" s="28"/>
      <c r="E13" s="28"/>
      <c r="F13" s="28"/>
      <c r="G13" s="28"/>
      <c r="H13" s="28"/>
      <c r="I13" s="28"/>
    </row>
    <row r="14" spans="2:9">
      <c r="B14" s="28"/>
      <c r="C14" s="28"/>
      <c r="D14" s="28"/>
      <c r="E14" s="28"/>
      <c r="F14" s="28"/>
      <c r="G14" s="28"/>
      <c r="H14" s="28"/>
      <c r="I14" s="28"/>
    </row>
    <row r="15" spans="2:9">
      <c r="B15" s="28"/>
      <c r="C15" s="28"/>
      <c r="D15" s="28"/>
      <c r="E15" s="28"/>
      <c r="F15" s="28"/>
      <c r="G15" s="28"/>
      <c r="H15" s="28"/>
      <c r="I15" s="28"/>
    </row>
    <row r="16" spans="2:9">
      <c r="B16" s="28"/>
      <c r="C16" s="28"/>
      <c r="D16" s="28"/>
      <c r="E16" s="28"/>
      <c r="F16" s="28"/>
      <c r="G16" s="28"/>
      <c r="H16" s="28"/>
      <c r="I16" s="28"/>
    </row>
    <row r="17" spans="2:9">
      <c r="B17" s="28"/>
      <c r="C17" s="28"/>
      <c r="D17" s="28"/>
      <c r="E17" s="28"/>
      <c r="F17" s="28"/>
      <c r="G17" s="28"/>
      <c r="H17" s="28"/>
      <c r="I17" s="28"/>
    </row>
    <row r="18" spans="2:9">
      <c r="B18" s="28"/>
      <c r="C18" s="28"/>
      <c r="D18" s="28"/>
      <c r="E18" s="28"/>
      <c r="F18" s="28"/>
      <c r="G18" s="28"/>
      <c r="H18" s="28"/>
      <c r="I18" s="28"/>
    </row>
    <row r="19" spans="2:9">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28"/>
      <c r="F31" s="28"/>
      <c r="G31" s="28"/>
      <c r="H31" s="28"/>
      <c r="I31" s="28"/>
    </row>
    <row r="32" spans="2:9">
      <c r="B32" s="28"/>
      <c r="C32" s="28"/>
      <c r="D32" s="28"/>
      <c r="E32" s="28"/>
      <c r="F32" s="28"/>
      <c r="G32" s="28"/>
      <c r="H32" s="28"/>
      <c r="I32" s="28"/>
    </row>
    <row r="33" spans="2:9">
      <c r="B33" s="28"/>
      <c r="C33" s="28"/>
      <c r="D33" s="28"/>
      <c r="E33" s="28"/>
      <c r="F33" s="28"/>
      <c r="G33" s="28"/>
      <c r="H33" s="28"/>
      <c r="I33" s="28"/>
    </row>
    <row r="34" spans="2:9">
      <c r="B34" s="28"/>
      <c r="C34" s="28"/>
      <c r="D34" s="28"/>
      <c r="E34" s="28"/>
      <c r="F34" s="28"/>
      <c r="G34" s="28"/>
      <c r="H34" s="28"/>
      <c r="I34" s="28"/>
    </row>
    <row r="35" spans="2:9">
      <c r="B35" s="28"/>
      <c r="C35" s="28"/>
      <c r="D35" s="28"/>
      <c r="E35" s="28"/>
      <c r="F35" s="28"/>
      <c r="G35" s="28"/>
      <c r="H35" s="28"/>
      <c r="I35" s="28"/>
    </row>
    <row r="36" spans="2:9">
      <c r="B36" s="28"/>
      <c r="C36" s="28"/>
      <c r="D36" s="28"/>
      <c r="E36" s="28"/>
      <c r="F36" s="28"/>
      <c r="G36" s="28"/>
      <c r="H36" s="28"/>
      <c r="I36" s="28"/>
    </row>
    <row r="37" spans="2:9">
      <c r="B37" s="28"/>
      <c r="C37" s="28"/>
      <c r="D37" s="28"/>
      <c r="E37" s="28"/>
      <c r="F37" s="28"/>
      <c r="G37" s="28"/>
      <c r="H37" s="28"/>
      <c r="I37" s="28"/>
    </row>
  </sheetData>
  <sheetProtection algorithmName="SHA-512" hashValue="UgVdDiH8cFuwkUoffxKnrE3+RInEkpRaFgqXbydtpXvjtac9H4LJBgJ/4cAGrlczx1tOr6kC1p4vpkvzVGVAdA==" saltValue="3iD00sIYbQSmV8qVNOTPlQ==" spinCount="100000" sheet="1" objects="1" scenarios="1"/>
  <pageMargins left="0.23622047244094491" right="0.23622047244094491" top="0.74803149606299213" bottom="0.74803149606299213"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7"/>
  <sheetViews>
    <sheetView showGridLines="0" showRowColHeaders="0" zoomScale="50" zoomScaleNormal="50" zoomScaleSheetLayoutView="85" workbookViewId="0">
      <selection activeCell="F65" sqref="F65"/>
    </sheetView>
  </sheetViews>
  <sheetFormatPr baseColWidth="10" defaultColWidth="11.44140625" defaultRowHeight="13.8"/>
  <cols>
    <col min="1" max="1" width="5.5546875" style="11" customWidth="1"/>
    <col min="2" max="2" width="2.5546875" style="11" customWidth="1"/>
    <col min="3" max="3" width="30.21875" style="11" customWidth="1"/>
    <col min="4" max="4" width="79.44140625" style="11" customWidth="1"/>
    <col min="5" max="5" width="11.44140625" style="11"/>
    <col min="6" max="6" width="2" style="11" customWidth="1"/>
    <col min="7" max="16384" width="11.44140625" style="11"/>
  </cols>
  <sheetData>
    <row r="1" spans="1:12" ht="72" customHeight="1">
      <c r="B1" s="12"/>
      <c r="C1" s="69" t="s">
        <v>0</v>
      </c>
      <c r="D1" s="69"/>
      <c r="E1" s="69"/>
      <c r="F1" s="69"/>
      <c r="G1" s="13"/>
      <c r="H1" s="13"/>
      <c r="I1" s="14"/>
      <c r="J1" s="14"/>
      <c r="K1" s="14"/>
      <c r="L1" s="14"/>
    </row>
    <row r="2" spans="1:12" ht="18">
      <c r="B2" s="70"/>
      <c r="C2" s="70"/>
      <c r="D2" s="70"/>
      <c r="E2" s="70"/>
      <c r="F2" s="70"/>
      <c r="G2" s="70"/>
    </row>
    <row r="4" spans="1:12" ht="10.5" customHeight="1" thickBot="1">
      <c r="A4" s="15"/>
      <c r="B4" s="15"/>
      <c r="C4" s="51"/>
      <c r="D4" s="15"/>
    </row>
    <row r="5" spans="1:12" ht="50.1" customHeight="1" thickTop="1" thickBot="1">
      <c r="A5" s="15"/>
      <c r="B5" s="48"/>
      <c r="C5" s="49" t="s">
        <v>1</v>
      </c>
      <c r="D5" s="50"/>
    </row>
    <row r="6" spans="1:12" ht="38.25" customHeight="1" thickTop="1" thickBot="1">
      <c r="A6" s="15"/>
      <c r="B6" s="15"/>
      <c r="C6" s="52"/>
      <c r="D6" s="15"/>
    </row>
    <row r="7" spans="1:12" ht="50.1" customHeight="1" thickTop="1" thickBot="1">
      <c r="A7" s="15"/>
      <c r="B7" s="46"/>
      <c r="C7" s="53" t="s">
        <v>2</v>
      </c>
      <c r="D7" s="47"/>
      <c r="E7" s="44"/>
      <c r="F7" s="44"/>
      <c r="G7" s="44"/>
      <c r="H7" s="44"/>
      <c r="I7" s="44"/>
    </row>
    <row r="8" spans="1:12" ht="38.25" customHeight="1" thickTop="1" thickBot="1">
      <c r="A8" s="15"/>
      <c r="B8" s="45"/>
      <c r="C8" s="52"/>
      <c r="D8" s="45"/>
      <c r="E8" s="44"/>
      <c r="F8" s="44"/>
      <c r="G8" s="44"/>
      <c r="H8" s="44"/>
      <c r="I8" s="44"/>
    </row>
    <row r="9" spans="1:12" ht="50.1" customHeight="1" thickTop="1" thickBot="1">
      <c r="A9" s="15"/>
      <c r="B9" s="46"/>
      <c r="C9" s="53" t="s">
        <v>3</v>
      </c>
      <c r="D9" s="47"/>
      <c r="E9" s="44"/>
      <c r="F9" s="44"/>
      <c r="G9" s="44"/>
      <c r="H9" s="44"/>
      <c r="I9" s="44"/>
    </row>
    <row r="10" spans="1:12" ht="38.25" customHeight="1" thickTop="1" thickBot="1">
      <c r="A10" s="15"/>
      <c r="B10" s="45"/>
      <c r="C10" s="52"/>
      <c r="D10" s="45"/>
      <c r="E10" s="44"/>
      <c r="F10" s="44"/>
      <c r="G10" s="44"/>
      <c r="H10" s="44"/>
      <c r="I10" s="44"/>
    </row>
    <row r="11" spans="1:12" ht="50.1" customHeight="1" thickTop="1" thickBot="1">
      <c r="A11" s="15"/>
      <c r="B11" s="46"/>
      <c r="C11" s="53" t="s">
        <v>4</v>
      </c>
      <c r="D11" s="47"/>
      <c r="E11" s="44"/>
      <c r="F11" s="44"/>
      <c r="G11" s="44"/>
      <c r="H11" s="44"/>
      <c r="I11" s="44"/>
    </row>
    <row r="12" spans="1:12" ht="38.25" customHeight="1" thickTop="1" thickBot="1">
      <c r="A12" s="15"/>
      <c r="B12" s="45"/>
      <c r="C12" s="52"/>
      <c r="D12" s="45"/>
      <c r="E12" s="44"/>
      <c r="F12" s="44"/>
      <c r="G12" s="44"/>
      <c r="H12" s="44"/>
      <c r="I12" s="44"/>
    </row>
    <row r="13" spans="1:12" ht="50.1" customHeight="1" thickTop="1" thickBot="1">
      <c r="A13" s="15"/>
      <c r="B13" s="46"/>
      <c r="C13" s="53" t="s">
        <v>5</v>
      </c>
      <c r="D13" s="47"/>
      <c r="E13" s="44"/>
      <c r="F13" s="44"/>
      <c r="G13" s="44"/>
      <c r="H13" s="44"/>
      <c r="I13" s="44"/>
    </row>
    <row r="14" spans="1:12" ht="8.25" customHeight="1" thickTop="1">
      <c r="A14" s="15"/>
      <c r="B14" s="45"/>
      <c r="C14" s="45"/>
      <c r="D14" s="45"/>
      <c r="E14" s="44"/>
      <c r="F14" s="44"/>
      <c r="G14" s="44"/>
      <c r="H14" s="44"/>
      <c r="I14" s="44"/>
    </row>
    <row r="15" spans="1:12">
      <c r="B15" s="44"/>
      <c r="C15" s="44"/>
      <c r="D15" s="44"/>
      <c r="E15" s="44"/>
      <c r="F15" s="44"/>
      <c r="G15" s="44"/>
      <c r="H15" s="44"/>
      <c r="I15" s="44"/>
    </row>
    <row r="16" spans="1:12">
      <c r="B16" s="44"/>
      <c r="C16" s="44"/>
      <c r="D16" s="44"/>
      <c r="E16" s="44"/>
      <c r="F16" s="44"/>
      <c r="G16" s="44"/>
      <c r="H16" s="44"/>
      <c r="I16" s="44"/>
    </row>
    <row r="17" spans="2:9">
      <c r="B17" s="44"/>
      <c r="C17" s="44"/>
      <c r="D17" s="44"/>
      <c r="E17" s="44"/>
      <c r="F17" s="44"/>
      <c r="G17" s="44"/>
      <c r="H17" s="44"/>
      <c r="I17" s="44"/>
    </row>
    <row r="18" spans="2:9">
      <c r="B18" s="44"/>
      <c r="C18" s="44"/>
      <c r="D18" s="44"/>
      <c r="E18" s="44"/>
      <c r="F18" s="44"/>
      <c r="G18" s="44"/>
      <c r="H18" s="44"/>
      <c r="I18" s="44"/>
    </row>
    <row r="19" spans="2:9">
      <c r="B19" s="44"/>
      <c r="C19" s="44"/>
      <c r="D19" s="44"/>
      <c r="E19" s="44"/>
      <c r="F19" s="44"/>
      <c r="G19" s="44"/>
      <c r="H19" s="44"/>
      <c r="I19" s="44"/>
    </row>
    <row r="20" spans="2:9">
      <c r="B20" s="44"/>
      <c r="C20" s="44"/>
      <c r="D20" s="44"/>
      <c r="E20" s="44"/>
      <c r="F20" s="44"/>
      <c r="G20" s="44"/>
      <c r="H20" s="44"/>
      <c r="I20" s="44"/>
    </row>
    <row r="21" spans="2:9">
      <c r="B21" s="44"/>
      <c r="C21" s="44"/>
      <c r="D21" s="44"/>
      <c r="E21" s="44"/>
      <c r="F21" s="44"/>
      <c r="G21" s="44"/>
      <c r="H21" s="44"/>
      <c r="I21" s="44"/>
    </row>
    <row r="22" spans="2:9">
      <c r="B22" s="44"/>
      <c r="C22" s="44"/>
      <c r="D22" s="44"/>
      <c r="E22" s="44"/>
      <c r="F22" s="44"/>
      <c r="G22" s="44"/>
      <c r="H22" s="44"/>
      <c r="I22" s="44"/>
    </row>
    <row r="23" spans="2:9">
      <c r="B23" s="44"/>
      <c r="C23" s="44"/>
      <c r="D23" s="44"/>
      <c r="E23" s="44"/>
      <c r="F23" s="44"/>
      <c r="G23" s="44"/>
      <c r="H23" s="44"/>
      <c r="I23" s="44"/>
    </row>
    <row r="24" spans="2:9">
      <c r="B24" s="44"/>
      <c r="C24" s="44"/>
      <c r="D24" s="44"/>
      <c r="E24" s="44"/>
      <c r="F24" s="44"/>
      <c r="G24" s="44"/>
      <c r="H24" s="44"/>
      <c r="I24" s="44"/>
    </row>
    <row r="25" spans="2:9">
      <c r="B25" s="44"/>
      <c r="C25" s="44"/>
      <c r="D25" s="44"/>
      <c r="E25" s="44"/>
      <c r="F25" s="44"/>
      <c r="G25" s="44"/>
      <c r="H25" s="44"/>
      <c r="I25" s="44"/>
    </row>
    <row r="26" spans="2:9">
      <c r="B26" s="44"/>
      <c r="C26" s="44"/>
      <c r="D26" s="44"/>
      <c r="E26" s="44"/>
      <c r="F26" s="44"/>
      <c r="G26" s="44"/>
      <c r="H26" s="44"/>
      <c r="I26" s="44"/>
    </row>
    <row r="27" spans="2:9">
      <c r="B27" s="44"/>
      <c r="C27" s="44"/>
      <c r="D27" s="44"/>
      <c r="E27" s="44"/>
      <c r="F27" s="44"/>
      <c r="G27" s="44"/>
      <c r="H27" s="44"/>
      <c r="I27" s="44"/>
    </row>
    <row r="28" spans="2:9">
      <c r="B28" s="44"/>
      <c r="C28" s="44"/>
      <c r="D28" s="44"/>
      <c r="E28" s="44"/>
      <c r="F28" s="44"/>
      <c r="G28" s="44"/>
      <c r="H28" s="44"/>
      <c r="I28" s="44"/>
    </row>
    <row r="29" spans="2:9">
      <c r="B29" s="44"/>
      <c r="C29" s="44"/>
      <c r="D29" s="44"/>
      <c r="E29" s="44"/>
      <c r="F29" s="44"/>
      <c r="G29" s="44"/>
      <c r="H29" s="44"/>
      <c r="I29" s="44"/>
    </row>
    <row r="30" spans="2:9">
      <c r="B30" s="44"/>
      <c r="C30" s="44"/>
      <c r="D30" s="44"/>
      <c r="E30" s="44"/>
      <c r="F30" s="44"/>
      <c r="G30" s="44"/>
      <c r="H30" s="44"/>
      <c r="I30" s="44"/>
    </row>
    <row r="31" spans="2:9">
      <c r="B31" s="44"/>
      <c r="C31" s="44"/>
      <c r="D31" s="44"/>
      <c r="E31" s="44"/>
      <c r="F31" s="44"/>
      <c r="G31" s="44"/>
      <c r="H31" s="44"/>
      <c r="I31" s="44"/>
    </row>
    <row r="32" spans="2:9">
      <c r="B32" s="44"/>
      <c r="C32" s="44"/>
      <c r="D32" s="44"/>
      <c r="E32" s="44"/>
      <c r="F32" s="44"/>
      <c r="G32" s="44"/>
      <c r="H32" s="44"/>
      <c r="I32" s="44"/>
    </row>
    <row r="33" spans="2:9">
      <c r="B33" s="44"/>
      <c r="C33" s="44"/>
      <c r="D33" s="44"/>
      <c r="E33" s="44"/>
      <c r="F33" s="44"/>
      <c r="G33" s="44"/>
      <c r="H33" s="44"/>
      <c r="I33" s="44"/>
    </row>
    <row r="34" spans="2:9">
      <c r="B34" s="44"/>
      <c r="C34" s="44"/>
      <c r="D34" s="44"/>
      <c r="E34" s="44"/>
      <c r="F34" s="44"/>
      <c r="G34" s="44"/>
      <c r="H34" s="44"/>
      <c r="I34" s="44"/>
    </row>
    <row r="35" spans="2:9">
      <c r="B35" s="44"/>
      <c r="C35" s="44"/>
      <c r="D35" s="44"/>
      <c r="E35" s="44"/>
      <c r="F35" s="44"/>
      <c r="G35" s="44"/>
      <c r="H35" s="44"/>
      <c r="I35" s="44"/>
    </row>
    <row r="36" spans="2:9">
      <c r="B36" s="44"/>
      <c r="C36" s="44"/>
      <c r="D36" s="44"/>
      <c r="E36" s="44"/>
      <c r="F36" s="44"/>
      <c r="G36" s="44"/>
      <c r="H36" s="44"/>
      <c r="I36" s="44"/>
    </row>
    <row r="37" spans="2:9">
      <c r="B37" s="44"/>
      <c r="C37" s="44"/>
      <c r="D37" s="44"/>
      <c r="E37" s="44"/>
      <c r="F37" s="44"/>
      <c r="G37" s="44"/>
      <c r="H37" s="44"/>
      <c r="I37" s="44"/>
    </row>
  </sheetData>
  <sheetProtection algorithmName="SHA-512" hashValue="Li0+v8o1IP2N6vjDwok5fPT12tie9zgK6r2njdwxx11OFyWAr9XOQqKQi7Mdwe0z/7kpVA7/ewGvaNUumDj7sw==" saltValue="JXUW9va65RDRwtRZzIyEPQ==" spinCount="100000" sheet="1" objects="1" scenarios="1"/>
  <mergeCells count="2">
    <mergeCell ref="C1:F1"/>
    <mergeCell ref="B2:G2"/>
  </mergeCells>
  <hyperlinks>
    <hyperlink ref="C5:D5" location="metodología!A1" display="Metodología" xr:uid="{00000000-0004-0000-0100-000000000000}"/>
    <hyperlink ref="C5" location="'principales variables'!A1" display="Principales variables" xr:uid="{00000000-0004-0000-0100-000001000000}"/>
    <hyperlink ref="C7:D7" location="Graficos!A1" display="Graficos historicos" xr:uid="{00000000-0004-0000-0100-000002000000}"/>
    <hyperlink ref="C9:D9" location="Canales!A1" display="Canales" xr:uid="{00000000-0004-0000-0100-000003000000}"/>
    <hyperlink ref="C13:D13" location="Conclusiones!A1" display="Principales Conclusiones" xr:uid="{00000000-0004-0000-0100-000004000000}"/>
    <hyperlink ref="C11:D11" location="Canales!A1" display="Canales" xr:uid="{00000000-0004-0000-0100-000005000000}"/>
    <hyperlink ref="C11" location="Perfiles!A1" display="Perfiles" xr:uid="{00000000-0004-0000-0100-000006000000}"/>
  </hyperlinks>
  <pageMargins left="0.70866141732283472" right="0.70866141732283472" top="0.74803149606299213" bottom="0.7480314960629921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54"/>
  <sheetViews>
    <sheetView showGridLines="0" showRowColHeaders="0" topLeftCell="A20" zoomScale="50" zoomScaleNormal="50" zoomScaleSheetLayoutView="70" workbookViewId="0">
      <selection activeCell="F65" sqref="F65"/>
    </sheetView>
  </sheetViews>
  <sheetFormatPr baseColWidth="10" defaultColWidth="11.44140625" defaultRowHeight="14.4"/>
  <cols>
    <col min="1" max="1" width="1.21875" customWidth="1"/>
    <col min="3" max="3" width="15.44140625" customWidth="1"/>
    <col min="4" max="4" width="44.77734375" customWidth="1"/>
    <col min="5" max="6" width="35.77734375" customWidth="1"/>
    <col min="7" max="8" width="16.109375" customWidth="1"/>
    <col min="9" max="9" width="2.21875" customWidth="1"/>
  </cols>
  <sheetData>
    <row r="1" spans="2:11" ht="34.5" customHeight="1">
      <c r="B1" s="72" t="s">
        <v>14</v>
      </c>
      <c r="C1" s="72"/>
      <c r="D1" s="72"/>
      <c r="E1" s="72"/>
      <c r="F1" s="72"/>
      <c r="G1" s="72"/>
      <c r="H1" s="72"/>
      <c r="I1" s="72"/>
      <c r="J1" s="2"/>
      <c r="K1" s="2"/>
    </row>
    <row r="2" spans="2:11" ht="11.25" customHeight="1" thickBot="1">
      <c r="H2" s="1"/>
    </row>
    <row r="3" spans="2:11" ht="25.05" customHeight="1" thickTop="1" thickBot="1">
      <c r="B3" s="73" t="s">
        <v>6</v>
      </c>
      <c r="C3" s="74"/>
      <c r="D3" s="74"/>
      <c r="E3" s="74"/>
      <c r="F3" s="74"/>
      <c r="G3" s="74"/>
      <c r="H3" s="74"/>
      <c r="I3" s="75"/>
    </row>
    <row r="4" spans="2:11" ht="15" thickTop="1"/>
    <row r="5" spans="2:11" ht="18.600000000000001" thickBot="1">
      <c r="B5" s="10" t="s">
        <v>25</v>
      </c>
      <c r="C5" s="3"/>
      <c r="D5" s="3"/>
      <c r="E5" s="3"/>
      <c r="F5" s="3"/>
      <c r="G5" s="3"/>
      <c r="H5" s="3"/>
      <c r="I5" s="3"/>
    </row>
    <row r="6" spans="2:11" ht="15" thickTop="1"/>
    <row r="7" spans="2:11" ht="45" customHeight="1">
      <c r="B7" s="28"/>
      <c r="C7" s="28"/>
      <c r="D7" s="33"/>
      <c r="E7" s="54" t="str">
        <f>B3&amp;" 
Doméstico"</f>
        <v>TOTAL LECHE LÍQUIDA 
Doméstico</v>
      </c>
      <c r="F7" s="55" t="s">
        <v>7</v>
      </c>
      <c r="G7" s="28"/>
      <c r="H7" s="28"/>
      <c r="I7" s="28"/>
    </row>
    <row r="8" spans="2:11" ht="25.05" customHeight="1">
      <c r="B8" s="28"/>
      <c r="C8" s="33" t="s">
        <v>19</v>
      </c>
      <c r="D8" s="28"/>
      <c r="E8" s="34">
        <v>2870742.8</v>
      </c>
      <c r="F8" s="35">
        <v>-9.4083923290215754E-3</v>
      </c>
      <c r="G8" s="28"/>
      <c r="H8" s="28"/>
      <c r="I8" s="28"/>
    </row>
    <row r="9" spans="2:11" ht="25.05" customHeight="1">
      <c r="B9" s="28"/>
      <c r="C9" s="33" t="s">
        <v>8</v>
      </c>
      <c r="D9" s="28"/>
      <c r="E9" s="36">
        <v>2815722.8</v>
      </c>
      <c r="F9" s="37">
        <v>3.342812128311401E-2</v>
      </c>
      <c r="G9" s="28"/>
      <c r="H9" s="28"/>
      <c r="I9" s="28"/>
    </row>
    <row r="10" spans="2:11" ht="25.05" customHeight="1">
      <c r="B10" s="28"/>
      <c r="C10" s="33" t="s">
        <v>22</v>
      </c>
      <c r="D10" s="28"/>
      <c r="E10" s="36">
        <v>61.097864741691303</v>
      </c>
      <c r="F10" s="37">
        <v>-1.1777652525231219E-2</v>
      </c>
      <c r="G10" s="28"/>
      <c r="H10" s="28"/>
      <c r="I10" s="28"/>
    </row>
    <row r="11" spans="2:11" ht="25.05" customHeight="1">
      <c r="B11" s="28"/>
      <c r="C11" s="33" t="s">
        <v>20</v>
      </c>
      <c r="D11" s="28"/>
      <c r="E11" s="36">
        <v>59.926877038408399</v>
      </c>
      <c r="F11" s="37">
        <v>3.0956406305479689E-2</v>
      </c>
      <c r="G11" s="28"/>
      <c r="H11" s="28"/>
      <c r="I11" s="28"/>
    </row>
    <row r="12" spans="2:11" ht="25.05" customHeight="1">
      <c r="B12" s="28"/>
      <c r="C12" s="33" t="s">
        <v>9</v>
      </c>
      <c r="D12" s="28"/>
      <c r="E12" s="36">
        <v>10.601280513122999</v>
      </c>
      <c r="F12" s="38">
        <v>-0.18205300967240134</v>
      </c>
      <c r="G12" s="28"/>
      <c r="H12" s="28"/>
      <c r="I12" s="28"/>
    </row>
    <row r="13" spans="2:11" ht="25.05" customHeight="1">
      <c r="B13" s="28"/>
      <c r="C13" s="33" t="s">
        <v>10</v>
      </c>
      <c r="D13" s="28"/>
      <c r="E13" s="36">
        <v>3.1827313025885098</v>
      </c>
      <c r="F13" s="38">
        <v>-3.4508871468390101E-2</v>
      </c>
      <c r="G13" s="28"/>
      <c r="H13" s="28"/>
      <c r="I13" s="28"/>
    </row>
    <row r="14" spans="2:11" ht="25.05" customHeight="1">
      <c r="B14" s="28"/>
      <c r="C14" s="33" t="s">
        <v>21</v>
      </c>
      <c r="D14" s="28"/>
      <c r="E14" s="39">
        <v>0.98083422868812897</v>
      </c>
      <c r="F14" s="40">
        <v>4.3243364147663055E-2</v>
      </c>
      <c r="G14" s="28"/>
      <c r="H14" s="28"/>
      <c r="I14" s="28"/>
    </row>
    <row r="15" spans="2:11">
      <c r="B15" s="28"/>
      <c r="C15" s="28"/>
      <c r="D15" s="28"/>
      <c r="E15" s="28"/>
      <c r="F15" s="28"/>
      <c r="G15" s="28"/>
      <c r="H15" s="28"/>
      <c r="I15" s="28"/>
    </row>
    <row r="16" spans="2:11">
      <c r="B16" s="28"/>
      <c r="C16" s="28"/>
      <c r="D16" s="28"/>
      <c r="E16" s="28"/>
      <c r="F16" s="28"/>
      <c r="G16" s="28"/>
      <c r="H16" s="28"/>
      <c r="I16" s="28"/>
    </row>
    <row r="17" spans="2:9">
      <c r="B17" s="28"/>
      <c r="C17" s="28"/>
      <c r="D17" s="28"/>
      <c r="E17" s="28"/>
      <c r="F17" s="28"/>
      <c r="G17" s="28"/>
      <c r="H17" s="28"/>
      <c r="I17" s="28"/>
    </row>
    <row r="18" spans="2:9" ht="18.600000000000001" thickBot="1">
      <c r="B18" s="30" t="s">
        <v>26</v>
      </c>
      <c r="C18" s="31"/>
      <c r="D18" s="31"/>
      <c r="E18" s="31"/>
      <c r="F18" s="31"/>
      <c r="G18" s="31"/>
      <c r="H18" s="31"/>
      <c r="I18" s="31"/>
    </row>
    <row r="19" spans="2:9" ht="15" thickTop="1">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ht="25.05" customHeight="1">
      <c r="B24" s="28"/>
      <c r="C24" s="28"/>
      <c r="D24" s="28"/>
      <c r="E24" s="28"/>
      <c r="F24" s="28"/>
      <c r="G24" s="28"/>
      <c r="H24" s="28"/>
      <c r="I24" s="28"/>
    </row>
    <row r="25" spans="2:9" ht="25.05" customHeight="1">
      <c r="B25" s="28"/>
      <c r="C25" s="28"/>
      <c r="D25" s="28"/>
      <c r="E25" s="28"/>
      <c r="F25" s="28"/>
      <c r="G25" s="41" t="s">
        <v>23</v>
      </c>
      <c r="H25" s="41" t="s">
        <v>24</v>
      </c>
      <c r="I25" s="28"/>
    </row>
    <row r="26" spans="2:9" ht="25.05" customHeight="1">
      <c r="B26" s="28"/>
      <c r="C26" s="28"/>
      <c r="D26" s="28"/>
      <c r="E26" s="28"/>
      <c r="F26" s="57" t="s">
        <v>32</v>
      </c>
      <c r="G26" s="64">
        <v>3.342812128311401E-2</v>
      </c>
      <c r="H26" s="64">
        <v>-9.4083923290215754E-3</v>
      </c>
      <c r="I26" s="28"/>
    </row>
    <row r="27" spans="2:9" ht="25.05" customHeight="1">
      <c r="B27" s="28"/>
      <c r="C27" s="28"/>
      <c r="D27" s="28"/>
      <c r="E27" s="28"/>
      <c r="F27" s="58" t="s">
        <v>33</v>
      </c>
      <c r="G27" s="65">
        <v>0.12657923139993787</v>
      </c>
      <c r="H27" s="65">
        <v>9.8196653999722994E-2</v>
      </c>
      <c r="I27" s="28"/>
    </row>
    <row r="28" spans="2:9" ht="25.05" customHeight="1">
      <c r="B28" s="28"/>
      <c r="C28" s="28"/>
      <c r="D28" s="28"/>
      <c r="E28" s="28"/>
      <c r="F28" s="59" t="s">
        <v>34</v>
      </c>
      <c r="G28" s="65">
        <v>2.9265784178750254E-2</v>
      </c>
      <c r="H28" s="66">
        <v>-1.3720700591018153E-2</v>
      </c>
      <c r="I28" s="28"/>
    </row>
    <row r="29" spans="2:9">
      <c r="B29" s="28"/>
      <c r="C29" s="28"/>
      <c r="D29" s="28"/>
      <c r="E29" s="28"/>
      <c r="F29" s="60"/>
      <c r="G29" s="67"/>
      <c r="H29" s="67"/>
      <c r="I29" s="28"/>
    </row>
    <row r="30" spans="2:9">
      <c r="B30" s="28"/>
      <c r="C30" s="28"/>
      <c r="D30" s="28"/>
      <c r="E30" s="28"/>
      <c r="F30" s="60"/>
      <c r="G30" s="67"/>
      <c r="H30" s="67"/>
      <c r="I30" s="28"/>
    </row>
    <row r="31" spans="2:9">
      <c r="B31" s="28"/>
      <c r="C31" s="28"/>
      <c r="D31" s="28"/>
      <c r="E31" s="28"/>
      <c r="F31" s="60"/>
      <c r="G31" s="67"/>
      <c r="H31" s="67"/>
      <c r="I31" s="28"/>
    </row>
    <row r="32" spans="2:9" ht="25.05" customHeight="1">
      <c r="B32" s="28"/>
      <c r="C32" s="28"/>
      <c r="D32" s="42"/>
      <c r="E32" s="43"/>
      <c r="F32" s="61"/>
      <c r="G32" s="67"/>
      <c r="H32" s="67"/>
      <c r="I32" s="28"/>
    </row>
    <row r="33" spans="2:9" ht="25.05" customHeight="1">
      <c r="B33" s="28"/>
      <c r="C33" s="28"/>
      <c r="D33" s="42"/>
      <c r="E33" s="43"/>
      <c r="F33" s="61"/>
      <c r="G33" s="67"/>
      <c r="H33" s="67"/>
      <c r="I33" s="28"/>
    </row>
    <row r="34" spans="2:9" ht="25.05" customHeight="1">
      <c r="B34" s="28"/>
      <c r="C34" s="28"/>
      <c r="D34" s="42"/>
      <c r="E34" s="43"/>
      <c r="F34" s="60"/>
      <c r="G34" s="68" t="str">
        <f>+G25</f>
        <v>% Evol. Valor</v>
      </c>
      <c r="H34" s="68" t="str">
        <f>+H25</f>
        <v>% Evol. Volumen</v>
      </c>
      <c r="I34" s="28"/>
    </row>
    <row r="35" spans="2:9" ht="25.05" customHeight="1">
      <c r="B35" s="28"/>
      <c r="C35" s="28"/>
      <c r="D35" s="42"/>
      <c r="E35" s="43"/>
      <c r="F35" s="57" t="s">
        <v>32</v>
      </c>
      <c r="G35" s="64">
        <v>3.342812128311401E-2</v>
      </c>
      <c r="H35" s="64">
        <v>-9.4083923290215754E-3</v>
      </c>
      <c r="I35" s="28"/>
    </row>
    <row r="36" spans="2:9" ht="25.05" customHeight="1">
      <c r="B36" s="28"/>
      <c r="C36" s="28"/>
      <c r="D36" s="42"/>
      <c r="E36" s="43"/>
      <c r="F36" s="62" t="s">
        <v>35</v>
      </c>
      <c r="G36" s="65">
        <v>7.685634973269484E-2</v>
      </c>
      <c r="H36" s="65">
        <v>2.8815213662342076E-2</v>
      </c>
      <c r="I36" s="28"/>
    </row>
    <row r="37" spans="2:9" ht="25.05" customHeight="1">
      <c r="B37" s="28"/>
      <c r="C37" s="28"/>
      <c r="D37" s="42"/>
      <c r="E37" s="43"/>
      <c r="F37" s="63" t="s">
        <v>36</v>
      </c>
      <c r="G37" s="65">
        <v>-2.5542797994783872E-2</v>
      </c>
      <c r="H37" s="66">
        <v>-5.5042166315752872E-2</v>
      </c>
      <c r="I37" s="28"/>
    </row>
    <row r="38" spans="2:9" ht="25.05" customHeight="1">
      <c r="D38" s="21"/>
      <c r="E38" s="22"/>
      <c r="F38" s="56" t="s">
        <v>37</v>
      </c>
      <c r="G38" s="65">
        <v>3.3222923541026628E-2</v>
      </c>
      <c r="H38" s="66">
        <v>-1.0197399738980484E-2</v>
      </c>
    </row>
    <row r="39" spans="2:9" ht="25.05" customHeight="1">
      <c r="D39" s="21"/>
      <c r="E39" s="22"/>
      <c r="F39" s="23"/>
    </row>
    <row r="40" spans="2:9" ht="18.600000000000001" thickBot="1">
      <c r="B40" s="10" t="s">
        <v>27</v>
      </c>
      <c r="C40" s="3"/>
      <c r="D40" s="3"/>
      <c r="E40" s="3"/>
      <c r="F40" s="3"/>
      <c r="G40" s="3"/>
      <c r="H40" s="3"/>
      <c r="I40" s="3"/>
    </row>
    <row r="41" spans="2:9" ht="15" thickTop="1">
      <c r="E41" s="71"/>
      <c r="F41" s="71"/>
    </row>
    <row r="42" spans="2:9" ht="25.05" customHeight="1">
      <c r="E42" s="25" t="s">
        <v>38</v>
      </c>
      <c r="F42" s="26" t="s">
        <v>39</v>
      </c>
    </row>
    <row r="43" spans="2:9" ht="25.05" customHeight="1">
      <c r="B43" s="5"/>
      <c r="C43" s="5"/>
      <c r="D43" s="16" t="s">
        <v>32</v>
      </c>
      <c r="E43" s="17">
        <v>61.826030242906697</v>
      </c>
      <c r="F43" s="18">
        <v>61.097864741691303</v>
      </c>
      <c r="G43" s="5"/>
    </row>
    <row r="44" spans="2:9" ht="25.05" customHeight="1">
      <c r="D44" s="24" t="s">
        <v>34</v>
      </c>
      <c r="E44" s="8">
        <v>59.443797853298001</v>
      </c>
      <c r="F44" s="6">
        <v>58.487962581234498</v>
      </c>
    </row>
    <row r="45" spans="2:9" ht="25.05" customHeight="1">
      <c r="D45" s="24" t="s">
        <v>40</v>
      </c>
      <c r="E45" s="9">
        <v>2.3822300578054798</v>
      </c>
      <c r="F45" s="7">
        <v>2.6098998512571701</v>
      </c>
    </row>
    <row r="46" spans="2:9" ht="6.75" customHeight="1"/>
    <row r="47" spans="2:9" ht="25.05" customHeight="1">
      <c r="D47" s="24" t="s">
        <v>35</v>
      </c>
      <c r="E47" s="19">
        <v>18.470003863419802</v>
      </c>
      <c r="F47" s="20">
        <v>18.956772165104599</v>
      </c>
    </row>
    <row r="48" spans="2:9" ht="25.05" customHeight="1">
      <c r="B48" s="5"/>
      <c r="C48" s="5"/>
      <c r="D48" s="24" t="s">
        <v>36</v>
      </c>
      <c r="E48" s="8">
        <v>14.272950845583001</v>
      </c>
      <c r="F48" s="6">
        <v>13.4550782005758</v>
      </c>
      <c r="G48" s="5"/>
    </row>
    <row r="49" spans="2:6" ht="25.05" customHeight="1">
      <c r="D49" s="24" t="s">
        <v>37</v>
      </c>
      <c r="E49" s="9">
        <v>28.861638504180998</v>
      </c>
      <c r="F49" s="7">
        <v>28.498998573261499</v>
      </c>
    </row>
    <row r="54" spans="2:6">
      <c r="B54" t="s">
        <v>12</v>
      </c>
    </row>
  </sheetData>
  <sheetProtection algorithmName="SHA-512" hashValue="Hk8SFPh4yNFF+IpRbTa5ejlYCfUs6N2+SIu7qB72spszbvoxblZifgBWN1s/mx1fvYlgtqTjhFx8b65SZjOHTw==" saltValue="kOZPmHG2uZciCkQ6vCUCOw==" spinCount="100000" sheet="1" objects="1" scenarios="1"/>
  <mergeCells count="3">
    <mergeCell ref="E41:F41"/>
    <mergeCell ref="B1:I1"/>
    <mergeCell ref="B3:I3"/>
  </mergeCells>
  <conditionalFormatting sqref="E32:F34 E35:E37 E38:F39">
    <cfRule type="cellIs" dxfId="11" priority="17" operator="greaterThan">
      <formula>0.005</formula>
    </cfRule>
    <cfRule type="cellIs" dxfId="10" priority="18" operator="lessThan">
      <formula>-0.005</formula>
    </cfRule>
    <cfRule type="cellIs" dxfId="9" priority="19" operator="between">
      <formula>-0.005</formula>
      <formula>0.005</formula>
    </cfRule>
  </conditionalFormatting>
  <conditionalFormatting sqref="F8:F14">
    <cfRule type="cellIs" dxfId="8" priority="13" operator="between">
      <formula>-0.0049999</formula>
      <formula>0.0049999</formula>
    </cfRule>
    <cfRule type="cellIs" dxfId="7" priority="14" operator="lessThanOrEqual">
      <formula>-0.005</formula>
    </cfRule>
    <cfRule type="cellIs" dxfId="6" priority="15" operator="greaterThanOrEqual">
      <formula>0.005</formula>
    </cfRule>
  </conditionalFormatting>
  <conditionalFormatting sqref="G26:H28">
    <cfRule type="cellIs" dxfId="5" priority="4" operator="greaterThan">
      <formula>0.005</formula>
    </cfRule>
    <cfRule type="cellIs" dxfId="4" priority="5" operator="lessThan">
      <formula>-0.005</formula>
    </cfRule>
    <cfRule type="cellIs" dxfId="3" priority="6" operator="between">
      <formula>-0.005</formula>
      <formula>0.005</formula>
    </cfRule>
  </conditionalFormatting>
  <conditionalFormatting sqref="G35:H38">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52"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44"/>
  <sheetViews>
    <sheetView showGridLines="0" showRowColHeaders="0" topLeftCell="A17" zoomScale="50" zoomScaleNormal="50" zoomScaleSheetLayoutView="85" workbookViewId="0">
      <selection activeCell="F65" sqref="F65"/>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2" t="s">
        <v>14</v>
      </c>
      <c r="C1" s="72"/>
      <c r="D1" s="72"/>
      <c r="E1" s="72"/>
      <c r="F1" s="72"/>
      <c r="G1" s="72"/>
      <c r="H1" s="72"/>
      <c r="I1" s="72"/>
      <c r="J1" s="2"/>
      <c r="K1" s="2"/>
    </row>
    <row r="2" spans="2:11" ht="11.25" customHeight="1" thickBot="1">
      <c r="H2" s="1"/>
    </row>
    <row r="3" spans="2:11" ht="25.05" customHeight="1" thickTop="1" thickBot="1">
      <c r="B3" s="73" t="str">
        <f>'principales variables'!B3:I3</f>
        <v>TOTAL LECHE LÍQUIDA</v>
      </c>
      <c r="C3" s="74"/>
      <c r="D3" s="74"/>
      <c r="E3" s="74"/>
      <c r="F3" s="74"/>
      <c r="G3" s="74"/>
      <c r="H3" s="74"/>
      <c r="I3" s="75"/>
    </row>
    <row r="4" spans="2:11" ht="15" thickTop="1"/>
    <row r="5" spans="2:11" ht="18.600000000000001" thickBot="1">
      <c r="B5" s="10" t="s">
        <v>15</v>
      </c>
      <c r="C5" s="3"/>
      <c r="D5" s="3"/>
      <c r="E5" s="3"/>
      <c r="F5" s="3"/>
      <c r="G5" s="3"/>
      <c r="H5" s="3"/>
      <c r="I5" s="3"/>
    </row>
    <row r="6" spans="2:11" ht="15" thickTop="1"/>
    <row r="7" spans="2:11" ht="45" customHeight="1">
      <c r="B7" s="28"/>
      <c r="C7" s="28"/>
      <c r="D7" s="28"/>
      <c r="E7" s="28"/>
      <c r="F7" s="28"/>
      <c r="G7" s="28"/>
      <c r="H7" s="28"/>
      <c r="I7" s="28"/>
    </row>
    <row r="8" spans="2:11" ht="25.05" customHeight="1">
      <c r="B8" s="28"/>
      <c r="C8" s="28"/>
      <c r="D8" s="28"/>
      <c r="E8" s="28"/>
      <c r="F8" s="28"/>
      <c r="G8" s="28"/>
      <c r="H8" s="28"/>
      <c r="I8" s="28"/>
    </row>
    <row r="9" spans="2:11" ht="25.05" customHeight="1">
      <c r="B9" s="28"/>
      <c r="C9" s="28"/>
      <c r="D9" s="28"/>
      <c r="E9" s="28"/>
      <c r="F9" s="28"/>
      <c r="G9" s="28"/>
      <c r="H9" s="28"/>
      <c r="I9" s="28"/>
    </row>
    <row r="10" spans="2:11" ht="25.05" customHeight="1">
      <c r="B10" s="28"/>
      <c r="C10" s="28"/>
      <c r="D10" s="28"/>
      <c r="E10" s="28"/>
      <c r="F10" s="28"/>
      <c r="G10" s="28"/>
      <c r="H10" s="28"/>
      <c r="I10" s="28"/>
    </row>
    <row r="11" spans="2:11" ht="25.05" customHeight="1">
      <c r="B11" s="28"/>
      <c r="C11" s="28"/>
      <c r="D11" s="28"/>
      <c r="E11" s="28"/>
      <c r="F11" s="28"/>
      <c r="G11" s="28"/>
      <c r="H11" s="28"/>
      <c r="I11" s="28"/>
    </row>
    <row r="12" spans="2:11" ht="25.05" customHeight="1">
      <c r="B12" s="28"/>
      <c r="C12" s="28"/>
      <c r="D12" s="28"/>
      <c r="E12" s="28"/>
      <c r="F12" s="28"/>
      <c r="G12" s="28"/>
      <c r="H12" s="28"/>
      <c r="I12" s="28"/>
    </row>
    <row r="13" spans="2:11" ht="25.05" customHeight="1">
      <c r="B13" s="28"/>
      <c r="C13" s="28"/>
      <c r="D13" s="28"/>
      <c r="E13" s="28"/>
      <c r="F13" s="28"/>
      <c r="G13" s="28"/>
      <c r="H13" s="28"/>
      <c r="I13" s="28"/>
    </row>
    <row r="14" spans="2:11" ht="25.05" customHeight="1">
      <c r="B14" s="28"/>
      <c r="C14" s="28"/>
      <c r="D14" s="28"/>
      <c r="E14" s="28"/>
      <c r="F14" s="28"/>
      <c r="G14" s="28"/>
      <c r="H14" s="28"/>
      <c r="I14" s="28"/>
    </row>
    <row r="15" spans="2:11">
      <c r="B15" s="28"/>
      <c r="C15" s="28"/>
      <c r="D15" s="28"/>
      <c r="E15" s="28"/>
      <c r="F15" s="28"/>
      <c r="G15" s="28"/>
      <c r="H15" s="28"/>
      <c r="I15" s="28"/>
    </row>
    <row r="16" spans="2:11" ht="18.600000000000001" thickBot="1">
      <c r="B16" s="30" t="s">
        <v>16</v>
      </c>
      <c r="C16" s="31"/>
      <c r="D16" s="31"/>
      <c r="E16" s="31"/>
      <c r="F16" s="31"/>
      <c r="G16" s="31"/>
      <c r="H16" s="31"/>
      <c r="I16" s="31"/>
    </row>
    <row r="17" spans="2:9" ht="15" thickTop="1">
      <c r="B17" s="28"/>
      <c r="C17" s="28"/>
      <c r="D17" s="28"/>
      <c r="E17" s="28"/>
      <c r="F17" s="28"/>
      <c r="G17" s="28"/>
      <c r="H17" s="28"/>
      <c r="I17" s="28"/>
    </row>
    <row r="18" spans="2:9">
      <c r="B18" s="28"/>
      <c r="C18" s="28"/>
      <c r="D18" s="28"/>
      <c r="E18" s="28"/>
      <c r="F18" s="28"/>
      <c r="G18" s="28"/>
      <c r="H18" s="28"/>
      <c r="I18" s="28"/>
    </row>
    <row r="19" spans="2:9">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32"/>
      <c r="F31" s="32"/>
      <c r="G31" s="28"/>
      <c r="H31" s="28"/>
      <c r="I31" s="28"/>
    </row>
    <row r="32" spans="2:9" ht="25.05" customHeight="1">
      <c r="B32" s="28"/>
      <c r="C32" s="28"/>
      <c r="D32" s="28"/>
      <c r="E32" s="28"/>
      <c r="F32" s="28"/>
      <c r="G32" s="28"/>
      <c r="H32" s="28"/>
      <c r="I32" s="28"/>
    </row>
    <row r="33" spans="2:9" ht="25.05" customHeight="1">
      <c r="B33" s="28"/>
      <c r="C33" s="28"/>
      <c r="D33" s="28"/>
      <c r="E33" s="28"/>
      <c r="F33" s="28"/>
      <c r="G33" s="28"/>
      <c r="H33" s="28"/>
      <c r="I33" s="28"/>
    </row>
    <row r="34" spans="2:9" ht="25.05" customHeight="1">
      <c r="B34" s="28"/>
      <c r="C34" s="28"/>
      <c r="D34" s="28"/>
      <c r="E34" s="28"/>
      <c r="F34" s="28"/>
      <c r="G34" s="28"/>
      <c r="H34" s="28"/>
      <c r="I34" s="28"/>
    </row>
    <row r="35" spans="2:9" ht="25.05" customHeight="1">
      <c r="B35" s="28"/>
      <c r="C35" s="28"/>
      <c r="D35" s="28"/>
      <c r="E35" s="28"/>
      <c r="F35" s="28"/>
      <c r="G35" s="28"/>
      <c r="H35" s="28"/>
      <c r="I35" s="28"/>
    </row>
    <row r="36" spans="2:9" ht="18.600000000000001" thickBot="1">
      <c r="B36" s="30" t="s">
        <v>17</v>
      </c>
      <c r="C36" s="31"/>
      <c r="D36" s="31"/>
      <c r="E36" s="31"/>
      <c r="F36" s="31"/>
      <c r="G36" s="31"/>
      <c r="H36" s="31"/>
      <c r="I36" s="31"/>
    </row>
    <row r="37" spans="2:9" ht="15" thickTop="1">
      <c r="B37" s="28"/>
      <c r="C37" s="28"/>
      <c r="D37" s="28"/>
      <c r="E37" s="76"/>
      <c r="F37" s="76"/>
      <c r="G37" s="28"/>
      <c r="H37" s="28"/>
      <c r="I37" s="28"/>
    </row>
    <row r="38" spans="2:9" ht="25.05" customHeight="1"/>
    <row r="39" spans="2:9" ht="25.05" customHeight="1"/>
    <row r="40" spans="2:9" ht="25.05" customHeight="1"/>
    <row r="41" spans="2:9" ht="25.05" customHeight="1"/>
    <row r="42" spans="2:9" ht="25.05" customHeight="1"/>
    <row r="43" spans="2:9" ht="25.05" customHeight="1"/>
    <row r="44" spans="2:9" ht="25.05" customHeight="1"/>
  </sheetData>
  <sheetProtection algorithmName="SHA-512" hashValue="56A+K1WCcB9bxwWI+QBLeChjNYlABBMJrHoJpS8qAklivcq00BptTm1ITB98sMdpyA9GhD/sQdTlyOotIe9tWQ==" saltValue="wmsz1foWYd8cuDjvZ8fMwQ==" spinCount="100000" sheet="1" objects="1" scenarios="1"/>
  <mergeCells count="3">
    <mergeCell ref="B1:I1"/>
    <mergeCell ref="B3:I3"/>
    <mergeCell ref="E37:F37"/>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8"/>
  <sheetViews>
    <sheetView showGridLines="0" showRowColHeaders="0" topLeftCell="A14" zoomScale="85" zoomScaleNormal="85" zoomScaleSheetLayoutView="50" workbookViewId="0">
      <selection activeCell="K32" sqref="K32"/>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2" t="s">
        <v>14</v>
      </c>
      <c r="C1" s="72"/>
      <c r="D1" s="72"/>
      <c r="E1" s="72"/>
      <c r="F1" s="72"/>
      <c r="G1" s="72"/>
      <c r="H1" s="72"/>
      <c r="I1" s="72"/>
      <c r="J1" s="2"/>
      <c r="K1" s="2"/>
    </row>
    <row r="2" spans="2:11" ht="11.25" customHeight="1" thickBot="1">
      <c r="H2" s="1"/>
    </row>
    <row r="3" spans="2:11" ht="25.05" customHeight="1" thickTop="1" thickBot="1">
      <c r="B3" s="73" t="str">
        <f>Graficos!B3</f>
        <v>TOTAL LECHE LÍQUIDA</v>
      </c>
      <c r="C3" s="74"/>
      <c r="D3" s="74"/>
      <c r="E3" s="74"/>
      <c r="F3" s="74"/>
      <c r="G3" s="74"/>
      <c r="H3" s="74"/>
      <c r="I3" s="75"/>
    </row>
    <row r="4" spans="2:11" ht="15" thickTop="1"/>
    <row r="5" spans="2:11" ht="18.600000000000001" thickBot="1">
      <c r="B5" s="10" t="s">
        <v>28</v>
      </c>
      <c r="C5" s="3"/>
      <c r="D5" s="3"/>
      <c r="E5" s="3"/>
      <c r="F5" s="3"/>
      <c r="G5" s="3"/>
      <c r="H5" s="3"/>
      <c r="I5" s="3"/>
    </row>
    <row r="6" spans="2:11" ht="15" thickTop="1"/>
    <row r="7" spans="2:11" ht="25.05" customHeight="1">
      <c r="B7" s="28"/>
      <c r="C7" s="28"/>
      <c r="D7" s="28"/>
      <c r="E7" s="28"/>
      <c r="F7" s="28"/>
      <c r="G7" s="28"/>
      <c r="H7" s="28"/>
      <c r="I7" s="28"/>
    </row>
    <row r="8" spans="2:11" ht="25.05" customHeight="1">
      <c r="B8" s="28"/>
      <c r="C8" s="28"/>
      <c r="D8" s="28"/>
      <c r="E8" s="29"/>
      <c r="F8" s="28"/>
      <c r="G8" s="28"/>
      <c r="H8" s="28"/>
      <c r="I8" s="28"/>
    </row>
    <row r="9" spans="2:11" ht="25.05" customHeight="1">
      <c r="B9" s="28"/>
      <c r="C9" s="28"/>
      <c r="D9" s="28"/>
      <c r="E9" s="29"/>
      <c r="F9" s="28"/>
      <c r="G9" s="28"/>
      <c r="H9" s="28"/>
      <c r="I9" s="28"/>
    </row>
    <row r="10" spans="2:11" ht="25.05" customHeight="1">
      <c r="B10" s="28"/>
      <c r="C10" s="28"/>
      <c r="D10" s="28"/>
      <c r="E10" s="29"/>
      <c r="F10" s="28"/>
      <c r="G10" s="28"/>
      <c r="H10" s="28"/>
      <c r="I10" s="28"/>
    </row>
    <row r="11" spans="2:11" ht="25.05" customHeight="1">
      <c r="B11" s="28"/>
      <c r="C11" s="28"/>
      <c r="D11" s="28"/>
      <c r="E11" s="28"/>
      <c r="F11" s="28"/>
      <c r="G11" s="28"/>
      <c r="H11" s="28"/>
      <c r="I11" s="28"/>
    </row>
    <row r="12" spans="2:11" ht="25.05" customHeight="1">
      <c r="B12" s="28"/>
      <c r="C12" s="28"/>
      <c r="D12" s="28"/>
      <c r="E12" s="29"/>
      <c r="F12" s="28"/>
      <c r="G12" s="28"/>
      <c r="H12" s="28"/>
      <c r="I12" s="28"/>
    </row>
    <row r="13" spans="2:11" ht="25.05" customHeight="1">
      <c r="B13" s="28"/>
      <c r="C13" s="28"/>
      <c r="D13" s="28"/>
      <c r="E13" s="29"/>
      <c r="F13" s="28"/>
      <c r="G13" s="28"/>
      <c r="H13" s="28"/>
      <c r="I13" s="28"/>
    </row>
    <row r="14" spans="2:11" ht="25.05" customHeight="1">
      <c r="B14" s="28"/>
      <c r="C14" s="28"/>
      <c r="D14" s="28"/>
      <c r="E14" s="29"/>
      <c r="F14" s="28"/>
      <c r="G14" s="28"/>
      <c r="H14" s="28"/>
      <c r="I14" s="28"/>
    </row>
    <row r="15" spans="2:11">
      <c r="B15" s="28"/>
      <c r="C15" s="28"/>
      <c r="D15" s="28"/>
      <c r="E15" s="28"/>
      <c r="F15" s="28"/>
      <c r="G15" s="28"/>
      <c r="H15" s="28"/>
      <c r="I15" s="28"/>
    </row>
    <row r="16" spans="2:11" ht="18.600000000000001" thickBot="1">
      <c r="B16" s="30" t="s">
        <v>29</v>
      </c>
      <c r="C16" s="31"/>
      <c r="D16" s="31"/>
      <c r="E16" s="31"/>
      <c r="F16" s="31"/>
      <c r="G16" s="31"/>
      <c r="H16" s="31"/>
      <c r="I16" s="31"/>
    </row>
    <row r="17" spans="2:9" ht="15" thickTop="1">
      <c r="B17" s="28"/>
      <c r="C17" s="28"/>
      <c r="D17" s="28"/>
      <c r="E17" s="28"/>
      <c r="F17" s="28"/>
      <c r="G17" s="28"/>
      <c r="H17" s="28"/>
      <c r="I17" s="28"/>
    </row>
    <row r="18" spans="2:9">
      <c r="B18" s="28"/>
      <c r="C18" s="28"/>
      <c r="D18" s="28"/>
      <c r="E18" s="28"/>
      <c r="F18" s="28"/>
      <c r="G18" s="28"/>
      <c r="H18" s="28"/>
      <c r="I18" s="28"/>
    </row>
    <row r="19" spans="2:9">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32"/>
      <c r="F31" s="32"/>
      <c r="G31" s="28"/>
      <c r="H31" s="28"/>
      <c r="I31" s="28"/>
    </row>
    <row r="32" spans="2:9" ht="18.600000000000001" thickBot="1">
      <c r="B32" s="30" t="s">
        <v>18</v>
      </c>
      <c r="C32" s="31"/>
      <c r="D32" s="31"/>
      <c r="E32" s="31"/>
      <c r="F32" s="31"/>
      <c r="G32" s="31"/>
      <c r="H32" s="31"/>
      <c r="I32" s="31"/>
    </row>
    <row r="33" spans="2:11" ht="15" thickTop="1">
      <c r="B33" s="28"/>
      <c r="C33" s="28"/>
      <c r="D33" s="28"/>
      <c r="E33" s="76"/>
      <c r="F33" s="76"/>
      <c r="G33" s="28"/>
      <c r="H33" s="28"/>
      <c r="I33" s="28"/>
    </row>
    <row r="34" spans="2:11" ht="21" customHeight="1">
      <c r="B34" s="28"/>
      <c r="C34" s="77" t="s">
        <v>41</v>
      </c>
      <c r="D34" s="78"/>
      <c r="E34" s="78"/>
      <c r="F34" s="78"/>
      <c r="G34" s="78"/>
      <c r="H34" s="79"/>
      <c r="I34" s="28"/>
    </row>
    <row r="35" spans="2:11" ht="21" customHeight="1">
      <c r="B35" s="28"/>
      <c r="C35" s="80"/>
      <c r="D35" s="81"/>
      <c r="E35" s="81"/>
      <c r="F35" s="81"/>
      <c r="G35" s="81"/>
      <c r="H35" s="82"/>
      <c r="I35" s="28"/>
    </row>
    <row r="36" spans="2:11" ht="21" customHeight="1">
      <c r="B36" s="28"/>
      <c r="C36" s="80"/>
      <c r="D36" s="81"/>
      <c r="E36" s="81"/>
      <c r="F36" s="81"/>
      <c r="G36" s="81"/>
      <c r="H36" s="82"/>
      <c r="I36" s="28"/>
      <c r="K36" s="27"/>
    </row>
    <row r="37" spans="2:11" ht="21" customHeight="1">
      <c r="B37" s="28"/>
      <c r="C37" s="80"/>
      <c r="D37" s="81"/>
      <c r="E37" s="81"/>
      <c r="F37" s="81"/>
      <c r="G37" s="81"/>
      <c r="H37" s="82"/>
      <c r="I37" s="28"/>
    </row>
    <row r="38" spans="2:11" ht="21" customHeight="1">
      <c r="C38" s="83"/>
      <c r="D38" s="84"/>
      <c r="E38" s="84"/>
      <c r="F38" s="84"/>
      <c r="G38" s="84"/>
      <c r="H38" s="85"/>
    </row>
    <row r="39" spans="2:11" ht="21" customHeight="1">
      <c r="C39" s="83"/>
      <c r="D39" s="84"/>
      <c r="E39" s="84"/>
      <c r="F39" s="84"/>
      <c r="G39" s="84"/>
      <c r="H39" s="85"/>
    </row>
    <row r="40" spans="2:11" ht="21" customHeight="1">
      <c r="C40" s="83"/>
      <c r="D40" s="84"/>
      <c r="E40" s="84"/>
      <c r="F40" s="84"/>
      <c r="G40" s="84"/>
      <c r="H40" s="85"/>
    </row>
    <row r="41" spans="2:11" ht="21" customHeight="1">
      <c r="C41" s="83"/>
      <c r="D41" s="84"/>
      <c r="E41" s="84"/>
      <c r="F41" s="84"/>
      <c r="G41" s="84"/>
      <c r="H41" s="85"/>
    </row>
    <row r="42" spans="2:11">
      <c r="C42" s="83"/>
      <c r="D42" s="84"/>
      <c r="E42" s="84"/>
      <c r="F42" s="84"/>
      <c r="G42" s="84"/>
      <c r="H42" s="85"/>
    </row>
    <row r="43" spans="2:11">
      <c r="C43" s="83"/>
      <c r="D43" s="84"/>
      <c r="E43" s="84"/>
      <c r="F43" s="84"/>
      <c r="G43" s="84"/>
      <c r="H43" s="85"/>
    </row>
    <row r="44" spans="2:11">
      <c r="C44" s="86"/>
      <c r="D44" s="87"/>
      <c r="E44" s="87"/>
      <c r="F44" s="87"/>
      <c r="G44" s="87"/>
      <c r="H44" s="88"/>
    </row>
    <row r="47" spans="2:11">
      <c r="C47" t="s">
        <v>12</v>
      </c>
    </row>
    <row r="48" spans="2:11">
      <c r="C48" t="s">
        <v>13</v>
      </c>
    </row>
  </sheetData>
  <sheetProtection algorithmName="SHA-512" hashValue="VTVb1mfF8VZO8HcFnHUmPv+asJa1vrn0ucuHr7R+iPgUCt5q5CncG2fply1UvezYWf4MmWV6D2/XNb7xLMTysg==" saltValue="CWZpWQN8gAIjMSBHDU19gQ==" spinCount="100000" sheet="1" objects="1" scenarios="1"/>
  <mergeCells count="4">
    <mergeCell ref="B1:I1"/>
    <mergeCell ref="B3:I3"/>
    <mergeCell ref="E33:F33"/>
    <mergeCell ref="C34:H44"/>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53"/>
  <sheetViews>
    <sheetView showGridLines="0" showRowColHeaders="0" topLeftCell="A13" zoomScale="50" zoomScaleNormal="50" zoomScaleSheetLayoutView="50" workbookViewId="0">
      <selection activeCell="C43" sqref="C43:H51"/>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2" t="s">
        <v>14</v>
      </c>
      <c r="C1" s="72"/>
      <c r="D1" s="72"/>
      <c r="E1" s="72"/>
      <c r="F1" s="72"/>
      <c r="G1" s="72"/>
      <c r="H1" s="72"/>
      <c r="I1" s="72"/>
      <c r="J1" s="2"/>
      <c r="K1" s="2"/>
    </row>
    <row r="2" spans="2:11" ht="11.25" customHeight="1" thickBot="1">
      <c r="H2" s="1"/>
    </row>
    <row r="3" spans="2:11" ht="25.05" customHeight="1" thickTop="1" thickBot="1">
      <c r="B3" s="73" t="str">
        <f>Canales!B3</f>
        <v>TOTAL LECHE LÍQUIDA</v>
      </c>
      <c r="C3" s="74"/>
      <c r="D3" s="74"/>
      <c r="E3" s="74"/>
      <c r="F3" s="74"/>
      <c r="G3" s="74"/>
      <c r="H3" s="74"/>
      <c r="I3" s="75"/>
    </row>
    <row r="4" spans="2:11" ht="15" thickTop="1"/>
    <row r="5" spans="2:11" ht="18.600000000000001" thickBot="1">
      <c r="B5" s="10" t="s">
        <v>30</v>
      </c>
      <c r="C5" s="3"/>
      <c r="D5" s="3"/>
      <c r="E5" s="3"/>
      <c r="F5" s="3"/>
      <c r="G5" s="3"/>
      <c r="H5" s="3"/>
      <c r="I5" s="3"/>
    </row>
    <row r="6" spans="2:11" ht="15" thickTop="1"/>
    <row r="7" spans="2:11" ht="25.05" customHeight="1">
      <c r="B7" s="28"/>
      <c r="C7" s="28"/>
      <c r="D7" s="28"/>
      <c r="E7" s="28"/>
      <c r="F7" s="28"/>
      <c r="G7" s="28"/>
      <c r="H7" s="28"/>
      <c r="I7" s="28"/>
    </row>
    <row r="8" spans="2:11" ht="25.05" customHeight="1">
      <c r="B8" s="28"/>
      <c r="C8" s="28"/>
      <c r="D8" s="28"/>
      <c r="E8" s="29"/>
      <c r="F8" s="28"/>
      <c r="G8" s="28"/>
      <c r="H8" s="28"/>
      <c r="I8" s="28"/>
    </row>
    <row r="9" spans="2:11" ht="25.05" customHeight="1">
      <c r="B9" s="28"/>
      <c r="C9" s="28"/>
      <c r="D9" s="28"/>
      <c r="E9" s="29"/>
      <c r="F9" s="28"/>
      <c r="G9" s="28"/>
      <c r="H9" s="28"/>
      <c r="I9" s="28"/>
    </row>
    <row r="10" spans="2:11" ht="25.05" customHeight="1">
      <c r="B10" s="28"/>
      <c r="C10" s="28"/>
      <c r="D10" s="28"/>
      <c r="E10" s="29"/>
      <c r="F10" s="28"/>
      <c r="G10" s="28"/>
      <c r="H10" s="28"/>
      <c r="I10" s="28"/>
    </row>
    <row r="11" spans="2:11" ht="25.05" customHeight="1">
      <c r="B11" s="28"/>
      <c r="C11" s="28"/>
      <c r="D11" s="28"/>
      <c r="E11" s="29"/>
      <c r="F11" s="28"/>
      <c r="G11" s="28"/>
      <c r="H11" s="28"/>
      <c r="I11" s="28"/>
    </row>
    <row r="12" spans="2:11" ht="25.05" customHeight="1">
      <c r="B12" s="28"/>
      <c r="C12" s="28"/>
      <c r="D12" s="28"/>
      <c r="E12" s="29"/>
      <c r="F12" s="28"/>
      <c r="G12" s="28"/>
      <c r="H12" s="28"/>
      <c r="I12" s="28"/>
    </row>
    <row r="13" spans="2:11" ht="25.05" customHeight="1">
      <c r="B13" s="28"/>
      <c r="C13" s="28"/>
      <c r="D13" s="28"/>
      <c r="E13" s="29"/>
      <c r="F13" s="28"/>
      <c r="G13" s="28"/>
      <c r="H13" s="28"/>
      <c r="I13" s="28"/>
    </row>
    <row r="14" spans="2:11" ht="25.05" customHeight="1">
      <c r="B14" s="28"/>
      <c r="C14" s="28"/>
      <c r="D14" s="28"/>
      <c r="E14" s="29"/>
      <c r="F14" s="28"/>
      <c r="G14" s="28"/>
      <c r="H14" s="28"/>
      <c r="I14" s="28"/>
    </row>
    <row r="15" spans="2:11" ht="25.05" customHeight="1">
      <c r="B15" s="28"/>
      <c r="C15" s="28"/>
      <c r="D15" s="28"/>
      <c r="E15" s="28"/>
      <c r="F15" s="28"/>
      <c r="G15" s="28"/>
      <c r="H15" s="28"/>
      <c r="I15" s="28"/>
    </row>
    <row r="16" spans="2:11" ht="25.05" customHeight="1">
      <c r="B16" s="28"/>
      <c r="C16" s="28"/>
      <c r="D16" s="28"/>
      <c r="E16" s="29"/>
      <c r="F16" s="28"/>
      <c r="G16" s="28"/>
      <c r="H16" s="28"/>
      <c r="I16" s="28"/>
    </row>
    <row r="17" spans="2:9" ht="25.05" customHeight="1">
      <c r="B17" s="28"/>
      <c r="C17" s="28"/>
      <c r="D17" s="28"/>
      <c r="E17" s="29"/>
      <c r="F17" s="28"/>
      <c r="G17" s="28"/>
      <c r="H17" s="28"/>
      <c r="I17" s="28"/>
    </row>
    <row r="18" spans="2:9" ht="25.05" customHeight="1">
      <c r="B18" s="28"/>
      <c r="C18" s="28"/>
      <c r="D18" s="28"/>
      <c r="E18" s="29"/>
      <c r="F18" s="28"/>
      <c r="G18" s="28"/>
      <c r="H18" s="28"/>
      <c r="I18" s="28"/>
    </row>
    <row r="19" spans="2:9">
      <c r="B19" s="28"/>
      <c r="C19" s="28"/>
      <c r="D19" s="28"/>
      <c r="E19" s="28"/>
      <c r="F19" s="28"/>
      <c r="G19" s="28"/>
      <c r="H19" s="28"/>
      <c r="I19" s="28"/>
    </row>
    <row r="20" spans="2:9" ht="18.600000000000001" thickBot="1">
      <c r="B20" s="30" t="s">
        <v>31</v>
      </c>
      <c r="C20" s="31"/>
      <c r="D20" s="31"/>
      <c r="E20" s="31"/>
      <c r="F20" s="31"/>
      <c r="G20" s="31"/>
      <c r="H20" s="31"/>
      <c r="I20" s="31"/>
    </row>
    <row r="21" spans="2:9" ht="15" thickTop="1">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28"/>
      <c r="F31" s="28"/>
      <c r="G31" s="28"/>
      <c r="H31" s="28"/>
      <c r="I31" s="28"/>
    </row>
    <row r="32" spans="2:9">
      <c r="B32" s="28"/>
      <c r="C32" s="28"/>
      <c r="D32" s="28"/>
      <c r="E32" s="28"/>
      <c r="F32" s="28"/>
      <c r="G32" s="28"/>
      <c r="H32" s="28"/>
      <c r="I32" s="28"/>
    </row>
    <row r="33" spans="2:9">
      <c r="B33" s="28"/>
      <c r="C33" s="28"/>
      <c r="D33" s="28"/>
      <c r="E33" s="28"/>
      <c r="F33" s="28"/>
      <c r="G33" s="28"/>
      <c r="H33" s="28"/>
      <c r="I33" s="28"/>
    </row>
    <row r="34" spans="2:9">
      <c r="B34" s="28"/>
      <c r="C34" s="28"/>
      <c r="D34" s="28"/>
      <c r="E34" s="28"/>
      <c r="F34" s="28"/>
      <c r="G34" s="28"/>
      <c r="H34" s="28"/>
      <c r="I34" s="28"/>
    </row>
    <row r="35" spans="2:9">
      <c r="B35" s="28"/>
      <c r="C35" s="28"/>
      <c r="D35" s="28"/>
      <c r="E35" s="28"/>
      <c r="F35" s="28"/>
      <c r="G35" s="28"/>
      <c r="H35" s="28"/>
      <c r="I35" s="28"/>
    </row>
    <row r="36" spans="2:9">
      <c r="B36" s="28"/>
      <c r="C36" s="28"/>
      <c r="D36" s="28"/>
      <c r="E36" s="28"/>
      <c r="F36" s="28"/>
      <c r="G36" s="28"/>
      <c r="H36" s="28"/>
      <c r="I36" s="28"/>
    </row>
    <row r="37" spans="2:9">
      <c r="B37" s="28"/>
      <c r="C37" s="28"/>
      <c r="D37" s="28"/>
      <c r="E37" s="28"/>
      <c r="F37" s="28"/>
      <c r="G37" s="28"/>
      <c r="H37" s="28"/>
      <c r="I37" s="28"/>
    </row>
    <row r="40" spans="2:9">
      <c r="E40" s="4"/>
      <c r="F40" s="4"/>
    </row>
    <row r="41" spans="2:9" ht="18.600000000000001" thickBot="1">
      <c r="B41" s="10" t="s">
        <v>11</v>
      </c>
      <c r="C41" s="3"/>
      <c r="D41" s="3"/>
      <c r="E41" s="3"/>
      <c r="F41" s="3"/>
      <c r="G41" s="3"/>
      <c r="H41" s="3"/>
      <c r="I41" s="3"/>
    </row>
    <row r="42" spans="2:9" ht="15" thickTop="1">
      <c r="E42" s="71"/>
      <c r="F42" s="71"/>
    </row>
    <row r="43" spans="2:9" ht="25.05" customHeight="1">
      <c r="C43" s="89" t="s">
        <v>42</v>
      </c>
      <c r="D43" s="90"/>
      <c r="E43" s="90"/>
      <c r="F43" s="90"/>
      <c r="G43" s="90"/>
      <c r="H43" s="91"/>
    </row>
    <row r="44" spans="2:9" ht="25.05" customHeight="1">
      <c r="C44" s="92"/>
      <c r="D44" s="93"/>
      <c r="E44" s="93"/>
      <c r="F44" s="93"/>
      <c r="G44" s="93"/>
      <c r="H44" s="94"/>
    </row>
    <row r="45" spans="2:9" ht="25.05" customHeight="1">
      <c r="C45" s="92"/>
      <c r="D45" s="93"/>
      <c r="E45" s="93"/>
      <c r="F45" s="93"/>
      <c r="G45" s="93"/>
      <c r="H45" s="94"/>
    </row>
    <row r="46" spans="2:9" ht="25.05" customHeight="1">
      <c r="C46" s="92"/>
      <c r="D46" s="93"/>
      <c r="E46" s="93"/>
      <c r="F46" s="93"/>
      <c r="G46" s="93"/>
      <c r="H46" s="94"/>
    </row>
    <row r="47" spans="2:9" ht="25.05" customHeight="1">
      <c r="C47" s="92"/>
      <c r="D47" s="93"/>
      <c r="E47" s="93"/>
      <c r="F47" s="93"/>
      <c r="G47" s="93"/>
      <c r="H47" s="94"/>
    </row>
    <row r="48" spans="2:9" ht="25.05" customHeight="1">
      <c r="C48" s="92"/>
      <c r="D48" s="93"/>
      <c r="E48" s="93"/>
      <c r="F48" s="93"/>
      <c r="G48" s="93"/>
      <c r="H48" s="94"/>
    </row>
    <row r="49" spans="3:8" ht="25.05" customHeight="1">
      <c r="C49" s="92"/>
      <c r="D49" s="93"/>
      <c r="E49" s="93"/>
      <c r="F49" s="93"/>
      <c r="G49" s="93"/>
      <c r="H49" s="94"/>
    </row>
    <row r="50" spans="3:8" ht="25.05" customHeight="1">
      <c r="C50" s="92"/>
      <c r="D50" s="93"/>
      <c r="E50" s="93"/>
      <c r="F50" s="93"/>
      <c r="G50" s="93"/>
      <c r="H50" s="94"/>
    </row>
    <row r="51" spans="3:8" ht="25.05" customHeight="1">
      <c r="C51" s="95"/>
      <c r="D51" s="96"/>
      <c r="E51" s="96"/>
      <c r="F51" s="96"/>
      <c r="G51" s="96"/>
      <c r="H51" s="97"/>
    </row>
    <row r="52" spans="3:8" ht="25.05" customHeight="1"/>
    <row r="53" spans="3:8">
      <c r="C53" t="s">
        <v>12</v>
      </c>
    </row>
  </sheetData>
  <sheetProtection algorithmName="SHA-512" hashValue="56zbEbV924OOvh2sAL2Wu4ykICJgtHYxYTJeBmHFxrswNX/cXtvawd0krcZlOzLtQC/4STq2N6YTK4HfylH/Ag==" saltValue="4q8gJK4EcSHKc9ZiWx/0cA==" spinCount="100000" sheet="1" objects="1" scenarios="1"/>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K47"/>
  <sheetViews>
    <sheetView showGridLines="0" showRowColHeaders="0" tabSelected="1" zoomScale="50" zoomScaleNormal="50" zoomScaleSheetLayoutView="50" workbookViewId="0">
      <selection activeCell="O24" sqref="O24"/>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2" t="s">
        <v>14</v>
      </c>
      <c r="C1" s="72"/>
      <c r="D1" s="72"/>
      <c r="E1" s="72"/>
      <c r="F1" s="72"/>
      <c r="G1" s="72"/>
      <c r="H1" s="72"/>
      <c r="I1" s="72"/>
      <c r="J1" s="2"/>
      <c r="K1" s="2"/>
    </row>
    <row r="2" spans="2:11" ht="11.25" customHeight="1" thickBot="1">
      <c r="H2" s="1"/>
    </row>
    <row r="3" spans="2:11" ht="25.05" customHeight="1" thickTop="1" thickBot="1">
      <c r="B3" s="73" t="str">
        <f>Canales!$B$3</f>
        <v>TOTAL LECHE LÍQUIDA</v>
      </c>
      <c r="C3" s="74"/>
      <c r="D3" s="74"/>
      <c r="E3" s="74"/>
      <c r="F3" s="74"/>
      <c r="G3" s="74"/>
      <c r="H3" s="74"/>
      <c r="I3" s="75"/>
    </row>
    <row r="4" spans="2:11" ht="15" thickTop="1"/>
    <row r="5" spans="2:11" ht="18.600000000000001" thickBot="1">
      <c r="B5" s="10" t="s">
        <v>5</v>
      </c>
      <c r="C5" s="3"/>
      <c r="D5" s="3"/>
      <c r="E5" s="3"/>
      <c r="F5" s="3"/>
      <c r="G5" s="3"/>
      <c r="H5" s="3"/>
      <c r="I5" s="3"/>
    </row>
    <row r="6" spans="2:11" ht="15" thickTop="1"/>
    <row r="7" spans="2:11" ht="25.05" customHeight="1">
      <c r="B7" s="98" t="s">
        <v>43</v>
      </c>
      <c r="C7" s="99"/>
      <c r="D7" s="99"/>
      <c r="E7" s="99"/>
      <c r="F7" s="99"/>
      <c r="G7" s="99"/>
      <c r="H7" s="99"/>
      <c r="I7" s="100"/>
    </row>
    <row r="8" spans="2:11" ht="25.05" customHeight="1">
      <c r="B8" s="101"/>
      <c r="C8" s="102"/>
      <c r="D8" s="102"/>
      <c r="E8" s="102"/>
      <c r="F8" s="102"/>
      <c r="G8" s="102"/>
      <c r="H8" s="102"/>
      <c r="I8" s="103"/>
    </row>
    <row r="9" spans="2:11" ht="25.05" customHeight="1">
      <c r="B9" s="101"/>
      <c r="C9" s="102"/>
      <c r="D9" s="102"/>
      <c r="E9" s="102"/>
      <c r="F9" s="102"/>
      <c r="G9" s="102"/>
      <c r="H9" s="102"/>
      <c r="I9" s="103"/>
    </row>
    <row r="10" spans="2:11" ht="25.05" customHeight="1">
      <c r="B10" s="101"/>
      <c r="C10" s="102"/>
      <c r="D10" s="102"/>
      <c r="E10" s="102"/>
      <c r="F10" s="102"/>
      <c r="G10" s="102"/>
      <c r="H10" s="102"/>
      <c r="I10" s="103"/>
    </row>
    <row r="11" spans="2:11" ht="25.05" customHeight="1">
      <c r="B11" s="101"/>
      <c r="C11" s="102"/>
      <c r="D11" s="102"/>
      <c r="E11" s="102"/>
      <c r="F11" s="102"/>
      <c r="G11" s="102"/>
      <c r="H11" s="102"/>
      <c r="I11" s="103"/>
    </row>
    <row r="12" spans="2:11" ht="25.05" customHeight="1">
      <c r="B12" s="101"/>
      <c r="C12" s="102"/>
      <c r="D12" s="102"/>
      <c r="E12" s="102"/>
      <c r="F12" s="102"/>
      <c r="G12" s="102"/>
      <c r="H12" s="102"/>
      <c r="I12" s="103"/>
    </row>
    <row r="13" spans="2:11" ht="25.05" customHeight="1">
      <c r="B13" s="101"/>
      <c r="C13" s="102"/>
      <c r="D13" s="102"/>
      <c r="E13" s="102"/>
      <c r="F13" s="102"/>
      <c r="G13" s="102"/>
      <c r="H13" s="102"/>
      <c r="I13" s="103"/>
    </row>
    <row r="14" spans="2:11" ht="25.05" customHeight="1">
      <c r="B14" s="101"/>
      <c r="C14" s="102"/>
      <c r="D14" s="102"/>
      <c r="E14" s="102"/>
      <c r="F14" s="102"/>
      <c r="G14" s="102"/>
      <c r="H14" s="102"/>
      <c r="I14" s="103"/>
    </row>
    <row r="15" spans="2:11" ht="25.05" customHeight="1">
      <c r="B15" s="101"/>
      <c r="C15" s="102"/>
      <c r="D15" s="102"/>
      <c r="E15" s="102"/>
      <c r="F15" s="102"/>
      <c r="G15" s="102"/>
      <c r="H15" s="102"/>
      <c r="I15" s="103"/>
    </row>
    <row r="16" spans="2:11" ht="25.05" customHeight="1">
      <c r="B16" s="101"/>
      <c r="C16" s="102"/>
      <c r="D16" s="102"/>
      <c r="E16" s="102"/>
      <c r="F16" s="102"/>
      <c r="G16" s="102"/>
      <c r="H16" s="102"/>
      <c r="I16" s="103"/>
    </row>
    <row r="17" spans="2:9" ht="25.05" customHeight="1">
      <c r="B17" s="101"/>
      <c r="C17" s="102"/>
      <c r="D17" s="102"/>
      <c r="E17" s="102"/>
      <c r="F17" s="102"/>
      <c r="G17" s="102"/>
      <c r="H17" s="102"/>
      <c r="I17" s="103"/>
    </row>
    <row r="18" spans="2:9" ht="25.05" customHeight="1">
      <c r="B18" s="101"/>
      <c r="C18" s="102"/>
      <c r="D18" s="102"/>
      <c r="E18" s="102"/>
      <c r="F18" s="102"/>
      <c r="G18" s="102"/>
      <c r="H18" s="102"/>
      <c r="I18" s="103"/>
    </row>
    <row r="19" spans="2:9" ht="25.05" customHeight="1">
      <c r="B19" s="101"/>
      <c r="C19" s="102"/>
      <c r="D19" s="102"/>
      <c r="E19" s="102"/>
      <c r="F19" s="102"/>
      <c r="G19" s="102"/>
      <c r="H19" s="102"/>
      <c r="I19" s="103"/>
    </row>
    <row r="20" spans="2:9" ht="25.05" customHeight="1">
      <c r="B20" s="101"/>
      <c r="C20" s="102"/>
      <c r="D20" s="102"/>
      <c r="E20" s="102"/>
      <c r="F20" s="102"/>
      <c r="G20" s="102"/>
      <c r="H20" s="102"/>
      <c r="I20" s="103"/>
    </row>
    <row r="21" spans="2:9" ht="25.05" customHeight="1">
      <c r="B21" s="101"/>
      <c r="C21" s="102"/>
      <c r="D21" s="102"/>
      <c r="E21" s="102"/>
      <c r="F21" s="102"/>
      <c r="G21" s="102"/>
      <c r="H21" s="102"/>
      <c r="I21" s="103"/>
    </row>
    <row r="22" spans="2:9" ht="25.05" customHeight="1">
      <c r="B22" s="101"/>
      <c r="C22" s="102"/>
      <c r="D22" s="102"/>
      <c r="E22" s="102"/>
      <c r="F22" s="102"/>
      <c r="G22" s="102"/>
      <c r="H22" s="102"/>
      <c r="I22" s="103"/>
    </row>
    <row r="23" spans="2:9" ht="25.05" customHeight="1">
      <c r="B23" s="101"/>
      <c r="C23" s="102"/>
      <c r="D23" s="102"/>
      <c r="E23" s="102"/>
      <c r="F23" s="102"/>
      <c r="G23" s="102"/>
      <c r="H23" s="102"/>
      <c r="I23" s="103"/>
    </row>
    <row r="24" spans="2:9" ht="25.05" customHeight="1">
      <c r="B24" s="101"/>
      <c r="C24" s="102"/>
      <c r="D24" s="102"/>
      <c r="E24" s="102"/>
      <c r="F24" s="102"/>
      <c r="G24" s="102"/>
      <c r="H24" s="102"/>
      <c r="I24" s="103"/>
    </row>
    <row r="25" spans="2:9" ht="25.05" customHeight="1">
      <c r="B25" s="101"/>
      <c r="C25" s="102"/>
      <c r="D25" s="102"/>
      <c r="E25" s="102"/>
      <c r="F25" s="102"/>
      <c r="G25" s="102"/>
      <c r="H25" s="102"/>
      <c r="I25" s="103"/>
    </row>
    <row r="26" spans="2:9" ht="25.05" customHeight="1">
      <c r="B26" s="101"/>
      <c r="C26" s="102"/>
      <c r="D26" s="102"/>
      <c r="E26" s="102"/>
      <c r="F26" s="102"/>
      <c r="G26" s="102"/>
      <c r="H26" s="102"/>
      <c r="I26" s="103"/>
    </row>
    <row r="27" spans="2:9" ht="25.05" customHeight="1">
      <c r="B27" s="101"/>
      <c r="C27" s="102"/>
      <c r="D27" s="102"/>
      <c r="E27" s="102"/>
      <c r="F27" s="102"/>
      <c r="G27" s="102"/>
      <c r="H27" s="102"/>
      <c r="I27" s="103"/>
    </row>
    <row r="28" spans="2:9" ht="25.05" customHeight="1">
      <c r="B28" s="101"/>
      <c r="C28" s="102"/>
      <c r="D28" s="102"/>
      <c r="E28" s="102"/>
      <c r="F28" s="102"/>
      <c r="G28" s="102"/>
      <c r="H28" s="102"/>
      <c r="I28" s="103"/>
    </row>
    <row r="29" spans="2:9" ht="25.05" customHeight="1">
      <c r="B29" s="101"/>
      <c r="C29" s="102"/>
      <c r="D29" s="102"/>
      <c r="E29" s="102"/>
      <c r="F29" s="102"/>
      <c r="G29" s="102"/>
      <c r="H29" s="102"/>
      <c r="I29" s="103"/>
    </row>
    <row r="30" spans="2:9" ht="25.05" customHeight="1">
      <c r="B30" s="101"/>
      <c r="C30" s="102"/>
      <c r="D30" s="102"/>
      <c r="E30" s="102"/>
      <c r="F30" s="102"/>
      <c r="G30" s="102"/>
      <c r="H30" s="102"/>
      <c r="I30" s="103"/>
    </row>
    <row r="31" spans="2:9" ht="25.05" customHeight="1">
      <c r="B31" s="101"/>
      <c r="C31" s="102"/>
      <c r="D31" s="102"/>
      <c r="E31" s="102"/>
      <c r="F31" s="102"/>
      <c r="G31" s="102"/>
      <c r="H31" s="102"/>
      <c r="I31" s="103"/>
    </row>
    <row r="32" spans="2:9" ht="25.05" customHeight="1">
      <c r="B32" s="101"/>
      <c r="C32" s="102"/>
      <c r="D32" s="102"/>
      <c r="E32" s="102"/>
      <c r="F32" s="102"/>
      <c r="G32" s="102"/>
      <c r="H32" s="102"/>
      <c r="I32" s="103"/>
    </row>
    <row r="33" spans="2:9" ht="25.05" customHeight="1">
      <c r="B33" s="101"/>
      <c r="C33" s="102"/>
      <c r="D33" s="102"/>
      <c r="E33" s="102"/>
      <c r="F33" s="102"/>
      <c r="G33" s="102"/>
      <c r="H33" s="102"/>
      <c r="I33" s="103"/>
    </row>
    <row r="34" spans="2:9" ht="25.05" customHeight="1">
      <c r="B34" s="101"/>
      <c r="C34" s="102"/>
      <c r="D34" s="102"/>
      <c r="E34" s="102"/>
      <c r="F34" s="102"/>
      <c r="G34" s="102"/>
      <c r="H34" s="102"/>
      <c r="I34" s="103"/>
    </row>
    <row r="35" spans="2:9" ht="25.05" customHeight="1">
      <c r="B35" s="101"/>
      <c r="C35" s="102"/>
      <c r="D35" s="102"/>
      <c r="E35" s="102"/>
      <c r="F35" s="102"/>
      <c r="G35" s="102"/>
      <c r="H35" s="102"/>
      <c r="I35" s="103"/>
    </row>
    <row r="36" spans="2:9" ht="25.05" customHeight="1">
      <c r="B36" s="101"/>
      <c r="C36" s="102"/>
      <c r="D36" s="102"/>
      <c r="E36" s="102"/>
      <c r="F36" s="102"/>
      <c r="G36" s="102"/>
      <c r="H36" s="102"/>
      <c r="I36" s="103"/>
    </row>
    <row r="37" spans="2:9" ht="25.05" customHeight="1">
      <c r="B37" s="104"/>
      <c r="C37" s="105"/>
      <c r="D37" s="105"/>
      <c r="E37" s="105"/>
      <c r="F37" s="105"/>
      <c r="G37" s="105"/>
      <c r="H37" s="105"/>
      <c r="I37" s="106"/>
    </row>
    <row r="38" spans="2:9" ht="25.05" customHeight="1"/>
    <row r="39" spans="2:9" ht="25.05" customHeight="1"/>
    <row r="40" spans="2:9" ht="25.05" customHeight="1"/>
    <row r="41" spans="2:9" ht="25.05" customHeight="1"/>
    <row r="42" spans="2:9" ht="25.05" customHeight="1"/>
    <row r="43" spans="2:9" ht="25.05" customHeight="1"/>
    <row r="44" spans="2:9" ht="25.05" customHeight="1"/>
    <row r="45" spans="2:9" ht="25.05" customHeight="1"/>
    <row r="46" spans="2:9" ht="25.05" customHeight="1"/>
    <row r="47" spans="2:9" ht="25.05" customHeight="1"/>
  </sheetData>
  <sheetProtection algorithmName="SHA-512" hashValue="6TKWzvhp3D97AJ4O6bwtBOMhBytCSOYPm1mO6CQ6o0Cidh3EmnHT6M3p08hUjD1e/LWW+KX8WdMNQqt+8tvDrw==" saltValue="k5XtYDQghoOein3rY6E0kA==" spinCount="100000" sheet="1" objects="1" scenarios="1"/>
  <mergeCells count="3">
    <mergeCell ref="B1:I1"/>
    <mergeCell ref="B3:I3"/>
    <mergeCell ref="B7:I37"/>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90A8B7-4410-4F60-AA62-2A35682501CA}">
  <ds:schemaRefs>
    <ds:schemaRef ds:uri="http://schemas.microsoft.com/sharepoint/v3/contenttype/forms"/>
  </ds:schemaRefs>
</ds:datastoreItem>
</file>

<file path=customXml/itemProps2.xml><?xml version="1.0" encoding="utf-8"?>
<ds:datastoreItem xmlns:ds="http://schemas.openxmlformats.org/officeDocument/2006/customXml" ds:itemID="{9B696738-C9CA-418D-8461-4BC2AD0BC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1356DF-E1F2-4EC2-87DC-D054583C3A9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24c4985-e433-4d2c-9697-e180992b402a"/>
    <ds:schemaRef ds:uri="http://purl.org/dc/elements/1.1/"/>
    <ds:schemaRef ds:uri="http://schemas.microsoft.com/office/2006/metadata/properties"/>
    <ds:schemaRef ds:uri="8be3414b-2ef9-485f-84d6-269f1d6f703b"/>
    <ds:schemaRef ds:uri="http://www.w3.org/XML/1998/namespace"/>
    <ds:schemaRef ds:uri="http://purl.org/dc/dcmityp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Portada</vt:lpstr>
      <vt:lpstr>Menú principal</vt:lpstr>
      <vt:lpstr>principales variables</vt:lpstr>
      <vt:lpstr>Graficos</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lpstr>'principales variables'!Área_de_impresión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Muñoz Morillo-Velarde, Ginés</cp:lastModifiedBy>
  <cp:revision/>
  <cp:lastPrinted>2026-05-12T13:35:25Z</cp:lastPrinted>
  <dcterms:created xsi:type="dcterms:W3CDTF">2018-05-22T14:11:12Z</dcterms:created>
  <dcterms:modified xsi:type="dcterms:W3CDTF">2026-07-27T11:23:55Z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2023-01-10T15:49:33Z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04aaea83-a696-4059-bbbb-efca1f3d091f</vt:lpwstr>
  </property>
  <property fmtid="{D5CDD505-2E9C-101B-9397-08002B2CF9AE}" pid="10" name="MSIP_Label_3741da7a-79c1-417c-b408-16c0bfe99fca_ContentBits">
    <vt:lpwstr>0</vt:lpwstr>
  </property>
</Properties>
</file>