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8_{46366FA4-4869-4A64-87DD-BA69814071E5}" xr6:coauthVersionLast="47" xr6:coauthVersionMax="47" xr10:uidLastSave="{00000000-0000-0000-0000-000000000000}"/>
  <workbookProtection workbookAlgorithmName="SHA-512" workbookHashValue="emTcHddlcexOJm8o8T0nVBupFdqezG1UdCDP0i6mIluV02+NJI6py/yyC2uQtBAalgI8CBt2hmoSArnlkPjdMw==" workbookSaltValue="lJWDYH9WyTCmdOYpr2q6Sw==" workbookSpinCount="100000" lockStructure="1"/>
  <bookViews>
    <workbookView showSheetTabs="0" xWindow="3285" yWindow="2955" windowWidth="21735" windowHeight="10965" tabRatio="759" firstSheet="6"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Canales!$A$1:$I$44</definedName>
    <definedName name="_xlnm.Print_Area" localSheetId="6">Conclusiones!$A$1:$I$30</definedName>
    <definedName name="_xlnm.Print_Area" localSheetId="1">'Menú principal'!$A$1:$G$15</definedName>
    <definedName name="_xlnm.Print_Area" localSheetId="5">Perfiles!$A$1:$I$51</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<sst xmlns="http://schemas.openxmlformats.org/spreadsheetml/2006/main" count="55" uniqueCount="42">
  <si>
    <t>Consumo en el hogar
LECHE</t>
  </si>
  <si>
    <t>Principales variables</t>
  </si>
  <si>
    <t>Gráficos históricos</t>
  </si>
  <si>
    <t>Canales</t>
  </si>
  <si>
    <t>Perfiles</t>
  </si>
  <si>
    <t>Principales conclusiones</t>
  </si>
  <si>
    <t>Consumo en el Hogar</t>
  </si>
  <si>
    <t>TOTAL LECHE LÍQUIDA</t>
  </si>
  <si>
    <t>Principales Variables - TAM MAYO 25</t>
  </si>
  <si>
    <t>% Variación vs. Mismo periodo del año anterior</t>
  </si>
  <si>
    <t>VOLUMEN (Miles l)</t>
  </si>
  <si>
    <t>VALOR (Miles €)</t>
  </si>
  <si>
    <t>CONSUMO x CAPITA (l)</t>
  </si>
  <si>
    <t>GASTO x CAPITA (€)</t>
  </si>
  <si>
    <t>PARTE DE MERCADO VOLUMEN (%)</t>
  </si>
  <si>
    <t>PARTE DE MERCADO VALOR (%)</t>
  </si>
  <si>
    <t>PRECIO MEDIO (€/l)</t>
  </si>
  <si>
    <t>Importancia de los tipos - TAM MAYO 25</t>
  </si>
  <si>
    <t>Valor</t>
  </si>
  <si>
    <t>Volumen</t>
  </si>
  <si>
    <t>TOTAL LECHE LIQUIDA</t>
  </si>
  <si>
    <t>LECHE CORTA DURACION</t>
  </si>
  <si>
    <t>LECHE LARGA DURACION</t>
  </si>
  <si>
    <t>LECHE ENTERA</t>
  </si>
  <si>
    <t>LECHE DESNATADA</t>
  </si>
  <si>
    <t>LECHE SEMIDESNATAD</t>
  </si>
  <si>
    <t>Consumo por persona (litros persona año) - TAM MAYO 25</t>
  </si>
  <si>
    <t>TAM MAYO 24</t>
  </si>
  <si>
    <t>TAM MAYO 25</t>
  </si>
  <si>
    <t>LECHE CORTA DURACIÓN</t>
  </si>
  <si>
    <t>Evolución Mensual de Total Gasto y Total Compras</t>
  </si>
  <si>
    <t>Evolución Mensual Precio Medio</t>
  </si>
  <si>
    <t xml:space="preserve">Evolución Anual de Total Compras  </t>
  </si>
  <si>
    <t>Peso y % evolución en volumen de los canales de distribución - TAM MAYO 25</t>
  </si>
  <si>
    <t>Precio medio (Euros/ litros) de los canales de distribución - TAM MAYO 25</t>
  </si>
  <si>
    <t>Principales Conclusiones de los canales de distribución</t>
  </si>
  <si>
    <t>% Población y Distribución del volumen por perfil sociodemográfico -TAM MAYO 25</t>
  </si>
  <si>
    <t>% Población y Distribución del volumen por Comunidades -TAM MAYO 25</t>
  </si>
  <si>
    <t xml:space="preserve">Principales conclusiones </t>
  </si>
  <si>
    <t xml:space="preserve">
· Más de un tercio del volumen de leche líquida para consumo doméstico se compra en el supermercado (75,3 %), canal que consigue un 0,5 % más de volumen que hace un año. El hipermercado es la segunda plataforma elegida a la hora de adquirir este producto, acumulando un 17,4 % de los litros, si bien, pierde un 4,2 % de las compras en estos doce meses. La tienda tradicional registra la caída más severa con una pérdida del 27,3 %, si bien su participación es minoritaria con un 0,6 % del volumen total del mercado.  Las compras a través de e-commerce crecen un 2,1 %, siendo su correspondencia en volumen del  3,2 % sobre el volumen total del mercado. Este canal desarrolla bien la categoría, ya que la cuota es superior a su cuota que mantiene el canal a nivel total alimentación (2,2 %).  
· El precio medio de leche líquida se sitúa en 0,94 €/litro, supone una reducción del 2,5 % con respecto al año móvil mayo de 2024. Este movimiento a la baja del precio medio pagado por litro, se traslada de manera trasversal a los canales, salvo por la tienda tradicional, siendo el único que incrementa su precio medio (1,9 %), convirtiéndose en el menos competitivo del mercado (1,13 €/litro). Por su parte, el resto de canales, realizan un esfuerzo en precio, donde el supermercado lo reduce un 2,2 % mientras que el hipermercado lo reduce un 3,8 %.</t>
  </si>
  <si>
    <t xml:space="preserve">· El perfil de compra intensiva de leche corresponde a hogares de nivel socioeconómico alto, compuestos por 3 o más personas, casi siempre con presencia de hijos, y donde el responsable de compra supera los 50 años, generalmente sin actividad laboral.
Si tenemos en cuenta el ciclo de vida, realizan un consumo intensivo los hogares con hijos, pero tambien aquellos hogares formados por parejas adultas sin hijos, ya que la proporción del volumen que compran supera lo esperado teniendo en cuenta el peso que tienen en extensión de población. El consumo de leche varía por región: las comunidades con intensidad de compra destacada son Castilla y León, Extremadura, Galicia, País Vasco y Castilla‑La Mancha, mientras que Illes Balears y Canarias presentan niveles inferiores a lo esperado.
· El consumo medio por persona al cierre de mayo de 2025 es de 61,75 litros/año. Superan esta cifra retirados, adultos independientes y parejas sin hijos. El colectivo de retirados registra la mayor ingesta, con un 55,2 % más que la media (33,96 llitros adicionales) y un aumento del 6,9 % en un escenario de ligera reducción del mercado total (0,5 %).
</t>
  </si>
  <si>
    <r>
      <rPr>
        <b/>
        <sz val="11"/>
        <color rgb="FF000000"/>
        <rFont val="Calibri"/>
        <family val="2"/>
      </rPr>
      <t xml:space="preserve">Durante el año móvil finalizado en mayo de 2025, el consumo de leche líquida en España se ha reducido un 0,5 %, y el valor del sector cae un 3,0 %, debido a un menor gasto. El precio medio por litro se ha ajustado a la baja en 0,03 €, hasta situarse en 0,94 €/litro.  
</t>
    </r>
    <r>
      <rPr>
        <sz val="11"/>
        <color rgb="FF000000"/>
        <rFont val="Calibri"/>
      </rPr>
      <t xml:space="preserve">
· A pesar de la estabilidad del mercado, hay diferentes movimientos dependiendo del tipo de leche. Crece la demanda de leche entera y semidesnatada (1,1 % y 1,3 %, respectivamente), mientras que la de leche desnatada disminuye un 5,8 %. 
  · La leche líquida representa un peso significativo en los hogares: un 10,2 % del volumen total de compra y un 3,2 % del presupuesto alimentario. El consumo individual ha disminuido un 1,2 %, y el gasto per cápita también se ha reducido, aunque en mayor medida (3,7 %), reflejando tanto una menor ingesta como un menor gasto en la categoría.  
  · El 96 % de la leche líquida consumida en España es leche de larga duración, siendo el resto de los litros (4,0 %) del segmento de corta duración. Cabe destacar que la evolución en valor no es favorable para la leche de larga duración que cae un 3,4 % y un 0,1 % en volumen respecto al anterior año móvil. Mientras que la leche de corta duración crece tanto en valor como en volumen un 10,7 % y un 7,0 %, respectivamente.   
· El perfil de compra intensiva de leche corresponde a hogares de nivel socioeconómico alto, compuestos por 3 o más personas, casi siempre con presencia de hijos, y donde el responsable de compra supera los 50 años, generalmente sin actividad laboral. Si tenemos en cuenta el ciclo de vida, realizan un consumo intensivo los hogares con hijos, pero también aquellos hogares formados por parejas adultas sin hijos, ya que la proporción del volumen que compran supera lo esperado teniendo en cuenta el peso que tienen en extensión de población. El consumo de leche varía por región: las comunidades con intensidad de compra destacada son Castilla y León, Extremadura, Galicia, País Vasco y Castilla‑La Mancha, mientras que Illes Balears y Canarias presentan niveles inferiores a lo esperado.
· El consumo medio por persona al cierre de mayo de 2025 es de 61,75 litros/año. Superan esta cifra retirados, adultos independientes y parejas sin hijos. El colectivo de retirados registra la mayor ingesta, con un 55,2 % más que la media (33,96 litros adicionales) y un aumento del 6,9 % en un escenario de ligera reducción del mercado total (0,5 %).
· El tipo de leche semidesnatada presenta la cuota en volumen más alta a cierre de año móvil mayo de 2025 (46,9 %), y crece un 1,3 % en demanda, pero pierde un 2,5 % de facturación con respecto a los doce meses previos. El consumo per cápita de leche semidesnatada aumenta un 0,6 %, y alcanza los 28,78 litros/persona/año. En cuanto al perfil intensivo de compra de leche semidesnatada, destaca especialmente la región de Extremadura, en relación a su peso poblacional. 
 · La leche entera concentra el 30,2 % del volumen del mercado, registra un crecimiento en valor (1,9 %) y demanda (1,1 %), y su precio medio alcanza los 0,99 €/l (+0,8 %), siendo el menos competitivo. El consumo per cápita alcanza los 18,53 litros/persona/año (+0,4 %). El perfil intensivo se observa en hogares con responsables de compra de entre 35‑49 años, donde destaca La Comunidad Foral de Navarra por su elevada intensidad de consumo.
· La leche desnatada representa el 22,9 % del volumen total de leche líquida, siendo la variedad con menor cuota dentro de los tipos clasificados por materia grasa. Este tipo de leche registra una notable caída tanto en volumen (5,8 %) como en valor (10,1 %), siendo responsable del retroceso general del mercado de leche líquida. El consumo medio per cápita es de 14,03 Litros/persona/año siendo menor en un 6,4 %, equivalente a dejar de consumir en torno a un litro por persona. Los hogares sin hijos, especialmente parejas adultas y el Principado de Asturias lideran el consumo intensivo de esta variedad.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</si>
</sst>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3">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sz val="11"/>
      <color rgb="FF000000"/>
      <name val="Calibri"/>
    </font>
    <font>
      <b/>
      <sz val="11"/>
      <color rgb="FF000000"/>
      <name val="Calibri"/>
      <family val="2"/>
    </font>
    <font>
      <sz val="11"/>
      <color rgb="FF000000"/>
      <name val="Calibri"/>
      <family val="2"/>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5">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9"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pplyProtection="1">
      <alignment horizontal="center" vertical="top" wrapText="1" readingOrder="1"/>
      <protection hidden="1"/>
    </xf>
    <xf numFmtId="0" fontId="8" fillId="0" borderId="10" xfId="0" applyFont="1" applyBorder="1" applyAlignment="1">
      <alignment horizontal="center" vertical="top" wrapText="1"/>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25" fillId="0" borderId="12" xfId="0" applyFont="1" applyBorder="1" applyAlignment="1">
      <alignment vertical="top" wrapText="1"/>
    </xf>
    <xf numFmtId="168" fontId="26" fillId="0" borderId="12" xfId="2" applyNumberFormat="1" applyFont="1" applyFill="1" applyBorder="1" applyAlignment="1">
      <alignment horizontal="center" vertical="top"/>
    </xf>
    <xf numFmtId="0" fontId="6" fillId="0" borderId="12" xfId="0" applyFont="1" applyBorder="1" applyAlignment="1">
      <alignment horizontal="left" vertical="top" wrapText="1"/>
    </xf>
    <xf numFmtId="168" fontId="4" fillId="0" borderId="12" xfId="2" applyNumberFormat="1" applyFont="1" applyFill="1" applyBorder="1" applyAlignment="1">
      <alignment horizontal="center" vertical="top"/>
    </xf>
    <xf numFmtId="0" fontId="7" fillId="0" borderId="12" xfId="0" applyFont="1" applyBorder="1" applyAlignment="1">
      <alignment horizontal="left" vertical="top" wrapText="1"/>
    </xf>
    <xf numFmtId="168" fontId="4" fillId="0" borderId="12" xfId="2" applyNumberFormat="1" applyFont="1" applyBorder="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166" fontId="4" fillId="0" borderId="0" xfId="2" applyNumberFormat="1" applyFont="1" applyBorder="1" applyAlignment="1">
      <alignment horizontal="center" vertical="top"/>
    </xf>
    <xf numFmtId="0" fontId="24" fillId="0" borderId="12" xfId="0" applyFont="1" applyBorder="1" applyAlignment="1">
      <alignment horizontal="left" vertical="top"/>
    </xf>
    <xf numFmtId="0" fontId="22" fillId="0" borderId="12" xfId="0" applyFont="1" applyBorder="1" applyAlignment="1">
      <alignment horizontal="left" vertical="top"/>
    </xf>
    <xf numFmtId="0" fontId="20" fillId="2" borderId="19" xfId="4" applyFont="1" applyFill="1" applyBorder="1" applyAlignment="1">
      <alignment horizontal="left" vertical="top"/>
    </xf>
    <xf numFmtId="0" fontId="12" fillId="0" borderId="0" xfId="4" applyAlignment="1">
      <alignment vertical="top"/>
    </xf>
    <xf numFmtId="0" fontId="18" fillId="0" borderId="0" xfId="4" applyFont="1" applyAlignment="1">
      <alignment vertical="top"/>
    </xf>
    <xf numFmtId="0" fontId="23" fillId="0" borderId="12" xfId="0" applyFont="1" applyBorder="1" applyAlignment="1">
      <alignment horizontal="left" vertical="center"/>
    </xf>
    <xf numFmtId="0" fontId="20" fillId="2" borderId="21" xfId="3" applyFont="1" applyFill="1" applyBorder="1" applyAlignment="1">
      <alignment horizontal="left" vertical="center"/>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8" fillId="0" borderId="0" xfId="0" applyFont="1" applyAlignment="1">
      <alignment horizontal="left" vertical="top" wrapText="1"/>
    </xf>
    <xf numFmtId="0" fontId="28" fillId="0" borderId="26" xfId="0" applyFont="1" applyBorder="1" applyAlignment="1">
      <alignment horizontal="left" vertical="top" wrapText="1"/>
    </xf>
    <xf numFmtId="0" fontId="28" fillId="0" borderId="25" xfId="0" applyFont="1" applyBorder="1" applyAlignment="1">
      <alignment horizontal="left" vertical="center" wrapText="1"/>
    </xf>
    <xf numFmtId="0" fontId="28" fillId="0" borderId="0" xfId="0" applyFont="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2"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7"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3.959672120183789</c:v>
              </c:pt>
              <c:pt idx="1">
                <c:v>96.040322772071036</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0.94391924495467205</c:v>
              </c:pt>
              <c:pt idx="1">
                <c:v>0.94965743139567205</c:v>
              </c:pt>
              <c:pt idx="2">
                <c:v>0.93920832327570403</c:v>
              </c:pt>
              <c:pt idx="3">
                <c:v>1.1339043612912711</c:v>
              </c:pt>
              <c:pt idx="4">
                <c:v>0.96372157905186839</c:v>
              </c:pt>
              <c:pt idx="5">
                <c:v>0.97539648421776703</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-2.5473214265284594E-2</c:v>
              </c:pt>
              <c:pt idx="1">
                <c:v>-3.825638039837187E-2</c:v>
              </c:pt>
              <c:pt idx="2">
                <c:v>-2.1827275713875105E-2</c:v>
              </c:pt>
              <c:pt idx="3">
                <c:v>1.9001009928492518E-2</c:v>
              </c:pt>
              <c:pt idx="4">
                <c:v>-2.9629401810421285E-2</c:v>
              </c:pt>
              <c:pt idx="5">
                <c:v>-1.4549792307559706E-2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solidFill>
            <a:schemeClr val="bg1"/>
          </a:solidFill>
          <a:ln>
            <a:solidFill>
              <a:schemeClr val="bg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none"/>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7.7655217827920904</c:v>
              </c:pt>
              <c:pt idx="1">
                <c:v>2.8200725029528102</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6.3923752154331801</c:v>
              </c:pt>
              <c:pt idx="1">
                <c:v>4.0643839250180198</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8.5255878985828808</c:v>
              </c:pt>
              <c:pt idx="1">
                <c:v>11.0860088498442</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14.214405257871899</c:v>
              </c:pt>
              <c:pt idx="1">
                <c:v>18.868829534548901</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12.061210724094</c:v>
              </c:pt>
              <c:pt idx="1">
                <c:v>14.174690429579</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6.9309482114973298</c:v>
              </c:pt>
              <c:pt idx="1">
                <c:v>6.7649593433532704</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8.6991659908104495</c:v>
              </c:pt>
              <c:pt idx="1">
                <c:v>10.692381888157399</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9.2376147470219898</c:v>
              </c:pt>
              <c:pt idx="1">
                <c:v>4.9600502596581499</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26.173149465770798</c:v>
              </c:pt>
              <c:pt idx="1">
                <c:v>26.568619559094898</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16.257109474930001</c:v>
              </c:pt>
              <c:pt idx="1">
                <c:v>2.8961715085612201</c:v>
              </c:pt>
              <c:pt idx="2">
                <c:v>2.3921086184513198</c:v>
              </c:pt>
              <c:pt idx="3">
                <c:v>11.1445821490212</c:v>
              </c:pt>
              <c:pt idx="4">
                <c:v>2.9681232540094999</c:v>
              </c:pt>
              <c:pt idx="5">
                <c:v>17.522152159342902</c:v>
              </c:pt>
              <c:pt idx="6">
                <c:v>13.857812049226199</c:v>
              </c:pt>
              <c:pt idx="7">
                <c:v>4.33627176960466</c:v>
              </c:pt>
              <c:pt idx="8">
                <c:v>2.2881294867087201</c:v>
              </c:pt>
              <c:pt idx="9">
                <c:v>5.4563031608740999</c:v>
              </c:pt>
              <c:pt idx="10">
                <c:v>5.8163595450606298</c:v>
              </c:pt>
              <c:pt idx="11">
                <c:v>2.35211023356934</c:v>
              </c:pt>
              <c:pt idx="12">
                <c:v>1.2720523792113101</c:v>
              </c:pt>
              <c:pt idx="13">
                <c:v>4.8963314668538596</c:v>
              </c:pt>
              <c:pt idx="14">
                <c:v>0.71205946088289795</c:v>
              </c:pt>
              <c:pt idx="15">
                <c:v>1.3920635815047</c:v>
              </c:pt>
              <c:pt idx="16">
                <c:v>4.4402462428703098</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13.823902688098199</c:v>
              </c:pt>
              <c:pt idx="1">
                <c:v>2.8175033487091201</c:v>
              </c:pt>
              <c:pt idx="2">
                <c:v>1.8816870875404801</c:v>
              </c:pt>
              <c:pt idx="3">
                <c:v>9.7279827681172009</c:v>
              </c:pt>
              <c:pt idx="4">
                <c:v>2.7347896875525701</c:v>
              </c:pt>
              <c:pt idx="5">
                <c:v>15.7360151652212</c:v>
              </c:pt>
              <c:pt idx="6">
                <c:v>14.6563514932618</c:v>
              </c:pt>
              <c:pt idx="7">
                <c:v>5.12411838117744</c:v>
              </c:pt>
              <c:pt idx="8">
                <c:v>2.9896424699655699</c:v>
              </c:pt>
              <c:pt idx="9">
                <c:v>7.4056538996716199</c:v>
              </c:pt>
              <c:pt idx="10">
                <c:v>7.0332923454686203</c:v>
              </c:pt>
              <c:pt idx="11">
                <c:v>2.7280424739852398</c:v>
              </c:pt>
              <c:pt idx="12">
                <c:v>1.39170622079355</c:v>
              </c:pt>
              <c:pt idx="13">
                <c:v>5.8561514803364796</c:v>
              </c:pt>
              <c:pt idx="14">
                <c:v>0.82536563780022498</c:v>
              </c:pt>
              <c:pt idx="15">
                <c:v>1.56804204429704</c:v>
              </c:pt>
              <c:pt idx="16">
                <c:v>3.6997493427763102</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4.3675127292839591</c:v>
              </c:pt>
              <c:pt idx="1">
                <c:v>95.632485453518683</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30.207177627588411</c:v>
              </c:pt>
              <c:pt idx="1">
                <c:v>22.873106771072358</c:v>
              </c:pt>
              <c:pt idx="2">
                <c:v>46.919715601339234</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31.719202233524946</c:v>
              </c:pt>
              <c:pt idx="1">
                <c:v>22.141560706318376</c:v>
              </c:pt>
              <c:pt idx="2">
                <c:v>46.139237060156681</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General</c:formatCode>
              <c:ptCount val="25"/>
              <c:pt idx="0">
                <c:v>247991.8</c:v>
              </c:pt>
              <c:pt idx="1">
                <c:v>230380.9</c:v>
              </c:pt>
              <c:pt idx="2">
                <c:v>225200.9</c:v>
              </c:pt>
              <c:pt idx="3">
                <c:v>213370.5</c:v>
              </c:pt>
              <c:pt idx="4">
                <c:v>239581.1</c:v>
              </c:pt>
              <c:pt idx="5">
                <c:v>243406</c:v>
              </c:pt>
              <c:pt idx="6">
                <c:v>246176</c:v>
              </c:pt>
              <c:pt idx="7">
                <c:v>246810.1</c:v>
              </c:pt>
              <c:pt idx="8">
                <c:v>251121.4</c:v>
              </c:pt>
              <c:pt idx="9">
                <c:v>241246.8</c:v>
              </c:pt>
              <c:pt idx="10">
                <c:v>256073.9</c:v>
              </c:pt>
              <c:pt idx="11">
                <c:v>253543.9</c:v>
              </c:pt>
              <c:pt idx="12">
                <c:v>252683.5</c:v>
              </c:pt>
              <c:pt idx="13">
                <c:v>222932.1</c:v>
              </c:pt>
              <c:pt idx="14">
                <c:v>220014.4</c:v>
              </c:pt>
              <c:pt idx="15">
                <c:v>218459.5</c:v>
              </c:pt>
              <c:pt idx="16">
                <c:v>232438</c:v>
              </c:pt>
              <c:pt idx="17">
                <c:v>252568.5</c:v>
              </c:pt>
              <c:pt idx="18">
                <c:v>251969.6</c:v>
              </c:pt>
              <c:pt idx="19">
                <c:v>243712.8</c:v>
              </c:pt>
              <c:pt idx="20">
                <c:v>263181.59999999998</c:v>
              </c:pt>
              <c:pt idx="21">
                <c:v>231208.6</c:v>
              </c:pt>
              <c:pt idx="22">
                <c:v>255295.9</c:v>
              </c:pt>
              <c:pt idx="23">
                <c:v>249919.5</c:v>
              </c:pt>
              <c:pt idx="24">
                <c:v>244113</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General</c:formatCode>
              <c:ptCount val="25"/>
              <c:pt idx="0">
                <c:v>245814.6</c:v>
              </c:pt>
              <c:pt idx="1">
                <c:v>227582</c:v>
              </c:pt>
              <c:pt idx="2">
                <c:v>222731.2</c:v>
              </c:pt>
              <c:pt idx="3">
                <c:v>207169.9</c:v>
              </c:pt>
              <c:pt idx="4">
                <c:v>232817.9</c:v>
              </c:pt>
              <c:pt idx="5">
                <c:v>238248.1</c:v>
              </c:pt>
              <c:pt idx="6">
                <c:v>237941.4</c:v>
              </c:pt>
              <c:pt idx="7">
                <c:v>239394.5</c:v>
              </c:pt>
              <c:pt idx="8">
                <c:v>244149.7</c:v>
              </c:pt>
              <c:pt idx="9">
                <c:v>234893.1</c:v>
              </c:pt>
              <c:pt idx="10">
                <c:v>246247.1</c:v>
              </c:pt>
              <c:pt idx="11">
                <c:v>241240.5</c:v>
              </c:pt>
              <c:pt idx="12">
                <c:v>236110.3</c:v>
              </c:pt>
              <c:pt idx="13">
                <c:v>208565.9</c:v>
              </c:pt>
              <c:pt idx="14">
                <c:v>204852.8</c:v>
              </c:pt>
              <c:pt idx="15">
                <c:v>202793.3</c:v>
              </c:pt>
              <c:pt idx="16">
                <c:v>213125.1</c:v>
              </c:pt>
              <c:pt idx="17">
                <c:v>234875.7</c:v>
              </c:pt>
              <c:pt idx="18">
                <c:v>237020.4</c:v>
              </c:pt>
              <c:pt idx="19">
                <c:v>229987.5</c:v>
              </c:pt>
              <c:pt idx="20">
                <c:v>251349.5</c:v>
              </c:pt>
              <c:pt idx="21">
                <c:v>220339.5</c:v>
              </c:pt>
              <c:pt idx="22">
                <c:v>244382.6</c:v>
              </c:pt>
              <c:pt idx="23">
                <c:v>237757.9</c:v>
              </c:pt>
              <c:pt idx="24">
                <c:v>238924.7</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General</c:formatCode>
              <c:ptCount val="25"/>
              <c:pt idx="0">
                <c:v>247.99179999999998</c:v>
              </c:pt>
              <c:pt idx="1">
                <c:v>230.3809</c:v>
              </c:pt>
              <c:pt idx="2">
                <c:v>225.20089999999999</c:v>
              </c:pt>
              <c:pt idx="3">
                <c:v>213.37049999999999</c:v>
              </c:pt>
              <c:pt idx="4">
                <c:v>239.58109999999999</c:v>
              </c:pt>
              <c:pt idx="5">
                <c:v>243.40600000000001</c:v>
              </c:pt>
              <c:pt idx="6">
                <c:v>246.17599999999999</c:v>
              </c:pt>
              <c:pt idx="7">
                <c:v>246.81010000000001</c:v>
              </c:pt>
              <c:pt idx="8">
                <c:v>251.12139999999999</c:v>
              </c:pt>
              <c:pt idx="9">
                <c:v>241.24679999999998</c:v>
              </c:pt>
              <c:pt idx="10">
                <c:v>256.07389999999998</c:v>
              </c:pt>
              <c:pt idx="11">
                <c:v>253.54390000000001</c:v>
              </c:pt>
              <c:pt idx="12">
                <c:v>252.68350000000001</c:v>
              </c:pt>
              <c:pt idx="13">
                <c:v>222.93210000000002</c:v>
              </c:pt>
              <c:pt idx="14">
                <c:v>220.01439999999999</c:v>
              </c:pt>
              <c:pt idx="15">
                <c:v>218.45949999999999</c:v>
              </c:pt>
              <c:pt idx="16">
                <c:v>232.43799999999999</c:v>
              </c:pt>
              <c:pt idx="17">
                <c:v>252.5685</c:v>
              </c:pt>
              <c:pt idx="18">
                <c:v>251.96960000000001</c:v>
              </c:pt>
              <c:pt idx="19">
                <c:v>243.71279999999999</c:v>
              </c:pt>
              <c:pt idx="20">
                <c:v>263.1816</c:v>
              </c:pt>
              <c:pt idx="21">
                <c:v>231.20860000000002</c:v>
              </c:pt>
              <c:pt idx="22">
                <c:v>255.29589999999999</c:v>
              </c:pt>
              <c:pt idx="23">
                <c:v>249.9195</c:v>
              </c:pt>
              <c:pt idx="24">
                <c:v>244.113</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General</c:formatCode>
              <c:ptCount val="25"/>
              <c:pt idx="0">
                <c:v>0.991220677457884</c:v>
              </c:pt>
              <c:pt idx="1">
                <c:v>0.98785098938323401</c:v>
              </c:pt>
              <c:pt idx="2">
                <c:v>0.98903334755767003</c:v>
              </c:pt>
              <c:pt idx="3">
                <c:v>0.97093975034036994</c:v>
              </c:pt>
              <c:pt idx="4">
                <c:v>0.97177072815844001</c:v>
              </c:pt>
              <c:pt idx="5">
                <c:v>0.97880947881317604</c:v>
              </c:pt>
              <c:pt idx="6">
                <c:v>0.96654994800467997</c:v>
              </c:pt>
              <c:pt idx="7">
                <c:v>0.96995422796717001</c:v>
              </c:pt>
              <c:pt idx="8">
                <c:v>0.97223773043635497</c:v>
              </c:pt>
              <c:pt idx="9">
                <c:v>0.97366307034953403</c:v>
              </c:pt>
              <c:pt idx="10">
                <c:v>0.96162514024271895</c:v>
              </c:pt>
              <c:pt idx="11">
                <c:v>0.951474281179709</c:v>
              </c:pt>
              <c:pt idx="12">
                <c:v>0.93441122985869696</c:v>
              </c:pt>
              <c:pt idx="13">
                <c:v>0.93555795688462995</c:v>
              </c:pt>
              <c:pt idx="14">
                <c:v>0.93108814695765396</c:v>
              </c:pt>
              <c:pt idx="15">
                <c:v>0.92828785198171704</c:v>
              </c:pt>
              <c:pt idx="16">
                <c:v>0.91691160653593695</c:v>
              </c:pt>
              <c:pt idx="17">
                <c:v>0.92994850901834603</c:v>
              </c:pt>
              <c:pt idx="18">
                <c:v>0.94067062058280004</c:v>
              </c:pt>
              <c:pt idx="19">
                <c:v>0.94368248200340699</c:v>
              </c:pt>
              <c:pt idx="20">
                <c:v>0.955042069810352</c:v>
              </c:pt>
              <c:pt idx="21">
                <c:v>0.95299007043855599</c:v>
              </c:pt>
              <c:pt idx="22">
                <c:v>0.957252349136825</c:v>
              </c:pt>
              <c:pt idx="23">
                <c:v>0.95133793081372198</c:v>
              </c:pt>
              <c:pt idx="24">
                <c:v>0.97874631830340897</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2885.8135000000002</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2771.5446000000002</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114.26875260000001</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2885.8135000000002</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868.53862000000004</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657.66410999999994</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1349.0696</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17.420483340312877</c:v>
              </c:pt>
              <c:pt idx="1">
                <c:v>75.295735500578957</c:v>
              </c:pt>
              <c:pt idx="2">
                <c:v>0.64937822132303413</c:v>
              </c:pt>
              <c:pt idx="3">
                <c:v>6.6344002657136354</c:v>
              </c:pt>
              <c:pt idx="4">
                <c:v>3.2412527697995728</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-4.1978378882092326E-2</c:v>
              </c:pt>
              <c:pt idx="1">
                <c:v>5.3474775426023413E-3</c:v>
              </c:pt>
              <c:pt idx="2">
                <c:v>-0.27281554998738566</c:v>
              </c:pt>
              <c:pt idx="3">
                <c:v>1.9811518719920151E-2</c:v>
              </c:pt>
              <c:pt idx="4">
                <c:v>2.077077573299646E-2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23812</xdr:colOff>
      <xdr:row>0</xdr:row>
      <xdr:rowOff>82550</xdr:rowOff>
    </xdr:from>
    <xdr:to>
      <xdr:col>8</xdr:col>
      <xdr:colOff>633993</xdr:colOff>
      <xdr:row>49</xdr:row>
      <xdr:rowOff>91106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23812" y="82550"/>
          <a:ext cx="7023681" cy="8954119"/>
        </a:xfrm>
        <a:prstGeom prst="rect">
          <a:avLst/>
        </a:prstGeom>
      </xdr:spPr>
    </xdr:pic>
    <xdr:clientData/>
  </xdr:twoCellAnchor>
  <xdr:oneCellAnchor>
    <xdr:from>
      <xdr:col>4</xdr:col>
      <xdr:colOff>612444</xdr:colOff>
      <xdr:row>42</xdr:row>
      <xdr:rowOff>7382</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914444" y="8008382"/>
          <a:ext cx="2119619"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767102</xdr:colOff>
      <xdr:row>0</xdr:row>
      <xdr:rowOff>518226</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123215</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1517650</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123264</xdr:colOff>
      <xdr:row>1</xdr:row>
      <xdr:rowOff>67956</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655533</xdr:colOff>
      <xdr:row>1</xdr:row>
      <xdr:rowOff>10903</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8777</xdr:colOff>
      <xdr:row>1</xdr:row>
      <xdr:rowOff>69636</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577865</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338139</xdr:colOff>
      <xdr:row>16</xdr:row>
      <xdr:rowOff>104775</xdr:rowOff>
    </xdr:from>
    <xdr:to>
      <xdr:col>8</xdr:col>
      <xdr:colOff>624418</xdr:colOff>
      <xdr:row>31</xdr:row>
      <xdr:rowOff>1059</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653302</xdr:colOff>
      <xdr:row>1</xdr:row>
      <xdr:rowOff>66461</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28605</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tabSelected="1" zoomScale="80" zoomScaleNormal="80" zoomScaleSheetLayoutView="70" zoomScalePageLayoutView="60" workbookViewId="0"/>
  </sheetViews>
  <sheetFormatPr baseColWidth="10" defaultColWidth="11.42578125" defaultRowHeight="15"/>
  <sheetData>
    <row r="7" spans="2:9">
      <c r="B7" s="35"/>
      <c r="C7" s="35"/>
      <c r="D7" s="35"/>
      <c r="E7" s="35"/>
      <c r="F7" s="35"/>
      <c r="G7" s="35"/>
      <c r="H7" s="35"/>
      <c r="I7" s="35"/>
    </row>
    <row r="8" spans="2:9">
      <c r="B8" s="35"/>
      <c r="C8" s="35"/>
      <c r="D8" s="35"/>
      <c r="E8" s="35"/>
      <c r="F8" s="35"/>
      <c r="G8" s="35"/>
      <c r="H8" s="35"/>
      <c r="I8" s="35"/>
    </row>
    <row r="9" spans="2:9">
      <c r="B9" s="35"/>
      <c r="C9" s="35"/>
      <c r="D9" s="35"/>
      <c r="E9" s="35"/>
      <c r="F9" s="35"/>
      <c r="G9" s="35"/>
      <c r="H9" s="35"/>
      <c r="I9" s="35"/>
    </row>
    <row r="10" spans="2:9">
      <c r="B10" s="35"/>
      <c r="C10" s="35"/>
      <c r="D10" s="35"/>
      <c r="E10" s="35"/>
      <c r="F10" s="35"/>
      <c r="G10" s="35"/>
      <c r="H10" s="35"/>
      <c r="I10" s="35"/>
    </row>
    <row r="11" spans="2:9">
      <c r="B11" s="35"/>
      <c r="C11" s="35"/>
      <c r="D11" s="35"/>
      <c r="E11" s="35"/>
      <c r="F11" s="35"/>
      <c r="G11" s="35"/>
      <c r="H11" s="35"/>
      <c r="I11" s="35"/>
    </row>
    <row r="12" spans="2:9">
      <c r="B12" s="35"/>
      <c r="C12" s="35"/>
      <c r="D12" s="35"/>
      <c r="E12" s="35"/>
      <c r="F12" s="35"/>
      <c r="G12" s="35"/>
      <c r="H12" s="35"/>
      <c r="I12" s="35"/>
    </row>
    <row r="13" spans="2:9">
      <c r="B13" s="35"/>
      <c r="C13" s="35"/>
      <c r="D13" s="35"/>
      <c r="E13" s="35"/>
      <c r="F13" s="35"/>
      <c r="G13" s="35"/>
      <c r="H13" s="35"/>
      <c r="I13" s="35"/>
    </row>
    <row r="14" spans="2:9">
      <c r="B14" s="35"/>
      <c r="C14" s="35"/>
      <c r="D14" s="35"/>
      <c r="E14" s="35"/>
      <c r="F14" s="35"/>
      <c r="G14" s="35"/>
      <c r="H14" s="35"/>
      <c r="I14" s="35"/>
    </row>
    <row r="15" spans="2:9">
      <c r="B15" s="35"/>
      <c r="C15" s="35"/>
      <c r="D15" s="35"/>
      <c r="E15" s="35"/>
      <c r="F15" s="35"/>
      <c r="G15" s="35"/>
      <c r="H15" s="35"/>
      <c r="I15" s="35"/>
    </row>
    <row r="16" spans="2:9">
      <c r="B16" s="35"/>
      <c r="C16" s="35"/>
      <c r="D16" s="35"/>
      <c r="E16" s="35"/>
      <c r="F16" s="35"/>
      <c r="G16" s="35"/>
      <c r="H16" s="35"/>
      <c r="I16" s="35"/>
    </row>
    <row r="17" spans="2:9">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zoomScale="50" zoomScaleNormal="50" workbookViewId="0"/>
  </sheetViews>
  <sheetFormatPr baseColWidth="10" defaultColWidth="11.42578125" defaultRowHeight="14.25"/>
  <cols>
    <col min="1" max="1" width="5.5703125" style="11" customWidth="1"/>
    <col min="2" max="2" width="2.5703125" style="11" customWidth="1"/>
    <col min="3" max="3" width="30.140625" style="11" customWidth="1"/>
    <col min="4" max="4" width="79.42578125" style="11" customWidth="1"/>
    <col min="5" max="5" width="11.42578125" style="11"/>
    <col min="6" max="6" width="2" style="11" customWidth="1"/>
    <col min="7" max="16384" width="11.42578125" style="11"/>
  </cols>
  <sheetData>
    <row r="1" spans="1:12" ht="72" customHeight="1">
      <c r="B1" s="12"/>
      <c r="C1" s="67" t="s">
        <v>0</v>
      </c>
      <c r="D1" s="67"/>
      <c r="E1" s="67"/>
      <c r="F1" s="67"/>
      <c r="G1" s="13"/>
      <c r="H1" s="13"/>
      <c r="I1" s="14"/>
      <c r="J1" s="14"/>
      <c r="K1" s="14"/>
      <c r="L1" s="14"/>
    </row>
    <row r="2" spans="1:12" ht="18.75">
      <c r="B2" s="68"/>
      <c r="C2" s="68"/>
      <c r="D2" s="68"/>
      <c r="E2" s="68"/>
      <c r="F2" s="68"/>
      <c r="G2" s="68"/>
    </row>
    <row r="4" spans="1:12" ht="10.5" customHeight="1" thickBot="1">
      <c r="A4" s="15"/>
      <c r="B4" s="15"/>
      <c r="C4" s="16"/>
      <c r="D4" s="15"/>
    </row>
    <row r="5" spans="1:12" ht="50.1" customHeight="1" thickTop="1" thickBot="1">
      <c r="A5" s="15"/>
      <c r="B5" s="17"/>
      <c r="C5" s="20" t="s">
        <v>1</v>
      </c>
      <c r="D5" s="18"/>
    </row>
    <row r="6" spans="1:12" ht="38.25" customHeight="1" thickTop="1" thickBot="1">
      <c r="A6" s="15"/>
      <c r="B6" s="15"/>
      <c r="C6" s="19"/>
      <c r="D6" s="15"/>
    </row>
    <row r="7" spans="1:12" ht="50.1" customHeight="1" thickTop="1" thickBot="1">
      <c r="A7" s="15"/>
      <c r="B7" s="62"/>
      <c r="C7" s="20" t="s">
        <v>2</v>
      </c>
      <c r="D7" s="66"/>
      <c r="E7" s="63"/>
      <c r="F7" s="63"/>
      <c r="G7" s="63"/>
      <c r="H7" s="63"/>
      <c r="I7" s="63"/>
    </row>
    <row r="8" spans="1:12" ht="38.25" customHeight="1" thickTop="1" thickBot="1">
      <c r="A8" s="15"/>
      <c r="B8" s="64"/>
      <c r="C8" s="64"/>
      <c r="D8" s="64"/>
      <c r="E8" s="63"/>
      <c r="F8" s="63"/>
      <c r="G8" s="63"/>
      <c r="H8" s="63"/>
      <c r="I8" s="63"/>
    </row>
    <row r="9" spans="1:12" ht="50.1" customHeight="1" thickTop="1" thickBot="1">
      <c r="A9" s="15"/>
      <c r="B9" s="62"/>
      <c r="C9" s="20" t="s">
        <v>3</v>
      </c>
      <c r="D9" s="66"/>
      <c r="E9" s="63"/>
      <c r="F9" s="63"/>
      <c r="G9" s="63"/>
      <c r="H9" s="63"/>
      <c r="I9" s="63"/>
    </row>
    <row r="10" spans="1:12" ht="38.25" customHeight="1" thickTop="1" thickBot="1">
      <c r="A10" s="15"/>
      <c r="B10" s="64"/>
      <c r="C10" s="64"/>
      <c r="D10" s="64"/>
      <c r="E10" s="63"/>
      <c r="F10" s="63"/>
      <c r="G10" s="63"/>
      <c r="H10" s="63"/>
      <c r="I10" s="63"/>
    </row>
    <row r="11" spans="1:12" ht="50.1" customHeight="1" thickTop="1" thickBot="1">
      <c r="A11" s="15"/>
      <c r="B11" s="62"/>
      <c r="C11" s="20" t="s">
        <v>4</v>
      </c>
      <c r="D11" s="66"/>
      <c r="E11" s="63"/>
      <c r="F11" s="63"/>
      <c r="G11" s="63"/>
      <c r="H11" s="63"/>
      <c r="I11" s="63"/>
    </row>
    <row r="12" spans="1:12" ht="38.25" customHeight="1" thickTop="1" thickBot="1">
      <c r="A12" s="15"/>
      <c r="B12" s="64"/>
      <c r="C12" s="64"/>
      <c r="D12" s="64"/>
      <c r="E12" s="63"/>
      <c r="F12" s="63"/>
      <c r="G12" s="63"/>
      <c r="H12" s="63"/>
      <c r="I12" s="63"/>
    </row>
    <row r="13" spans="1:12" ht="50.1" customHeight="1" thickTop="1" thickBot="1">
      <c r="A13" s="15"/>
      <c r="B13" s="62"/>
      <c r="C13" s="20" t="s">
        <v>5</v>
      </c>
      <c r="D13" s="66"/>
      <c r="E13" s="63"/>
      <c r="F13" s="63"/>
      <c r="G13" s="63"/>
      <c r="H13" s="63"/>
      <c r="I13" s="63"/>
    </row>
    <row r="14" spans="1:12" ht="8.25" customHeight="1" thickTop="1">
      <c r="A14" s="15"/>
      <c r="B14" s="64"/>
      <c r="C14" s="64"/>
      <c r="D14" s="64"/>
      <c r="E14" s="63"/>
      <c r="F14" s="63"/>
      <c r="G14" s="63"/>
      <c r="H14" s="63"/>
      <c r="I14" s="63"/>
    </row>
    <row r="15" spans="1:12">
      <c r="B15" s="63"/>
      <c r="C15" s="63"/>
      <c r="D15" s="63"/>
      <c r="E15" s="63"/>
      <c r="F15" s="63"/>
      <c r="G15" s="63"/>
      <c r="H15" s="63"/>
      <c r="I15" s="63"/>
    </row>
    <row r="16" spans="1:12">
      <c r="B16" s="63"/>
      <c r="C16" s="63"/>
      <c r="D16" s="63"/>
      <c r="E16" s="63"/>
      <c r="F16" s="63"/>
      <c r="G16" s="63"/>
      <c r="H16" s="63"/>
      <c r="I16" s="63"/>
    </row>
    <row r="17" spans="2:9">
      <c r="B17" s="63"/>
      <c r="C17" s="63"/>
      <c r="D17" s="63"/>
      <c r="E17" s="63"/>
      <c r="F17" s="63"/>
      <c r="G17" s="63"/>
      <c r="H17" s="63"/>
      <c r="I17" s="63"/>
    </row>
    <row r="18" spans="2:9">
      <c r="B18" s="63"/>
      <c r="C18" s="63"/>
      <c r="D18" s="63"/>
      <c r="E18" s="63"/>
      <c r="F18" s="63"/>
      <c r="G18" s="63"/>
      <c r="H18" s="63"/>
      <c r="I18" s="63"/>
    </row>
    <row r="19" spans="2:9">
      <c r="B19" s="63"/>
      <c r="C19" s="63"/>
      <c r="D19" s="63"/>
      <c r="E19" s="63"/>
      <c r="F19" s="63"/>
      <c r="G19" s="63"/>
      <c r="H19" s="63"/>
      <c r="I19" s="63"/>
    </row>
    <row r="20" spans="2:9">
      <c r="B20" s="63"/>
      <c r="C20" s="63"/>
      <c r="D20" s="63"/>
      <c r="E20" s="63"/>
      <c r="F20" s="63"/>
      <c r="G20" s="63"/>
      <c r="H20" s="63"/>
      <c r="I20" s="63"/>
    </row>
    <row r="21" spans="2:9">
      <c r="B21" s="63"/>
      <c r="C21" s="63"/>
      <c r="D21" s="63"/>
      <c r="E21" s="63"/>
      <c r="F21" s="63"/>
      <c r="G21" s="63"/>
      <c r="H21" s="63"/>
      <c r="I21" s="63"/>
    </row>
    <row r="22" spans="2:9">
      <c r="B22" s="63"/>
      <c r="C22" s="63"/>
      <c r="D22" s="63"/>
      <c r="E22" s="63"/>
      <c r="F22" s="63"/>
      <c r="G22" s="63"/>
      <c r="H22" s="63"/>
      <c r="I22" s="63"/>
    </row>
    <row r="23" spans="2:9">
      <c r="B23" s="63"/>
      <c r="C23" s="63"/>
      <c r="D23" s="63"/>
      <c r="E23" s="63"/>
      <c r="F23" s="63"/>
      <c r="G23" s="63"/>
      <c r="H23" s="63"/>
      <c r="I23" s="63"/>
    </row>
    <row r="24" spans="2:9">
      <c r="B24" s="63"/>
      <c r="C24" s="63"/>
      <c r="D24" s="63"/>
      <c r="E24" s="63"/>
      <c r="F24" s="63"/>
      <c r="G24" s="63"/>
      <c r="H24" s="63"/>
      <c r="I24" s="63"/>
    </row>
    <row r="25" spans="2:9">
      <c r="B25" s="63"/>
      <c r="C25" s="63"/>
      <c r="D25" s="63"/>
      <c r="E25" s="63"/>
      <c r="F25" s="63"/>
      <c r="G25" s="63"/>
      <c r="H25" s="63"/>
      <c r="I25" s="63"/>
    </row>
    <row r="26" spans="2:9">
      <c r="B26" s="63"/>
      <c r="C26" s="63"/>
      <c r="D26" s="63"/>
      <c r="E26" s="63"/>
      <c r="F26" s="63"/>
      <c r="G26" s="63"/>
      <c r="H26" s="63"/>
      <c r="I26" s="63"/>
    </row>
    <row r="27" spans="2:9">
      <c r="B27" s="63"/>
      <c r="C27" s="63"/>
      <c r="D27" s="63"/>
      <c r="E27" s="63"/>
      <c r="F27" s="63"/>
      <c r="G27" s="63"/>
      <c r="H27" s="63"/>
      <c r="I27" s="63"/>
    </row>
    <row r="28" spans="2:9">
      <c r="B28" s="63"/>
      <c r="C28" s="63"/>
      <c r="D28" s="63"/>
      <c r="E28" s="63"/>
      <c r="F28" s="63"/>
      <c r="G28" s="63"/>
      <c r="H28" s="63"/>
      <c r="I28" s="63"/>
    </row>
    <row r="29" spans="2:9">
      <c r="B29" s="63"/>
      <c r="C29" s="63"/>
      <c r="D29" s="63"/>
      <c r="E29" s="63"/>
      <c r="F29" s="63"/>
      <c r="G29" s="63"/>
      <c r="H29" s="63"/>
      <c r="I29" s="63"/>
    </row>
    <row r="30" spans="2:9">
      <c r="B30" s="63"/>
      <c r="C30" s="63"/>
      <c r="D30" s="63"/>
      <c r="E30" s="63"/>
      <c r="F30" s="63"/>
      <c r="G30" s="63"/>
      <c r="H30" s="63"/>
      <c r="I30" s="63"/>
    </row>
    <row r="31" spans="2:9">
      <c r="B31" s="63"/>
      <c r="C31" s="63"/>
      <c r="D31" s="63"/>
      <c r="E31" s="63"/>
      <c r="F31" s="63"/>
      <c r="G31" s="63"/>
      <c r="H31" s="63"/>
      <c r="I31" s="63"/>
    </row>
    <row r="32" spans="2:9">
      <c r="B32" s="63"/>
      <c r="C32" s="63"/>
      <c r="D32" s="63"/>
      <c r="E32" s="63"/>
      <c r="F32" s="63"/>
      <c r="G32" s="63"/>
      <c r="H32" s="63"/>
      <c r="I32" s="63"/>
    </row>
    <row r="33" spans="2:9">
      <c r="B33" s="63"/>
      <c r="C33" s="63"/>
      <c r="D33" s="63"/>
      <c r="E33" s="63"/>
      <c r="F33" s="63"/>
      <c r="G33" s="63"/>
      <c r="H33" s="63"/>
      <c r="I33" s="63"/>
    </row>
    <row r="34" spans="2:9">
      <c r="B34" s="63"/>
      <c r="C34" s="63"/>
      <c r="D34" s="63"/>
      <c r="E34" s="63"/>
      <c r="F34" s="63"/>
      <c r="G34" s="63"/>
      <c r="H34" s="63"/>
      <c r="I34" s="63"/>
    </row>
    <row r="35" spans="2:9">
      <c r="B35" s="63"/>
      <c r="C35" s="63"/>
      <c r="D35" s="63"/>
      <c r="E35" s="63"/>
      <c r="F35" s="63"/>
      <c r="G35" s="63"/>
      <c r="H35" s="63"/>
      <c r="I35" s="63"/>
    </row>
    <row r="36" spans="2:9">
      <c r="B36" s="63"/>
      <c r="C36" s="63"/>
      <c r="D36" s="63"/>
      <c r="E36" s="63"/>
      <c r="F36" s="63"/>
      <c r="G36" s="63"/>
      <c r="H36" s="63"/>
      <c r="I36" s="63"/>
    </row>
    <row r="37" spans="2:9">
      <c r="B37" s="63"/>
      <c r="C37" s="63"/>
      <c r="D37" s="63"/>
      <c r="E37" s="63"/>
      <c r="F37" s="63"/>
      <c r="G37" s="63"/>
      <c r="H37" s="63"/>
      <c r="I37" s="63"/>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49"/>
  <sheetViews>
    <sheetView showGridLines="0" showRowColHeaders="0" zoomScale="80" zoomScaleNormal="80" workbookViewId="0"/>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1" t="s">
        <v>7</v>
      </c>
      <c r="C3" s="72"/>
      <c r="D3" s="72"/>
      <c r="E3" s="72"/>
      <c r="F3" s="72"/>
      <c r="G3" s="72"/>
      <c r="H3" s="72"/>
      <c r="I3" s="73"/>
    </row>
    <row r="4" spans="2:11" ht="15.75" thickTop="1"/>
    <row r="5" spans="2:11" ht="19.5" thickBot="1">
      <c r="B5" s="10" t="s">
        <v>8</v>
      </c>
      <c r="C5" s="3"/>
      <c r="D5" s="3"/>
      <c r="E5" s="3"/>
      <c r="F5" s="3"/>
      <c r="G5" s="3"/>
      <c r="H5" s="3"/>
      <c r="I5" s="3"/>
    </row>
    <row r="6" spans="2:11" ht="15.75" thickTop="1"/>
    <row r="7" spans="2:11" ht="45" customHeight="1">
      <c r="B7" s="35"/>
      <c r="C7" s="35"/>
      <c r="D7" s="40"/>
      <c r="E7" s="41" t="str">
        <f>B3&amp;" 
Doméstico"</f>
        <v>TOTAL LECHE LÍQUIDA 
Doméstico</v>
      </c>
      <c r="F7" s="42" t="s">
        <v>9</v>
      </c>
      <c r="G7" s="35"/>
      <c r="H7" s="35"/>
      <c r="I7" s="35"/>
    </row>
    <row r="8" spans="2:11" ht="24.95" customHeight="1">
      <c r="B8" s="35"/>
      <c r="C8" s="40" t="s">
        <v>10</v>
      </c>
      <c r="D8" s="35"/>
      <c r="E8" s="43">
        <v>2885813.5</v>
      </c>
      <c r="F8" s="44">
        <v>-4.7529051470981409E-3</v>
      </c>
      <c r="G8" s="35"/>
      <c r="H8" s="35"/>
      <c r="I8" s="35"/>
    </row>
    <row r="9" spans="2:11" ht="24.95" customHeight="1">
      <c r="B9" s="35"/>
      <c r="C9" s="40" t="s">
        <v>11</v>
      </c>
      <c r="D9" s="35"/>
      <c r="E9" s="45">
        <v>2723974.9</v>
      </c>
      <c r="F9" s="46">
        <v>-3.0105047641187821E-2</v>
      </c>
      <c r="G9" s="35"/>
      <c r="H9" s="35"/>
      <c r="I9" s="35"/>
    </row>
    <row r="10" spans="2:11" ht="24.95" customHeight="1">
      <c r="B10" s="35"/>
      <c r="C10" s="40" t="s">
        <v>12</v>
      </c>
      <c r="D10" s="35"/>
      <c r="E10" s="45">
        <v>61.5684441798454</v>
      </c>
      <c r="F10" s="46">
        <v>-1.1557781458821248E-2</v>
      </c>
      <c r="G10" s="35"/>
      <c r="H10" s="35"/>
      <c r="I10" s="35"/>
    </row>
    <row r="11" spans="2:11" ht="24.95" customHeight="1">
      <c r="B11" s="35"/>
      <c r="C11" s="40" t="s">
        <v>13</v>
      </c>
      <c r="D11" s="35"/>
      <c r="E11" s="45">
        <v>58.1156393432736</v>
      </c>
      <c r="F11" s="46">
        <v>-3.673658188057205E-2</v>
      </c>
      <c r="G11" s="35"/>
      <c r="H11" s="35"/>
      <c r="I11" s="35"/>
    </row>
    <row r="12" spans="2:11" ht="24.95" customHeight="1">
      <c r="B12" s="35"/>
      <c r="C12" s="40" t="s">
        <v>14</v>
      </c>
      <c r="D12" s="35"/>
      <c r="E12" s="45">
        <v>10.760501607695</v>
      </c>
      <c r="F12" s="47">
        <v>-4.2634470032199445E-2</v>
      </c>
      <c r="G12" s="35"/>
      <c r="H12" s="35"/>
      <c r="I12" s="35"/>
    </row>
    <row r="13" spans="2:11" ht="24.95" customHeight="1">
      <c r="B13" s="35"/>
      <c r="C13" s="40" t="s">
        <v>15</v>
      </c>
      <c r="D13" s="35"/>
      <c r="E13" s="45">
        <v>3.1969359793440599</v>
      </c>
      <c r="F13" s="47">
        <v>-0.20240687052501016</v>
      </c>
      <c r="G13" s="35"/>
      <c r="H13" s="35"/>
      <c r="I13" s="35"/>
    </row>
    <row r="14" spans="2:11" ht="24.95" customHeight="1">
      <c r="B14" s="35"/>
      <c r="C14" s="40" t="s">
        <v>16</v>
      </c>
      <c r="D14" s="35"/>
      <c r="E14" s="48">
        <v>0.94391924495467205</v>
      </c>
      <c r="F14" s="49">
        <v>-2.5473214265284594E-2</v>
      </c>
      <c r="G14" s="35"/>
      <c r="H14" s="35"/>
      <c r="I14" s="35"/>
    </row>
    <row r="15" spans="2:11">
      <c r="B15" s="35"/>
      <c r="C15" s="35"/>
      <c r="D15" s="35"/>
      <c r="E15" s="35"/>
      <c r="F15" s="35"/>
      <c r="G15" s="35"/>
      <c r="H15" s="35"/>
      <c r="I15" s="35"/>
    </row>
    <row r="16" spans="2:11">
      <c r="B16" s="35"/>
      <c r="C16" s="35"/>
      <c r="D16" s="35"/>
      <c r="E16" s="35"/>
      <c r="F16" s="35"/>
      <c r="G16" s="35"/>
      <c r="H16" s="35"/>
      <c r="I16" s="35"/>
    </row>
    <row r="17" spans="2:9">
      <c r="B17" s="35"/>
      <c r="C17" s="35"/>
      <c r="D17" s="35"/>
      <c r="E17" s="35"/>
      <c r="F17" s="35"/>
      <c r="G17" s="35"/>
      <c r="H17" s="35"/>
      <c r="I17" s="35"/>
    </row>
    <row r="18" spans="2:9" ht="19.5" thickBot="1">
      <c r="B18" s="37" t="s">
        <v>17</v>
      </c>
      <c r="C18" s="38"/>
      <c r="D18" s="38"/>
      <c r="E18" s="38"/>
      <c r="F18" s="38"/>
      <c r="G18" s="38"/>
      <c r="H18" s="38"/>
      <c r="I18" s="38"/>
    </row>
    <row r="19" spans="2:9" ht="15.75" thickTop="1">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ht="24.95" customHeight="1">
      <c r="B24" s="35"/>
      <c r="C24" s="35"/>
      <c r="D24" s="35"/>
      <c r="E24" s="35"/>
      <c r="F24" s="35"/>
      <c r="G24" s="35"/>
      <c r="H24" s="35"/>
      <c r="I24" s="35"/>
    </row>
    <row r="25" spans="2:9" ht="24.95" customHeight="1">
      <c r="B25" s="35"/>
      <c r="C25" s="35"/>
      <c r="D25" s="35"/>
      <c r="E25" s="35"/>
      <c r="F25" s="35"/>
      <c r="G25" s="50" t="s">
        <v>18</v>
      </c>
      <c r="H25" s="50" t="s">
        <v>19</v>
      </c>
      <c r="I25" s="35"/>
    </row>
    <row r="26" spans="2:9" ht="24.95" customHeight="1">
      <c r="B26" s="35"/>
      <c r="C26" s="35"/>
      <c r="D26" s="35"/>
      <c r="E26" s="35"/>
      <c r="F26" s="51" t="s">
        <v>20</v>
      </c>
      <c r="G26" s="52">
        <v>-3.0105047641187821E-2</v>
      </c>
      <c r="H26" s="52">
        <v>-4.7529051470981409E-3</v>
      </c>
      <c r="I26" s="35"/>
    </row>
    <row r="27" spans="2:9" ht="24.95" customHeight="1">
      <c r="B27" s="35"/>
      <c r="C27" s="35"/>
      <c r="D27" s="35"/>
      <c r="E27" s="35"/>
      <c r="F27" s="53" t="s">
        <v>21</v>
      </c>
      <c r="G27" s="54">
        <v>6.9840132635268448E-2</v>
      </c>
      <c r="H27" s="54">
        <v>0.1065025169290148</v>
      </c>
      <c r="I27" s="35"/>
    </row>
    <row r="28" spans="2:9" ht="24.95" customHeight="1">
      <c r="B28" s="35"/>
      <c r="C28" s="35"/>
      <c r="D28" s="35"/>
      <c r="E28" s="35"/>
      <c r="F28" s="55" t="s">
        <v>22</v>
      </c>
      <c r="G28" s="54">
        <v>-3.4225572524277048E-2</v>
      </c>
      <c r="H28" s="56">
        <v>-8.8617384911173769E-3</v>
      </c>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ht="24.95" customHeight="1">
      <c r="B32" s="35"/>
      <c r="C32" s="35"/>
      <c r="D32" s="57"/>
      <c r="E32" s="58"/>
      <c r="F32" s="59"/>
      <c r="G32" s="35"/>
      <c r="H32" s="35"/>
      <c r="I32" s="35"/>
    </row>
    <row r="33" spans="2:9" ht="24.95" customHeight="1">
      <c r="B33" s="35"/>
      <c r="C33" s="35"/>
      <c r="D33" s="57"/>
      <c r="E33" s="58"/>
      <c r="F33" s="59"/>
      <c r="G33" s="35"/>
      <c r="H33" s="35"/>
      <c r="I33" s="35"/>
    </row>
    <row r="34" spans="2:9" ht="24.95" customHeight="1">
      <c r="B34" s="35"/>
      <c r="C34" s="35"/>
      <c r="D34" s="57"/>
      <c r="E34" s="58"/>
      <c r="F34" s="35"/>
      <c r="G34" s="50" t="s">
        <v>18</v>
      </c>
      <c r="H34" s="50" t="s">
        <v>19</v>
      </c>
      <c r="I34" s="35"/>
    </row>
    <row r="35" spans="2:9" ht="24.95" customHeight="1">
      <c r="B35" s="35"/>
      <c r="C35" s="35"/>
      <c r="D35" s="57"/>
      <c r="E35" s="58"/>
      <c r="F35" s="51" t="s">
        <v>20</v>
      </c>
      <c r="G35" s="52">
        <v>-3.0105047641187821E-2</v>
      </c>
      <c r="H35" s="52">
        <v>-4.7529051470981409E-3</v>
      </c>
      <c r="I35" s="35"/>
    </row>
    <row r="36" spans="2:9" ht="24.95" customHeight="1">
      <c r="B36" s="35"/>
      <c r="C36" s="35"/>
      <c r="D36" s="57"/>
      <c r="E36" s="58"/>
      <c r="F36" s="60" t="s">
        <v>23</v>
      </c>
      <c r="G36" s="54">
        <v>1.9386147940129828E-2</v>
      </c>
      <c r="H36" s="54">
        <v>1.1250967893551733E-2</v>
      </c>
      <c r="I36" s="35"/>
    </row>
    <row r="37" spans="2:9" ht="24.95" customHeight="1">
      <c r="B37" s="35"/>
      <c r="C37" s="35"/>
      <c r="D37" s="57"/>
      <c r="E37" s="58"/>
      <c r="F37" s="61" t="s">
        <v>24</v>
      </c>
      <c r="G37" s="54">
        <v>-0.10058004366183826</v>
      </c>
      <c r="H37" s="56">
        <v>-5.8022438708891233E-2</v>
      </c>
      <c r="I37" s="35"/>
    </row>
    <row r="38" spans="2:9" ht="24.95" customHeight="1">
      <c r="D38" s="26"/>
      <c r="E38" s="27"/>
      <c r="F38" s="65" t="s">
        <v>25</v>
      </c>
      <c r="G38" s="30">
        <v>-2.4883791113746057E-2</v>
      </c>
      <c r="H38" s="31">
        <v>1.2666597017215064E-2</v>
      </c>
    </row>
    <row r="39" spans="2:9" ht="24.95" customHeight="1">
      <c r="D39" s="26"/>
      <c r="E39" s="27"/>
      <c r="F39" s="28"/>
    </row>
    <row r="40" spans="2:9" ht="19.5" thickBot="1">
      <c r="B40" s="10" t="s">
        <v>26</v>
      </c>
      <c r="C40" s="3"/>
      <c r="D40" s="3"/>
      <c r="E40" s="3"/>
      <c r="F40" s="3"/>
      <c r="G40" s="3"/>
      <c r="H40" s="3"/>
      <c r="I40" s="3"/>
    </row>
    <row r="41" spans="2:9" ht="15.75" thickTop="1">
      <c r="E41" s="69"/>
      <c r="F41" s="69"/>
    </row>
    <row r="42" spans="2:9" ht="24.95" customHeight="1">
      <c r="E42" s="32" t="s">
        <v>27</v>
      </c>
      <c r="F42" s="33" t="s">
        <v>28</v>
      </c>
    </row>
    <row r="43" spans="2:9" ht="24.95" customHeight="1">
      <c r="B43" s="5"/>
      <c r="C43" s="5"/>
      <c r="D43" s="21" t="s">
        <v>20</v>
      </c>
      <c r="E43" s="22">
        <v>62.288359425514003</v>
      </c>
      <c r="F43" s="23">
        <v>61.5684441798454</v>
      </c>
      <c r="G43" s="5"/>
    </row>
    <row r="44" spans="2:9" ht="24.95" customHeight="1">
      <c r="D44" s="29" t="s">
        <v>22</v>
      </c>
      <c r="E44" s="8">
        <v>60.069937505656704</v>
      </c>
      <c r="F44" s="6">
        <v>59.130532516065898</v>
      </c>
    </row>
    <row r="45" spans="2:9" ht="24.95" customHeight="1">
      <c r="D45" s="29" t="s">
        <v>29</v>
      </c>
      <c r="E45" s="9">
        <v>2.2184243859616402</v>
      </c>
      <c r="F45" s="7">
        <v>2.4379085190202598</v>
      </c>
    </row>
    <row r="46" spans="2:9" ht="6.75" customHeight="1"/>
    <row r="47" spans="2:9" ht="24.95" customHeight="1">
      <c r="D47" s="29" t="s">
        <v>23</v>
      </c>
      <c r="E47" s="24">
        <v>18.450142902186901</v>
      </c>
      <c r="F47" s="25">
        <v>18.5301550302921</v>
      </c>
    </row>
    <row r="48" spans="2:9" ht="24.95" customHeight="1">
      <c r="B48" s="5"/>
      <c r="C48" s="5"/>
      <c r="D48" s="29" t="s">
        <v>24</v>
      </c>
      <c r="E48" s="8">
        <v>14.997992593165099</v>
      </c>
      <c r="F48" s="6">
        <v>14.031175627123099</v>
      </c>
      <c r="G48" s="5"/>
    </row>
    <row r="49" spans="4:6" ht="24.95" customHeight="1">
      <c r="D49" s="29" t="s">
        <v>25</v>
      </c>
      <c r="E49" s="9">
        <v>28.617877561629001</v>
      </c>
      <c r="F49" s="7">
        <v>28.782219073521699</v>
      </c>
    </row>
  </sheetData>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zoomScale="85" zoomScaleNormal="8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1" t="str">
        <f>'principales variables'!B3:I3</f>
        <v>TOTAL LECHE LÍQUIDA</v>
      </c>
      <c r="C3" s="72"/>
      <c r="D3" s="72"/>
      <c r="E3" s="72"/>
      <c r="F3" s="72"/>
      <c r="G3" s="72"/>
      <c r="H3" s="72"/>
      <c r="I3" s="73"/>
    </row>
    <row r="4" spans="2:11" ht="15.75" thickTop="1"/>
    <row r="5" spans="2:11" ht="19.5" thickBot="1">
      <c r="B5" s="10" t="s">
        <v>30</v>
      </c>
      <c r="C5" s="3"/>
      <c r="D5" s="3"/>
      <c r="E5" s="3"/>
      <c r="F5" s="3"/>
      <c r="G5" s="3"/>
      <c r="H5" s="3"/>
      <c r="I5" s="3"/>
    </row>
    <row r="6" spans="2:11" ht="15.75" thickTop="1"/>
    <row r="7" spans="2:11" ht="45" customHeight="1">
      <c r="B7" s="35"/>
      <c r="C7" s="35"/>
      <c r="D7" s="35"/>
      <c r="E7" s="35"/>
      <c r="F7" s="35"/>
      <c r="G7" s="35"/>
      <c r="H7" s="35"/>
      <c r="I7" s="35"/>
    </row>
    <row r="8" spans="2:11" ht="24.95" customHeight="1">
      <c r="B8" s="35"/>
      <c r="C8" s="35"/>
      <c r="D8" s="35"/>
      <c r="E8" s="35"/>
      <c r="F8" s="35"/>
      <c r="G8" s="35"/>
      <c r="H8" s="35"/>
      <c r="I8" s="35"/>
    </row>
    <row r="9" spans="2:11" ht="24.95" customHeight="1">
      <c r="B9" s="35"/>
      <c r="C9" s="35"/>
      <c r="D9" s="35"/>
      <c r="E9" s="35"/>
      <c r="F9" s="35"/>
      <c r="G9" s="35"/>
      <c r="H9" s="35"/>
      <c r="I9" s="35"/>
    </row>
    <row r="10" spans="2:11" ht="24.95" customHeight="1">
      <c r="B10" s="35"/>
      <c r="C10" s="35"/>
      <c r="D10" s="35"/>
      <c r="E10" s="35"/>
      <c r="F10" s="35"/>
      <c r="G10" s="35"/>
      <c r="H10" s="35"/>
      <c r="I10" s="35"/>
    </row>
    <row r="11" spans="2:11" ht="24.95" customHeight="1">
      <c r="B11" s="35"/>
      <c r="C11" s="35"/>
      <c r="D11" s="35"/>
      <c r="E11" s="35"/>
      <c r="F11" s="35"/>
      <c r="G11" s="35"/>
      <c r="H11" s="35"/>
      <c r="I11" s="35"/>
    </row>
    <row r="12" spans="2:11" ht="24.95" customHeight="1">
      <c r="B12" s="35"/>
      <c r="C12" s="35"/>
      <c r="D12" s="35"/>
      <c r="E12" s="35"/>
      <c r="F12" s="35"/>
      <c r="G12" s="35"/>
      <c r="H12" s="35"/>
      <c r="I12" s="35"/>
    </row>
    <row r="13" spans="2:11" ht="24.95" customHeight="1">
      <c r="B13" s="35"/>
      <c r="C13" s="35"/>
      <c r="D13" s="35"/>
      <c r="E13" s="35"/>
      <c r="F13" s="35"/>
      <c r="G13" s="35"/>
      <c r="H13" s="35"/>
      <c r="I13" s="35"/>
    </row>
    <row r="14" spans="2:11" ht="24.95" customHeight="1">
      <c r="B14" s="35"/>
      <c r="C14" s="35"/>
      <c r="D14" s="35"/>
      <c r="E14" s="35"/>
      <c r="F14" s="35"/>
      <c r="G14" s="35"/>
      <c r="H14" s="35"/>
      <c r="I14" s="35"/>
    </row>
    <row r="15" spans="2:11">
      <c r="B15" s="35"/>
      <c r="C15" s="35"/>
      <c r="D15" s="35"/>
      <c r="E15" s="35"/>
      <c r="F15" s="35"/>
      <c r="G15" s="35"/>
      <c r="H15" s="35"/>
      <c r="I15" s="35"/>
    </row>
    <row r="16" spans="2:11" ht="19.5" thickBot="1">
      <c r="B16" s="37" t="s">
        <v>31</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24.95" customHeight="1">
      <c r="B32" s="35"/>
      <c r="C32" s="35"/>
      <c r="D32" s="35"/>
      <c r="E32" s="35"/>
      <c r="F32" s="35"/>
      <c r="G32" s="35"/>
      <c r="H32" s="35"/>
      <c r="I32" s="35"/>
    </row>
    <row r="33" spans="2:9" ht="24.95" customHeight="1">
      <c r="B33" s="35"/>
      <c r="C33" s="35"/>
      <c r="D33" s="35"/>
      <c r="E33" s="35"/>
      <c r="F33" s="35"/>
      <c r="G33" s="35"/>
      <c r="H33" s="35"/>
      <c r="I33" s="35"/>
    </row>
    <row r="34" spans="2:9" ht="24.95" customHeight="1">
      <c r="B34" s="35"/>
      <c r="C34" s="35"/>
      <c r="D34" s="35"/>
      <c r="E34" s="35"/>
      <c r="F34" s="35"/>
      <c r="G34" s="35"/>
      <c r="H34" s="35"/>
      <c r="I34" s="35"/>
    </row>
    <row r="35" spans="2:9" ht="24.95" customHeight="1">
      <c r="B35" s="35"/>
      <c r="C35" s="35"/>
      <c r="D35" s="35"/>
      <c r="E35" s="35"/>
      <c r="F35" s="35"/>
      <c r="G35" s="35"/>
      <c r="H35" s="35"/>
      <c r="I35" s="35"/>
    </row>
    <row r="36" spans="2:9" ht="19.5" thickBot="1">
      <c r="B36" s="37" t="s">
        <v>32</v>
      </c>
      <c r="C36" s="38"/>
      <c r="D36" s="38"/>
      <c r="E36" s="38"/>
      <c r="F36" s="38"/>
      <c r="G36" s="38"/>
      <c r="H36" s="38"/>
      <c r="I36" s="38"/>
    </row>
    <row r="37" spans="2:9" ht="15.75" thickTop="1">
      <c r="B37" s="35"/>
      <c r="C37" s="35"/>
      <c r="D37" s="35"/>
      <c r="E37" s="74"/>
      <c r="F37" s="74"/>
      <c r="G37" s="35"/>
      <c r="H37" s="35"/>
      <c r="I37" s="35"/>
    </row>
    <row r="38" spans="2:9" ht="24.95" customHeight="1"/>
    <row r="39" spans="2:9" ht="24.95" customHeight="1"/>
    <row r="40" spans="2:9" ht="24.95" customHeight="1"/>
    <row r="41" spans="2:9" ht="24.95" customHeight="1"/>
    <row r="42" spans="2:9" ht="24.95" customHeight="1"/>
    <row r="43" spans="2:9" ht="24.95" customHeight="1"/>
    <row r="44" spans="2:9" ht="24.95" customHeight="1"/>
  </sheetData>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2"/>
  <sheetViews>
    <sheetView showGridLines="0" showRowColHeaders="0" zoomScale="85" zoomScaleNormal="85" workbookViewId="0">
      <selection activeCell="O26" sqref="O26"/>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1" t="str">
        <f>Graficos!B3</f>
        <v>TOTAL LECHE LÍQUIDA</v>
      </c>
      <c r="C3" s="72"/>
      <c r="D3" s="72"/>
      <c r="E3" s="72"/>
      <c r="F3" s="72"/>
      <c r="G3" s="72"/>
      <c r="H3" s="72"/>
      <c r="I3" s="73"/>
    </row>
    <row r="4" spans="2:11" ht="15.75" thickTop="1"/>
    <row r="5" spans="2:11" ht="19.5" thickBot="1">
      <c r="B5" s="10" t="s">
        <v>33</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5"/>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c r="B15" s="35"/>
      <c r="C15" s="35"/>
      <c r="D15" s="35"/>
      <c r="E15" s="35"/>
      <c r="F15" s="35"/>
      <c r="G15" s="35"/>
      <c r="H15" s="35"/>
      <c r="I15" s="35"/>
    </row>
    <row r="16" spans="2:11" ht="19.5" thickBot="1">
      <c r="B16" s="37" t="s">
        <v>34</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19.5" thickBot="1">
      <c r="B32" s="37" t="s">
        <v>35</v>
      </c>
      <c r="C32" s="38"/>
      <c r="D32" s="38"/>
      <c r="E32" s="38"/>
      <c r="F32" s="38"/>
      <c r="G32" s="38"/>
      <c r="H32" s="38"/>
      <c r="I32" s="38"/>
    </row>
    <row r="33" spans="2:11" ht="15.75" thickTop="1">
      <c r="B33" s="35"/>
      <c r="C33" s="35"/>
      <c r="D33" s="35"/>
      <c r="E33" s="74"/>
      <c r="F33" s="74"/>
      <c r="G33" s="35"/>
      <c r="H33" s="35"/>
      <c r="I33" s="35"/>
    </row>
    <row r="34" spans="2:11" ht="21" customHeight="1">
      <c r="B34" s="35"/>
      <c r="C34" s="75" t="s">
        <v>39</v>
      </c>
      <c r="D34" s="76"/>
      <c r="E34" s="76"/>
      <c r="F34" s="76"/>
      <c r="G34" s="76"/>
      <c r="H34" s="77"/>
      <c r="I34" s="35"/>
    </row>
    <row r="35" spans="2:11" ht="21" customHeight="1">
      <c r="B35" s="35"/>
      <c r="C35" s="78"/>
      <c r="D35" s="79"/>
      <c r="E35" s="79"/>
      <c r="F35" s="79"/>
      <c r="G35" s="79"/>
      <c r="H35" s="80"/>
      <c r="I35" s="35"/>
    </row>
    <row r="36" spans="2:11" ht="21" customHeight="1">
      <c r="B36" s="35"/>
      <c r="C36" s="78"/>
      <c r="D36" s="79"/>
      <c r="E36" s="79"/>
      <c r="F36" s="79"/>
      <c r="G36" s="79"/>
      <c r="H36" s="80"/>
      <c r="I36" s="35"/>
      <c r="K36" s="34"/>
    </row>
    <row r="37" spans="2:11" ht="21" customHeight="1">
      <c r="B37" s="35"/>
      <c r="C37" s="78"/>
      <c r="D37" s="79"/>
      <c r="E37" s="79"/>
      <c r="F37" s="79"/>
      <c r="G37" s="79"/>
      <c r="H37" s="80"/>
      <c r="I37" s="35"/>
    </row>
    <row r="38" spans="2:11" ht="21" customHeight="1">
      <c r="C38" s="81"/>
      <c r="D38" s="82"/>
      <c r="E38" s="82"/>
      <c r="F38" s="82"/>
      <c r="G38" s="82"/>
      <c r="H38" s="83"/>
    </row>
    <row r="39" spans="2:11" ht="21" customHeight="1">
      <c r="C39" s="81"/>
      <c r="D39" s="82"/>
      <c r="E39" s="82"/>
      <c r="F39" s="82"/>
      <c r="G39" s="82"/>
      <c r="H39" s="83"/>
    </row>
    <row r="40" spans="2:11" ht="21" customHeight="1">
      <c r="C40" s="81"/>
      <c r="D40" s="82"/>
      <c r="E40" s="82"/>
      <c r="F40" s="82"/>
      <c r="G40" s="82"/>
      <c r="H40" s="83"/>
    </row>
    <row r="41" spans="2:11" ht="21" customHeight="1">
      <c r="C41" s="81"/>
      <c r="D41" s="82"/>
      <c r="E41" s="82"/>
      <c r="F41" s="82"/>
      <c r="G41" s="82"/>
      <c r="H41" s="83"/>
    </row>
    <row r="42" spans="2:11">
      <c r="C42" s="84"/>
      <c r="D42" s="85"/>
      <c r="E42" s="85"/>
      <c r="F42" s="85"/>
      <c r="G42" s="85"/>
      <c r="H42" s="86"/>
    </row>
  </sheetData>
  <mergeCells count="4">
    <mergeCell ref="B1:I1"/>
    <mergeCell ref="B3:I3"/>
    <mergeCell ref="E33:F33"/>
    <mergeCell ref="C34:H42"/>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1"/>
  <sheetViews>
    <sheetView showGridLines="0" showRowColHeaders="0" zoomScaleNormal="10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1" t="str">
        <f>Canales!B3</f>
        <v>TOTAL LECHE LÍQUIDA</v>
      </c>
      <c r="C3" s="72"/>
      <c r="D3" s="72"/>
      <c r="E3" s="72"/>
      <c r="F3" s="72"/>
      <c r="G3" s="72"/>
      <c r="H3" s="72"/>
      <c r="I3" s="73"/>
    </row>
    <row r="4" spans="2:11" ht="15.75" thickTop="1"/>
    <row r="5" spans="2:11" ht="19.5" thickBot="1">
      <c r="B5" s="10" t="s">
        <v>36</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6"/>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ht="24.95" customHeight="1">
      <c r="B15" s="35"/>
      <c r="C15" s="35"/>
      <c r="D15" s="35"/>
      <c r="E15" s="35"/>
      <c r="F15" s="35"/>
      <c r="G15" s="35"/>
      <c r="H15" s="35"/>
      <c r="I15" s="35"/>
    </row>
    <row r="16" spans="2:11" ht="24.95" customHeight="1">
      <c r="B16" s="35"/>
      <c r="C16" s="35"/>
      <c r="D16" s="35"/>
      <c r="E16" s="36"/>
      <c r="F16" s="35"/>
      <c r="G16" s="35"/>
      <c r="H16" s="35"/>
      <c r="I16" s="35"/>
    </row>
    <row r="17" spans="2:9" ht="24.95" customHeight="1">
      <c r="B17" s="35"/>
      <c r="C17" s="35"/>
      <c r="D17" s="35"/>
      <c r="E17" s="36"/>
      <c r="F17" s="35"/>
      <c r="G17" s="35"/>
      <c r="H17" s="35"/>
      <c r="I17" s="35"/>
    </row>
    <row r="18" spans="2:9" ht="24.95" customHeight="1">
      <c r="B18" s="35"/>
      <c r="C18" s="35"/>
      <c r="D18" s="35"/>
      <c r="E18" s="36"/>
      <c r="F18" s="35"/>
      <c r="G18" s="35"/>
      <c r="H18" s="35"/>
      <c r="I18" s="35"/>
    </row>
    <row r="19" spans="2:9">
      <c r="B19" s="35"/>
      <c r="C19" s="35"/>
      <c r="D19" s="35"/>
      <c r="E19" s="35"/>
      <c r="F19" s="35"/>
      <c r="G19" s="35"/>
      <c r="H19" s="35"/>
      <c r="I19" s="35"/>
    </row>
    <row r="20" spans="2:9" ht="19.5" thickBot="1">
      <c r="B20" s="37" t="s">
        <v>37</v>
      </c>
      <c r="C20" s="38"/>
      <c r="D20" s="38"/>
      <c r="E20" s="38"/>
      <c r="F20" s="38"/>
      <c r="G20" s="38"/>
      <c r="H20" s="38"/>
      <c r="I20" s="38"/>
    </row>
    <row r="21" spans="2:9" ht="15.75" thickTop="1">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row r="40" spans="2:9">
      <c r="E40" s="4"/>
      <c r="F40" s="4"/>
    </row>
    <row r="41" spans="2:9" ht="19.5" thickBot="1">
      <c r="B41" s="10" t="s">
        <v>38</v>
      </c>
      <c r="C41" s="3"/>
      <c r="D41" s="3"/>
      <c r="E41" s="3"/>
      <c r="F41" s="3"/>
      <c r="G41" s="3"/>
      <c r="H41" s="3"/>
      <c r="I41" s="3"/>
    </row>
    <row r="42" spans="2:9" ht="15.75" thickTop="1">
      <c r="E42" s="69"/>
      <c r="F42" s="69"/>
    </row>
    <row r="43" spans="2:9" ht="24.95" customHeight="1">
      <c r="C43" s="87" t="s">
        <v>40</v>
      </c>
      <c r="D43" s="88"/>
      <c r="E43" s="88"/>
      <c r="F43" s="88"/>
      <c r="G43" s="88"/>
      <c r="H43" s="89"/>
    </row>
    <row r="44" spans="2:9" ht="24.95" customHeight="1">
      <c r="C44" s="90"/>
      <c r="D44" s="91"/>
      <c r="E44" s="91"/>
      <c r="F44" s="91"/>
      <c r="G44" s="91"/>
      <c r="H44" s="92"/>
    </row>
    <row r="45" spans="2:9" ht="24.95" customHeight="1">
      <c r="C45" s="90"/>
      <c r="D45" s="91"/>
      <c r="E45" s="91"/>
      <c r="F45" s="91"/>
      <c r="G45" s="91"/>
      <c r="H45" s="92"/>
    </row>
    <row r="46" spans="2:9" ht="24.95" customHeight="1">
      <c r="C46" s="90"/>
      <c r="D46" s="91"/>
      <c r="E46" s="91"/>
      <c r="F46" s="91"/>
      <c r="G46" s="91"/>
      <c r="H46" s="92"/>
    </row>
    <row r="47" spans="2:9" ht="24.95" customHeight="1">
      <c r="C47" s="90"/>
      <c r="D47" s="91"/>
      <c r="E47" s="91"/>
      <c r="F47" s="91"/>
      <c r="G47" s="91"/>
      <c r="H47" s="92"/>
    </row>
    <row r="48" spans="2:9" ht="24.95" customHeight="1">
      <c r="C48" s="90"/>
      <c r="D48" s="91"/>
      <c r="E48" s="91"/>
      <c r="F48" s="91"/>
      <c r="G48" s="91"/>
      <c r="H48" s="92"/>
    </row>
    <row r="49" spans="3:8" ht="24.95" customHeight="1">
      <c r="C49" s="90"/>
      <c r="D49" s="91"/>
      <c r="E49" s="91"/>
      <c r="F49" s="91"/>
      <c r="G49" s="91"/>
      <c r="H49" s="92"/>
    </row>
    <row r="50" spans="3:8" ht="24.95" customHeight="1">
      <c r="C50" s="93"/>
      <c r="D50" s="94"/>
      <c r="E50" s="94"/>
      <c r="F50" s="94"/>
      <c r="G50" s="94"/>
      <c r="H50" s="95"/>
    </row>
    <row r="51" spans="3:8" ht="24.95" customHeight="1"/>
  </sheetData>
  <mergeCells count="4">
    <mergeCell ref="B1:I1"/>
    <mergeCell ref="B3:I3"/>
    <mergeCell ref="E42:F42"/>
    <mergeCell ref="C43:H50"/>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1"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39"/>
  <sheetViews>
    <sheetView showGridLines="0" showRowColHeaders="0" zoomScale="55" zoomScaleNormal="5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6</v>
      </c>
      <c r="C1" s="70"/>
      <c r="D1" s="70"/>
      <c r="E1" s="70"/>
      <c r="F1" s="70"/>
      <c r="G1" s="70"/>
      <c r="H1" s="70"/>
      <c r="I1" s="70"/>
      <c r="J1" s="2"/>
      <c r="K1" s="2"/>
    </row>
    <row r="2" spans="2:11" ht="11.25" customHeight="1" thickBot="1">
      <c r="H2" s="1"/>
    </row>
    <row r="3" spans="2:11" ht="24.95" customHeight="1" thickTop="1" thickBot="1">
      <c r="B3" s="71" t="str">
        <f>Canales!$B$3</f>
        <v>TOTAL LECHE LÍQUIDA</v>
      </c>
      <c r="C3" s="72"/>
      <c r="D3" s="72"/>
      <c r="E3" s="72"/>
      <c r="F3" s="72"/>
      <c r="G3" s="72"/>
      <c r="H3" s="72"/>
      <c r="I3" s="73"/>
    </row>
    <row r="4" spans="2:11" ht="15.75" thickTop="1"/>
    <row r="5" spans="2:11" ht="19.5" thickBot="1">
      <c r="B5" s="10" t="s">
        <v>5</v>
      </c>
      <c r="C5" s="3"/>
      <c r="D5" s="3"/>
      <c r="E5" s="3"/>
      <c r="F5" s="3"/>
      <c r="G5" s="3"/>
      <c r="H5" s="3"/>
      <c r="I5" s="3"/>
    </row>
    <row r="7" spans="2:11" ht="24.95" customHeight="1">
      <c r="B7" s="96" t="s">
        <v>41</v>
      </c>
      <c r="C7" s="97"/>
      <c r="D7" s="97"/>
      <c r="E7" s="97"/>
      <c r="F7" s="97"/>
      <c r="G7" s="97"/>
      <c r="H7" s="97"/>
      <c r="I7" s="98"/>
    </row>
    <row r="8" spans="2:11" ht="24.95" customHeight="1">
      <c r="B8" s="99"/>
      <c r="C8" s="100"/>
      <c r="D8" s="100"/>
      <c r="E8" s="100"/>
      <c r="F8" s="100"/>
      <c r="G8" s="100"/>
      <c r="H8" s="100"/>
      <c r="I8" s="101"/>
    </row>
    <row r="9" spans="2:11" ht="24.95" customHeight="1">
      <c r="B9" s="99"/>
      <c r="C9" s="100"/>
      <c r="D9" s="100"/>
      <c r="E9" s="100"/>
      <c r="F9" s="100"/>
      <c r="G9" s="100"/>
      <c r="H9" s="100"/>
      <c r="I9" s="101"/>
    </row>
    <row r="10" spans="2:11" ht="24.95" customHeight="1">
      <c r="B10" s="99"/>
      <c r="C10" s="100"/>
      <c r="D10" s="100"/>
      <c r="E10" s="100"/>
      <c r="F10" s="100"/>
      <c r="G10" s="100"/>
      <c r="H10" s="100"/>
      <c r="I10" s="101"/>
    </row>
    <row r="11" spans="2:11" ht="24.95" customHeight="1">
      <c r="B11" s="99"/>
      <c r="C11" s="100"/>
      <c r="D11" s="100"/>
      <c r="E11" s="100"/>
      <c r="F11" s="100"/>
      <c r="G11" s="100"/>
      <c r="H11" s="100"/>
      <c r="I11" s="101"/>
    </row>
    <row r="12" spans="2:11" ht="24.95" customHeight="1">
      <c r="B12" s="99"/>
      <c r="C12" s="100"/>
      <c r="D12" s="100"/>
      <c r="E12" s="100"/>
      <c r="F12" s="100"/>
      <c r="G12" s="100"/>
      <c r="H12" s="100"/>
      <c r="I12" s="101"/>
    </row>
    <row r="13" spans="2:11" ht="24.95" customHeight="1">
      <c r="B13" s="99"/>
      <c r="C13" s="100"/>
      <c r="D13" s="100"/>
      <c r="E13" s="100"/>
      <c r="F13" s="100"/>
      <c r="G13" s="100"/>
      <c r="H13" s="100"/>
      <c r="I13" s="101"/>
    </row>
    <row r="14" spans="2:11" ht="24.95" customHeight="1">
      <c r="B14" s="99"/>
      <c r="C14" s="100"/>
      <c r="D14" s="100"/>
      <c r="E14" s="100"/>
      <c r="F14" s="100"/>
      <c r="G14" s="100"/>
      <c r="H14" s="100"/>
      <c r="I14" s="101"/>
    </row>
    <row r="15" spans="2:11" ht="24.95" customHeight="1">
      <c r="B15" s="99"/>
      <c r="C15" s="100"/>
      <c r="D15" s="100"/>
      <c r="E15" s="100"/>
      <c r="F15" s="100"/>
      <c r="G15" s="100"/>
      <c r="H15" s="100"/>
      <c r="I15" s="101"/>
    </row>
    <row r="16" spans="2:11" ht="24.95" customHeight="1">
      <c r="B16" s="99"/>
      <c r="C16" s="100"/>
      <c r="D16" s="100"/>
      <c r="E16" s="100"/>
      <c r="F16" s="100"/>
      <c r="G16" s="100"/>
      <c r="H16" s="100"/>
      <c r="I16" s="101"/>
    </row>
    <row r="17" spans="2:9" ht="24.95" customHeight="1">
      <c r="B17" s="99"/>
      <c r="C17" s="100"/>
      <c r="D17" s="100"/>
      <c r="E17" s="100"/>
      <c r="F17" s="100"/>
      <c r="G17" s="100"/>
      <c r="H17" s="100"/>
      <c r="I17" s="101"/>
    </row>
    <row r="18" spans="2:9" ht="24.95" customHeight="1">
      <c r="B18" s="99"/>
      <c r="C18" s="100"/>
      <c r="D18" s="100"/>
      <c r="E18" s="100"/>
      <c r="F18" s="100"/>
      <c r="G18" s="100"/>
      <c r="H18" s="100"/>
      <c r="I18" s="101"/>
    </row>
    <row r="19" spans="2:9" ht="24.95" customHeight="1">
      <c r="B19" s="99"/>
      <c r="C19" s="100"/>
      <c r="D19" s="100"/>
      <c r="E19" s="100"/>
      <c r="F19" s="100"/>
      <c r="G19" s="100"/>
      <c r="H19" s="100"/>
      <c r="I19" s="101"/>
    </row>
    <row r="20" spans="2:9" ht="24.95" customHeight="1">
      <c r="B20" s="99"/>
      <c r="C20" s="100"/>
      <c r="D20" s="100"/>
      <c r="E20" s="100"/>
      <c r="F20" s="100"/>
      <c r="G20" s="100"/>
      <c r="H20" s="100"/>
      <c r="I20" s="101"/>
    </row>
    <row r="21" spans="2:9" ht="24.95" customHeight="1">
      <c r="B21" s="99"/>
      <c r="C21" s="100"/>
      <c r="D21" s="100"/>
      <c r="E21" s="100"/>
      <c r="F21" s="100"/>
      <c r="G21" s="100"/>
      <c r="H21" s="100"/>
      <c r="I21" s="101"/>
    </row>
    <row r="22" spans="2:9" ht="24.95" customHeight="1">
      <c r="B22" s="99"/>
      <c r="C22" s="100"/>
      <c r="D22" s="100"/>
      <c r="E22" s="100"/>
      <c r="F22" s="100"/>
      <c r="G22" s="100"/>
      <c r="H22" s="100"/>
      <c r="I22" s="101"/>
    </row>
    <row r="23" spans="2:9" ht="24.95" customHeight="1">
      <c r="B23" s="99"/>
      <c r="C23" s="100"/>
      <c r="D23" s="100"/>
      <c r="E23" s="100"/>
      <c r="F23" s="100"/>
      <c r="G23" s="100"/>
      <c r="H23" s="100"/>
      <c r="I23" s="101"/>
    </row>
    <row r="24" spans="2:9" ht="24.95" customHeight="1">
      <c r="B24" s="99"/>
      <c r="C24" s="100"/>
      <c r="D24" s="100"/>
      <c r="E24" s="100"/>
      <c r="F24" s="100"/>
      <c r="G24" s="100"/>
      <c r="H24" s="100"/>
      <c r="I24" s="101"/>
    </row>
    <row r="25" spans="2:9" ht="24.95" customHeight="1">
      <c r="B25" s="99"/>
      <c r="C25" s="100"/>
      <c r="D25" s="100"/>
      <c r="E25" s="100"/>
      <c r="F25" s="100"/>
      <c r="G25" s="100"/>
      <c r="H25" s="100"/>
      <c r="I25" s="101"/>
    </row>
    <row r="26" spans="2:9" ht="24.95" customHeight="1">
      <c r="B26" s="99"/>
      <c r="C26" s="100"/>
      <c r="D26" s="100"/>
      <c r="E26" s="100"/>
      <c r="F26" s="100"/>
      <c r="G26" s="100"/>
      <c r="H26" s="100"/>
      <c r="I26" s="101"/>
    </row>
    <row r="27" spans="2:9" ht="24.95" customHeight="1">
      <c r="B27" s="99"/>
      <c r="C27" s="100"/>
      <c r="D27" s="100"/>
      <c r="E27" s="100"/>
      <c r="F27" s="100"/>
      <c r="G27" s="100"/>
      <c r="H27" s="100"/>
      <c r="I27" s="101"/>
    </row>
    <row r="28" spans="2:9" ht="24.95" customHeight="1">
      <c r="B28" s="99"/>
      <c r="C28" s="100"/>
      <c r="D28" s="100"/>
      <c r="E28" s="100"/>
      <c r="F28" s="100"/>
      <c r="G28" s="100"/>
      <c r="H28" s="100"/>
      <c r="I28" s="101"/>
    </row>
    <row r="29" spans="2:9" ht="24.95" customHeight="1">
      <c r="B29" s="102"/>
      <c r="C29" s="103"/>
      <c r="D29" s="103"/>
      <c r="E29" s="103"/>
      <c r="F29" s="103"/>
      <c r="G29" s="103"/>
      <c r="H29" s="103"/>
      <c r="I29" s="104"/>
    </row>
    <row r="30" spans="2:9" ht="24.95" customHeight="1"/>
    <row r="31" spans="2:9" ht="24.95" customHeight="1"/>
    <row r="32" spans="2:9" ht="24.95" customHeight="1"/>
    <row r="33" ht="24.95" customHeight="1"/>
    <row r="34" ht="24.95" customHeight="1"/>
    <row r="35" ht="24.95" customHeight="1"/>
    <row r="36" ht="24.95" customHeight="1"/>
    <row r="37" ht="24.95" customHeight="1"/>
    <row r="38" ht="24.95" customHeight="1"/>
    <row r="39" ht="24.95" customHeight="1"/>
  </sheetData>
  <mergeCells count="3">
    <mergeCell ref="B1:I1"/>
    <mergeCell ref="B3:I3"/>
    <mergeCell ref="B7:I29"/>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356DF-E1F2-4EC2-87DC-D054583C3A9B}">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customXml/itemProps2.xml><?xml version="1.0" encoding="utf-8"?>
<ds:datastoreItem xmlns:ds="http://schemas.openxmlformats.org/officeDocument/2006/customXml" ds:itemID="{42BD7152-E559-4E71-A5E7-58551005C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0A8B7-4410-4F60-AA62-2A35682501C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2025-10-14T11:26:22Z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