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8_{67FD85AB-DBBC-4A4E-BCDA-1AC1B5510A3A}" xr6:coauthVersionLast="47" xr6:coauthVersionMax="47" xr10:uidLastSave="{00000000-0000-0000-0000-000000000000}"/>
  <workbookProtection workbookAlgorithmName="SHA-512" workbookHashValue="uCL/QAT1mjmt4lU5jezCyPi/TYXxbxspnzZlBom8GPY6j9dWf9fhpknIUvsckVx6Rx6n9zxFK3ZxphK+9TY+tQ==" workbookSaltValue="kgAK3dtX1rcqqxafONFawQ==" workbookSpinCount="100000" lockStructure="1"/>
  <bookViews>
    <workbookView showSheetTabs="0" xWindow="2940" yWindow="2610" windowWidth="21735" windowHeight="10965" tabRatio="759"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Canales!$A$1:$I$46</definedName>
    <definedName name="_xlnm.Print_Area" localSheetId="6">Conclusiones!$A$1:$J$38</definedName>
    <definedName name="_xlnm.Print_Area" localSheetId="5">Perfiles!$A$1:$I$52</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<sst xmlns="http://schemas.openxmlformats.org/spreadsheetml/2006/main" count="55" uniqueCount="42">
  <si>
    <t>Consumo en el hogar
LECHE</t>
  </si>
  <si>
    <t>Principales variables</t>
  </si>
  <si>
    <t>Gráficos históricos</t>
  </si>
  <si>
    <t>Canales</t>
  </si>
  <si>
    <t>Perfiles</t>
  </si>
  <si>
    <t>Principales conclusiones</t>
  </si>
  <si>
    <t>Consumo en el Hogar</t>
  </si>
  <si>
    <t>TOTAL LECHE LÍQUIDA</t>
  </si>
  <si>
    <t>% Variación vs. Mismo periodo del año anterior</t>
  </si>
  <si>
    <t>VOLUMEN (Miles l)</t>
  </si>
  <si>
    <t>VALOR (Miles €)</t>
  </si>
  <si>
    <t>CONSUMO x CAPITA (l)</t>
  </si>
  <si>
    <t>GASTO x CAPITA (€)</t>
  </si>
  <si>
    <t>PARTE DE MERCADO VOLUMEN (%)</t>
  </si>
  <si>
    <t>PARTE DE MERCADO VALOR (%)</t>
  </si>
  <si>
    <t>PRECIO MEDIO (€/l)</t>
  </si>
  <si>
    <t>Valor</t>
  </si>
  <si>
    <t>Volumen</t>
  </si>
  <si>
    <t>Evolución Mensual de Total Gasto y Total Compras</t>
  </si>
  <si>
    <t>Evolución Mensual Precio Medio</t>
  </si>
  <si>
    <t xml:space="preserve">Evolución Anual de Total Compras  </t>
  </si>
  <si>
    <t>Principales Conclusiones de los canales de distribución</t>
  </si>
  <si>
    <t xml:space="preserve">Principales conclusiones </t>
  </si>
  <si>
    <t>Principales Variables - TAM ABRIL 25</t>
  </si>
  <si>
    <t>Importancia de los tipos - TAM ABRIL 25</t>
  </si>
  <si>
    <t>Consumo por persona (litros persona año) - TAM ABRIL 25</t>
  </si>
  <si>
    <t>Peso y % evolución en volumen de los canales de distribución - TAM ABRIL 25</t>
  </si>
  <si>
    <t>Precio medio (Euros/ litros) de los canales de distribución - TAM ABRIL 25</t>
  </si>
  <si>
    <t>% Población y Distribución del volumen por perfil sociodemográfico -TAM ABRIL 25</t>
  </si>
  <si>
    <t>% Población y Distribución del volumen por Comunidades -TAM ABRIL 25</t>
  </si>
  <si>
    <t>TOTAL LECHE LIQUIDA</t>
  </si>
  <si>
    <t>LECHE CORTA DURACION</t>
  </si>
  <si>
    <t>LECHE LARGA DURACION</t>
  </si>
  <si>
    <t>LECHE ENTERA</t>
  </si>
  <si>
    <t>LECHE DESNATADA</t>
  </si>
  <si>
    <t>LECHE SEMIDESNATAD</t>
  </si>
  <si>
    <t>TAM ABRIL 24</t>
  </si>
  <si>
    <t>TAM ABRIL 25</t>
  </si>
  <si>
    <t>LECHE CORTA DURACIÓN</t>
  </si>
  <si>
    <t>· Más de 7 de cada 10 litros de leche para consumo doméstico se compran en supermercados (75,3 %), canal que además un crecimiento del 1,2 %. En contraposición, el canal que registra la caída más severa es la tienda tradicional, que pierde un 21,9 % del volumen, si bien es solo responsable del 0,7 % de los litros distribuidos. El hipermercado distribuye el 17,4 % y retrocede en volumen un 4,0 %. Por su parte, el e-commerce es el segundo canal que más crece (4,4 %) y registra una cuota del 3,3 %.
· El precio medio de leche líquida cierra en 0,94 €/litro, lo que supone una reducción del 3,4 % con respecto al año anterior. La tienda tradicional experimenta una reducción del 0,6 %, pero aún ofrece el precio medio más alto del mercado (1,12 €/litro). Por su parte, el hipermercado y el supermercado reducen su precio medio un 5,0 % y un 3,0 %, respectivamente, y lo igualan el precio medio promedio (0,94 €/litro), mientras que el e-commerce lo supera en 0,03 €/litro y tras una subida del 4,4 %.</t>
  </si>
  <si>
    <t>· El perfil intensivo de compra de leche líquida se corresponde con hogares de nivel socioeconómico alto. Son hogares formados por 3 o más personas, normalmente con presencia de hijos, pero también hogares de parejas adultas sin hijos, en los que la edad del responsable de compras supera los 50 años. Los hogares más afines, por otro lado, pertenecerían a un hábitat más bien pequeños, de hasta 10.000 habitantes. 
A nivel regional, el consumo de leche es también desigual, siendo las comunidades autónomas más intensivas Castilla y León, Extremadura, Galicia, Castilla La Mancha, y País Vasco entre otras. Por el contrario, Illes Balears es la comunidad que menor cuota de volumen presenta en comparación con su peso poblacional, seguido de Canarias. 
·El consumo per cápita de leche líquida cierra el año móvil abril 2025 en 61,75 litros por persona y año. Superan este promedio los retirados, adultos independientes, parejas adultas sin hijos y los retirados. Estos últimos, son quienes realizan la ingesta más alta, con un consumo un 55,4 % más alto que la media nacional, el equivalente a consumir 34,22 litros más por persona y periodo de estudio.</t>
  </si>
  <si>
    <r>
      <rPr>
        <b/>
        <sz val="11"/>
        <rFont val="Calibri"/>
        <family val="2"/>
      </rPr>
      <t>El mercado de leche líquida en España presenta una estabilidad de consumo, pero una caída en el valor del sector y se gasta un 3,4 % menos con respecto al año móvil anterior, ya que el precio medio pagado por litro de leche cierra en 0,94 €/litro, lo que supone una reducción del 3,4 %.</t>
    </r>
    <r>
      <rPr>
        <sz val="11"/>
        <rFont val="Calibri"/>
        <family val="2"/>
      </rPr>
      <t xml:space="preserve">
A pesar de la estabilidad del mercado, hay diferentes movimientos dependiendo del tipo de leche. Crece la demanda de leche entera y semidesnatada (1,6 % y 1,9 %, respectivamente), mientras que en leche desnatada disminuye un 5,6 %.
Los hogares españoles destinan el 3,2 % del presupuesto total destinado a la compra de alimentación y bebidas a la compra de leche líquida, lo que supone un 10,8 % de volumen sobre el total de la cesta de los hogares españoles. En promedio, cada individuo español realiza un consumo medio aproximado por persona y año de 61,75 litros, una ingesta un 0,8 % inferior a la del mismo período del año anterior. Por su parte, el gasto realizado por individuo es de 58,05 €, un 4,2 % más bajo que en el período previo de estudio. 
El 96,1 % de la leche líquida consumida en España se corresponde con leche de larga duración, correspondiendo por tanto el resto de los litros (3,9 %) al segmento de corta duración. En valor, existe una ligera diferencia, siendo más alta la proporción para el tipo de leche de corta duración (4,3 %). Mientras que la leche de corta duración crece tanto en valor como en volumen (5,2 % y un 9,6%, respectivamente), cabe destacar que la evolución de leche corta duración no es favorable, pues cae un 3,8 % en valor y un 0,4 % en volumen respecto al anterior año móvil.
El perfil intensivo de compra de leche líquida se corresponde con hogares de nivel socioeconómico alto. Son hogares formados por 3 o más personas, normalmente con presencia de hijos, pero también hogares de parejas adultas sin hijos, en los que la edad del responsable de compras supera los 50 años. Los hogares más afines, por otro lado, pertenecerían a un hábitat más bien pequeños, de hasta 10.000 habitantes. 
A nivel regional, el consumo de leche es también desigual, siendo las comunidades autónomas más intensivas Castilla y León, Extremadura, Galicia, Castilla La Mancha, y País Vasco entre otras. Por el contrario, Illes Balears es la comunidad que menor cuota de volumen presenta en comparación con su peso poblacional, seguido de Canarias. 
El consumo per cápita de leche líquida cierra el año móvil abril 2025 en 61,75 litros por persona y año. Superan este promedio los retirados, adultos independientes, parejas adultas sin hijos y los retirados. Estos últimos, son quienes realizan la ingesta más alta, con un consumo un 55,4 % más alto que la media nacional, el equivalente a consumir 34,22 litros más por persona y periodo de estudio.
El tipo de leche semidesnatada es quien lidera el segmento de leche líquida, presenta la cuota en volumen más alta a cierre de año móvil abril de 2025, del 46,9 %, y su evolución en volumen es favorable, ya que gana un 1,9 % de demanda, si bien pierde un 2,8 % de facturación con respecto al año previo. El consumo per cápita de leche semidesnatada también aumenta, un 1,1 %, hasta cerrar en los 28,86 litros/persona/año.
La leche entera es el segundo tipo de leche por materia grasa más consumido por los hogares con el 30,2 % del total del volumen de leche líquida. Con relación al resto de tipo de leche es la única que crece en valor (1,5 %), y también lo hace en demanda (1,6 %) con respecto al mismo periodo del año anterior. Hay que destacar que es el tipo de leche con el precio medio menos económico, cerrando en 0,99 €/litro, con una reducción del 0,1 % con respecto a los doce meses previos. El consumo per cápita de leche entera es de 18,55 litros/persona/año, una cantidad un 0,8 % superior al anterior año móvil. Resulta interesante señalar que, en el caso de leche entera, el perfil más intensivo en compra, a diferencia de la categoría, corresponde a hogares cuyo responsable de compras tiene una edad de entre 35 y 49 años y que la Comunidad Foral de Navarra, entre otras, es especialmente afín al segmento.
La leche desnatada representa la proporción del volumen total consumido más baja de entre los tipos de leche por materia grasa (22,9 %). Con relación al resto de tipo de leche es la que más decrece tanto en valor como en volumen (10,4 % y 5,6 % respectivamente). En líneas individuales, cada residente en España consume 14,12 litros de este tipo de leche durante el año, una cantidad un 6,3 % inferior con respecto al anterior año móvil. Cabe señalar que en el caso de leche desnatada, la región más intensiva es el Principado de Asturias.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</si>
</sst>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2"/>
    </font>
    <font>
      <sz val="11"/>
      <name val="Calibri"/>
      <family val="1"/>
      <charset val="2"/>
    </font>
    <font>
      <b/>
      <sz val="24"/>
      <color rgb="FF00B050"/>
      <name val="Calibri"/>
      <family val="2"/>
      <scheme val="minor"/>
    </font>
    <font>
      <b/>
      <sz val="11"/>
      <name val="Calibri"/>
      <family val="2"/>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93">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0" fontId="8" fillId="0" borderId="0" xfId="0" applyFont="1"/>
    <xf numFmtId="164" fontId="9" fillId="0" borderId="4" xfId="1" applyFont="1" applyBorder="1" applyAlignment="1">
      <alignment horizontal="center" vertical="center" wrapText="1" readingOrder="1"/>
    </xf>
    <xf numFmtId="0" fontId="8" fillId="0" borderId="10" xfId="0" applyFont="1" applyBorder="1" applyAlignment="1">
      <alignment horizontal="center" vertical="center" wrapText="1"/>
    </xf>
    <xf numFmtId="0" fontId="8" fillId="0" borderId="0" xfId="0" applyFont="1" applyAlignment="1">
      <alignment vertical="center"/>
    </xf>
    <xf numFmtId="164" fontId="9" fillId="0" borderId="6" xfId="1" applyFont="1" applyBorder="1" applyAlignment="1">
      <alignment horizontal="center" vertical="center" wrapText="1" readingOrder="1"/>
    </xf>
    <xf numFmtId="164" fontId="9" fillId="0" borderId="8" xfId="1" applyFont="1" applyBorder="1" applyAlignment="1">
      <alignment horizontal="center" vertical="center" wrapText="1" readingOrder="1"/>
    </xf>
    <xf numFmtId="0" fontId="8" fillId="0" borderId="0" xfId="0" applyFont="1" applyAlignment="1">
      <alignment horizontal="center" vertical="center"/>
    </xf>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167" fontId="0" fillId="0" borderId="0" xfId="0" applyNumberFormat="1" applyAlignment="1">
      <alignment horizontal="center" vertical="center"/>
    </xf>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19" fillId="0" borderId="0" xfId="4" applyFont="1" applyAlignment="1">
      <alignment vertical="center"/>
    </xf>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18" fillId="0" borderId="0" xfId="4" applyFont="1" applyAlignment="1">
      <alignment vertical="center"/>
    </xf>
    <xf numFmtId="0" fontId="20" fillId="2" borderId="20" xfId="3" applyFont="1" applyFill="1" applyBorder="1" applyAlignment="1">
      <alignment horizontal="left" vertical="center"/>
    </xf>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0" fontId="20" fillId="2" borderId="21" xfId="3" applyFont="1" applyFill="1" applyBorder="1" applyAlignment="1">
      <alignment horizontal="left" vertical="center"/>
    </xf>
    <xf numFmtId="164" fontId="0" fillId="0" borderId="0" xfId="1" applyFont="1" applyBorder="1" applyAlignment="1">
      <alignment horizontal="left" vertical="center" indent="2"/>
    </xf>
    <xf numFmtId="0" fontId="25" fillId="0" borderId="12" xfId="0" applyFont="1" applyBorder="1" applyAlignment="1">
      <alignment vertical="center" wrapText="1"/>
    </xf>
    <xf numFmtId="0" fontId="6" fillId="0" borderId="12" xfId="0" applyFont="1" applyBorder="1" applyAlignment="1">
      <alignment horizontal="left" vertical="center" wrapText="1" indent="3"/>
    </xf>
    <xf numFmtId="0" fontId="7" fillId="0" borderId="12" xfId="0" applyFont="1" applyBorder="1" applyAlignment="1">
      <alignment horizontal="left" vertical="center" wrapText="1" indent="3"/>
    </xf>
    <xf numFmtId="0" fontId="24" fillId="0" borderId="12" xfId="0" applyFont="1" applyBorder="1" applyAlignment="1">
      <alignment horizontal="left" vertical="center" indent="3"/>
    </xf>
    <xf numFmtId="0" fontId="22" fillId="0" borderId="12" xfId="0" applyFont="1" applyBorder="1" applyAlignment="1">
      <alignment horizontal="left" vertical="center" indent="3"/>
    </xf>
    <xf numFmtId="0" fontId="23" fillId="0" borderId="12" xfId="0" applyFont="1" applyBorder="1" applyAlignment="1">
      <alignment horizontal="left" vertical="center" indent="3"/>
    </xf>
    <xf numFmtId="168" fontId="26" fillId="0" borderId="12" xfId="2" applyNumberFormat="1" applyFont="1" applyFill="1" applyBorder="1" applyAlignment="1">
      <alignment horizontal="center" vertical="center"/>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2" fontId="9" fillId="0" borderId="7" xfId="0" applyNumberFormat="1" applyFont="1" applyBorder="1" applyAlignment="1">
      <alignment horizontal="center" vertical="center" wrapText="1" readingOrder="1"/>
    </xf>
    <xf numFmtId="164" fontId="9" fillId="0" borderId="4" xfId="1" applyFont="1" applyBorder="1" applyAlignment="1" applyProtection="1">
      <alignment horizontal="center" vertical="center" wrapText="1" readingOrder="1"/>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168" fontId="9" fillId="0" borderId="5" xfId="0" applyNumberFormat="1" applyFont="1" applyBorder="1" applyAlignment="1">
      <alignment horizontal="center" vertical="center" wrapText="1" readingOrder="1"/>
    </xf>
    <xf numFmtId="168" fontId="9" fillId="0" borderId="7" xfId="0" applyNumberFormat="1" applyFont="1" applyBorder="1" applyAlignment="1">
      <alignment horizontal="center" vertical="center" wrapText="1" readingOrder="1"/>
    </xf>
    <xf numFmtId="168" fontId="9" fillId="0" borderId="9" xfId="0" applyNumberFormat="1" applyFont="1" applyBorder="1" applyAlignment="1">
      <alignment horizontal="center" vertical="center" wrapText="1" readingOrder="1"/>
    </xf>
    <xf numFmtId="0" fontId="29" fillId="0" borderId="0" xfId="0" applyFont="1"/>
    <xf numFmtId="0" fontId="30" fillId="0" borderId="0" xfId="0" applyFont="1" applyAlignment="1">
      <alignment vertical="top" wrapText="1"/>
    </xf>
    <xf numFmtId="0" fontId="8" fillId="0" borderId="0" xfId="0" applyFont="1" applyAlignment="1">
      <alignment vertical="top"/>
    </xf>
    <xf numFmtId="0" fontId="28" fillId="0" borderId="0" xfId="0" applyFont="1" applyAlignment="1">
      <alignment vertical="top" wrapText="1"/>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8" fillId="0" borderId="22" xfId="0" applyFont="1" applyBorder="1" applyAlignment="1">
      <alignment horizontal="left" vertical="top" wrapText="1"/>
    </xf>
    <xf numFmtId="0" fontId="28" fillId="0" borderId="23" xfId="0" applyFont="1" applyBorder="1" applyAlignment="1">
      <alignment horizontal="left" vertical="top" wrapText="1"/>
    </xf>
    <xf numFmtId="0" fontId="28" fillId="0" borderId="24" xfId="0" applyFont="1" applyBorder="1" applyAlignment="1">
      <alignment horizontal="left" vertical="top" wrapText="1"/>
    </xf>
    <xf numFmtId="0" fontId="28" fillId="0" borderId="25" xfId="0" applyFont="1" applyBorder="1" applyAlignment="1">
      <alignment horizontal="left" vertical="top" wrapText="1"/>
    </xf>
    <xf numFmtId="0" fontId="28" fillId="0" borderId="0" xfId="0" applyFont="1" applyAlignment="1">
      <alignment horizontal="left" vertical="top" wrapText="1"/>
    </xf>
    <xf numFmtId="0" fontId="28" fillId="0" borderId="26" xfId="0" applyFont="1" applyBorder="1" applyAlignment="1">
      <alignment horizontal="left" vertical="top" wrapText="1"/>
    </xf>
    <xf numFmtId="0" fontId="28" fillId="0" borderId="27" xfId="0" applyFont="1" applyBorder="1" applyAlignment="1">
      <alignment horizontal="left" vertical="top" wrapText="1"/>
    </xf>
    <xf numFmtId="0" fontId="28" fillId="0" borderId="28" xfId="0" applyFont="1" applyBorder="1" applyAlignment="1">
      <alignment horizontal="left" vertical="top" wrapText="1"/>
    </xf>
    <xf numFmtId="0" fontId="28" fillId="0" borderId="29"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0" xfId="0" applyFont="1" applyAlignment="1">
      <alignment horizontal="left" vertical="top"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29" xfId="0" applyFont="1" applyBorder="1" applyAlignment="1">
      <alignment horizontal="left" vertical="top" wrapText="1"/>
    </xf>
    <xf numFmtId="0" fontId="27" fillId="0" borderId="22" xfId="0" applyFont="1" applyBorder="1" applyAlignment="1">
      <alignment horizontal="left" vertical="top" wrapText="1"/>
    </xf>
    <xf numFmtId="0" fontId="30" fillId="0" borderId="23" xfId="0" applyFont="1" applyBorder="1" applyAlignment="1">
      <alignment horizontal="left" vertical="top" wrapText="1"/>
    </xf>
    <xf numFmtId="0" fontId="30" fillId="0" borderId="24" xfId="0" applyFont="1" applyBorder="1" applyAlignment="1">
      <alignment horizontal="left" vertical="top" wrapText="1"/>
    </xf>
    <xf numFmtId="0" fontId="30" fillId="0" borderId="25" xfId="0" applyFont="1" applyBorder="1" applyAlignment="1">
      <alignment horizontal="left" vertical="top" wrapText="1"/>
    </xf>
    <xf numFmtId="0" fontId="30" fillId="0" borderId="0" xfId="0" applyFont="1" applyAlignment="1">
      <alignment horizontal="left" vertical="top" wrapText="1"/>
    </xf>
    <xf numFmtId="0" fontId="30" fillId="0" borderId="26" xfId="0" applyFont="1" applyBorder="1" applyAlignment="1">
      <alignment horizontal="left" vertical="top" wrapText="1"/>
    </xf>
    <xf numFmtId="0" fontId="30" fillId="0" borderId="27" xfId="0" applyFont="1" applyBorder="1" applyAlignment="1">
      <alignment horizontal="left" vertical="top" wrapText="1"/>
    </xf>
    <xf numFmtId="0" fontId="30" fillId="0" borderId="28" xfId="0" applyFont="1" applyBorder="1" applyAlignment="1">
      <alignment horizontal="left" vertical="top" wrapText="1"/>
    </xf>
    <xf numFmtId="0" fontId="30"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009999"/>
      <color rgb="FF006600"/>
      <color rgb="FFED7D31"/>
      <color rgb="FF997300"/>
      <color rgb="FF9E480E"/>
      <color rgb="FF70AD47"/>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3.9376346469576946</c:v>
              </c:pt>
              <c:pt idx="1">
                <c:v>96.062360764846687</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1978393171828325"/>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0.94015185960121395</c:v>
              </c:pt>
              <c:pt idx="1">
                <c:v>0.94440824130284995</c:v>
              </c:pt>
              <c:pt idx="2">
                <c:v>0.93563955044245095</c:v>
              </c:pt>
              <c:pt idx="3">
                <c:v>1.1202805886379181</c:v>
              </c:pt>
              <c:pt idx="4">
                <c:v>0.96198289276777371</c:v>
              </c:pt>
              <c:pt idx="5">
                <c:v>0.96880821439302822</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-3.4270190559077873E-2</c:v>
              </c:pt>
              <c:pt idx="1">
                <c:v>-5.0070213770611161E-2</c:v>
              </c:pt>
              <c:pt idx="2">
                <c:v>-2.9952379267625839E-2</c:v>
              </c:pt>
              <c:pt idx="3">
                <c:v>-5.583087590874003E-3</c:v>
              </c:pt>
              <c:pt idx="4">
                <c:v>-3.6122767895451213E-2</c:v>
              </c:pt>
              <c:pt idx="5">
                <c:v>-2.6539980238256766E-2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
          <c:min val="-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7.8033994151304098</c:v>
              </c:pt>
              <c:pt idx="1">
                <c:v>2.8038465870458098</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6.3832164098276198</c:v>
              </c:pt>
              <c:pt idx="1">
                <c:v>4.1272646960458603</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8.4793844319078406</c:v>
              </c:pt>
              <c:pt idx="1">
                <c:v>11.04642473148</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14.255890014185701</c:v>
              </c:pt>
              <c:pt idx="1">
                <c:v>18.888090868385099</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12.103793256498699</c:v>
              </c:pt>
              <c:pt idx="1">
                <c:v>13.9474734520368</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6.8608780460052099</c:v>
              </c:pt>
              <c:pt idx="1">
                <c:v>6.8549998894410704</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8.7147002918032292</c:v>
              </c:pt>
              <c:pt idx="1">
                <c:v>10.909511661203201</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9.2415144035662191</c:v>
              </c:pt>
              <c:pt idx="1">
                <c:v>4.9249574348116898</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26.157213378271301</c:v>
              </c:pt>
              <c:pt idx="1">
                <c:v>26.4974246679086</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16.2566779034712</c:v>
              </c:pt>
              <c:pt idx="1">
                <c:v>2.8961321995894802</c:v>
              </c:pt>
              <c:pt idx="2">
                <c:v>2.3920731733389502</c:v>
              </c:pt>
              <c:pt idx="3">
                <c:v>11.144390767881401</c:v>
              </c:pt>
              <c:pt idx="4">
                <c:v>2.96819143735831</c:v>
              </c:pt>
              <c:pt idx="5">
                <c:v>17.5220940249276</c:v>
              </c:pt>
              <c:pt idx="6">
                <c:v>13.8589223000338</c:v>
              </c:pt>
              <c:pt idx="7">
                <c:v>4.3362490062752999</c:v>
              </c:pt>
              <c:pt idx="8">
                <c:v>2.2880982160555199</c:v>
              </c:pt>
              <c:pt idx="9">
                <c:v>5.4562043415306096</c:v>
              </c:pt>
              <c:pt idx="10">
                <c:v>5.8162675801332098</c:v>
              </c:pt>
              <c:pt idx="11">
                <c:v>2.3520585544496302</c:v>
              </c:pt>
              <c:pt idx="12">
                <c:v>1.27200550403253</c:v>
              </c:pt>
              <c:pt idx="13">
                <c:v>4.8963180422200496</c:v>
              </c:pt>
              <c:pt idx="14">
                <c:v>0.71204724862303503</c:v>
              </c:pt>
              <c:pt idx="15">
                <c:v>1.392054019695</c:v>
              </c:pt>
              <c:pt idx="16">
                <c:v>4.4402058452468998</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13.884179846212501</c:v>
              </c:pt>
              <c:pt idx="1">
                <c:v>2.8706478476940198</c:v>
              </c:pt>
              <c:pt idx="2">
                <c:v>1.89063171991001</c:v>
              </c:pt>
              <c:pt idx="3">
                <c:v>9.7212322207419604</c:v>
              </c:pt>
              <c:pt idx="4">
                <c:v>2.7377935339609398</c:v>
              </c:pt>
              <c:pt idx="5">
                <c:v>15.7674911138259</c:v>
              </c:pt>
              <c:pt idx="6">
                <c:v>14.6494953675808</c:v>
              </c:pt>
              <c:pt idx="7">
                <c:v>5.0931818307453298</c:v>
              </c:pt>
              <c:pt idx="8">
                <c:v>2.9796278931890199</c:v>
              </c:pt>
              <c:pt idx="9">
                <c:v>7.3950450251245199</c:v>
              </c:pt>
              <c:pt idx="10">
                <c:v>7.0368458366270703</c:v>
              </c:pt>
              <c:pt idx="11">
                <c:v>2.7076784213843101</c:v>
              </c:pt>
              <c:pt idx="12">
                <c:v>1.3909746944427599</c:v>
              </c:pt>
              <c:pt idx="13">
                <c:v>5.8019039629848699</c:v>
              </c:pt>
              <c:pt idx="14">
                <c:v>0.82313773846179406</c:v>
              </c:pt>
              <c:pt idx="15">
                <c:v>1.50227526824361</c:v>
              </c:pt>
              <c:pt idx="16">
                <c:v>3.74785187452667</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4.348658155224582</c:v>
              </c:pt>
              <c:pt idx="1">
                <c:v>95.651344343709241</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30.150865768923563</c:v>
              </c:pt>
              <c:pt idx="1">
                <c:v>22.943075759285307</c:v>
              </c:pt>
              <c:pt idx="2">
                <c:v>46.906058471791127</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31.592150827258269</c:v>
              </c:pt>
              <c:pt idx="1">
                <c:v>22.274574674172928</c:v>
              </c:pt>
              <c:pt idx="2">
                <c:v>46.133274498568802</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ABRIL 23</c:v>
              </c:pt>
              <c:pt idx="1">
                <c:v>MAYO 23</c:v>
              </c:pt>
              <c:pt idx="2">
                <c:v>JUNIO 23</c:v>
              </c:pt>
              <c:pt idx="3">
                <c:v>JULIO 23</c:v>
              </c:pt>
              <c:pt idx="4">
                <c:v>AGOSTO 23</c:v>
              </c:pt>
              <c:pt idx="5">
                <c:v>SEPTIEMBRE 23</c:v>
              </c:pt>
              <c:pt idx="6">
                <c:v>OCTUBRE 23</c:v>
              </c:pt>
              <c:pt idx="7">
                <c:v>NOVIEMBRE 23</c:v>
              </c:pt>
              <c:pt idx="8">
                <c:v>DICIEMBRE 23</c:v>
              </c:pt>
              <c:pt idx="9">
                <c:v>ENERO 24</c:v>
              </c:pt>
              <c:pt idx="10">
                <c:v>FEBRERO 24</c:v>
              </c:pt>
              <c:pt idx="11">
                <c:v>MARZO 24</c:v>
              </c:pt>
              <c:pt idx="12">
                <c:v>ABRIL 24</c:v>
              </c:pt>
              <c:pt idx="13">
                <c:v>MAYO 24</c:v>
              </c:pt>
              <c:pt idx="14">
                <c:v>JUNIO 24</c:v>
              </c:pt>
              <c:pt idx="15">
                <c:v>JULIO 24</c:v>
              </c:pt>
              <c:pt idx="16">
                <c:v>AGOSTO 24</c:v>
              </c:pt>
              <c:pt idx="17">
                <c:v>SEPTIEMBRE 24</c:v>
              </c:pt>
              <c:pt idx="18">
                <c:v>OCTUBRE 24</c:v>
              </c:pt>
              <c:pt idx="19">
                <c:v>NOVIEMBRE 24</c:v>
              </c:pt>
              <c:pt idx="20">
                <c:v>DICIEMBRE 24</c:v>
              </c:pt>
              <c:pt idx="21">
                <c:v>ENERO 25</c:v>
              </c:pt>
              <c:pt idx="22">
                <c:v>FEBRERO 25</c:v>
              </c:pt>
              <c:pt idx="23">
                <c:v>MARZO 25</c:v>
              </c:pt>
              <c:pt idx="24">
                <c:v>ABRIL 25</c:v>
              </c:pt>
            </c:strLit>
          </c:cat>
          <c:val>
            <c:numLit>
              <c:formatCode>General</c:formatCode>
              <c:ptCount val="25"/>
              <c:pt idx="0">
                <c:v>248092.7</c:v>
              </c:pt>
              <c:pt idx="1">
                <c:v>247991.8</c:v>
              </c:pt>
              <c:pt idx="2">
                <c:v>230380.9</c:v>
              </c:pt>
              <c:pt idx="3">
                <c:v>225200.9</c:v>
              </c:pt>
              <c:pt idx="4">
                <c:v>213370.5</c:v>
              </c:pt>
              <c:pt idx="5">
                <c:v>239581.1</c:v>
              </c:pt>
              <c:pt idx="6">
                <c:v>243406</c:v>
              </c:pt>
              <c:pt idx="7">
                <c:v>246176</c:v>
              </c:pt>
              <c:pt idx="8">
                <c:v>246810.1</c:v>
              </c:pt>
              <c:pt idx="9">
                <c:v>251121.4</c:v>
              </c:pt>
              <c:pt idx="10">
                <c:v>241246.8</c:v>
              </c:pt>
              <c:pt idx="11">
                <c:v>256073.9</c:v>
              </c:pt>
              <c:pt idx="12">
                <c:v>253543.9</c:v>
              </c:pt>
              <c:pt idx="13">
                <c:v>252683.5</c:v>
              </c:pt>
              <c:pt idx="14">
                <c:v>222932.1</c:v>
              </c:pt>
              <c:pt idx="15">
                <c:v>220014.4</c:v>
              </c:pt>
              <c:pt idx="16">
                <c:v>218459.5</c:v>
              </c:pt>
              <c:pt idx="17">
                <c:v>232438</c:v>
              </c:pt>
              <c:pt idx="18">
                <c:v>252568.5</c:v>
              </c:pt>
              <c:pt idx="19">
                <c:v>251969.6</c:v>
              </c:pt>
              <c:pt idx="20">
                <c:v>243712.8</c:v>
              </c:pt>
              <c:pt idx="21">
                <c:v>263181.59999999998</c:v>
              </c:pt>
              <c:pt idx="22">
                <c:v>231208.6</c:v>
              </c:pt>
              <c:pt idx="23">
                <c:v>255295.9</c:v>
              </c:pt>
              <c:pt idx="24">
                <c:v>249919.5</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ABRIL 23</c:v>
              </c:pt>
              <c:pt idx="1">
                <c:v>MAYO 23</c:v>
              </c:pt>
              <c:pt idx="2">
                <c:v>JUNIO 23</c:v>
              </c:pt>
              <c:pt idx="3">
                <c:v>JULIO 23</c:v>
              </c:pt>
              <c:pt idx="4">
                <c:v>AGOSTO 23</c:v>
              </c:pt>
              <c:pt idx="5">
                <c:v>SEPTIEMBRE 23</c:v>
              </c:pt>
              <c:pt idx="6">
                <c:v>OCTUBRE 23</c:v>
              </c:pt>
              <c:pt idx="7">
                <c:v>NOVIEMBRE 23</c:v>
              </c:pt>
              <c:pt idx="8">
                <c:v>DICIEMBRE 23</c:v>
              </c:pt>
              <c:pt idx="9">
                <c:v>ENERO 24</c:v>
              </c:pt>
              <c:pt idx="10">
                <c:v>FEBRERO 24</c:v>
              </c:pt>
              <c:pt idx="11">
                <c:v>MARZO 24</c:v>
              </c:pt>
              <c:pt idx="12">
                <c:v>ABRIL 24</c:v>
              </c:pt>
              <c:pt idx="13">
                <c:v>MAYO 24</c:v>
              </c:pt>
              <c:pt idx="14">
                <c:v>JUNIO 24</c:v>
              </c:pt>
              <c:pt idx="15">
                <c:v>JULIO 24</c:v>
              </c:pt>
              <c:pt idx="16">
                <c:v>AGOSTO 24</c:v>
              </c:pt>
              <c:pt idx="17">
                <c:v>SEPTIEMBRE 24</c:v>
              </c:pt>
              <c:pt idx="18">
                <c:v>OCTUBRE 24</c:v>
              </c:pt>
              <c:pt idx="19">
                <c:v>NOVIEMBRE 24</c:v>
              </c:pt>
              <c:pt idx="20">
                <c:v>DICIEMBRE 24</c:v>
              </c:pt>
              <c:pt idx="21">
                <c:v>ENERO 25</c:v>
              </c:pt>
              <c:pt idx="22">
                <c:v>FEBRERO 25</c:v>
              </c:pt>
              <c:pt idx="23">
                <c:v>MARZO 25</c:v>
              </c:pt>
              <c:pt idx="24">
                <c:v>ABRIL 25</c:v>
              </c:pt>
            </c:strLit>
          </c:cat>
          <c:val>
            <c:numLit>
              <c:formatCode>General</c:formatCode>
              <c:ptCount val="25"/>
              <c:pt idx="0">
                <c:v>245776</c:v>
              </c:pt>
              <c:pt idx="1">
                <c:v>245814.6</c:v>
              </c:pt>
              <c:pt idx="2">
                <c:v>227582</c:v>
              </c:pt>
              <c:pt idx="3">
                <c:v>222731.2</c:v>
              </c:pt>
              <c:pt idx="4">
                <c:v>207169.9</c:v>
              </c:pt>
              <c:pt idx="5">
                <c:v>232817.9</c:v>
              </c:pt>
              <c:pt idx="6">
                <c:v>238248.1</c:v>
              </c:pt>
              <c:pt idx="7">
                <c:v>237941.4</c:v>
              </c:pt>
              <c:pt idx="8">
                <c:v>239394.5</c:v>
              </c:pt>
              <c:pt idx="9">
                <c:v>244149.7</c:v>
              </c:pt>
              <c:pt idx="10">
                <c:v>234893.1</c:v>
              </c:pt>
              <c:pt idx="11">
                <c:v>246247.1</c:v>
              </c:pt>
              <c:pt idx="12">
                <c:v>241240.5</c:v>
              </c:pt>
              <c:pt idx="13">
                <c:v>236110.3</c:v>
              </c:pt>
              <c:pt idx="14">
                <c:v>208565.9</c:v>
              </c:pt>
              <c:pt idx="15">
                <c:v>204852.8</c:v>
              </c:pt>
              <c:pt idx="16">
                <c:v>202793.3</c:v>
              </c:pt>
              <c:pt idx="17">
                <c:v>213125.1</c:v>
              </c:pt>
              <c:pt idx="18">
                <c:v>234875.7</c:v>
              </c:pt>
              <c:pt idx="19">
                <c:v>237020.4</c:v>
              </c:pt>
              <c:pt idx="20">
                <c:v>229987.5</c:v>
              </c:pt>
              <c:pt idx="21">
                <c:v>251349.5</c:v>
              </c:pt>
              <c:pt idx="22">
                <c:v>220339.5</c:v>
              </c:pt>
              <c:pt idx="23">
                <c:v>244382.6</c:v>
              </c:pt>
              <c:pt idx="24">
                <c:v>237757.9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Abril 23</c:v>
              </c:pt>
              <c:pt idx="1">
                <c:v>Mayo 23</c:v>
              </c:pt>
              <c:pt idx="2">
                <c:v>Junio 23</c:v>
              </c:pt>
              <c:pt idx="3">
                <c:v>Julio 23</c:v>
              </c:pt>
              <c:pt idx="4">
                <c:v>Agosto 23</c:v>
              </c:pt>
              <c:pt idx="5">
                <c:v>Septiembre 23</c:v>
              </c:pt>
              <c:pt idx="6">
                <c:v>Octubre 23</c:v>
              </c:pt>
              <c:pt idx="7">
                <c:v>Noviembre 23</c:v>
              </c:pt>
              <c:pt idx="8">
                <c:v>Diciembre 23</c:v>
              </c:pt>
              <c:pt idx="9">
                <c:v>Enero 24</c:v>
              </c:pt>
              <c:pt idx="10">
                <c:v>Febrero 24</c:v>
              </c:pt>
              <c:pt idx="11">
                <c:v>Marzo 24</c:v>
              </c:pt>
              <c:pt idx="12">
                <c:v>Abril 24</c:v>
              </c:pt>
              <c:pt idx="13">
                <c:v>Mayo 24</c:v>
              </c:pt>
              <c:pt idx="14">
                <c:v>Junio 24</c:v>
              </c:pt>
              <c:pt idx="15">
                <c:v>Julio 24</c:v>
              </c:pt>
              <c:pt idx="16">
                <c:v>Agosto 24</c:v>
              </c:pt>
              <c:pt idx="17">
                <c:v>Septiembre 24</c:v>
              </c:pt>
              <c:pt idx="18">
                <c:v>Octubre 24</c:v>
              </c:pt>
              <c:pt idx="19">
                <c:v>Noviembre 24</c:v>
              </c:pt>
              <c:pt idx="20">
                <c:v>Diciembre 24</c:v>
              </c:pt>
              <c:pt idx="21">
                <c:v>Enero 25</c:v>
              </c:pt>
              <c:pt idx="22">
                <c:v>Febrero 25</c:v>
              </c:pt>
              <c:pt idx="23">
                <c:v>Marzo 25</c:v>
              </c:pt>
              <c:pt idx="24">
                <c:v>Abril 25</c:v>
              </c:pt>
            </c:strLit>
          </c:cat>
          <c:val>
            <c:numLit>
              <c:formatCode>General</c:formatCode>
              <c:ptCount val="25"/>
              <c:pt idx="0">
                <c:v>248.09270000000001</c:v>
              </c:pt>
              <c:pt idx="1">
                <c:v>247.99179999999998</c:v>
              </c:pt>
              <c:pt idx="2">
                <c:v>230.3809</c:v>
              </c:pt>
              <c:pt idx="3">
                <c:v>225.20089999999999</c:v>
              </c:pt>
              <c:pt idx="4">
                <c:v>213.37049999999999</c:v>
              </c:pt>
              <c:pt idx="5">
                <c:v>239.58109999999999</c:v>
              </c:pt>
              <c:pt idx="6">
                <c:v>243.40600000000001</c:v>
              </c:pt>
              <c:pt idx="7">
                <c:v>246.17599999999999</c:v>
              </c:pt>
              <c:pt idx="8">
                <c:v>246.81010000000001</c:v>
              </c:pt>
              <c:pt idx="9">
                <c:v>251.12139999999999</c:v>
              </c:pt>
              <c:pt idx="10">
                <c:v>241.24679999999998</c:v>
              </c:pt>
              <c:pt idx="11">
                <c:v>256.07389999999998</c:v>
              </c:pt>
              <c:pt idx="12">
                <c:v>253.54390000000001</c:v>
              </c:pt>
              <c:pt idx="13">
                <c:v>252.68350000000001</c:v>
              </c:pt>
              <c:pt idx="14">
                <c:v>222.93210000000002</c:v>
              </c:pt>
              <c:pt idx="15">
                <c:v>220.01439999999999</c:v>
              </c:pt>
              <c:pt idx="16">
                <c:v>218.45949999999999</c:v>
              </c:pt>
              <c:pt idx="17">
                <c:v>232.43799999999999</c:v>
              </c:pt>
              <c:pt idx="18">
                <c:v>252.5685</c:v>
              </c:pt>
              <c:pt idx="19">
                <c:v>251.96960000000001</c:v>
              </c:pt>
              <c:pt idx="20">
                <c:v>243.71279999999999</c:v>
              </c:pt>
              <c:pt idx="21">
                <c:v>263.1816</c:v>
              </c:pt>
              <c:pt idx="22">
                <c:v>231.20860000000002</c:v>
              </c:pt>
              <c:pt idx="23">
                <c:v>255.29589999999999</c:v>
              </c:pt>
              <c:pt idx="24">
                <c:v>249.9195</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Abril 23</c:v>
              </c:pt>
              <c:pt idx="1">
                <c:v>Mayo 23</c:v>
              </c:pt>
              <c:pt idx="2">
                <c:v>Junio 23</c:v>
              </c:pt>
              <c:pt idx="3">
                <c:v>Julio 23</c:v>
              </c:pt>
              <c:pt idx="4">
                <c:v>Agosto 23</c:v>
              </c:pt>
              <c:pt idx="5">
                <c:v>Septiembre 23</c:v>
              </c:pt>
              <c:pt idx="6">
                <c:v>Octubre 23</c:v>
              </c:pt>
              <c:pt idx="7">
                <c:v>Noviembre 23</c:v>
              </c:pt>
              <c:pt idx="8">
                <c:v>Diciembre 23</c:v>
              </c:pt>
              <c:pt idx="9">
                <c:v>Enero 24</c:v>
              </c:pt>
              <c:pt idx="10">
                <c:v>Febrero 24</c:v>
              </c:pt>
              <c:pt idx="11">
                <c:v>Marzo 24</c:v>
              </c:pt>
              <c:pt idx="12">
                <c:v>Abril 24</c:v>
              </c:pt>
              <c:pt idx="13">
                <c:v>Mayo 24</c:v>
              </c:pt>
              <c:pt idx="14">
                <c:v>Junio 24</c:v>
              </c:pt>
              <c:pt idx="15">
                <c:v>Julio 24</c:v>
              </c:pt>
              <c:pt idx="16">
                <c:v>Agosto 24</c:v>
              </c:pt>
              <c:pt idx="17">
                <c:v>Septiembre 24</c:v>
              </c:pt>
              <c:pt idx="18">
                <c:v>Octubre 24</c:v>
              </c:pt>
              <c:pt idx="19">
                <c:v>Noviembre 24</c:v>
              </c:pt>
              <c:pt idx="20">
                <c:v>Diciembre 24</c:v>
              </c:pt>
              <c:pt idx="21">
                <c:v>Enero 25</c:v>
              </c:pt>
              <c:pt idx="22">
                <c:v>Febrero 25</c:v>
              </c:pt>
              <c:pt idx="23">
                <c:v>Marzo 25</c:v>
              </c:pt>
              <c:pt idx="24">
                <c:v>Abril 25</c:v>
              </c:pt>
            </c:strLit>
          </c:cat>
          <c:val>
            <c:numLit>
              <c:formatCode>General</c:formatCode>
              <c:ptCount val="25"/>
              <c:pt idx="0">
                <c:v>0.99066195821158798</c:v>
              </c:pt>
              <c:pt idx="1">
                <c:v>0.991220677457884</c:v>
              </c:pt>
              <c:pt idx="2">
                <c:v>0.98785098938323401</c:v>
              </c:pt>
              <c:pt idx="3">
                <c:v>0.98903334755767003</c:v>
              </c:pt>
              <c:pt idx="4">
                <c:v>0.97093975034036994</c:v>
              </c:pt>
              <c:pt idx="5">
                <c:v>0.97177072815844001</c:v>
              </c:pt>
              <c:pt idx="6">
                <c:v>0.97880947881317604</c:v>
              </c:pt>
              <c:pt idx="7">
                <c:v>0.96654994800467997</c:v>
              </c:pt>
              <c:pt idx="8">
                <c:v>0.96995422796717001</c:v>
              </c:pt>
              <c:pt idx="9">
                <c:v>0.97223773043635497</c:v>
              </c:pt>
              <c:pt idx="10">
                <c:v>0.97366307034953403</c:v>
              </c:pt>
              <c:pt idx="11">
                <c:v>0.96162514024271895</c:v>
              </c:pt>
              <c:pt idx="12">
                <c:v>0.951474281179709</c:v>
              </c:pt>
              <c:pt idx="13">
                <c:v>0.93441122985869696</c:v>
              </c:pt>
              <c:pt idx="14">
                <c:v>0.93555795688462995</c:v>
              </c:pt>
              <c:pt idx="15">
                <c:v>0.93108814695765396</c:v>
              </c:pt>
              <c:pt idx="16">
                <c:v>0.92828785198171704</c:v>
              </c:pt>
              <c:pt idx="17">
                <c:v>0.91691160653593695</c:v>
              </c:pt>
              <c:pt idx="18">
                <c:v>0.92994850901834603</c:v>
              </c:pt>
              <c:pt idx="19">
                <c:v>0.94067062058280004</c:v>
              </c:pt>
              <c:pt idx="20">
                <c:v>0.94368248200340699</c:v>
              </c:pt>
              <c:pt idx="21">
                <c:v>0.955042069810352</c:v>
              </c:pt>
              <c:pt idx="22">
                <c:v>0.95299007043855599</c:v>
              </c:pt>
              <c:pt idx="23">
                <c:v>0.957252349136825</c:v>
              </c:pt>
              <c:pt idx="24">
                <c:v>0.95133793081372198</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2894.384</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2780.4136000000003</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113.9702672</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2894.384</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869.56939999999997</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661.69232999999997</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1352.7993999999999</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17.423375405613079</c:v>
              </c:pt>
              <c:pt idx="1">
                <c:v>75.332454159503371</c:v>
              </c:pt>
              <c:pt idx="2">
                <c:v>0.67984572489344886</c:v>
              </c:pt>
              <c:pt idx="3">
                <c:v>6.5643219189989983</c:v>
              </c:pt>
              <c:pt idx="4">
                <c:v>3.2519177137518729</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-3.957588244333643E-2</c:v>
              </c:pt>
              <c:pt idx="1">
                <c:v>1.1782400825013362E-2</c:v>
              </c:pt>
              <c:pt idx="2">
                <c:v>-0.2194636751754202</c:v>
              </c:pt>
              <c:pt idx="3">
                <c:v>2.1224910408643716E-3</c:v>
              </c:pt>
              <c:pt idx="4">
                <c:v>4.4120536009096156E-2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610181</xdr:colOff>
      <xdr:row>49</xdr:row>
      <xdr:rowOff>27606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0" y="19050"/>
          <a:ext cx="6991931" cy="8759650"/>
        </a:xfrm>
        <a:prstGeom prst="rect">
          <a:avLst/>
        </a:prstGeom>
      </xdr:spPr>
    </xdr:pic>
    <xdr:clientData/>
  </xdr:twoCellAnchor>
  <xdr:oneCellAnchor>
    <xdr:from>
      <xdr:col>4</xdr:col>
      <xdr:colOff>612444</xdr:colOff>
      <xdr:row>42</xdr:row>
      <xdr:rowOff>7382</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914444" y="8008382"/>
          <a:ext cx="2119619"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767102</xdr:colOff>
      <xdr:row>0</xdr:row>
      <xdr:rowOff>518226</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3796393</xdr:colOff>
      <xdr:row>0</xdr:row>
      <xdr:rowOff>54444</xdr:rowOff>
    </xdr:from>
    <xdr:to>
      <xdr:col>4</xdr:col>
      <xdr:colOff>123215</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354536" y="54444"/>
          <a:ext cx="1620000" cy="460776"/>
        </a:xfrm>
        <a:prstGeom prst="rect">
          <a:avLst/>
        </a:prstGeom>
      </xdr:spPr>
    </xdr:pic>
    <xdr:clientData/>
  </xdr:twoCellAnchor>
  <xdr:twoCellAnchor editAs="oneCell">
    <xdr:from>
      <xdr:col>0</xdr:col>
      <xdr:colOff>304800</xdr:colOff>
      <xdr:row>0</xdr:row>
      <xdr:rowOff>685800</xdr:rowOff>
    </xdr:from>
    <xdr:to>
      <xdr:col>2</xdr:col>
      <xdr:colOff>1517650</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123264</xdr:colOff>
      <xdr:row>1</xdr:row>
      <xdr:rowOff>67956</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655533</xdr:colOff>
      <xdr:row>1</xdr:row>
      <xdr:rowOff>10903</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8777</xdr:colOff>
      <xdr:row>1</xdr:row>
      <xdr:rowOff>69636</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577865</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8</xdr:col>
      <xdr:colOff>109538</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753995</xdr:colOff>
      <xdr:row>1</xdr:row>
      <xdr:rowOff>8671</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392611</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659652</xdr:colOff>
      <xdr:row>1</xdr:row>
      <xdr:rowOff>66461</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28605</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tabSelected="1" zoomScale="80" zoomScaleNormal="80" zoomScaleSheetLayoutView="70" zoomScalePageLayoutView="60" workbookViewId="0"/>
  </sheetViews>
  <sheetFormatPr baseColWidth="10" defaultColWidth="11.42578125" defaultRowHeight="15"/>
  <sheetData/>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
  <sheetViews>
    <sheetView showGridLines="0" showRowColHeaders="0" zoomScale="50" zoomScaleNormal="50" workbookViewId="0"/>
  </sheetViews>
  <sheetFormatPr baseColWidth="10" defaultColWidth="11.42578125" defaultRowHeight="14.25"/>
  <cols>
    <col min="1" max="1" width="5.5703125" style="19" customWidth="1"/>
    <col min="2" max="2" width="2.5703125" style="19" customWidth="1"/>
    <col min="3" max="3" width="30.140625" style="19" customWidth="1"/>
    <col min="4" max="4" width="79.42578125" style="19" customWidth="1"/>
    <col min="5" max="5" width="11.42578125" style="19"/>
    <col min="6" max="6" width="2" style="19" customWidth="1"/>
    <col min="7" max="16384" width="11.42578125" style="19"/>
  </cols>
  <sheetData>
    <row r="1" spans="1:12" ht="72" customHeight="1">
      <c r="B1" s="20"/>
      <c r="C1" s="59" t="s">
        <v>0</v>
      </c>
      <c r="D1" s="59"/>
      <c r="E1" s="59"/>
      <c r="F1" s="59"/>
      <c r="G1" s="21"/>
      <c r="H1" s="21"/>
      <c r="I1" s="22"/>
      <c r="J1" s="22"/>
      <c r="K1" s="22"/>
      <c r="L1" s="22"/>
    </row>
    <row r="2" spans="1:12" ht="18.75">
      <c r="B2" s="60"/>
      <c r="C2" s="60"/>
      <c r="D2" s="60"/>
      <c r="E2" s="60"/>
      <c r="F2" s="60"/>
      <c r="G2" s="60"/>
    </row>
    <row r="4" spans="1:12" ht="10.5" customHeight="1" thickBot="1">
      <c r="A4" s="23"/>
      <c r="B4" s="23"/>
      <c r="C4" s="24"/>
      <c r="D4" s="23"/>
    </row>
    <row r="5" spans="1:12" ht="50.1" customHeight="1" thickTop="1" thickBot="1">
      <c r="A5" s="23"/>
      <c r="B5" s="25"/>
      <c r="C5" s="28" t="s">
        <v>1</v>
      </c>
      <c r="D5" s="26"/>
    </row>
    <row r="6" spans="1:12" ht="38.25" customHeight="1" thickTop="1" thickBot="1">
      <c r="A6" s="23"/>
      <c r="B6" s="23"/>
      <c r="C6" s="27"/>
      <c r="D6" s="23"/>
    </row>
    <row r="7" spans="1:12" ht="50.1" customHeight="1" thickTop="1" thickBot="1">
      <c r="A7" s="23"/>
      <c r="B7" s="25"/>
      <c r="C7" s="28" t="s">
        <v>2</v>
      </c>
      <c r="D7" s="37"/>
    </row>
    <row r="8" spans="1:12" ht="38.25" customHeight="1" thickTop="1" thickBot="1">
      <c r="A8" s="23"/>
      <c r="B8" s="23"/>
      <c r="C8" s="27"/>
      <c r="D8" s="23"/>
    </row>
    <row r="9" spans="1:12" ht="50.1" customHeight="1" thickTop="1" thickBot="1">
      <c r="A9" s="23"/>
      <c r="B9" s="25"/>
      <c r="C9" s="28" t="s">
        <v>3</v>
      </c>
      <c r="D9" s="37"/>
    </row>
    <row r="10" spans="1:12" ht="38.25" customHeight="1" thickTop="1" thickBot="1">
      <c r="A10" s="23"/>
      <c r="B10" s="23"/>
      <c r="C10" s="27"/>
      <c r="D10" s="23"/>
    </row>
    <row r="11" spans="1:12" ht="50.1" customHeight="1" thickTop="1" thickBot="1">
      <c r="A11" s="23"/>
      <c r="B11" s="25"/>
      <c r="C11" s="28" t="s">
        <v>4</v>
      </c>
      <c r="D11" s="37"/>
    </row>
    <row r="12" spans="1:12" ht="38.25" customHeight="1" thickTop="1" thickBot="1">
      <c r="A12" s="23"/>
      <c r="B12" s="23"/>
      <c r="C12" s="27"/>
      <c r="D12" s="23"/>
    </row>
    <row r="13" spans="1:12" ht="50.1" customHeight="1" thickTop="1" thickBot="1">
      <c r="A13" s="23"/>
      <c r="B13" s="25"/>
      <c r="C13" s="28" t="s">
        <v>5</v>
      </c>
      <c r="D13" s="37"/>
    </row>
    <row r="14" spans="1:12" ht="8.25" customHeight="1" thickTop="1">
      <c r="A14" s="23"/>
      <c r="B14" s="23"/>
      <c r="C14" s="27"/>
      <c r="D14" s="23"/>
    </row>
  </sheetData>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49"/>
  <sheetViews>
    <sheetView showGridLines="0" showRowColHeaders="0" topLeftCell="A5" zoomScale="80" zoomScaleNormal="80" workbookViewId="0">
      <selection activeCell="N11" sqref="N11"/>
    </sheetView>
  </sheetViews>
  <sheetFormatPr baseColWidth="10" defaultColWidth="11.42578125" defaultRowHeight="15"/>
  <cols>
    <col min="1" max="1" width="1.140625" customWidth="1"/>
    <col min="3" max="3" width="15.42578125" customWidth="1"/>
    <col min="4" max="4" width="34.140625" customWidth="1"/>
    <col min="5" max="6" width="38.140625" customWidth="1"/>
    <col min="9" max="9" width="2.140625" customWidth="1"/>
  </cols>
  <sheetData>
    <row r="1" spans="2:11" ht="34.5" customHeight="1">
      <c r="B1" s="62" t="s">
        <v>6</v>
      </c>
      <c r="C1" s="62"/>
      <c r="D1" s="62"/>
      <c r="E1" s="62"/>
      <c r="F1" s="62"/>
      <c r="G1" s="62"/>
      <c r="H1" s="62"/>
      <c r="I1" s="62"/>
      <c r="J1" s="2"/>
      <c r="K1" s="2"/>
    </row>
    <row r="2" spans="2:11" ht="11.25" customHeight="1" thickBot="1">
      <c r="H2" s="1"/>
    </row>
    <row r="3" spans="2:11" ht="24.95" customHeight="1" thickTop="1" thickBot="1">
      <c r="B3" s="63" t="s">
        <v>7</v>
      </c>
      <c r="C3" s="64"/>
      <c r="D3" s="64"/>
      <c r="E3" s="64"/>
      <c r="F3" s="64"/>
      <c r="G3" s="64"/>
      <c r="H3" s="64"/>
      <c r="I3" s="65"/>
    </row>
    <row r="4" spans="2:11" ht="15.75" thickTop="1"/>
    <row r="5" spans="2:11" ht="19.5" thickBot="1">
      <c r="B5" s="17" t="s">
        <v>23</v>
      </c>
      <c r="C5" s="3"/>
      <c r="D5" s="3"/>
      <c r="E5" s="3"/>
      <c r="F5" s="3"/>
      <c r="G5" s="3"/>
      <c r="H5" s="3"/>
      <c r="I5" s="3"/>
    </row>
    <row r="6" spans="2:11" ht="15.75" thickTop="1"/>
    <row r="7" spans="2:11" ht="45" customHeight="1">
      <c r="D7" s="6"/>
      <c r="E7" s="49" t="str">
        <f>B3&amp;" 
Doméstico"</f>
        <v>TOTAL LECHE LÍQUIDA 
Doméstico</v>
      </c>
      <c r="F7" s="8" t="s">
        <v>8</v>
      </c>
    </row>
    <row r="8" spans="2:11" ht="24.95" customHeight="1">
      <c r="C8" s="9" t="s">
        <v>9</v>
      </c>
      <c r="E8" s="7">
        <v>2894384</v>
      </c>
      <c r="F8" s="52">
        <v>-1.7938423020891214E-4</v>
      </c>
    </row>
    <row r="9" spans="2:11" ht="24.95" customHeight="1">
      <c r="C9" s="9" t="s">
        <v>10</v>
      </c>
      <c r="E9" s="10">
        <v>2721160.5</v>
      </c>
      <c r="F9" s="53">
        <v>-3.4443427257534021E-2</v>
      </c>
    </row>
    <row r="10" spans="2:11" ht="24.95" customHeight="1">
      <c r="C10" s="9" t="s">
        <v>11</v>
      </c>
      <c r="E10" s="10">
        <v>61.745698838520298</v>
      </c>
      <c r="F10" s="53">
        <v>-8.2510421103304532E-3</v>
      </c>
    </row>
    <row r="11" spans="2:11" ht="24.95" customHeight="1">
      <c r="C11" s="9" t="s">
        <v>12</v>
      </c>
      <c r="E11" s="10">
        <v>58.050333585411401</v>
      </c>
      <c r="F11" s="53">
        <v>-4.2238467883975894E-2</v>
      </c>
    </row>
    <row r="12" spans="2:11" ht="24.95" customHeight="1">
      <c r="C12" s="9" t="s">
        <v>13</v>
      </c>
      <c r="E12" s="10">
        <v>10.8001556606355</v>
      </c>
      <c r="F12" s="48">
        <v>8.6204011288995019E-3</v>
      </c>
    </row>
    <row r="13" spans="2:11" ht="24.95" customHeight="1">
      <c r="C13" s="9" t="s">
        <v>14</v>
      </c>
      <c r="E13" s="10">
        <v>3.20809706000811</v>
      </c>
      <c r="F13" s="48">
        <v>-0.21430174326156992</v>
      </c>
    </row>
    <row r="14" spans="2:11" ht="24.95" customHeight="1">
      <c r="C14" s="9" t="s">
        <v>15</v>
      </c>
      <c r="E14" s="11">
        <v>0.94015185960121395</v>
      </c>
      <c r="F14" s="54">
        <v>-3.4270190559077873E-2</v>
      </c>
    </row>
    <row r="18" spans="2:9" ht="19.5" thickBot="1">
      <c r="B18" s="17" t="s">
        <v>24</v>
      </c>
      <c r="C18" s="3"/>
      <c r="D18" s="3"/>
      <c r="E18" s="3"/>
      <c r="F18" s="3"/>
      <c r="G18" s="3"/>
      <c r="H18" s="3"/>
      <c r="I18" s="3"/>
    </row>
    <row r="19" spans="2:9" ht="15.75" thickTop="1"/>
    <row r="24" spans="2:9" ht="24.95" customHeight="1"/>
    <row r="25" spans="2:9" ht="24.95" customHeight="1">
      <c r="G25" s="12" t="s">
        <v>16</v>
      </c>
      <c r="H25" s="12" t="s">
        <v>17</v>
      </c>
    </row>
    <row r="26" spans="2:9" ht="24.95" customHeight="1">
      <c r="F26" s="39" t="s">
        <v>30</v>
      </c>
      <c r="G26" s="45">
        <v>-3.4443427257534021E-2</v>
      </c>
      <c r="H26" s="45">
        <v>-1.7938423020891214E-4</v>
      </c>
    </row>
    <row r="27" spans="2:9" ht="24.95" customHeight="1">
      <c r="F27" s="40" t="s">
        <v>31</v>
      </c>
      <c r="G27" s="46">
        <v>5.214078106959108E-2</v>
      </c>
      <c r="H27" s="46">
        <v>9.6276054202558248E-2</v>
      </c>
    </row>
    <row r="28" spans="2:9" ht="24.95" customHeight="1">
      <c r="F28" s="41" t="s">
        <v>32</v>
      </c>
      <c r="G28" s="46">
        <v>-3.804243117914019E-2</v>
      </c>
      <c r="H28" s="47">
        <v>-3.7723820927707541E-3</v>
      </c>
    </row>
    <row r="32" spans="2:9" ht="24.95" customHeight="1">
      <c r="D32" s="34"/>
      <c r="E32" s="35"/>
      <c r="F32" s="36"/>
    </row>
    <row r="33" spans="2:9" ht="24.95" customHeight="1">
      <c r="D33" s="34"/>
      <c r="E33" s="35"/>
      <c r="F33" s="36"/>
    </row>
    <row r="34" spans="2:9" ht="24.95" customHeight="1">
      <c r="D34" s="34"/>
      <c r="E34" s="35"/>
      <c r="G34" s="12" t="s">
        <v>16</v>
      </c>
      <c r="H34" s="12" t="s">
        <v>17</v>
      </c>
    </row>
    <row r="35" spans="2:9" ht="24.95" customHeight="1">
      <c r="D35" s="34"/>
      <c r="E35" s="35"/>
      <c r="F35" s="39" t="s">
        <v>30</v>
      </c>
      <c r="G35" s="45">
        <v>-3.4443427257534021E-2</v>
      </c>
      <c r="H35" s="45">
        <v>-1.7938423020891214E-4</v>
      </c>
    </row>
    <row r="36" spans="2:9" ht="24.95" customHeight="1">
      <c r="D36" s="34"/>
      <c r="E36" s="35"/>
      <c r="F36" s="42" t="s">
        <v>33</v>
      </c>
      <c r="G36" s="46">
        <v>1.4527768765409066E-2</v>
      </c>
      <c r="H36" s="46">
        <v>1.5845765635060349E-2</v>
      </c>
    </row>
    <row r="37" spans="2:9" ht="24.95" customHeight="1">
      <c r="D37" s="34"/>
      <c r="E37" s="35"/>
      <c r="F37" s="43" t="s">
        <v>34</v>
      </c>
      <c r="G37" s="46">
        <v>-0.1041865272060426</v>
      </c>
      <c r="H37" s="47">
        <v>-5.5721146784233788E-2</v>
      </c>
    </row>
    <row r="38" spans="2:9" ht="24.95" customHeight="1">
      <c r="D38" s="34"/>
      <c r="E38" s="35"/>
      <c r="F38" s="44" t="s">
        <v>35</v>
      </c>
      <c r="G38" s="46">
        <v>-2.8460356806414677E-2</v>
      </c>
      <c r="H38" s="47">
        <v>1.9154492845280702E-2</v>
      </c>
    </row>
    <row r="39" spans="2:9" ht="24.95" customHeight="1">
      <c r="D39" s="34"/>
      <c r="E39" s="35"/>
      <c r="F39" s="36"/>
    </row>
    <row r="40" spans="2:9" ht="19.5" thickBot="1">
      <c r="B40" s="17" t="s">
        <v>25</v>
      </c>
      <c r="C40" s="3"/>
      <c r="D40" s="3"/>
      <c r="E40" s="3"/>
      <c r="F40" s="3"/>
      <c r="G40" s="3"/>
      <c r="H40" s="3"/>
      <c r="I40" s="3"/>
    </row>
    <row r="41" spans="2:9" ht="15.75" thickTop="1">
      <c r="E41" s="61"/>
      <c r="F41" s="61"/>
    </row>
    <row r="42" spans="2:9" ht="24.95" customHeight="1">
      <c r="E42" s="50" t="s">
        <v>36</v>
      </c>
      <c r="F42" s="51" t="s">
        <v>37</v>
      </c>
    </row>
    <row r="43" spans="2:9" ht="24.95" customHeight="1">
      <c r="B43" s="5"/>
      <c r="C43" s="5"/>
      <c r="D43" s="29" t="s">
        <v>30</v>
      </c>
      <c r="E43" s="30">
        <v>62.259403801046801</v>
      </c>
      <c r="F43" s="31">
        <v>61.745698838520298</v>
      </c>
      <c r="G43" s="5"/>
    </row>
    <row r="44" spans="2:9" ht="24.95" customHeight="1">
      <c r="D44" s="38" t="s">
        <v>32</v>
      </c>
      <c r="E44" s="15">
        <v>60.0235562926201</v>
      </c>
      <c r="F44" s="13">
        <v>59.314375975035098</v>
      </c>
    </row>
    <row r="45" spans="2:9" ht="24.95" customHeight="1">
      <c r="D45" s="38" t="s">
        <v>38</v>
      </c>
      <c r="E45" s="16">
        <v>2.2358493343334702</v>
      </c>
      <c r="F45" s="14">
        <v>2.43132003047173</v>
      </c>
    </row>
    <row r="46" spans="2:9" ht="6.75" customHeight="1"/>
    <row r="47" spans="2:9" ht="24.95" customHeight="1">
      <c r="D47" s="38" t="s">
        <v>33</v>
      </c>
      <c r="E47" s="32">
        <v>18.4097279238696</v>
      </c>
      <c r="F47" s="33">
        <v>18.550465415643799</v>
      </c>
    </row>
    <row r="48" spans="2:9" ht="24.95" customHeight="1">
      <c r="B48" s="5"/>
      <c r="C48" s="5"/>
      <c r="D48" s="38" t="s">
        <v>34</v>
      </c>
      <c r="E48" s="15">
        <v>15.0704677806602</v>
      </c>
      <c r="F48" s="13">
        <v>14.115837888800799</v>
      </c>
      <c r="G48" s="5"/>
    </row>
    <row r="49" spans="4:6" ht="24.95" customHeight="1">
      <c r="D49" s="38" t="s">
        <v>35</v>
      </c>
      <c r="E49" s="16">
        <v>28.547249767575799</v>
      </c>
      <c r="F49" s="14">
        <v>28.859178443955901</v>
      </c>
    </row>
  </sheetData>
  <sheetProtection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zoomScale="85" zoomScaleNormal="85" workbookViewId="0">
      <selection activeCell="N11" sqref="N11"/>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2" t="s">
        <v>6</v>
      </c>
      <c r="C1" s="62"/>
      <c r="D1" s="62"/>
      <c r="E1" s="62"/>
      <c r="F1" s="62"/>
      <c r="G1" s="62"/>
      <c r="H1" s="62"/>
      <c r="I1" s="62"/>
      <c r="J1" s="2"/>
      <c r="K1" s="2"/>
    </row>
    <row r="2" spans="2:11" ht="11.25" customHeight="1" thickBot="1">
      <c r="H2" s="1"/>
    </row>
    <row r="3" spans="2:11" ht="24.95" customHeight="1" thickTop="1" thickBot="1">
      <c r="B3" s="63" t="str">
        <f>'principales variables'!B3:I3</f>
        <v>TOTAL LECHE LÍQUIDA</v>
      </c>
      <c r="C3" s="64"/>
      <c r="D3" s="64"/>
      <c r="E3" s="64"/>
      <c r="F3" s="64"/>
      <c r="G3" s="64"/>
      <c r="H3" s="64"/>
      <c r="I3" s="65"/>
    </row>
    <row r="4" spans="2:11" ht="15.75" thickTop="1"/>
    <row r="5" spans="2:11" ht="19.5" thickBot="1">
      <c r="B5" s="17" t="s">
        <v>18</v>
      </c>
      <c r="C5" s="3"/>
      <c r="D5" s="3"/>
      <c r="E5" s="3"/>
      <c r="F5" s="3"/>
      <c r="G5" s="3"/>
      <c r="H5" s="3"/>
      <c r="I5" s="3"/>
    </row>
    <row r="6" spans="2:11" ht="15.75" thickTop="1"/>
    <row r="7" spans="2:11" ht="45" customHeight="1"/>
    <row r="8" spans="2:11" ht="24.95" customHeight="1"/>
    <row r="9" spans="2:11" ht="24.95" customHeight="1"/>
    <row r="10" spans="2:11" ht="24.95" customHeight="1"/>
    <row r="11" spans="2:11" ht="24.95" customHeight="1"/>
    <row r="12" spans="2:11" ht="24.95" customHeight="1"/>
    <row r="13" spans="2:11" ht="24.95" customHeight="1"/>
    <row r="14" spans="2:11" ht="24.95" customHeight="1"/>
    <row r="16" spans="2:11" ht="19.5" thickBot="1">
      <c r="B16" s="17" t="s">
        <v>19</v>
      </c>
      <c r="C16" s="3"/>
      <c r="D16" s="3"/>
      <c r="E16" s="3"/>
      <c r="F16" s="3"/>
      <c r="G16" s="3"/>
      <c r="H16" s="3"/>
      <c r="I16" s="3"/>
    </row>
    <row r="17" spans="5:6" ht="15.75" thickTop="1"/>
    <row r="31" spans="5:6">
      <c r="E31" s="4"/>
      <c r="F31" s="4"/>
    </row>
    <row r="32" spans="5:6" ht="24.95" customHeight="1"/>
    <row r="33" spans="2:9" ht="24.95" customHeight="1"/>
    <row r="34" spans="2:9" ht="24.95" customHeight="1"/>
    <row r="35" spans="2:9" ht="24.95" customHeight="1"/>
    <row r="36" spans="2:9" ht="19.5" thickBot="1">
      <c r="B36" s="17" t="s">
        <v>20</v>
      </c>
      <c r="C36" s="3"/>
      <c r="D36" s="3"/>
      <c r="E36" s="3"/>
      <c r="F36" s="3"/>
      <c r="G36" s="3"/>
      <c r="H36" s="3"/>
      <c r="I36" s="3"/>
    </row>
    <row r="37" spans="2:9" ht="15.75" thickTop="1">
      <c r="E37" s="61"/>
      <c r="F37" s="61"/>
    </row>
    <row r="38" spans="2:9" ht="24.95" customHeight="1"/>
    <row r="39" spans="2:9" ht="24.95" customHeight="1"/>
    <row r="40" spans="2:9" ht="24.95" customHeight="1"/>
    <row r="41" spans="2:9" ht="24.95" customHeight="1"/>
    <row r="42" spans="2:9" ht="24.95" customHeight="1"/>
    <row r="43" spans="2:9" ht="24.95" customHeight="1"/>
    <row r="44" spans="2:9" ht="24.95" customHeight="1"/>
  </sheetData>
  <sheetProtection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4"/>
  <sheetViews>
    <sheetView showGridLines="0" showRowColHeaders="0" zoomScaleNormal="100" workbookViewId="0">
      <selection activeCell="N39" sqref="N39"/>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2" t="s">
        <v>6</v>
      </c>
      <c r="C1" s="62"/>
      <c r="D1" s="62"/>
      <c r="E1" s="62"/>
      <c r="F1" s="62"/>
      <c r="G1" s="62"/>
      <c r="H1" s="62"/>
      <c r="I1" s="62"/>
      <c r="J1" s="2"/>
      <c r="K1" s="2"/>
    </row>
    <row r="2" spans="2:11" ht="11.25" customHeight="1" thickBot="1">
      <c r="H2" s="1"/>
    </row>
    <row r="3" spans="2:11" ht="24.95" customHeight="1" thickTop="1" thickBot="1">
      <c r="B3" s="63" t="str">
        <f>Graficos!B3</f>
        <v>TOTAL LECHE LÍQUIDA</v>
      </c>
      <c r="C3" s="64"/>
      <c r="D3" s="64"/>
      <c r="E3" s="64"/>
      <c r="F3" s="64"/>
      <c r="G3" s="64"/>
      <c r="H3" s="64"/>
      <c r="I3" s="65"/>
    </row>
    <row r="4" spans="2:11" ht="15.75" thickTop="1"/>
    <row r="5" spans="2:11" ht="19.5" thickBot="1">
      <c r="B5" s="17" t="s">
        <v>26</v>
      </c>
      <c r="C5" s="3"/>
      <c r="D5" s="3"/>
      <c r="E5" s="3"/>
      <c r="F5" s="3"/>
      <c r="G5" s="3"/>
      <c r="H5" s="3"/>
      <c r="I5" s="3"/>
    </row>
    <row r="6" spans="2:11" ht="15.75" thickTop="1"/>
    <row r="7" spans="2:11" ht="24.95" customHeight="1"/>
    <row r="8" spans="2:11" ht="24.95" customHeight="1">
      <c r="E8" s="18"/>
    </row>
    <row r="9" spans="2:11" ht="24.95" customHeight="1">
      <c r="E9" s="18"/>
    </row>
    <row r="10" spans="2:11" ht="24.95" customHeight="1">
      <c r="E10" s="18"/>
    </row>
    <row r="11" spans="2:11" ht="24.95" customHeight="1"/>
    <row r="12" spans="2:11" ht="24.95" customHeight="1">
      <c r="E12" s="18"/>
    </row>
    <row r="13" spans="2:11" ht="24.95" customHeight="1">
      <c r="E13" s="18"/>
    </row>
    <row r="14" spans="2:11" ht="24.95" customHeight="1">
      <c r="E14" s="18"/>
    </row>
    <row r="16" spans="2:11" ht="19.5" thickBot="1">
      <c r="B16" s="17" t="s">
        <v>27</v>
      </c>
      <c r="C16" s="3"/>
      <c r="D16" s="3"/>
      <c r="E16" s="3"/>
      <c r="F16" s="3"/>
      <c r="G16" s="3"/>
      <c r="H16" s="3"/>
      <c r="I16" s="3"/>
    </row>
    <row r="17" spans="2:9" ht="15.75" thickTop="1"/>
    <row r="31" spans="2:9">
      <c r="E31" s="4"/>
      <c r="F31" s="4"/>
    </row>
    <row r="32" spans="2:9" ht="19.5" thickBot="1">
      <c r="B32" s="17" t="s">
        <v>21</v>
      </c>
      <c r="C32" s="3"/>
      <c r="D32" s="3"/>
      <c r="E32" s="3"/>
      <c r="F32" s="3"/>
      <c r="G32" s="3"/>
      <c r="H32" s="3"/>
      <c r="I32" s="3"/>
    </row>
    <row r="33" spans="3:11" ht="15.75" thickTop="1">
      <c r="E33" s="61"/>
      <c r="F33" s="61"/>
    </row>
    <row r="34" spans="3:11" ht="21" customHeight="1">
      <c r="C34" s="66" t="s">
        <v>39</v>
      </c>
      <c r="D34" s="67"/>
      <c r="E34" s="67"/>
      <c r="F34" s="67"/>
      <c r="G34" s="67"/>
      <c r="H34" s="68"/>
    </row>
    <row r="35" spans="3:11" ht="21" customHeight="1">
      <c r="C35" s="69"/>
      <c r="D35" s="70"/>
      <c r="E35" s="70"/>
      <c r="F35" s="70"/>
      <c r="G35" s="70"/>
      <c r="H35" s="71"/>
    </row>
    <row r="36" spans="3:11" ht="21" customHeight="1">
      <c r="C36" s="69"/>
      <c r="D36" s="70"/>
      <c r="E36" s="70"/>
      <c r="F36" s="70"/>
      <c r="G36" s="70"/>
      <c r="H36" s="71"/>
      <c r="K36" s="55"/>
    </row>
    <row r="37" spans="3:11" ht="21" customHeight="1">
      <c r="C37" s="69"/>
      <c r="D37" s="70"/>
      <c r="E37" s="70"/>
      <c r="F37" s="70"/>
      <c r="G37" s="70"/>
      <c r="H37" s="71"/>
    </row>
    <row r="38" spans="3:11" ht="21" customHeight="1">
      <c r="C38" s="69"/>
      <c r="D38" s="70"/>
      <c r="E38" s="70"/>
      <c r="F38" s="70"/>
      <c r="G38" s="70"/>
      <c r="H38" s="71"/>
    </row>
    <row r="39" spans="3:11" ht="21" customHeight="1">
      <c r="C39" s="69"/>
      <c r="D39" s="70"/>
      <c r="E39" s="70"/>
      <c r="F39" s="70"/>
      <c r="G39" s="70"/>
      <c r="H39" s="71"/>
    </row>
    <row r="40" spans="3:11" ht="21" customHeight="1">
      <c r="C40" s="72"/>
      <c r="D40" s="73"/>
      <c r="E40" s="73"/>
      <c r="F40" s="73"/>
      <c r="G40" s="73"/>
      <c r="H40" s="74"/>
    </row>
    <row r="41" spans="3:11" ht="21" customHeight="1">
      <c r="C41" s="58"/>
      <c r="D41" s="58"/>
      <c r="E41" s="58"/>
      <c r="F41" s="58"/>
      <c r="G41" s="58"/>
      <c r="H41" s="58"/>
    </row>
    <row r="42" spans="3:11">
      <c r="C42" s="58"/>
      <c r="D42" s="58"/>
      <c r="E42" s="58"/>
      <c r="F42" s="58"/>
      <c r="G42" s="58"/>
      <c r="H42" s="58"/>
    </row>
    <row r="43" spans="3:11">
      <c r="C43" s="58"/>
      <c r="D43" s="58"/>
      <c r="E43" s="58"/>
      <c r="F43" s="58"/>
      <c r="G43" s="58"/>
      <c r="H43" s="58"/>
    </row>
    <row r="44" spans="3:11">
      <c r="C44" s="58"/>
      <c r="D44" s="58"/>
      <c r="E44" s="58"/>
      <c r="F44" s="58"/>
      <c r="G44" s="58"/>
      <c r="H44" s="58"/>
    </row>
  </sheetData>
  <sheetProtection sheet="1" objects="1" scenarios="1"/>
  <mergeCells count="4">
    <mergeCell ref="B1:I1"/>
    <mergeCell ref="B3:I3"/>
    <mergeCell ref="E33:F33"/>
    <mergeCell ref="C34:H40"/>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2"/>
  <sheetViews>
    <sheetView showGridLines="0" showRowColHeaders="0" zoomScaleNormal="100" workbookViewId="0">
      <selection activeCell="P40" sqref="P40"/>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2" t="s">
        <v>6</v>
      </c>
      <c r="C1" s="62"/>
      <c r="D1" s="62"/>
      <c r="E1" s="62"/>
      <c r="F1" s="62"/>
      <c r="G1" s="62"/>
      <c r="H1" s="62"/>
      <c r="I1" s="62"/>
      <c r="J1" s="2"/>
      <c r="K1" s="2"/>
    </row>
    <row r="2" spans="2:11" ht="11.25" customHeight="1" thickBot="1">
      <c r="H2" s="1"/>
    </row>
    <row r="3" spans="2:11" ht="24.95" customHeight="1" thickTop="1" thickBot="1">
      <c r="B3" s="63" t="str">
        <f>Canales!B3</f>
        <v>TOTAL LECHE LÍQUIDA</v>
      </c>
      <c r="C3" s="64"/>
      <c r="D3" s="64"/>
      <c r="E3" s="64"/>
      <c r="F3" s="64"/>
      <c r="G3" s="64"/>
      <c r="H3" s="64"/>
      <c r="I3" s="65"/>
    </row>
    <row r="4" spans="2:11" ht="15.75" thickTop="1"/>
    <row r="5" spans="2:11" ht="19.5" thickBot="1">
      <c r="B5" s="17" t="s">
        <v>28</v>
      </c>
      <c r="C5" s="3"/>
      <c r="D5" s="3"/>
      <c r="E5" s="3"/>
      <c r="F5" s="3"/>
      <c r="G5" s="3"/>
      <c r="H5" s="3"/>
      <c r="I5" s="3"/>
    </row>
    <row r="6" spans="2:11" ht="15.75" thickTop="1"/>
    <row r="7" spans="2:11" ht="24.95" customHeight="1"/>
    <row r="8" spans="2:11" ht="24.95" customHeight="1">
      <c r="E8" s="18"/>
    </row>
    <row r="9" spans="2:11" ht="24.95" customHeight="1">
      <c r="E9" s="18"/>
    </row>
    <row r="10" spans="2:11" ht="24.95" customHeight="1">
      <c r="E10" s="18"/>
    </row>
    <row r="11" spans="2:11" ht="24.95" customHeight="1">
      <c r="E11" s="18"/>
    </row>
    <row r="12" spans="2:11" ht="24.95" customHeight="1">
      <c r="E12" s="18"/>
    </row>
    <row r="13" spans="2:11" ht="24.95" customHeight="1">
      <c r="E13" s="18"/>
    </row>
    <row r="14" spans="2:11" ht="24.95" customHeight="1">
      <c r="E14" s="18"/>
    </row>
    <row r="15" spans="2:11" ht="24.95" customHeight="1"/>
    <row r="16" spans="2:11" ht="24.95" customHeight="1">
      <c r="E16" s="18"/>
    </row>
    <row r="17" spans="2:9" ht="24.95" customHeight="1">
      <c r="E17" s="18"/>
    </row>
    <row r="18" spans="2:9" ht="24.95" customHeight="1">
      <c r="E18" s="18"/>
    </row>
    <row r="20" spans="2:9" ht="19.5" thickBot="1">
      <c r="B20" s="17" t="s">
        <v>29</v>
      </c>
      <c r="C20" s="3"/>
      <c r="D20" s="3"/>
      <c r="E20" s="3"/>
      <c r="F20" s="3"/>
      <c r="G20" s="3"/>
      <c r="H20" s="3"/>
      <c r="I20" s="3"/>
    </row>
    <row r="21" spans="2:9" ht="15.75" thickTop="1"/>
    <row r="40" spans="2:9">
      <c r="E40" s="4"/>
      <c r="F40" s="4"/>
    </row>
    <row r="41" spans="2:9" ht="19.5" thickBot="1">
      <c r="B41" s="17" t="s">
        <v>22</v>
      </c>
      <c r="C41" s="3"/>
      <c r="D41" s="3"/>
      <c r="E41" s="3"/>
      <c r="F41" s="3"/>
      <c r="G41" s="3"/>
      <c r="H41" s="3"/>
      <c r="I41" s="3"/>
    </row>
    <row r="42" spans="2:9" ht="15.75" thickTop="1">
      <c r="E42" s="61"/>
      <c r="F42" s="61"/>
    </row>
    <row r="43" spans="2:9" ht="24.95" customHeight="1">
      <c r="C43" s="75" t="s">
        <v>40</v>
      </c>
      <c r="D43" s="76"/>
      <c r="E43" s="76"/>
      <c r="F43" s="76"/>
      <c r="G43" s="76"/>
      <c r="H43" s="77"/>
    </row>
    <row r="44" spans="2:9" ht="24.95" customHeight="1">
      <c r="C44" s="78"/>
      <c r="D44" s="79"/>
      <c r="E44" s="79"/>
      <c r="F44" s="79"/>
      <c r="G44" s="79"/>
      <c r="H44" s="80"/>
    </row>
    <row r="45" spans="2:9" ht="24.95" customHeight="1">
      <c r="C45" s="78"/>
      <c r="D45" s="79"/>
      <c r="E45" s="79"/>
      <c r="F45" s="79"/>
      <c r="G45" s="79"/>
      <c r="H45" s="80"/>
    </row>
    <row r="46" spans="2:9" ht="24.95" customHeight="1">
      <c r="C46" s="78"/>
      <c r="D46" s="79"/>
      <c r="E46" s="79"/>
      <c r="F46" s="79"/>
      <c r="G46" s="79"/>
      <c r="H46" s="80"/>
    </row>
    <row r="47" spans="2:9" ht="24.95" customHeight="1">
      <c r="C47" s="78"/>
      <c r="D47" s="79"/>
      <c r="E47" s="79"/>
      <c r="F47" s="79"/>
      <c r="G47" s="79"/>
      <c r="H47" s="80"/>
    </row>
    <row r="48" spans="2:9" ht="24.95" customHeight="1">
      <c r="C48" s="78"/>
      <c r="D48" s="79"/>
      <c r="E48" s="79"/>
      <c r="F48" s="79"/>
      <c r="G48" s="79"/>
      <c r="H48" s="80"/>
    </row>
    <row r="49" spans="3:8" ht="24.95" customHeight="1">
      <c r="C49" s="81"/>
      <c r="D49" s="82"/>
      <c r="E49" s="82"/>
      <c r="F49" s="82"/>
      <c r="G49" s="82"/>
      <c r="H49" s="83"/>
    </row>
    <row r="50" spans="3:8" ht="24.95" customHeight="1">
      <c r="C50" s="57"/>
      <c r="D50" s="57"/>
      <c r="E50" s="57"/>
      <c r="F50" s="57"/>
      <c r="G50" s="57"/>
      <c r="H50" s="57"/>
    </row>
    <row r="51" spans="3:8" ht="24.95" customHeight="1">
      <c r="C51" s="57"/>
      <c r="D51" s="57"/>
      <c r="E51" s="57"/>
      <c r="F51" s="57"/>
      <c r="G51" s="57"/>
      <c r="H51" s="57"/>
    </row>
    <row r="52" spans="3:8" ht="24.95" customHeight="1"/>
  </sheetData>
  <sheetProtection sheet="1" objects="1" scenarios="1"/>
  <mergeCells count="4">
    <mergeCell ref="B1:I1"/>
    <mergeCell ref="B3:I3"/>
    <mergeCell ref="E42:F42"/>
    <mergeCell ref="C43:H49"/>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52"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7"/>
  <sheetViews>
    <sheetView showGridLines="0" showRowColHeaders="0" zoomScale="80" zoomScaleNormal="80" workbookViewId="0">
      <selection activeCell="L21" sqref="L21"/>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2" t="s">
        <v>6</v>
      </c>
      <c r="C1" s="62"/>
      <c r="D1" s="62"/>
      <c r="E1" s="62"/>
      <c r="F1" s="62"/>
      <c r="G1" s="62"/>
      <c r="H1" s="62"/>
      <c r="I1" s="62"/>
      <c r="J1" s="2"/>
      <c r="K1" s="2"/>
    </row>
    <row r="2" spans="2:11" ht="11.25" customHeight="1" thickBot="1">
      <c r="H2" s="1"/>
    </row>
    <row r="3" spans="2:11" ht="24.95" customHeight="1" thickTop="1" thickBot="1">
      <c r="B3" s="63" t="str">
        <f>Canales!$B$3</f>
        <v>TOTAL LECHE LÍQUIDA</v>
      </c>
      <c r="C3" s="64"/>
      <c r="D3" s="64"/>
      <c r="E3" s="64"/>
      <c r="F3" s="64"/>
      <c r="G3" s="64"/>
      <c r="H3" s="64"/>
      <c r="I3" s="65"/>
    </row>
    <row r="4" spans="2:11" ht="15.75" thickTop="1"/>
    <row r="5" spans="2:11" ht="19.5" thickBot="1">
      <c r="B5" s="17" t="s">
        <v>5</v>
      </c>
      <c r="C5" s="3"/>
      <c r="D5" s="3"/>
      <c r="E5" s="3"/>
      <c r="F5" s="3"/>
      <c r="G5" s="3"/>
      <c r="H5" s="3"/>
      <c r="I5" s="3"/>
    </row>
    <row r="6" spans="2:11" ht="15.75" thickTop="1"/>
    <row r="7" spans="2:11" ht="24.95" customHeight="1">
      <c r="B7" s="84" t="s">
        <v>41</v>
      </c>
      <c r="C7" s="85"/>
      <c r="D7" s="85"/>
      <c r="E7" s="85"/>
      <c r="F7" s="85"/>
      <c r="G7" s="85"/>
      <c r="H7" s="85"/>
      <c r="I7" s="86"/>
    </row>
    <row r="8" spans="2:11" ht="24.95" customHeight="1">
      <c r="B8" s="87"/>
      <c r="C8" s="88"/>
      <c r="D8" s="88"/>
      <c r="E8" s="88"/>
      <c r="F8" s="88"/>
      <c r="G8" s="88"/>
      <c r="H8" s="88"/>
      <c r="I8" s="89"/>
    </row>
    <row r="9" spans="2:11" ht="24.95" customHeight="1">
      <c r="B9" s="87"/>
      <c r="C9" s="88"/>
      <c r="D9" s="88"/>
      <c r="E9" s="88"/>
      <c r="F9" s="88"/>
      <c r="G9" s="88"/>
      <c r="H9" s="88"/>
      <c r="I9" s="89"/>
    </row>
    <row r="10" spans="2:11" ht="24.95" customHeight="1">
      <c r="B10" s="87"/>
      <c r="C10" s="88"/>
      <c r="D10" s="88"/>
      <c r="E10" s="88"/>
      <c r="F10" s="88"/>
      <c r="G10" s="88"/>
      <c r="H10" s="88"/>
      <c r="I10" s="89"/>
    </row>
    <row r="11" spans="2:11" ht="24.95" customHeight="1">
      <c r="B11" s="87"/>
      <c r="C11" s="88"/>
      <c r="D11" s="88"/>
      <c r="E11" s="88"/>
      <c r="F11" s="88"/>
      <c r="G11" s="88"/>
      <c r="H11" s="88"/>
      <c r="I11" s="89"/>
    </row>
    <row r="12" spans="2:11" ht="24.95" customHeight="1">
      <c r="B12" s="87"/>
      <c r="C12" s="88"/>
      <c r="D12" s="88"/>
      <c r="E12" s="88"/>
      <c r="F12" s="88"/>
      <c r="G12" s="88"/>
      <c r="H12" s="88"/>
      <c r="I12" s="89"/>
    </row>
    <row r="13" spans="2:11" ht="24.95" customHeight="1">
      <c r="B13" s="87"/>
      <c r="C13" s="88"/>
      <c r="D13" s="88"/>
      <c r="E13" s="88"/>
      <c r="F13" s="88"/>
      <c r="G13" s="88"/>
      <c r="H13" s="88"/>
      <c r="I13" s="89"/>
    </row>
    <row r="14" spans="2:11" ht="24.95" customHeight="1">
      <c r="B14" s="87"/>
      <c r="C14" s="88"/>
      <c r="D14" s="88"/>
      <c r="E14" s="88"/>
      <c r="F14" s="88"/>
      <c r="G14" s="88"/>
      <c r="H14" s="88"/>
      <c r="I14" s="89"/>
    </row>
    <row r="15" spans="2:11" ht="24.95" customHeight="1">
      <c r="B15" s="87"/>
      <c r="C15" s="88"/>
      <c r="D15" s="88"/>
      <c r="E15" s="88"/>
      <c r="F15" s="88"/>
      <c r="G15" s="88"/>
      <c r="H15" s="88"/>
      <c r="I15" s="89"/>
    </row>
    <row r="16" spans="2:11" ht="24.95" customHeight="1">
      <c r="B16" s="87"/>
      <c r="C16" s="88"/>
      <c r="D16" s="88"/>
      <c r="E16" s="88"/>
      <c r="F16" s="88"/>
      <c r="G16" s="88"/>
      <c r="H16" s="88"/>
      <c r="I16" s="89"/>
    </row>
    <row r="17" spans="2:9" ht="24.95" customHeight="1">
      <c r="B17" s="87"/>
      <c r="C17" s="88"/>
      <c r="D17" s="88"/>
      <c r="E17" s="88"/>
      <c r="F17" s="88"/>
      <c r="G17" s="88"/>
      <c r="H17" s="88"/>
      <c r="I17" s="89"/>
    </row>
    <row r="18" spans="2:9" ht="24.95" customHeight="1">
      <c r="B18" s="87"/>
      <c r="C18" s="88"/>
      <c r="D18" s="88"/>
      <c r="E18" s="88"/>
      <c r="F18" s="88"/>
      <c r="G18" s="88"/>
      <c r="H18" s="88"/>
      <c r="I18" s="89"/>
    </row>
    <row r="19" spans="2:9" ht="24.95" customHeight="1">
      <c r="B19" s="87"/>
      <c r="C19" s="88"/>
      <c r="D19" s="88"/>
      <c r="E19" s="88"/>
      <c r="F19" s="88"/>
      <c r="G19" s="88"/>
      <c r="H19" s="88"/>
      <c r="I19" s="89"/>
    </row>
    <row r="20" spans="2:9" ht="24.95" customHeight="1">
      <c r="B20" s="87"/>
      <c r="C20" s="88"/>
      <c r="D20" s="88"/>
      <c r="E20" s="88"/>
      <c r="F20" s="88"/>
      <c r="G20" s="88"/>
      <c r="H20" s="88"/>
      <c r="I20" s="89"/>
    </row>
    <row r="21" spans="2:9" ht="24.95" customHeight="1">
      <c r="B21" s="87"/>
      <c r="C21" s="88"/>
      <c r="D21" s="88"/>
      <c r="E21" s="88"/>
      <c r="F21" s="88"/>
      <c r="G21" s="88"/>
      <c r="H21" s="88"/>
      <c r="I21" s="89"/>
    </row>
    <row r="22" spans="2:9" ht="24.95" customHeight="1">
      <c r="B22" s="87"/>
      <c r="C22" s="88"/>
      <c r="D22" s="88"/>
      <c r="E22" s="88"/>
      <c r="F22" s="88"/>
      <c r="G22" s="88"/>
      <c r="H22" s="88"/>
      <c r="I22" s="89"/>
    </row>
    <row r="23" spans="2:9" ht="24.95" customHeight="1">
      <c r="B23" s="87"/>
      <c r="C23" s="88"/>
      <c r="D23" s="88"/>
      <c r="E23" s="88"/>
      <c r="F23" s="88"/>
      <c r="G23" s="88"/>
      <c r="H23" s="88"/>
      <c r="I23" s="89"/>
    </row>
    <row r="24" spans="2:9" ht="24.95" customHeight="1">
      <c r="B24" s="87"/>
      <c r="C24" s="88"/>
      <c r="D24" s="88"/>
      <c r="E24" s="88"/>
      <c r="F24" s="88"/>
      <c r="G24" s="88"/>
      <c r="H24" s="88"/>
      <c r="I24" s="89"/>
    </row>
    <row r="25" spans="2:9" ht="24.95" customHeight="1">
      <c r="B25" s="87"/>
      <c r="C25" s="88"/>
      <c r="D25" s="88"/>
      <c r="E25" s="88"/>
      <c r="F25" s="88"/>
      <c r="G25" s="88"/>
      <c r="H25" s="88"/>
      <c r="I25" s="89"/>
    </row>
    <row r="26" spans="2:9" ht="24.95" customHeight="1">
      <c r="B26" s="87"/>
      <c r="C26" s="88"/>
      <c r="D26" s="88"/>
      <c r="E26" s="88"/>
      <c r="F26" s="88"/>
      <c r="G26" s="88"/>
      <c r="H26" s="88"/>
      <c r="I26" s="89"/>
    </row>
    <row r="27" spans="2:9" ht="24.95" customHeight="1">
      <c r="B27" s="87"/>
      <c r="C27" s="88"/>
      <c r="D27" s="88"/>
      <c r="E27" s="88"/>
      <c r="F27" s="88"/>
      <c r="G27" s="88"/>
      <c r="H27" s="88"/>
      <c r="I27" s="89"/>
    </row>
    <row r="28" spans="2:9" ht="24.95" customHeight="1">
      <c r="B28" s="87"/>
      <c r="C28" s="88"/>
      <c r="D28" s="88"/>
      <c r="E28" s="88"/>
      <c r="F28" s="88"/>
      <c r="G28" s="88"/>
      <c r="H28" s="88"/>
      <c r="I28" s="89"/>
    </row>
    <row r="29" spans="2:9" ht="24.95" customHeight="1">
      <c r="B29" s="87"/>
      <c r="C29" s="88"/>
      <c r="D29" s="88"/>
      <c r="E29" s="88"/>
      <c r="F29" s="88"/>
      <c r="G29" s="88"/>
      <c r="H29" s="88"/>
      <c r="I29" s="89"/>
    </row>
    <row r="30" spans="2:9" ht="24.95" customHeight="1">
      <c r="B30" s="87"/>
      <c r="C30" s="88"/>
      <c r="D30" s="88"/>
      <c r="E30" s="88"/>
      <c r="F30" s="88"/>
      <c r="G30" s="88"/>
      <c r="H30" s="88"/>
      <c r="I30" s="89"/>
    </row>
    <row r="31" spans="2:9" ht="24.95" customHeight="1">
      <c r="B31" s="87"/>
      <c r="C31" s="88"/>
      <c r="D31" s="88"/>
      <c r="E31" s="88"/>
      <c r="F31" s="88"/>
      <c r="G31" s="88"/>
      <c r="H31" s="88"/>
      <c r="I31" s="89"/>
    </row>
    <row r="32" spans="2:9" ht="24.95" customHeight="1">
      <c r="B32" s="90"/>
      <c r="C32" s="91"/>
      <c r="D32" s="91"/>
      <c r="E32" s="91"/>
      <c r="F32" s="91"/>
      <c r="G32" s="91"/>
      <c r="H32" s="91"/>
      <c r="I32" s="92"/>
    </row>
    <row r="33" spans="2:9" ht="24.95" customHeight="1">
      <c r="B33" s="56"/>
      <c r="C33" s="56"/>
      <c r="D33" s="56"/>
      <c r="E33" s="56"/>
      <c r="F33" s="56"/>
      <c r="G33" s="56"/>
      <c r="H33" s="56"/>
      <c r="I33" s="56"/>
    </row>
    <row r="34" spans="2:9" ht="24.95" customHeight="1">
      <c r="B34" s="56"/>
      <c r="C34" s="56"/>
      <c r="D34" s="56"/>
      <c r="E34" s="56"/>
      <c r="F34" s="56"/>
      <c r="G34" s="56"/>
      <c r="H34" s="56"/>
      <c r="I34" s="56"/>
    </row>
    <row r="35" spans="2:9" ht="24.95" customHeight="1">
      <c r="B35" s="56"/>
      <c r="C35" s="56"/>
      <c r="D35" s="56"/>
      <c r="E35" s="56"/>
      <c r="F35" s="56"/>
      <c r="G35" s="56"/>
      <c r="H35" s="56"/>
      <c r="I35" s="56"/>
    </row>
    <row r="36" spans="2:9" ht="24.95" customHeight="1">
      <c r="B36" s="56"/>
      <c r="C36" s="56"/>
      <c r="D36" s="56"/>
      <c r="E36" s="56"/>
      <c r="F36" s="56"/>
      <c r="G36" s="56"/>
      <c r="H36" s="56"/>
      <c r="I36" s="56"/>
    </row>
    <row r="37" spans="2:9" ht="24.95" customHeight="1">
      <c r="B37" s="56"/>
      <c r="C37" s="56"/>
      <c r="D37" s="56"/>
      <c r="E37" s="56"/>
      <c r="F37" s="56"/>
      <c r="G37" s="56"/>
      <c r="H37" s="56"/>
      <c r="I37" s="56"/>
    </row>
    <row r="38" spans="2:9" ht="24.95" customHeight="1"/>
    <row r="39" spans="2:9" ht="24.95" customHeight="1"/>
    <row r="40" spans="2:9" ht="24.95" customHeight="1"/>
    <row r="41" spans="2:9" ht="24.95" customHeight="1"/>
    <row r="42" spans="2:9" ht="24.95" customHeight="1"/>
    <row r="43" spans="2:9" ht="24.95" customHeight="1"/>
    <row r="44" spans="2:9" ht="24.95" customHeight="1"/>
    <row r="45" spans="2:9" ht="24.95" customHeight="1"/>
    <row r="46" spans="2:9" ht="24.95" customHeight="1"/>
    <row r="47" spans="2:9" ht="24.95" customHeight="1"/>
  </sheetData>
  <sheetProtection sheet="1" objects="1" scenarios="1"/>
  <mergeCells count="3">
    <mergeCell ref="B1:I1"/>
    <mergeCell ref="B3:I3"/>
    <mergeCell ref="B7:I32"/>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BD7152-E559-4E71-A5E7-58551005C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1356DF-E1F2-4EC2-87DC-D054583C3A9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1290A8B7-4410-4F60-AA62-2A35682501CA}">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Perfiles!Área_de_impresión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2025-10-14T11:25:09Z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