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charts/chart12.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xml" ContentType="application/vnd.openxmlformats-officedocument.themeOverrid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ssectorial\Q 2014\AREA CONSUMO\Panel CONSUMO\ARCHIVOS CONSUMO\Archivos para web\Leche mes a mes web\fichas consumo\2026\"/>
    </mc:Choice>
  </mc:AlternateContent>
  <xr:revisionPtr revIDLastSave="0" documentId="13_ncr:1_{D79328F3-857A-4667-8BF0-AD2B71974287}" xr6:coauthVersionLast="47" xr6:coauthVersionMax="47" xr10:uidLastSave="{00000000-0000-0000-0000-000000000000}"/>
  <workbookProtection workbookAlgorithmName="SHA-512" workbookHashValue="wT4vx1Hwr66v2KdAQPlyYa6I4vmmeApi+CR9YpbTniv70/aShCNNRtFk3jn4fvw/a2jQpruGVtLBU3WRMsqy2Q==" workbookSaltValue="BIqFhHZS4jMxUBUZXxNVfQ==" workbookSpinCount="100000" lockStructure="1"/>
  <bookViews>
    <workbookView xWindow="22932" yWindow="-108" windowWidth="23256" windowHeight="12456" tabRatio="759" activeTab="6" xr2:uid="{00000000-000D-0000-FFFF-FFFF00000000}"/>
  </bookViews>
  <sheets>
    <sheet name="Portada" sheetId="5" r:id="rId1"/>
    <sheet name="Menú principal" sheetId="7" r:id="rId2"/>
    <sheet name="principales variables" sheetId="1" r:id="rId3"/>
    <sheet name="Graficos" sheetId="2" r:id="rId4"/>
    <sheet name="Canales" sheetId="4" r:id="rId5"/>
    <sheet name="Perfiles" sheetId="9" r:id="rId6"/>
    <sheet name="Conclusiones" sheetId="8" r:id="rId7"/>
  </sheets>
  <definedNames>
    <definedName name="_xlnm.Print_Area" localSheetId="4">Canales!$A$1:$J$50</definedName>
    <definedName name="_xlnm.Print_Area" localSheetId="6">Conclusiones!$A$1:$J$36</definedName>
    <definedName name="_xlnm.Print_Area" localSheetId="1">'Menú principal'!$A$1:$E$16</definedName>
    <definedName name="_xlnm.Print_Area" localSheetId="5">Perfiles!$A$1:$J$54</definedName>
    <definedName name="_xlnm.Print_Area" localSheetId="0">Portada!$A$1:$J$50</definedName>
    <definedName name="_xlnm.Print_Area" localSheetId="2">'principales variables'!$A$1:$J$55</definedName>
    <definedName name="Categorias">#REF!</definedName>
    <definedName name="Segmento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4" i="1" l="1"/>
  <c r="G34" i="1"/>
  <c r="E7" i="1" l="1"/>
  <c r="B3" i="2"/>
  <c r="B3" i="4" l="1"/>
  <c r="B3" i="9" l="1"/>
  <c r="B3" i="8"/>
</calcChain>
</file>

<file path=xl/sharedStrings.xml><?xml version="1.0" encoding="utf-8"?>
<sst xmlns="http://schemas.openxmlformats.org/spreadsheetml/2006/main" count="57" uniqueCount="44">
  <si>
    <t>Consumo en el hogar
LECHE</t>
  </si>
  <si>
    <t>Principales variables</t>
  </si>
  <si>
    <t>Gráficos históricos</t>
  </si>
  <si>
    <t>Canales</t>
  </si>
  <si>
    <t>Perfiles</t>
  </si>
  <si>
    <t>Principales conclusiones</t>
  </si>
  <si>
    <t>Consumo en el hogar</t>
  </si>
  <si>
    <t>TOTAL LECHE LÍQUIDA</t>
  </si>
  <si>
    <t>% Variación vs. Mismo periodo del año anterior</t>
  </si>
  <si>
    <t>VALOR (Miles €)</t>
  </si>
  <si>
    <t>PARTE DE MERCADO VOLUMEN (%)</t>
  </si>
  <si>
    <t>PARTE DE MERCADO VALOR (%)</t>
  </si>
  <si>
    <t>% Evol. Valor</t>
  </si>
  <si>
    <t>% Evol. Volumen</t>
  </si>
  <si>
    <t>TAM (Total Año Móvil): Indicador agrupado que representa el acumulado de los últimos doce meses, finalizando en el mes de análisis del informe.</t>
  </si>
  <si>
    <t>Evolución mensual de total gasto y total compras</t>
  </si>
  <si>
    <t>Evolución mensual precio medio</t>
  </si>
  <si>
    <t xml:space="preserve">Evolución anual de total compras  </t>
  </si>
  <si>
    <t>Principales conclusiones de los canales de distribución</t>
  </si>
  <si>
    <t>Nota: A partir de abril 2025 las líneas de SUPER+AUTOSER y TIENDA DESCUENTO se sustituyen por el agregado de ambas (SUPERMERCADOS)</t>
  </si>
  <si>
    <t xml:space="preserve">Principales conclusiones </t>
  </si>
  <si>
    <t>Principales variables - TAM JULIO 26</t>
  </si>
  <si>
    <t>% Importancia de los tipos - TAM JULIO 26</t>
  </si>
  <si>
    <t>Peso y % evolución en volumen de los canales de distribución - TAM JULIO 26</t>
  </si>
  <si>
    <t>Precio medio (Euros/ litros) de los canales de distribución - TAM JULIO 26</t>
  </si>
  <si>
    <t>% Población y distribución del volumen por perfil sociodemográfico -TAM JULIO 26</t>
  </si>
  <si>
    <t>% Población y distribución del volumen por Comunidades -TAM JULIO 26</t>
  </si>
  <si>
    <t>TOTAL LECHE LIQUIDA</t>
  </si>
  <si>
    <t>LECHE CORTA DURACION</t>
  </si>
  <si>
    <t>LECHE LARGA DURACION</t>
  </si>
  <si>
    <t>LECHE ENTERA</t>
  </si>
  <si>
    <t>LECHE DESNATADA</t>
  </si>
  <si>
    <t>LECHE SEMIDESNATAD</t>
  </si>
  <si>
    <t>TAM JULIO 25</t>
  </si>
  <si>
    <t>TAM JULIO 26</t>
  </si>
  <si>
    <t>LECHE CORTA DURACIÓN</t>
  </si>
  <si>
    <t>VOLUMEN (Miles litros)</t>
  </si>
  <si>
    <t>CONSUMO PER CÁPITA (litros por persona)</t>
  </si>
  <si>
    <t>GASTO PER CÁPITA (€)</t>
  </si>
  <si>
    <t>PRECIO MEDIO (€/litros)</t>
  </si>
  <si>
    <t>Consumo por persona (litros por persona)  - TAM JULIO 26</t>
  </si>
  <si>
    <t>•A cierre del año móvil julio de 2026, el supermercado concentra el 74,8 % del volumen adquirido por los hogares españoles de leche líquida, mostrando así una posición dominante en la categoría. No obstante,  cierra con una variación negativa del 0,4 % en volumen, tendencia contraria a la categoría que evoluciona en positivo (0,4 %). El hipermercado es el segundo canal en importancia, con una participación del 17,9 %de volumen y crecimiento del 2,9 % respecto al periodo anterior. 
El e-commerce continúa ganando relevancia en la categoría. Su participación alcanza el 3,6 % del volumen total y sus compras aumentan un 9,0 % frente al año móvil anterior. Destaca además que su peso en leche líquida supera ampliamente la cuota que mantiene sobre el total de alimentación y bebidas (2,2 %), reflejando la madurez y posición cada vez más consolidada de la categoría. 
•El precio medio de la leche líquida se sitúa en 0,98 €/L a cierre del año móvil julio de 2026, lo que representa un incremento del 3,5 % respecto al mismo periodo del año anterior. Esta tendencia alcista se observa en todos los canales analizados, con la excepción de la tienda tradicional, que reduce su precio medio un 1,7 %. No obstante, continúa siendo el canal con el precio más elevado (1,12 €/L) y, por tanto, el menos accesible para el consumidor.
Por canales, el hipermercado registra la mayor subida de precios (4,1 %), alcanzando los 0,99 €/L. El supermercado evoluciona en línea con el mercado (3,4 %) y sitúa su precio medio en 0,98 €/L. Por su parte, el e-commerce incrementa su precio medio un 3,4 %, hasta los 1,02 €/L, una cifra ligeramente superior a la media nacional que, sin embargo, no limita su desarrollo, ya que sigue siendo el canal con mayor crecimiento en volumen (9,0 %).</t>
  </si>
  <si>
    <t>• El consumidor intensivo de leche líquida se caracteriza por pertenecer a hogares de nivel socioeconómico alto, con presencia de niños, tamaño superior a 3-4 personas por hogar y responsables de compra mayores de 50 años. Predominan las parejas con hijos, independientemente de su edad, junto con retirados y jubilados. Su consumo es especialmente relevante en Castilla-La Mancha, Extremadura, Castilla y León, Galicia, Asturias, País Vasco y La Comunidad Foral de Navarra.
• A cierre de año móvil julio de 2026, el consumo per cápita alcanza los 61,21 litros por persona. Este nivel es aún más elevado entre jóvenes y adultos independientes, parejas adultas sin hijos y retirados/jubilados, ciclos de vida que, pese a no destacar por su intensidad de compra, presentan un consumo individual superior debido al menor tamaño de sus hogares. Además, destacan los incrementos en volumen de jóvenes independientes (25,5 %), adultos independientes (10,2 %) y retirados/jubilados (4,9 %), frente a una categoría que mantiene una evolución estable (0,4 %).</t>
  </si>
  <si>
    <r>
      <rPr>
        <b/>
        <sz val="11"/>
        <rFont val="Calibri"/>
        <family val="2"/>
      </rPr>
      <t>La leche líquida crece y lo hace apoyándose en leche entera. Mientras esta variedad gana demanda, el resto pierde relevancia en los hogares españoles.</t>
    </r>
    <r>
      <rPr>
        <sz val="11"/>
        <rFont val="Calibri"/>
        <family val="2"/>
      </rPr>
      <t xml:space="preserve">
• En el año móvil cerrado a julio de 2026, los hogares españoles adquieren 2.886,96 millones de litros de leche líquida, cifra que representa un aumento del 0,4 % respecto al mismo periodo del año anterior. En el mismo sentido, el valor del mercado alcanza los 2.839,05 millones de euros, tras crecer un 3,9 %. Esta evolución responde al aumento del precio medio, que se sitúa en 0,98 € por litro después de incrementarse un 3,5 % en comparación con los doce meses previos. De este modo, la expansión de las compras en volumen convive con un mayor gasto agregado en la categoría.
• El consumidor intensivo de leche líquida se caracteriza por pertenecer a hogares de nivel socioeconómico alto, con presencia de niños, tamaño superior a 3-4 personas por hogar y responsables de compra mayores de 50 años. Predominan las parejas con hijos, independientemente de su edad, junto con retirados y jubilados. Su consumo es especialmente relevante en Castilla-La Mancha, Extremadura, Castilla y León, Galicia, Asturias, País Vasco y La Comunidad Foral de Navarra.
 A cierre de año móvil julio de 2026, el consumo per cápita alcanza los 61,21 litros por persona. Este nivel es aún más elevado entre jóvenes y adultos independientes, parejas adultas sin hijos y retirados/jubilados, ciclos de vida que, pese a no destacar por su intensidad de compra, presentan un consumo individual superior debido al menor tamaño de sus hogares. Además, destacan los incrementos en volumen de jóvenes independientes (25,5 %), adultos independientes (10,2 %) y retirados/jubilados (4,9 %), frente a una categoría que mantiene una evolución estable (0,4 %).
Detrás del crecimiento de la categoría hay comportamientos diferenciados por tipologías o variedades de leche. Mientras que el tipo de leche entera aumenta sus compras y actúa como motor del mercado, los tipos de leche semidesnatada y desnatada decrecen.
• Los hogares impulsan las compras de leche entera, con un crecimiento del 5,0 % en el año móvil a julio de 2026. Esta evolución se ve respaldada por un incremento del precio medio del 3,7 %, hasta alcanzar 1,04 €/litro. A pesar de situarse un 5,3 % por encima de la media de la categoría, el precio no frena la demanda. Como resultado, el mercado alcanza un valor de 944,4 millones de euros, un 8,8 % más que el año anterior. El consumo per cápita alcanza los 19,33 litros por periodo de estudio, mientras que el gasto se sitúa en 20,02 € por persona. Ambos indicadores mejoran en comparación con el anterior año móvil. 
La leche entera refuerza su posición en la cesta de la compra y también dentro de la categoría. Su participación alcanza el 31,7 % del volumen total, frente al 30,3 % registrado un año antes, mientras que su cuota en valor se sitúa en el 33,4 %. 
Cabe destacar que el crecimiento de la categoría de leche líquida viene impulsado principalmente por esta variedad. Mientras la leche entera aumenta sus compras y gana cuota de mercado, el resto de los tipos de leche caen en volumen. El perfil intensivo de compra tiene algunas diferencias respecto al de la categoría. La leche entera tiene una mayor presencia en hogares donde la persona responsable de la compra tiene entre 35 y 49 años, en hogares ubicados en Aragón y, especialmente, en hogares formados por parejas con hijos pequeños.
• La leche semidesnatada se mantiene como la principal variedad consumida en los hogares españoles. El volumen registra una reducción del 0,6 %, aunque sigue concentrando el 46,5 % del volumen total y el 45,7 % del valor del mercado. El precio medio alcanza los 0,97 € por litro tras crecer un 3,2 %. Este incremento impulsa el valor de la categoría hasta los 1.293,04 millones de euros, lo que supone un aumento del 2,6 %. A pesar de que su precio medio se sitúa ligeramente por debajo de la media del mercado, no logra estimular la demanda. En términos de consumo y gasto per cápita, se registran 28,37 litros por individuo, mientras que el gasto alcanza los 27,41 €, estableciéndose como los valores más altos para ambas métricas entre los tres tipos de leche. El perfil de compra de leche semidesnatada mantiene unas características muy similares a las observadas en el conjunto de la categoría.
• La leche desnatada es el tipo que registra la mayor pérdida de demanda dentro de la categoría. Al cierre del año móvil, las compras de los hogares españoles disminuyen un 4,0 %, mientras que el valor del mercado se reduce un 1,0 %. Esta evolución está condicionada por el incremento del precio medio, que crece un 3,1 % y alcanza los 0,95 €/litro. A pesar de mantener el precio medio más bajo de la categoría, este factor no resulta suficiente para compensar la reducción de las compras por parte de los hogares españoles. En términos de consumo, cada individuo consume 13,26 litros de leche desnatada durante el periodo de estudio y realiza un gasto de 12,54 euros, ambos indicadores por debajo de los registrados en el mismo periodo del año anterior.
El perfil de consumo se concentra en hogares de nivel socioeconómico alto, principalmente sin niños, con responsables de compra no activos y de 65 o más años, muestra por tanto un consumidor con algunas diferencias al de la categoría. Por territorios, destacan Galicia y el Principado de Asturias, donde el consumo de leche desnatada supera en más de un 70 % lo esperado según su peso demográfico.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</si>
</sst>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 _€_-;\-* #,##0.0\ _€_-;_-* &quot;-&quot;?\ _€_-;_-@_-"/>
    <numFmt numFmtId="166" formatCode="0.0%"/>
    <numFmt numFmtId="167" formatCode="0.0"/>
    <numFmt numFmtId="168" formatCode="0.0\ %"/>
  </numFmts>
  <fonts count="31">
    <font>
      <sz val="11"/>
      <color theme="1"/>
      <name val="Calibri"/>
      <family val="2"/>
      <scheme val="minor"/>
    </font>
    <font>
      <sz val="11"/>
      <color theme="1"/>
      <name val="Calibri"/>
      <family val="2"/>
      <scheme val="minor"/>
    </font>
    <font>
      <sz val="26"/>
      <color indexed="8"/>
      <name val="Calibri"/>
      <family val="2"/>
      <scheme val="minor"/>
    </font>
    <font>
      <b/>
      <sz val="18"/>
      <color theme="1"/>
      <name val="Calibri"/>
      <family val="2"/>
      <scheme val="minor"/>
    </font>
    <font>
      <sz val="9"/>
      <color rgb="FF006600"/>
      <name val="Verdana"/>
      <family val="2"/>
    </font>
    <font>
      <sz val="11"/>
      <color theme="1" tint="0.499984740745262"/>
      <name val="Calibri"/>
      <family val="2"/>
      <scheme val="minor"/>
    </font>
    <font>
      <b/>
      <sz val="11"/>
      <color rgb="FFED7D31"/>
      <name val="Calibri"/>
      <family val="2"/>
      <scheme val="minor"/>
    </font>
    <font>
      <b/>
      <sz val="11"/>
      <color rgb="FFFFC000"/>
      <name val="Calibri"/>
      <family val="2"/>
      <scheme val="minor"/>
    </font>
    <font>
      <sz val="11"/>
      <name val="Calibri"/>
      <family val="2"/>
      <scheme val="minor"/>
    </font>
    <font>
      <sz val="10"/>
      <name val="Verdana"/>
      <family val="2"/>
    </font>
    <font>
      <b/>
      <sz val="14"/>
      <color theme="1"/>
      <name val="Calibri"/>
      <family val="2"/>
      <scheme val="minor"/>
    </font>
    <font>
      <u/>
      <sz val="11"/>
      <color theme="10"/>
      <name val="Calibri"/>
      <family val="2"/>
      <scheme val="minor"/>
    </font>
    <font>
      <sz val="11"/>
      <color theme="1"/>
      <name val="Arial"/>
      <family val="2"/>
    </font>
    <font>
      <u/>
      <sz val="11"/>
      <color theme="10"/>
      <name val="Arial"/>
      <family val="2"/>
    </font>
    <font>
      <b/>
      <i/>
      <sz val="11"/>
      <color rgb="FF92AE29"/>
      <name val="Arial"/>
      <family val="2"/>
    </font>
    <font>
      <b/>
      <sz val="24"/>
      <color theme="1"/>
      <name val="Cambria"/>
      <family val="1"/>
    </font>
    <font>
      <sz val="24"/>
      <color theme="1"/>
      <name val="Cambria"/>
      <family val="1"/>
    </font>
    <font>
      <b/>
      <sz val="14"/>
      <color theme="1"/>
      <name val="Calibri"/>
      <family val="2"/>
    </font>
    <font>
      <sz val="16"/>
      <color theme="1"/>
      <name val="Calibri"/>
      <family val="2"/>
      <scheme val="minor"/>
    </font>
    <font>
      <sz val="16"/>
      <color theme="0" tint="-0.499984740745262"/>
      <name val="Calibri"/>
      <family val="2"/>
      <scheme val="minor"/>
    </font>
    <font>
      <b/>
      <sz val="18"/>
      <name val="Calibri"/>
      <family val="2"/>
      <scheme val="minor"/>
    </font>
    <font>
      <b/>
      <sz val="11"/>
      <color theme="1"/>
      <name val="Calibri"/>
      <family val="2"/>
      <scheme val="minor"/>
    </font>
    <font>
      <b/>
      <sz val="11"/>
      <color theme="9" tint="0.39997558519241921"/>
      <name val="Calibri"/>
      <family val="2"/>
      <scheme val="minor"/>
    </font>
    <font>
      <b/>
      <sz val="11"/>
      <color rgb="FF006600"/>
      <name val="Calibri"/>
      <family val="2"/>
      <scheme val="minor"/>
    </font>
    <font>
      <b/>
      <sz val="11"/>
      <color theme="9" tint="-0.249977111117893"/>
      <name val="Calibri"/>
      <family val="2"/>
      <scheme val="minor"/>
    </font>
    <font>
      <b/>
      <sz val="11"/>
      <name val="Calibri"/>
      <family val="2"/>
      <scheme val="minor"/>
    </font>
    <font>
      <b/>
      <sz val="9"/>
      <color rgb="FF006600"/>
      <name val="Verdana"/>
      <family val="2"/>
    </font>
    <font>
      <sz val="11"/>
      <name val="Calibri"/>
      <family val="1"/>
      <charset val="2"/>
    </font>
    <font>
      <b/>
      <sz val="24"/>
      <color rgb="FF00B050"/>
      <name val="Calibri"/>
      <family val="2"/>
      <scheme val="minor"/>
    </font>
    <font>
      <b/>
      <sz val="11"/>
      <name val="Calibri"/>
      <family val="2"/>
    </font>
    <font>
      <sz val="11"/>
      <name val="Calibri"/>
      <family val="2"/>
    </font>
  </fonts>
  <fills count="4">
    <fill>
      <patternFill patternType="none"/>
    </fill>
    <fill>
      <patternFill patternType="gray125"/>
    </fill>
    <fill>
      <gradientFill degree="90">
        <stop position="0">
          <color theme="0"/>
        </stop>
        <stop position="0.5">
          <color theme="7" tint="0.80001220740379042"/>
        </stop>
        <stop position="1">
          <color theme="0"/>
        </stop>
      </gradientFill>
    </fill>
    <fill>
      <gradientFill degree="90">
        <stop position="0">
          <color theme="0"/>
        </stop>
        <stop position="1">
          <color theme="7" tint="0.80001220740379042"/>
        </stop>
      </gradientFill>
    </fill>
  </fills>
  <borders count="30">
    <border>
      <left/>
      <right/>
      <top/>
      <bottom/>
      <diagonal/>
    </border>
    <border>
      <left style="thick">
        <color theme="6" tint="-0.24994659260841701"/>
      </left>
      <right/>
      <top style="thick">
        <color theme="6" tint="-0.24994659260841701"/>
      </top>
      <bottom style="thick">
        <color theme="6" tint="-0.24994659260841701"/>
      </bottom>
      <diagonal/>
    </border>
    <border>
      <left/>
      <right/>
      <top style="thick">
        <color theme="6" tint="-0.24994659260841701"/>
      </top>
      <bottom style="thick">
        <color theme="6" tint="-0.24994659260841701"/>
      </bottom>
      <diagonal/>
    </border>
    <border>
      <left/>
      <right style="thick">
        <color theme="6" tint="-0.24994659260841701"/>
      </right>
      <top style="thick">
        <color theme="6" tint="-0.24994659260841701"/>
      </top>
      <bottom style="thick">
        <color theme="6" tint="-0.24994659260841701"/>
      </bottom>
      <diagonal/>
    </border>
    <border>
      <left style="thin">
        <color theme="0" tint="-0.499984740745262"/>
      </left>
      <right style="hair">
        <color theme="0" tint="-0.499984740745262"/>
      </right>
      <top style="thin">
        <color theme="0" tint="-0.499984740745262"/>
      </top>
      <bottom style="hair">
        <color theme="0" tint="-0.499984740745262"/>
      </bottom>
      <diagonal/>
    </border>
    <border>
      <left style="hair">
        <color theme="0" tint="-0.499984740745262"/>
      </left>
      <right style="thin">
        <color theme="0" tint="-0.499984740745262"/>
      </right>
      <top style="thin">
        <color theme="0" tint="-0.499984740745262"/>
      </top>
      <bottom style="hair">
        <color theme="0" tint="-0.499984740745262"/>
      </bottom>
      <diagonal/>
    </border>
    <border>
      <left style="thin">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hair">
        <color theme="0" tint="-0.499984740745262"/>
      </right>
      <top style="hair">
        <color theme="0" tint="-0.499984740745262"/>
      </top>
      <bottom style="thin">
        <color theme="0" tint="-0.499984740745262"/>
      </bottom>
      <diagonal/>
    </border>
    <border>
      <left style="hair">
        <color theme="0" tint="-0.499984740745262"/>
      </left>
      <right style="thin">
        <color theme="0" tint="-0.499984740745262"/>
      </right>
      <top style="hair">
        <color theme="0" tint="-0.499984740745262"/>
      </top>
      <bottom style="thin">
        <color theme="0" tint="-0.499984740745262"/>
      </bottom>
      <diagonal/>
    </border>
    <border>
      <left style="hair">
        <color theme="0" tint="-0.499984740745262"/>
      </left>
      <right style="thin">
        <color theme="0" tint="-0.499984740745262"/>
      </right>
      <top style="thin">
        <color theme="0" tint="-0.499984740745262"/>
      </top>
      <bottom style="thin">
        <color theme="0" tint="-0.499984740745262"/>
      </bottom>
      <diagonal/>
    </border>
    <border>
      <left/>
      <right/>
      <top/>
      <bottom style="double">
        <color theme="0" tint="-0.499984740745262"/>
      </bottom>
      <diagonal/>
    </border>
    <border>
      <left/>
      <right/>
      <top style="hair">
        <color theme="0" tint="-0.499984740745262"/>
      </top>
      <bottom style="hair">
        <color theme="0" tint="-0.499984740745262"/>
      </bottom>
      <diagonal/>
    </border>
    <border>
      <left style="thin">
        <color theme="1" tint="0.499984740745262"/>
      </left>
      <right style="hair">
        <color theme="1" tint="0.499984740745262"/>
      </right>
      <top style="thin">
        <color theme="1" tint="0.499984740745262"/>
      </top>
      <bottom style="hair">
        <color theme="1" tint="0.499984740745262"/>
      </bottom>
      <diagonal/>
    </border>
    <border>
      <left style="hair">
        <color theme="1" tint="0.499984740745262"/>
      </left>
      <right style="thin">
        <color theme="1" tint="0.499984740745262"/>
      </right>
      <top style="thin">
        <color theme="1" tint="0.499984740745262"/>
      </top>
      <bottom style="hair">
        <color theme="1" tint="0.499984740745262"/>
      </bottom>
      <diagonal/>
    </border>
    <border>
      <left style="thin">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thin">
        <color theme="1" tint="0.499984740745262"/>
      </right>
      <top style="hair">
        <color theme="1" tint="0.499984740745262"/>
      </top>
      <bottom style="hair">
        <color theme="1" tint="0.499984740745262"/>
      </bottom>
      <diagonal/>
    </border>
    <border>
      <left style="thin">
        <color theme="1" tint="0.499984740745262"/>
      </left>
      <right style="hair">
        <color theme="1" tint="0.499984740745262"/>
      </right>
      <top style="hair">
        <color theme="1" tint="0.499984740745262"/>
      </top>
      <bottom style="thin">
        <color theme="1" tint="0.499984740745262"/>
      </bottom>
      <diagonal/>
    </border>
    <border>
      <left style="hair">
        <color theme="1" tint="0.499984740745262"/>
      </left>
      <right style="thin">
        <color theme="1" tint="0.499984740745262"/>
      </right>
      <top style="hair">
        <color theme="1" tint="0.499984740745262"/>
      </top>
      <bottom style="thin">
        <color theme="1" tint="0.499984740745262"/>
      </bottom>
      <diagonal/>
    </border>
    <border>
      <left style="double">
        <color theme="6" tint="-0.499984740745262"/>
      </left>
      <right/>
      <top style="double">
        <color theme="6" tint="-0.499984740745262"/>
      </top>
      <bottom style="double">
        <color theme="6" tint="-0.499984740745262"/>
      </bottom>
      <diagonal/>
    </border>
    <border>
      <left/>
      <right/>
      <top style="double">
        <color theme="6" tint="-0.499984740745262"/>
      </top>
      <bottom style="double">
        <color theme="6" tint="-0.499984740745262"/>
      </bottom>
      <diagonal/>
    </border>
    <border>
      <left/>
      <right style="double">
        <color theme="6" tint="-0.499984740745262"/>
      </right>
      <top style="double">
        <color theme="6" tint="-0.499984740745262"/>
      </top>
      <bottom style="double">
        <color theme="6"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11" fillId="0" borderId="0" applyNumberFormat="0" applyFill="0" applyBorder="0" applyAlignment="0" applyProtection="0"/>
    <xf numFmtId="0" fontId="12" fillId="0" borderId="0"/>
    <xf numFmtId="0" fontId="13" fillId="0" borderId="0" applyNumberFormat="0" applyFill="0" applyBorder="0" applyAlignment="0" applyProtection="0"/>
    <xf numFmtId="164" fontId="1" fillId="0" borderId="0" applyFont="0" applyFill="0" applyBorder="0" applyAlignment="0" applyProtection="0"/>
  </cellStyleXfs>
  <cellXfs count="104">
    <xf numFmtId="0" fontId="0" fillId="0" borderId="0" xfId="0"/>
    <xf numFmtId="165" fontId="0" fillId="0" borderId="0" xfId="0" applyNumberFormat="1"/>
    <xf numFmtId="0" fontId="2" fillId="0" borderId="0" xfId="0" applyFont="1" applyAlignment="1">
      <alignment vertical="center" wrapText="1"/>
    </xf>
    <xf numFmtId="0" fontId="0" fillId="0" borderId="11" xfId="0" applyBorder="1"/>
    <xf numFmtId="0" fontId="5" fillId="0" borderId="0" xfId="0" applyFont="1"/>
    <xf numFmtId="164" fontId="0" fillId="0" borderId="0" xfId="1" applyFont="1"/>
    <xf numFmtId="2" fontId="0" fillId="0" borderId="16" xfId="1" applyNumberFormat="1" applyFont="1" applyBorder="1" applyAlignment="1">
      <alignment horizontal="center" vertical="center"/>
    </xf>
    <xf numFmtId="2" fontId="0" fillId="0" borderId="18" xfId="1" applyNumberFormat="1" applyFont="1" applyBorder="1" applyAlignment="1">
      <alignment horizontal="center" vertical="center"/>
    </xf>
    <xf numFmtId="2" fontId="0" fillId="0" borderId="15" xfId="1" applyNumberFormat="1" applyFont="1" applyBorder="1" applyAlignment="1">
      <alignment horizontal="center" vertical="center"/>
    </xf>
    <xf numFmtId="2" fontId="0" fillId="0" borderId="17" xfId="1" applyNumberFormat="1" applyFont="1" applyBorder="1" applyAlignment="1">
      <alignment horizontal="center" vertical="center"/>
    </xf>
    <xf numFmtId="0" fontId="10" fillId="0" borderId="11" xfId="0" applyFont="1" applyBorder="1"/>
    <xf numFmtId="0" fontId="12" fillId="0" borderId="0" xfId="4"/>
    <xf numFmtId="0" fontId="14" fillId="0" borderId="0" xfId="5" applyFont="1" applyAlignment="1"/>
    <xf numFmtId="0" fontId="15" fillId="0" borderId="0" xfId="4" applyFont="1" applyAlignment="1">
      <alignment vertical="center" wrapText="1"/>
    </xf>
    <xf numFmtId="0" fontId="16" fillId="0" borderId="0" xfId="4" applyFont="1"/>
    <xf numFmtId="0" fontId="18" fillId="0" borderId="0" xfId="4" applyFont="1"/>
    <xf numFmtId="164" fontId="21" fillId="0" borderId="0" xfId="1" applyFont="1" applyBorder="1" applyAlignment="1">
      <alignment vertical="center"/>
    </xf>
    <xf numFmtId="2" fontId="21" fillId="0" borderId="15" xfId="1" applyNumberFormat="1" applyFont="1" applyBorder="1" applyAlignment="1">
      <alignment horizontal="center" vertical="center"/>
    </xf>
    <xf numFmtId="2" fontId="21" fillId="0" borderId="16" xfId="1" applyNumberFormat="1" applyFont="1" applyBorder="1" applyAlignment="1">
      <alignment horizontal="center" vertical="center"/>
    </xf>
    <xf numFmtId="2" fontId="0" fillId="0" borderId="13" xfId="1" applyNumberFormat="1" applyFont="1" applyBorder="1" applyAlignment="1">
      <alignment horizontal="center" vertical="center"/>
    </xf>
    <xf numFmtId="2" fontId="0" fillId="0" borderId="14" xfId="1" applyNumberFormat="1" applyFont="1" applyBorder="1" applyAlignment="1">
      <alignment horizontal="center" vertical="center"/>
    </xf>
    <xf numFmtId="0" fontId="7" fillId="0" borderId="0" xfId="0" applyFont="1" applyAlignment="1">
      <alignment vertical="center"/>
    </xf>
    <xf numFmtId="166" fontId="4" fillId="0" borderId="0" xfId="2" applyNumberFormat="1" applyFont="1" applyFill="1" applyBorder="1" applyAlignment="1">
      <alignment horizontal="center" vertical="center"/>
    </xf>
    <xf numFmtId="166" fontId="4" fillId="0" borderId="0" xfId="2" applyNumberFormat="1" applyFont="1" applyBorder="1" applyAlignment="1">
      <alignment horizontal="center" vertical="center"/>
    </xf>
    <xf numFmtId="164" fontId="0" fillId="0" borderId="0" xfId="1" applyFont="1" applyBorder="1" applyAlignment="1">
      <alignment horizontal="left" vertical="center" indent="2"/>
    </xf>
    <xf numFmtId="0" fontId="0" fillId="0" borderId="13" xfId="0" applyBorder="1" applyAlignment="1" applyProtection="1">
      <alignment horizontal="center" vertical="center"/>
      <protection hidden="1"/>
    </xf>
    <xf numFmtId="0" fontId="0" fillId="0" borderId="14" xfId="0" applyBorder="1" applyAlignment="1" applyProtection="1">
      <alignment horizontal="center" vertical="center"/>
      <protection hidden="1"/>
    </xf>
    <xf numFmtId="0" fontId="28" fillId="0" borderId="0" xfId="0" applyFont="1"/>
    <xf numFmtId="0" fontId="0" fillId="0" borderId="0" xfId="0" applyAlignment="1">
      <alignment vertical="top"/>
    </xf>
    <xf numFmtId="167" fontId="0" fillId="0" borderId="0" xfId="0" applyNumberFormat="1" applyAlignment="1">
      <alignment horizontal="center" vertical="top"/>
    </xf>
    <xf numFmtId="0" fontId="10" fillId="0" borderId="11" xfId="0" applyFont="1" applyBorder="1" applyAlignment="1">
      <alignment vertical="top"/>
    </xf>
    <xf numFmtId="0" fontId="0" fillId="0" borderId="11" xfId="0" applyBorder="1" applyAlignment="1">
      <alignment vertical="top"/>
    </xf>
    <xf numFmtId="0" fontId="5" fillId="0" borderId="0" xfId="0" applyFont="1" applyAlignment="1">
      <alignment vertical="top"/>
    </xf>
    <xf numFmtId="0" fontId="8" fillId="0" borderId="0" xfId="0" applyFont="1" applyAlignment="1">
      <alignment vertical="top"/>
    </xf>
    <xf numFmtId="164" fontId="9" fillId="0" borderId="4" xfId="1" applyFont="1" applyBorder="1" applyAlignment="1">
      <alignment horizontal="center" vertical="top" wrapText="1" readingOrder="1"/>
    </xf>
    <xf numFmtId="168" fontId="9" fillId="0" borderId="5" xfId="0" applyNumberFormat="1" applyFont="1" applyBorder="1" applyAlignment="1">
      <alignment horizontal="center" vertical="top" wrapText="1" readingOrder="1"/>
    </xf>
    <xf numFmtId="164" fontId="9" fillId="0" borderId="6" xfId="1" applyFont="1" applyBorder="1" applyAlignment="1">
      <alignment horizontal="center" vertical="top" wrapText="1" readingOrder="1"/>
    </xf>
    <xf numFmtId="168" fontId="9" fillId="0" borderId="7" xfId="0" applyNumberFormat="1" applyFont="1" applyBorder="1" applyAlignment="1">
      <alignment horizontal="center" vertical="top" wrapText="1" readingOrder="1"/>
    </xf>
    <xf numFmtId="2" fontId="9" fillId="0" borderId="7" xfId="0" applyNumberFormat="1" applyFont="1" applyBorder="1" applyAlignment="1">
      <alignment horizontal="center" vertical="top" wrapText="1" readingOrder="1"/>
    </xf>
    <xf numFmtId="164" fontId="9" fillId="0" borderId="8" xfId="1" applyFont="1" applyBorder="1" applyAlignment="1">
      <alignment horizontal="center" vertical="top" wrapText="1" readingOrder="1"/>
    </xf>
    <xf numFmtId="168" fontId="9" fillId="0" borderId="9" xfId="0" applyNumberFormat="1" applyFont="1" applyBorder="1" applyAlignment="1">
      <alignment horizontal="center" vertical="top" wrapText="1" readingOrder="1"/>
    </xf>
    <xf numFmtId="0" fontId="8" fillId="0" borderId="0" xfId="0" applyFont="1" applyAlignment="1">
      <alignment horizontal="center" vertical="top"/>
    </xf>
    <xf numFmtId="0" fontId="7" fillId="0" borderId="0" xfId="0" applyFont="1" applyAlignment="1">
      <alignment vertical="top"/>
    </xf>
    <xf numFmtId="166" fontId="4" fillId="0" borderId="0" xfId="2" applyNumberFormat="1" applyFont="1" applyFill="1" applyBorder="1" applyAlignment="1">
      <alignment horizontal="center" vertical="top"/>
    </xf>
    <xf numFmtId="0" fontId="12" fillId="0" borderId="0" xfId="4" applyAlignment="1">
      <alignment vertical="top"/>
    </xf>
    <xf numFmtId="0" fontId="18" fillId="0" borderId="0" xfId="4" applyFont="1" applyAlignment="1">
      <alignment vertical="top"/>
    </xf>
    <xf numFmtId="0" fontId="20" fillId="2" borderId="19" xfId="4" applyFont="1" applyFill="1" applyBorder="1" applyAlignment="1">
      <alignment horizontal="left" vertical="top"/>
    </xf>
    <xf numFmtId="0" fontId="20" fillId="2" borderId="21" xfId="3" applyFont="1" applyFill="1" applyBorder="1" applyAlignment="1">
      <alignment horizontal="left" vertical="top"/>
    </xf>
    <xf numFmtId="0" fontId="20" fillId="3" borderId="19" xfId="4" applyFont="1" applyFill="1" applyBorder="1" applyAlignment="1">
      <alignment horizontal="left" vertical="center"/>
    </xf>
    <xf numFmtId="0" fontId="20" fillId="3" borderId="20" xfId="3" applyFont="1" applyFill="1" applyBorder="1" applyAlignment="1">
      <alignment horizontal="left" vertical="center"/>
    </xf>
    <xf numFmtId="0" fontId="20" fillId="3" borderId="21" xfId="5" applyFont="1" applyFill="1" applyBorder="1" applyAlignment="1">
      <alignment horizontal="left" vertical="center"/>
    </xf>
    <xf numFmtId="0" fontId="19" fillId="0" borderId="0" xfId="4" applyFont="1" applyAlignment="1">
      <alignment horizontal="left" vertical="center"/>
    </xf>
    <xf numFmtId="0" fontId="18" fillId="0" borderId="0" xfId="4" applyFont="1" applyAlignment="1">
      <alignment horizontal="left" vertical="center"/>
    </xf>
    <xf numFmtId="0" fontId="20" fillId="2" borderId="20" xfId="3" applyFont="1" applyFill="1" applyBorder="1" applyAlignment="1">
      <alignment horizontal="left" vertical="center"/>
    </xf>
    <xf numFmtId="164" fontId="9" fillId="0" borderId="4" xfId="1" applyFont="1" applyBorder="1" applyAlignment="1" applyProtection="1">
      <alignment horizontal="center" vertical="center" wrapText="1" readingOrder="1"/>
      <protection hidden="1"/>
    </xf>
    <xf numFmtId="0" fontId="8" fillId="0" borderId="10" xfId="0" applyFont="1" applyBorder="1" applyAlignment="1">
      <alignment horizontal="center" vertical="center" wrapText="1"/>
    </xf>
    <xf numFmtId="0" fontId="23" fillId="0" borderId="12" xfId="0" applyFont="1" applyBorder="1" applyAlignment="1">
      <alignment horizontal="left" vertical="center"/>
    </xf>
    <xf numFmtId="0" fontId="25" fillId="0" borderId="12" xfId="0" applyFont="1" applyBorder="1" applyAlignment="1">
      <alignment horizontal="left" vertical="center" wrapText="1"/>
    </xf>
    <xf numFmtId="0" fontId="6" fillId="0" borderId="12" xfId="0" applyFont="1" applyBorder="1" applyAlignment="1">
      <alignment horizontal="left" vertical="center" wrapText="1"/>
    </xf>
    <xf numFmtId="0" fontId="7" fillId="0" borderId="12" xfId="0" applyFont="1" applyBorder="1" applyAlignment="1">
      <alignment horizontal="left" vertical="center" wrapText="1"/>
    </xf>
    <xf numFmtId="0" fontId="0" fillId="0" borderId="0" xfId="0" applyAlignment="1">
      <alignment horizontal="left" vertical="center"/>
    </xf>
    <xf numFmtId="166" fontId="4" fillId="0" borderId="0" xfId="2" applyNumberFormat="1" applyFont="1" applyBorder="1" applyAlignment="1">
      <alignment horizontal="left" vertical="center"/>
    </xf>
    <xf numFmtId="0" fontId="24" fillId="0" borderId="12" xfId="0" applyFont="1" applyBorder="1" applyAlignment="1">
      <alignment horizontal="left" vertical="center"/>
    </xf>
    <xf numFmtId="0" fontId="22" fillId="0" borderId="12" xfId="0" applyFont="1" applyBorder="1" applyAlignment="1">
      <alignment horizontal="left" vertical="center"/>
    </xf>
    <xf numFmtId="168" fontId="26" fillId="0" borderId="12" xfId="2" applyNumberFormat="1" applyFont="1" applyFill="1" applyBorder="1" applyAlignment="1">
      <alignment horizontal="center" vertical="center"/>
    </xf>
    <xf numFmtId="168" fontId="4" fillId="0" borderId="12" xfId="2" applyNumberFormat="1" applyFont="1" applyFill="1" applyBorder="1" applyAlignment="1">
      <alignment horizontal="center" vertical="center"/>
    </xf>
    <xf numFmtId="168" fontId="4" fillId="0" borderId="12" xfId="2" applyNumberFormat="1" applyFont="1" applyBorder="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15" fillId="0" borderId="0" xfId="4" applyFont="1" applyAlignment="1">
      <alignment horizontal="center" vertical="center" wrapText="1"/>
    </xf>
    <xf numFmtId="0" fontId="17" fillId="0" borderId="0" xfId="4" applyFont="1" applyAlignment="1">
      <alignment horizontal="center" vertical="center"/>
    </xf>
    <xf numFmtId="0" fontId="0" fillId="0" borderId="0" xfId="0" applyAlignment="1">
      <alignment horizont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0" xfId="0" applyAlignment="1">
      <alignment horizontal="center" vertical="top"/>
    </xf>
    <xf numFmtId="0" fontId="27" fillId="0" borderId="22" xfId="0" applyFont="1" applyBorder="1" applyAlignment="1">
      <alignment horizontal="left" vertical="center" wrapText="1"/>
    </xf>
    <xf numFmtId="0" fontId="27" fillId="0" borderId="23" xfId="0" applyFont="1" applyBorder="1" applyAlignment="1">
      <alignment horizontal="left" vertical="center" wrapText="1"/>
    </xf>
    <xf numFmtId="0" fontId="27" fillId="0" borderId="24" xfId="0" applyFont="1" applyBorder="1" applyAlignment="1">
      <alignment horizontal="left" vertical="center" wrapText="1"/>
    </xf>
    <xf numFmtId="0" fontId="27" fillId="0" borderId="25" xfId="0" applyFont="1" applyBorder="1" applyAlignment="1">
      <alignment horizontal="left" vertical="center" wrapText="1"/>
    </xf>
    <xf numFmtId="0" fontId="27" fillId="0" borderId="0" xfId="0" applyFont="1" applyAlignment="1">
      <alignment horizontal="left" vertical="center" wrapText="1"/>
    </xf>
    <xf numFmtId="0" fontId="27" fillId="0" borderId="26" xfId="0" applyFont="1" applyBorder="1" applyAlignment="1">
      <alignment horizontal="left" vertical="center" wrapText="1"/>
    </xf>
    <xf numFmtId="0" fontId="27" fillId="0" borderId="27" xfId="0" applyFont="1" applyBorder="1" applyAlignment="1">
      <alignment horizontal="left" vertical="center" wrapText="1"/>
    </xf>
    <xf numFmtId="0" fontId="27" fillId="0" borderId="28" xfId="0" applyFont="1" applyBorder="1" applyAlignment="1">
      <alignment horizontal="left" vertical="center" wrapText="1"/>
    </xf>
    <xf numFmtId="0" fontId="27" fillId="0" borderId="29" xfId="0" applyFont="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8" fillId="0" borderId="27" xfId="0" applyFont="1" applyBorder="1" applyAlignment="1">
      <alignment horizontal="left" vertical="center"/>
    </xf>
    <xf numFmtId="0" fontId="8" fillId="0" borderId="28" xfId="0" applyFont="1" applyBorder="1" applyAlignment="1">
      <alignment horizontal="left" vertical="center"/>
    </xf>
    <xf numFmtId="0" fontId="8" fillId="0" borderId="29" xfId="0" applyFont="1" applyBorder="1" applyAlignment="1">
      <alignment horizontal="left" vertical="center"/>
    </xf>
    <xf numFmtId="0" fontId="30" fillId="0" borderId="22" xfId="0" applyFont="1" applyBorder="1" applyAlignment="1">
      <alignment horizontal="left" vertical="top" wrapText="1"/>
    </xf>
    <xf numFmtId="0" fontId="30" fillId="0" borderId="23" xfId="0" applyFont="1" applyBorder="1" applyAlignment="1">
      <alignment horizontal="left" vertical="top" wrapText="1"/>
    </xf>
    <xf numFmtId="0" fontId="30" fillId="0" borderId="24" xfId="0" applyFont="1" applyBorder="1" applyAlignment="1">
      <alignment horizontal="left" vertical="top" wrapText="1"/>
    </xf>
    <xf numFmtId="0" fontId="30" fillId="0" borderId="25" xfId="0" applyFont="1" applyBorder="1" applyAlignment="1">
      <alignment horizontal="left" vertical="top" wrapText="1"/>
    </xf>
    <xf numFmtId="0" fontId="30" fillId="0" borderId="0" xfId="0" applyFont="1" applyAlignment="1">
      <alignment horizontal="left" vertical="top" wrapText="1"/>
    </xf>
    <xf numFmtId="0" fontId="30" fillId="0" borderId="26" xfId="0" applyFont="1" applyBorder="1" applyAlignment="1">
      <alignment horizontal="left" vertical="top" wrapText="1"/>
    </xf>
    <xf numFmtId="0" fontId="30" fillId="0" borderId="27" xfId="0" applyFont="1" applyBorder="1" applyAlignment="1">
      <alignment horizontal="left" vertical="top" wrapText="1"/>
    </xf>
    <xf numFmtId="0" fontId="30" fillId="0" borderId="28" xfId="0" applyFont="1" applyBorder="1" applyAlignment="1">
      <alignment horizontal="left" vertical="top" wrapText="1"/>
    </xf>
    <xf numFmtId="0" fontId="30" fillId="0" borderId="29" xfId="0" applyFont="1" applyBorder="1" applyAlignment="1">
      <alignment horizontal="left" vertical="top" wrapText="1"/>
    </xf>
  </cellXfs>
  <cellStyles count="7">
    <cellStyle name="Hipervínculo" xfId="3" builtinId="8"/>
    <cellStyle name="Hipervínculo 2" xfId="5" xr:uid="{00000000-0005-0000-0000-000001000000}"/>
    <cellStyle name="Millares" xfId="1" builtinId="3"/>
    <cellStyle name="Millares 2" xfId="6" xr:uid="{8DB642FF-1F5B-4BE6-9CE2-0B16310DAF61}"/>
    <cellStyle name="Normal" xfId="0" builtinId="0"/>
    <cellStyle name="Normal 2" xfId="4" xr:uid="{00000000-0005-0000-0000-000004000000}"/>
    <cellStyle name="Porcentaje" xfId="2" builtinId="5"/>
  </cellStyles>
  <dxfs count="12">
    <dxf>
      <font>
        <color theme="4" tint="-0.24994659260841701"/>
      </font>
    </dxf>
    <dxf>
      <font>
        <color rgb="FFFF0000"/>
      </font>
    </dxf>
    <dxf>
      <font>
        <color theme="9" tint="-0.24994659260841701"/>
      </font>
    </dxf>
    <dxf>
      <font>
        <color theme="4" tint="-0.24994659260841701"/>
      </font>
    </dxf>
    <dxf>
      <font>
        <color rgb="FFFF0000"/>
      </font>
    </dxf>
    <dxf>
      <font>
        <color theme="9" tint="-0.24994659260841701"/>
      </font>
    </dxf>
    <dxf>
      <font>
        <color rgb="FF006600"/>
      </font>
    </dxf>
    <dxf>
      <font>
        <color rgb="FFC00000"/>
      </font>
    </dxf>
    <dxf>
      <font>
        <color rgb="FF0070C0"/>
      </font>
    </dxf>
    <dxf>
      <font>
        <color theme="4" tint="-0.24994659260841701"/>
      </font>
    </dxf>
    <dxf>
      <font>
        <color rgb="FFFF0000"/>
      </font>
    </dxf>
    <dxf>
      <font>
        <color theme="9" tint="-0.24994659260841701"/>
      </font>
    </dxf>
  </dxfs>
  <tableStyles count="0" defaultTableStyle="TableStyleMedium2" defaultPivotStyle="PivotStyleLight16"/>
  <colors>
    <mruColors>
      <color rgb="FFFFFFCC"/>
      <color rgb="FF70AD47"/>
      <color rgb="FF006600"/>
      <color rgb="FF009999"/>
      <color rgb="FFED7D31"/>
      <color rgb="FF997300"/>
      <color rgb="FF9E480E"/>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ES"/>
              <a:t>% Volumen litros</a:t>
            </a:r>
          </a:p>
        </c:rich>
      </c:tx>
      <c:layout>
        <c:manualLayout>
          <c:xMode val="edge"/>
          <c:yMode val="edge"/>
          <c:x val="0.40169852302663051"/>
          <c:y val="3.7037037037037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ES_tradnl"/>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EEC9-4FD5-A23F-431454AA79E1}"/>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EEC9-4FD5-A23F-431454AA79E1}"/>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ES_tradnl"/>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2"/>
              <c:pt idx="0">
                <c:v>LECHE CORTA DURACION</c:v>
              </c:pt>
              <c:pt idx="1">
                <c:v>LECHE LARGA DURACION</c:v>
              </c:pt>
            </c:strLit>
          </c:cat>
          <c:val>
            <c:numLit>
              <c:formatCode>0.0</c:formatCode>
              <c:ptCount val="2"/>
              <c:pt idx="0">
                <c:v>4.6084309978686209</c:v>
              </c:pt>
              <c:pt idx="1">
                <c:v>95.391563130897822</c:v>
              </c:pt>
            </c:numLit>
          </c:val>
          <c:extLst>
            <c:ext xmlns:c16="http://schemas.microsoft.com/office/drawing/2014/chart" uri="{C3380CC4-5D6E-409C-BE32-E72D297353CC}">
              <c16:uniqueId val="{0000000A-EEC9-4FD5-A23F-431454AA79E1}"/>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s-ES_trad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ES"/>
              <a:t>% Valor</a:t>
            </a:r>
            <a:r>
              <a:rPr lang="es-ES" baseline="0"/>
              <a:t> €</a:t>
            </a:r>
            <a:endParaRPr lang="es-ES"/>
          </a:p>
        </c:rich>
      </c:tx>
      <c:layout>
        <c:manualLayout>
          <c:xMode val="edge"/>
          <c:yMode val="edge"/>
          <c:x val="0.40169852302663051"/>
          <c:y val="3.7037037037037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E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4494-4505-B6A6-26B4EB5ABF0B}"/>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4494-4505-B6A6-26B4EB5ABF0B}"/>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ES_tradnl"/>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2"/>
              <c:pt idx="0">
                <c:v>LECHE CORTA DURACION</c:v>
              </c:pt>
              <c:pt idx="1">
                <c:v>LECHE LARGA DURACION</c:v>
              </c:pt>
            </c:strLit>
          </c:cat>
          <c:val>
            <c:numLit>
              <c:formatCode>0.0</c:formatCode>
              <c:ptCount val="2"/>
              <c:pt idx="0">
                <c:v>5.0448123266212699</c:v>
              </c:pt>
              <c:pt idx="1">
                <c:v>94.955189445096821</c:v>
              </c:pt>
            </c:numLit>
          </c:val>
          <c:extLst>
            <c:ext xmlns:c16="http://schemas.microsoft.com/office/drawing/2014/chart" uri="{C3380CC4-5D6E-409C-BE32-E72D297353CC}">
              <c16:uniqueId val="{00000010-4494-4505-B6A6-26B4EB5ABF0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s-ES_trad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ES"/>
              <a:t>% Volumen litros</a:t>
            </a:r>
          </a:p>
        </c:rich>
      </c:tx>
      <c:layout>
        <c:manualLayout>
          <c:xMode val="edge"/>
          <c:yMode val="edge"/>
          <c:x val="0.40169858418465632"/>
          <c:y val="7.574196812316141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ES_tradnl"/>
        </a:p>
      </c:txPr>
    </c:title>
    <c:autoTitleDeleted val="0"/>
    <c:plotArea>
      <c:layout/>
      <c:pieChart>
        <c:varyColors val="1"/>
        <c:ser>
          <c:idx val="0"/>
          <c:order val="0"/>
          <c:dPt>
            <c:idx val="0"/>
            <c:bubble3D val="0"/>
            <c:spPr>
              <a:solidFill>
                <a:schemeClr val="accent6">
                  <a:lumMod val="75000"/>
                </a:schemeClr>
              </a:solidFill>
              <a:ln w="19050">
                <a:solidFill>
                  <a:schemeClr val="lt1"/>
                </a:solidFill>
              </a:ln>
              <a:effectLst/>
            </c:spPr>
            <c:extLst>
              <c:ext xmlns:c16="http://schemas.microsoft.com/office/drawing/2014/chart" uri="{C3380CC4-5D6E-409C-BE32-E72D297353CC}">
                <c16:uniqueId val="{00000001-E922-403E-A28D-CB0847A83AAA}"/>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E922-403E-A28D-CB0847A83AAA}"/>
              </c:ext>
            </c:extLst>
          </c:dPt>
          <c:dPt>
            <c:idx val="2"/>
            <c:bubble3D val="0"/>
            <c:spPr>
              <a:solidFill>
                <a:srgbClr val="006600"/>
              </a:solidFill>
              <a:ln w="19050">
                <a:solidFill>
                  <a:schemeClr val="lt1"/>
                </a:solidFill>
              </a:ln>
              <a:effectLst/>
            </c:spPr>
            <c:extLst>
              <c:ext xmlns:c16="http://schemas.microsoft.com/office/drawing/2014/chart" uri="{C3380CC4-5D6E-409C-BE32-E72D297353CC}">
                <c16:uniqueId val="{00000005-E922-403E-A28D-CB0847A83AAA}"/>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ES_tradnl"/>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LECHE ENTERA</c:v>
              </c:pt>
              <c:pt idx="1">
                <c:v>LECHE DESNATADA</c:v>
              </c:pt>
              <c:pt idx="2">
                <c:v>LECHE SEMIDESNATAD</c:v>
              </c:pt>
            </c:strLit>
          </c:cat>
          <c:val>
            <c:numLit>
              <c:formatCode>0.0</c:formatCode>
              <c:ptCount val="3"/>
              <c:pt idx="0">
                <c:v>31.709374315960165</c:v>
              </c:pt>
              <c:pt idx="1">
                <c:v>21.75371836102962</c:v>
              </c:pt>
              <c:pt idx="2">
                <c:v>46.536907323010219</c:v>
              </c:pt>
            </c:numLit>
          </c:val>
          <c:extLst>
            <c:ext xmlns:c16="http://schemas.microsoft.com/office/drawing/2014/chart" uri="{C3380CC4-5D6E-409C-BE32-E72D297353CC}">
              <c16:uniqueId val="{00000004-E922-403E-A28D-CB0847A83AAA}"/>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s-ES_trad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ES"/>
              <a:t>% Valor</a:t>
            </a:r>
            <a:r>
              <a:rPr lang="es-ES" baseline="0"/>
              <a:t> €</a:t>
            </a:r>
            <a:endParaRPr lang="es-ES"/>
          </a:p>
        </c:rich>
      </c:tx>
      <c:layout>
        <c:manualLayout>
          <c:xMode val="edge"/>
          <c:yMode val="edge"/>
          <c:x val="0.40169843682162848"/>
          <c:y val="8.816495002318504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ES"/>
        </a:p>
      </c:txPr>
    </c:title>
    <c:autoTitleDeleted val="0"/>
    <c:plotArea>
      <c:layout/>
      <c:pieChart>
        <c:varyColors val="1"/>
        <c:ser>
          <c:idx val="0"/>
          <c:order val="0"/>
          <c:dPt>
            <c:idx val="0"/>
            <c:bubble3D val="0"/>
            <c:spPr>
              <a:solidFill>
                <a:schemeClr val="accent6">
                  <a:lumMod val="75000"/>
                </a:schemeClr>
              </a:solidFill>
              <a:ln w="19050">
                <a:solidFill>
                  <a:schemeClr val="lt1"/>
                </a:solidFill>
              </a:ln>
              <a:effectLst/>
            </c:spPr>
            <c:extLst>
              <c:ext xmlns:c16="http://schemas.microsoft.com/office/drawing/2014/chart" uri="{C3380CC4-5D6E-409C-BE32-E72D297353CC}">
                <c16:uniqueId val="{00000001-C2D8-45CC-883E-1EA3F5AFBA16}"/>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C2D8-45CC-883E-1EA3F5AFBA16}"/>
              </c:ext>
            </c:extLst>
          </c:dPt>
          <c:dPt>
            <c:idx val="2"/>
            <c:bubble3D val="0"/>
            <c:spPr>
              <a:solidFill>
                <a:srgbClr val="006600"/>
              </a:solidFill>
              <a:ln w="19050">
                <a:solidFill>
                  <a:schemeClr val="lt1"/>
                </a:solidFill>
              </a:ln>
              <a:effectLst/>
            </c:spPr>
            <c:extLst>
              <c:ext xmlns:c16="http://schemas.microsoft.com/office/drawing/2014/chart" uri="{C3380CC4-5D6E-409C-BE32-E72D297353CC}">
                <c16:uniqueId val="{0000000A-C2D8-45CC-883E-1EA3F5AFBA16}"/>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ES_tradnl"/>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LECHE ENTERA</c:v>
              </c:pt>
              <c:pt idx="1">
                <c:v>LECHE DESNATADA</c:v>
              </c:pt>
              <c:pt idx="2">
                <c:v>LECHE SEMIDESNATAD</c:v>
              </c:pt>
            </c:strLit>
          </c:cat>
          <c:val>
            <c:numLit>
              <c:formatCode>0.0</c:formatCode>
              <c:ptCount val="3"/>
              <c:pt idx="0">
                <c:v>33.38433558830495</c:v>
              </c:pt>
              <c:pt idx="1">
                <c:v>20.90618227179915</c:v>
              </c:pt>
              <c:pt idx="2">
                <c:v>45.709482139895904</c:v>
              </c:pt>
            </c:numLit>
          </c:val>
          <c:extLst>
            <c:ext xmlns:c16="http://schemas.microsoft.com/office/drawing/2014/chart" uri="{C3380CC4-5D6E-409C-BE32-E72D297353CC}">
              <c16:uniqueId val="{00000004-C2D8-45CC-883E-1EA3F5AFBA16}"/>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s-ES_trad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98995576770191E-2"/>
          <c:y val="5.0925925925925923E-2"/>
          <c:w val="0.80020200884645964"/>
          <c:h val="0.61322767561403058"/>
        </c:manualLayout>
      </c:layout>
      <c:lineChart>
        <c:grouping val="standard"/>
        <c:varyColors val="0"/>
        <c:ser>
          <c:idx val="0"/>
          <c:order val="0"/>
          <c:tx>
            <c:v>VOLUMEN (Miles litros)</c:v>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Lit>
              <c:ptCount val="25"/>
              <c:pt idx="0">
                <c:v>JULIO 24</c:v>
              </c:pt>
              <c:pt idx="1">
                <c:v>AGOSTO 24</c:v>
              </c:pt>
              <c:pt idx="2">
                <c:v>SEPTIEMBRE 24</c:v>
              </c:pt>
              <c:pt idx="3">
                <c:v>OCTUBRE 24</c:v>
              </c:pt>
              <c:pt idx="4">
                <c:v>NOVIEMBRE 24</c:v>
              </c:pt>
              <c:pt idx="5">
                <c:v>DICIEMBRE 24</c:v>
              </c:pt>
              <c:pt idx="6">
                <c:v>ENERO 25</c:v>
              </c:pt>
              <c:pt idx="7">
                <c:v>FEBRERO 25</c:v>
              </c:pt>
              <c:pt idx="8">
                <c:v>MARZO 25</c:v>
              </c:pt>
              <c:pt idx="9">
                <c:v>ABRIL 25</c:v>
              </c:pt>
              <c:pt idx="10">
                <c:v>MAYO 25</c:v>
              </c:pt>
              <c:pt idx="11">
                <c:v>JUNIO 25</c:v>
              </c:pt>
              <c:pt idx="12">
                <c:v>JULIO 25</c:v>
              </c:pt>
              <c:pt idx="13">
                <c:v>AGOSTO 25</c:v>
              </c:pt>
              <c:pt idx="14">
                <c:v>SEPTIEMBRE 25</c:v>
              </c:pt>
              <c:pt idx="15">
                <c:v>OCTUBRE 25</c:v>
              </c:pt>
              <c:pt idx="16">
                <c:v>NOVIEMBRE 25</c:v>
              </c:pt>
              <c:pt idx="17">
                <c:v>DICIEMBRE 25</c:v>
              </c:pt>
              <c:pt idx="18">
                <c:v>ENERO 26</c:v>
              </c:pt>
              <c:pt idx="19">
                <c:v>FEBRERO 26</c:v>
              </c:pt>
              <c:pt idx="20">
                <c:v>MARZO 26</c:v>
              </c:pt>
              <c:pt idx="21">
                <c:v>ABRIL 26</c:v>
              </c:pt>
              <c:pt idx="22">
                <c:v>MAYO 26</c:v>
              </c:pt>
              <c:pt idx="23">
                <c:v>JUNIO 26</c:v>
              </c:pt>
              <c:pt idx="24">
                <c:v>JULIO 26</c:v>
              </c:pt>
            </c:strLit>
          </c:cat>
          <c:val>
            <c:numLit>
              <c:formatCode>#,#00.00</c:formatCode>
              <c:ptCount val="25"/>
              <c:pt idx="0">
                <c:v>220014.4</c:v>
              </c:pt>
              <c:pt idx="1">
                <c:v>218459.5</c:v>
              </c:pt>
              <c:pt idx="2">
                <c:v>232438</c:v>
              </c:pt>
              <c:pt idx="3">
                <c:v>252568.5</c:v>
              </c:pt>
              <c:pt idx="4">
                <c:v>251969.6</c:v>
              </c:pt>
              <c:pt idx="5">
                <c:v>243712.8</c:v>
              </c:pt>
              <c:pt idx="6">
                <c:v>263181.59999999998</c:v>
              </c:pt>
              <c:pt idx="7">
                <c:v>231208.6</c:v>
              </c:pt>
              <c:pt idx="8">
                <c:v>255295.9</c:v>
              </c:pt>
              <c:pt idx="9">
                <c:v>249919.5</c:v>
              </c:pt>
              <c:pt idx="10">
                <c:v>244113</c:v>
              </c:pt>
              <c:pt idx="11">
                <c:v>214973.6</c:v>
              </c:pt>
              <c:pt idx="12">
                <c:v>218676.6</c:v>
              </c:pt>
              <c:pt idx="13">
                <c:v>216845.1</c:v>
              </c:pt>
              <c:pt idx="14">
                <c:v>226999.1</c:v>
              </c:pt>
              <c:pt idx="15">
                <c:v>244183.7</c:v>
              </c:pt>
              <c:pt idx="16">
                <c:v>242673.2</c:v>
              </c:pt>
              <c:pt idx="17">
                <c:v>252164.1</c:v>
              </c:pt>
              <c:pt idx="18">
                <c:v>266707.8</c:v>
              </c:pt>
              <c:pt idx="19">
                <c:v>236896.8</c:v>
              </c:pt>
              <c:pt idx="20">
                <c:v>256590.3</c:v>
              </c:pt>
              <c:pt idx="21">
                <c:v>250195.1</c:v>
              </c:pt>
              <c:pt idx="22">
                <c:v>246415.1</c:v>
              </c:pt>
              <c:pt idx="23">
                <c:v>224058.5</c:v>
              </c:pt>
              <c:pt idx="24">
                <c:v>223228.4</c:v>
              </c:pt>
            </c:numLit>
          </c:val>
          <c:smooth val="1"/>
          <c:extLst>
            <c:ext xmlns:c16="http://schemas.microsoft.com/office/drawing/2014/chart" uri="{C3380CC4-5D6E-409C-BE32-E72D297353CC}">
              <c16:uniqueId val="{00000000-92E0-4C7F-B21B-078F26909594}"/>
            </c:ext>
          </c:extLst>
        </c:ser>
        <c:dLbls>
          <c:showLegendKey val="0"/>
          <c:showVal val="0"/>
          <c:showCatName val="0"/>
          <c:showSerName val="0"/>
          <c:showPercent val="0"/>
          <c:showBubbleSize val="0"/>
        </c:dLbls>
        <c:marker val="1"/>
        <c:smooth val="0"/>
        <c:axId val="218306816"/>
        <c:axId val="218359680"/>
      </c:lineChart>
      <c:lineChart>
        <c:grouping val="standard"/>
        <c:varyColors val="0"/>
        <c:ser>
          <c:idx val="1"/>
          <c:order val="1"/>
          <c:tx>
            <c:v>VALOR (Miles Euros)</c:v>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Lit>
              <c:ptCount val="25"/>
              <c:pt idx="0">
                <c:v>JULIO 24</c:v>
              </c:pt>
              <c:pt idx="1">
                <c:v>AGOSTO 24</c:v>
              </c:pt>
              <c:pt idx="2">
                <c:v>SEPTIEMBRE 24</c:v>
              </c:pt>
              <c:pt idx="3">
                <c:v>OCTUBRE 24</c:v>
              </c:pt>
              <c:pt idx="4">
                <c:v>NOVIEMBRE 24</c:v>
              </c:pt>
              <c:pt idx="5">
                <c:v>DICIEMBRE 24</c:v>
              </c:pt>
              <c:pt idx="6">
                <c:v>ENERO 25</c:v>
              </c:pt>
              <c:pt idx="7">
                <c:v>FEBRERO 25</c:v>
              </c:pt>
              <c:pt idx="8">
                <c:v>MARZO 25</c:v>
              </c:pt>
              <c:pt idx="9">
                <c:v>ABRIL 25</c:v>
              </c:pt>
              <c:pt idx="10">
                <c:v>MAYO 25</c:v>
              </c:pt>
              <c:pt idx="11">
                <c:v>JUNIO 25</c:v>
              </c:pt>
              <c:pt idx="12">
                <c:v>JULIO 25</c:v>
              </c:pt>
              <c:pt idx="13">
                <c:v>AGOSTO 25</c:v>
              </c:pt>
              <c:pt idx="14">
                <c:v>SEPTIEMBRE 25</c:v>
              </c:pt>
              <c:pt idx="15">
                <c:v>OCTUBRE 25</c:v>
              </c:pt>
              <c:pt idx="16">
                <c:v>NOVIEMBRE 25</c:v>
              </c:pt>
              <c:pt idx="17">
                <c:v>DICIEMBRE 25</c:v>
              </c:pt>
              <c:pt idx="18">
                <c:v>ENERO 26</c:v>
              </c:pt>
              <c:pt idx="19">
                <c:v>FEBRERO 26</c:v>
              </c:pt>
              <c:pt idx="20">
                <c:v>MARZO 26</c:v>
              </c:pt>
              <c:pt idx="21">
                <c:v>ABRIL 26</c:v>
              </c:pt>
              <c:pt idx="22">
                <c:v>MAYO 26</c:v>
              </c:pt>
              <c:pt idx="23">
                <c:v>JUNIO 26</c:v>
              </c:pt>
              <c:pt idx="24">
                <c:v>JULIO 26</c:v>
              </c:pt>
            </c:strLit>
          </c:cat>
          <c:val>
            <c:numLit>
              <c:formatCode>#,#00.00</c:formatCode>
              <c:ptCount val="25"/>
              <c:pt idx="0">
                <c:v>204852.8</c:v>
              </c:pt>
              <c:pt idx="1">
                <c:v>202793.3</c:v>
              </c:pt>
              <c:pt idx="2">
                <c:v>213125.1</c:v>
              </c:pt>
              <c:pt idx="3">
                <c:v>234875.7</c:v>
              </c:pt>
              <c:pt idx="4">
                <c:v>237020.4</c:v>
              </c:pt>
              <c:pt idx="5">
                <c:v>229987.5</c:v>
              </c:pt>
              <c:pt idx="6">
                <c:v>251349.5</c:v>
              </c:pt>
              <c:pt idx="7">
                <c:v>220339.5</c:v>
              </c:pt>
              <c:pt idx="8">
                <c:v>244382.6</c:v>
              </c:pt>
              <c:pt idx="9">
                <c:v>237757.9</c:v>
              </c:pt>
              <c:pt idx="10">
                <c:v>238924.7</c:v>
              </c:pt>
              <c:pt idx="11">
                <c:v>209428</c:v>
              </c:pt>
              <c:pt idx="12">
                <c:v>213691.4</c:v>
              </c:pt>
              <c:pt idx="13">
                <c:v>212069.1</c:v>
              </c:pt>
              <c:pt idx="14">
                <c:v>225298.5</c:v>
              </c:pt>
              <c:pt idx="15">
                <c:v>240568</c:v>
              </c:pt>
              <c:pt idx="16">
                <c:v>240441.4</c:v>
              </c:pt>
              <c:pt idx="17">
                <c:v>249240.6</c:v>
              </c:pt>
              <c:pt idx="18">
                <c:v>260751.1</c:v>
              </c:pt>
              <c:pt idx="19">
                <c:v>233084.4</c:v>
              </c:pt>
              <c:pt idx="20">
                <c:v>254467.7</c:v>
              </c:pt>
              <c:pt idx="21">
                <c:v>245518.3</c:v>
              </c:pt>
              <c:pt idx="22">
                <c:v>240583.4</c:v>
              </c:pt>
              <c:pt idx="23">
                <c:v>218513.6</c:v>
              </c:pt>
              <c:pt idx="24">
                <c:v>218516</c:v>
              </c:pt>
            </c:numLit>
          </c:val>
          <c:smooth val="1"/>
          <c:extLst>
            <c:ext xmlns:c16="http://schemas.microsoft.com/office/drawing/2014/chart" uri="{C3380CC4-5D6E-409C-BE32-E72D297353CC}">
              <c16:uniqueId val="{00000001-92E0-4C7F-B21B-078F26909594}"/>
            </c:ext>
          </c:extLst>
        </c:ser>
        <c:dLbls>
          <c:showLegendKey val="0"/>
          <c:showVal val="0"/>
          <c:showCatName val="0"/>
          <c:showSerName val="0"/>
          <c:showPercent val="0"/>
          <c:showBubbleSize val="0"/>
        </c:dLbls>
        <c:marker val="1"/>
        <c:smooth val="0"/>
        <c:axId val="46749568"/>
        <c:axId val="46747648"/>
      </c:lineChart>
      <c:catAx>
        <c:axId val="218306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218359680"/>
        <c:crosses val="autoZero"/>
        <c:auto val="1"/>
        <c:lblAlgn val="ctr"/>
        <c:lblOffset val="100"/>
        <c:noMultiLvlLbl val="0"/>
      </c:catAx>
      <c:valAx>
        <c:axId val="218359680"/>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Volumen Miles  de</a:t>
                </a:r>
                <a:r>
                  <a:rPr lang="es-ES" baseline="0"/>
                  <a:t> </a:t>
                </a:r>
                <a:r>
                  <a:rPr lang="es-ES"/>
                  <a:t>litros</a:t>
                </a:r>
              </a:p>
            </c:rich>
          </c:tx>
          <c:layout>
            <c:manualLayout>
              <c:xMode val="edge"/>
              <c:yMode val="edge"/>
              <c:x val="3.3021508107476984E-3"/>
              <c:y val="0.2051222191475266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218306816"/>
        <c:crosses val="autoZero"/>
        <c:crossBetween val="between"/>
      </c:valAx>
      <c:valAx>
        <c:axId val="46747648"/>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Valor Miles €</a:t>
                </a:r>
              </a:p>
            </c:rich>
          </c:tx>
          <c:layout>
            <c:manualLayout>
              <c:xMode val="edge"/>
              <c:yMode val="edge"/>
              <c:x val="0.9763124518744245"/>
              <c:y val="0.2315866267515282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0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749568"/>
        <c:crosses val="max"/>
        <c:crossBetween val="between"/>
      </c:valAx>
      <c:catAx>
        <c:axId val="46749568"/>
        <c:scaling>
          <c:orientation val="minMax"/>
        </c:scaling>
        <c:delete val="1"/>
        <c:axPos val="b"/>
        <c:numFmt formatCode="General" sourceLinked="1"/>
        <c:majorTickMark val="out"/>
        <c:minorTickMark val="none"/>
        <c:tickLblPos val="nextTo"/>
        <c:crossAx val="46747648"/>
        <c:crosses val="autoZero"/>
        <c:auto val="1"/>
        <c:lblAlgn val="ctr"/>
        <c:lblOffset val="100"/>
        <c:noMultiLvlLbl val="0"/>
      </c:catAx>
      <c:spPr>
        <a:noFill/>
        <a:ln>
          <a:solidFill>
            <a:schemeClr val="bg1">
              <a:lumMod val="75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legend>
    <c:plotVisOnly val="1"/>
    <c:dispBlanksAs val="gap"/>
    <c:showDLblsOverMax val="0"/>
  </c:chart>
  <c:spPr>
    <a:no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42545574593948"/>
          <c:y val="3.483767935669245E-2"/>
          <c:w val="0.79396727639158826"/>
          <c:h val="0.67624107408728762"/>
        </c:manualLayout>
      </c:layout>
      <c:lineChart>
        <c:grouping val="standard"/>
        <c:varyColors val="0"/>
        <c:ser>
          <c:idx val="0"/>
          <c:order val="0"/>
          <c:tx>
            <c:v>Volumen (Mill. Litros)</c:v>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Lit>
              <c:ptCount val="25"/>
              <c:pt idx="0">
                <c:v>Julio 24</c:v>
              </c:pt>
              <c:pt idx="1">
                <c:v>Agosto 24</c:v>
              </c:pt>
              <c:pt idx="2">
                <c:v>Septiembre 24</c:v>
              </c:pt>
              <c:pt idx="3">
                <c:v>Octubre 24</c:v>
              </c:pt>
              <c:pt idx="4">
                <c:v>Noviembre 24</c:v>
              </c:pt>
              <c:pt idx="5">
                <c:v>Diciembre 24</c:v>
              </c:pt>
              <c:pt idx="6">
                <c:v>Enero 25</c:v>
              </c:pt>
              <c:pt idx="7">
                <c:v>Febrero 25</c:v>
              </c:pt>
              <c:pt idx="8">
                <c:v>Marzo 25</c:v>
              </c:pt>
              <c:pt idx="9">
                <c:v>Abril 25</c:v>
              </c:pt>
              <c:pt idx="10">
                <c:v>Mayo 25</c:v>
              </c:pt>
              <c:pt idx="11">
                <c:v>Junio 25</c:v>
              </c:pt>
              <c:pt idx="12">
                <c:v>Julio 25</c:v>
              </c:pt>
              <c:pt idx="13">
                <c:v>Agosto 25</c:v>
              </c:pt>
              <c:pt idx="14">
                <c:v>Septiembre 25</c:v>
              </c:pt>
              <c:pt idx="15">
                <c:v>Octubre 25</c:v>
              </c:pt>
              <c:pt idx="16">
                <c:v>Noviembre 25</c:v>
              </c:pt>
              <c:pt idx="17">
                <c:v>Diciembre 25</c:v>
              </c:pt>
              <c:pt idx="18">
                <c:v>Enero 26</c:v>
              </c:pt>
              <c:pt idx="19">
                <c:v>Febrero 26</c:v>
              </c:pt>
              <c:pt idx="20">
                <c:v>Marzo 26</c:v>
              </c:pt>
              <c:pt idx="21">
                <c:v>Abril 26</c:v>
              </c:pt>
              <c:pt idx="22">
                <c:v>Mayo 26</c:v>
              </c:pt>
              <c:pt idx="23">
                <c:v>Junio 26</c:v>
              </c:pt>
              <c:pt idx="24">
                <c:v>Julio 26</c:v>
              </c:pt>
            </c:strLit>
          </c:cat>
          <c:val>
            <c:numLit>
              <c:formatCode>0</c:formatCode>
              <c:ptCount val="25"/>
              <c:pt idx="0">
                <c:v>220.01439999999999</c:v>
              </c:pt>
              <c:pt idx="1">
                <c:v>218.45949999999999</c:v>
              </c:pt>
              <c:pt idx="2">
                <c:v>232.43799999999999</c:v>
              </c:pt>
              <c:pt idx="3">
                <c:v>252.5685</c:v>
              </c:pt>
              <c:pt idx="4">
                <c:v>251.96960000000001</c:v>
              </c:pt>
              <c:pt idx="5">
                <c:v>243.71279999999999</c:v>
              </c:pt>
              <c:pt idx="6">
                <c:v>263.1816</c:v>
              </c:pt>
              <c:pt idx="7">
                <c:v>231.20860000000002</c:v>
              </c:pt>
              <c:pt idx="8">
                <c:v>255.29589999999999</c:v>
              </c:pt>
              <c:pt idx="9">
                <c:v>249.9195</c:v>
              </c:pt>
              <c:pt idx="10">
                <c:v>244.113</c:v>
              </c:pt>
              <c:pt idx="11">
                <c:v>214.9736</c:v>
              </c:pt>
              <c:pt idx="12">
                <c:v>218.67660000000001</c:v>
              </c:pt>
              <c:pt idx="13">
                <c:v>216.8451</c:v>
              </c:pt>
              <c:pt idx="14">
                <c:v>226.9991</c:v>
              </c:pt>
              <c:pt idx="15">
                <c:v>244.18370000000002</c:v>
              </c:pt>
              <c:pt idx="16">
                <c:v>242.67320000000001</c:v>
              </c:pt>
              <c:pt idx="17">
                <c:v>252.16410000000002</c:v>
              </c:pt>
              <c:pt idx="18">
                <c:v>266.70779999999996</c:v>
              </c:pt>
              <c:pt idx="19">
                <c:v>236.89679999999998</c:v>
              </c:pt>
              <c:pt idx="20">
                <c:v>256.59030000000001</c:v>
              </c:pt>
              <c:pt idx="21">
                <c:v>250.1951</c:v>
              </c:pt>
              <c:pt idx="22">
                <c:v>246.4151</c:v>
              </c:pt>
              <c:pt idx="23">
                <c:v>224.05850000000001</c:v>
              </c:pt>
              <c:pt idx="24">
                <c:v>223.22839999999999</c:v>
              </c:pt>
            </c:numLit>
          </c:val>
          <c:smooth val="1"/>
          <c:extLst>
            <c:ext xmlns:c16="http://schemas.microsoft.com/office/drawing/2014/chart" uri="{C3380CC4-5D6E-409C-BE32-E72D297353CC}">
              <c16:uniqueId val="{00000000-6741-44D6-800A-52A572D948F3}"/>
            </c:ext>
          </c:extLst>
        </c:ser>
        <c:dLbls>
          <c:showLegendKey val="0"/>
          <c:showVal val="0"/>
          <c:showCatName val="0"/>
          <c:showSerName val="0"/>
          <c:showPercent val="0"/>
          <c:showBubbleSize val="0"/>
        </c:dLbls>
        <c:marker val="1"/>
        <c:smooth val="0"/>
        <c:axId val="46780416"/>
        <c:axId val="46782336"/>
      </c:lineChart>
      <c:lineChart>
        <c:grouping val="standard"/>
        <c:varyColors val="0"/>
        <c:ser>
          <c:idx val="1"/>
          <c:order val="1"/>
          <c:tx>
            <c:v>PRECIO MEDIO litros</c:v>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Lit>
              <c:ptCount val="25"/>
              <c:pt idx="0">
                <c:v>Julio 24</c:v>
              </c:pt>
              <c:pt idx="1">
                <c:v>Agosto 24</c:v>
              </c:pt>
              <c:pt idx="2">
                <c:v>Septiembre 24</c:v>
              </c:pt>
              <c:pt idx="3">
                <c:v>Octubre 24</c:v>
              </c:pt>
              <c:pt idx="4">
                <c:v>Noviembre 24</c:v>
              </c:pt>
              <c:pt idx="5">
                <c:v>Diciembre 24</c:v>
              </c:pt>
              <c:pt idx="6">
                <c:v>Enero 25</c:v>
              </c:pt>
              <c:pt idx="7">
                <c:v>Febrero 25</c:v>
              </c:pt>
              <c:pt idx="8">
                <c:v>Marzo 25</c:v>
              </c:pt>
              <c:pt idx="9">
                <c:v>Abril 25</c:v>
              </c:pt>
              <c:pt idx="10">
                <c:v>Mayo 25</c:v>
              </c:pt>
              <c:pt idx="11">
                <c:v>Junio 25</c:v>
              </c:pt>
              <c:pt idx="12">
                <c:v>Julio 25</c:v>
              </c:pt>
              <c:pt idx="13">
                <c:v>Agosto 25</c:v>
              </c:pt>
              <c:pt idx="14">
                <c:v>Septiembre 25</c:v>
              </c:pt>
              <c:pt idx="15">
                <c:v>Octubre 25</c:v>
              </c:pt>
              <c:pt idx="16">
                <c:v>Noviembre 25</c:v>
              </c:pt>
              <c:pt idx="17">
                <c:v>Diciembre 25</c:v>
              </c:pt>
              <c:pt idx="18">
                <c:v>Enero 26</c:v>
              </c:pt>
              <c:pt idx="19">
                <c:v>Febrero 26</c:v>
              </c:pt>
              <c:pt idx="20">
                <c:v>Marzo 26</c:v>
              </c:pt>
              <c:pt idx="21">
                <c:v>Abril 26</c:v>
              </c:pt>
              <c:pt idx="22">
                <c:v>Mayo 26</c:v>
              </c:pt>
              <c:pt idx="23">
                <c:v>Junio 26</c:v>
              </c:pt>
              <c:pt idx="24">
                <c:v>Julio 26</c:v>
              </c:pt>
            </c:strLit>
          </c:cat>
          <c:val>
            <c:numLit>
              <c:formatCode>0.00</c:formatCode>
              <c:ptCount val="25"/>
              <c:pt idx="0">
                <c:v>0.93108814695765363</c:v>
              </c:pt>
              <c:pt idx="1">
                <c:v>0.92828785198171737</c:v>
              </c:pt>
              <c:pt idx="2">
                <c:v>0.91691160653593651</c:v>
              </c:pt>
              <c:pt idx="3">
                <c:v>0.92994850901834558</c:v>
              </c:pt>
              <c:pt idx="4">
                <c:v>0.94067062058280038</c:v>
              </c:pt>
              <c:pt idx="5">
                <c:v>0.94368248200340732</c:v>
              </c:pt>
              <c:pt idx="6">
                <c:v>0.95504206981035156</c:v>
              </c:pt>
              <c:pt idx="7">
                <c:v>0.95299007043855632</c:v>
              </c:pt>
              <c:pt idx="8">
                <c:v>0.95725234913682522</c:v>
              </c:pt>
              <c:pt idx="9">
                <c:v>0.95133793081372198</c:v>
              </c:pt>
              <c:pt idx="10">
                <c:v>0.97874631830340875</c:v>
              </c:pt>
              <c:pt idx="11">
                <c:v>0.97420334403852382</c:v>
              </c:pt>
              <c:pt idx="12">
                <c:v>0.97720286486985797</c:v>
              </c:pt>
              <c:pt idx="13">
                <c:v>0.97797506146092306</c:v>
              </c:pt>
              <c:pt idx="14">
                <c:v>0.99250834034143742</c:v>
              </c:pt>
              <c:pt idx="15">
                <c:v>0.98519270532799685</c:v>
              </c:pt>
              <c:pt idx="16">
                <c:v>0.99080326958230236</c:v>
              </c:pt>
              <c:pt idx="17">
                <c:v>0.98840635919228792</c:v>
              </c:pt>
              <c:pt idx="18">
                <c:v>0.97766582004725777</c:v>
              </c:pt>
              <c:pt idx="19">
                <c:v>0.98390691642943262</c:v>
              </c:pt>
              <c:pt idx="20">
                <c:v>0.99172766858295125</c:v>
              </c:pt>
              <c:pt idx="21">
                <c:v>0.98130738771462744</c:v>
              </c:pt>
              <c:pt idx="22">
                <c:v>0.97633383668452134</c:v>
              </c:pt>
              <c:pt idx="23">
                <c:v>0.97525244523193722</c:v>
              </c:pt>
              <c:pt idx="24">
                <c:v>0.97888978284125139</c:v>
              </c:pt>
            </c:numLit>
          </c:val>
          <c:smooth val="1"/>
          <c:extLst>
            <c:ext xmlns:c16="http://schemas.microsoft.com/office/drawing/2014/chart" uri="{C3380CC4-5D6E-409C-BE32-E72D297353CC}">
              <c16:uniqueId val="{00000001-6741-44D6-800A-52A572D948F3}"/>
            </c:ext>
          </c:extLst>
        </c:ser>
        <c:dLbls>
          <c:showLegendKey val="0"/>
          <c:showVal val="0"/>
          <c:showCatName val="0"/>
          <c:showSerName val="0"/>
          <c:showPercent val="0"/>
          <c:showBubbleSize val="0"/>
        </c:dLbls>
        <c:marker val="1"/>
        <c:smooth val="0"/>
        <c:axId val="46790528"/>
        <c:axId val="46788608"/>
      </c:lineChart>
      <c:catAx>
        <c:axId val="46780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782336"/>
        <c:crosses val="autoZero"/>
        <c:auto val="1"/>
        <c:lblAlgn val="ctr"/>
        <c:lblOffset val="100"/>
        <c:noMultiLvlLbl val="0"/>
      </c:catAx>
      <c:valAx>
        <c:axId val="46782336"/>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Volumen Mill. kilos o litros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780416"/>
        <c:crosses val="autoZero"/>
        <c:crossBetween val="between"/>
      </c:valAx>
      <c:valAx>
        <c:axId val="46788608"/>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Precio Medio €/kilos o litros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790528"/>
        <c:crosses val="max"/>
        <c:crossBetween val="between"/>
      </c:valAx>
      <c:catAx>
        <c:axId val="46790528"/>
        <c:scaling>
          <c:orientation val="minMax"/>
        </c:scaling>
        <c:delete val="1"/>
        <c:axPos val="b"/>
        <c:numFmt formatCode="General" sourceLinked="1"/>
        <c:majorTickMark val="out"/>
        <c:minorTickMark val="none"/>
        <c:tickLblPos val="nextTo"/>
        <c:crossAx val="46788608"/>
        <c:crosses val="autoZero"/>
        <c:auto val="1"/>
        <c:lblAlgn val="ctr"/>
        <c:lblOffset val="100"/>
        <c:noMultiLvlLbl val="0"/>
      </c:catAx>
      <c:dTable>
        <c:showHorzBorder val="1"/>
        <c:showVertBorder val="1"/>
        <c:showOutline val="1"/>
        <c:showKeys val="1"/>
        <c:spPr>
          <a:noFill/>
          <a:ln w="9525" cap="flat" cmpd="sng" algn="ctr">
            <a:solidFill>
              <a:schemeClr val="bg1">
                <a:lumMod val="75000"/>
              </a:schemeClr>
            </a:solidFill>
            <a:round/>
          </a:ln>
          <a:effectLst/>
        </c:spPr>
        <c:txPr>
          <a:bodyPr rot="0" spcFirstLastPara="1" vertOverflow="ellipsis" vert="horz" wrap="square" anchor="ctr" anchorCtr="1"/>
          <a:lstStyle/>
          <a:p>
            <a:pPr rtl="0">
              <a:defRPr sz="800" b="0" i="0" u="none" strike="noStrike" kern="1200" baseline="0">
                <a:ln>
                  <a:noFill/>
                </a:ln>
                <a:solidFill>
                  <a:schemeClr val="tx1">
                    <a:lumMod val="65000"/>
                    <a:lumOff val="35000"/>
                  </a:schemeClr>
                </a:solidFill>
                <a:latin typeface="+mn-lt"/>
                <a:ea typeface="+mn-ea"/>
                <a:cs typeface="+mn-cs"/>
              </a:defRPr>
            </a:pPr>
            <a:endParaRPr lang="es-ES_tradnl"/>
          </a:p>
        </c:txPr>
      </c:dTable>
      <c:spPr>
        <a:noFill/>
        <a:ln>
          <a:solidFill>
            <a:schemeClr val="bg1">
              <a:lumMod val="75000"/>
            </a:schemeClr>
          </a:solidFill>
        </a:ln>
        <a:effectLst/>
      </c:spPr>
    </c:plotArea>
    <c:plotVisOnly val="1"/>
    <c:dispBlanksAs val="gap"/>
    <c:showDLblsOverMax val="0"/>
  </c:chart>
  <c:spPr>
    <a:no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98995576770191E-2"/>
          <c:y val="5.0925925925925923E-2"/>
          <c:w val="0.88013309839423814"/>
          <c:h val="0.6813852900975238"/>
        </c:manualLayout>
      </c:layout>
      <c:lineChart>
        <c:grouping val="standard"/>
        <c:varyColors val="0"/>
        <c:ser>
          <c:idx val="0"/>
          <c:order val="0"/>
          <c:tx>
            <c:v>TOTAL LECHE LIQUIDA</c:v>
          </c:tx>
          <c:spPr>
            <a:ln w="28575" cap="rnd">
              <a:solidFill>
                <a:schemeClr val="bg1">
                  <a:lumMod val="75000"/>
                </a:schemeClr>
              </a:solidFill>
              <a:round/>
            </a:ln>
            <a:effectLst/>
          </c:spPr>
          <c:marker>
            <c:symbol val="circle"/>
            <c:size val="5"/>
            <c:spPr>
              <a:solidFill>
                <a:schemeClr val="bg1">
                  <a:lumMod val="75000"/>
                </a:schemeClr>
              </a:solidFill>
              <a:ln w="9525">
                <a:solidFill>
                  <a:schemeClr val="bg1">
                    <a:lumMod val="75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_-* #,##0\ _€_-;\-* #,##0\ _€_-;_-* "-"??\ _€_-;_-@_-</c:formatCode>
              <c:ptCount val="19"/>
              <c:pt idx="0">
                <c:v>3504.8521549999996</c:v>
              </c:pt>
              <c:pt idx="1">
                <c:v>3531.4779800000001</c:v>
              </c:pt>
              <c:pt idx="2">
                <c:v>3527.524469</c:v>
              </c:pt>
              <c:pt idx="3">
                <c:v>3418.9006800000002</c:v>
              </c:pt>
              <c:pt idx="4">
                <c:v>3404.0565510000001</c:v>
              </c:pt>
              <c:pt idx="5">
                <c:v>3362.5731049999999</c:v>
              </c:pt>
              <c:pt idx="6">
                <c:v>3286.776758</c:v>
              </c:pt>
              <c:pt idx="7">
                <c:v>3270.929936</c:v>
              </c:pt>
              <c:pt idx="8">
                <c:v>3198.5518774000002</c:v>
              </c:pt>
              <c:pt idx="9">
                <c:v>3187.9601044999999</c:v>
              </c:pt>
              <c:pt idx="10">
                <c:v>3196.8147132999998</c:v>
              </c:pt>
              <c:pt idx="11">
                <c:v>3194.9516630000003</c:v>
              </c:pt>
              <c:pt idx="12">
                <c:v>3420.6379051000004</c:v>
              </c:pt>
              <c:pt idx="13">
                <c:v>3260.4072606</c:v>
              </c:pt>
              <c:pt idx="14">
                <c:v>2976.3824</c:v>
              </c:pt>
              <c:pt idx="15">
                <c:v>2916.2771999999995</c:v>
              </c:pt>
              <c:pt idx="16">
                <c:v>2896.7644</c:v>
              </c:pt>
              <c:pt idx="17">
                <c:v>2860.2339999999999</c:v>
              </c:pt>
              <c:pt idx="18">
                <c:v>2886.9572000000003</c:v>
              </c:pt>
            </c:numLit>
          </c:val>
          <c:smooth val="1"/>
          <c:extLst>
            <c:ext xmlns:c16="http://schemas.microsoft.com/office/drawing/2014/chart" uri="{C3380CC4-5D6E-409C-BE32-E72D297353CC}">
              <c16:uniqueId val="{00000000-4A62-481C-A093-0EA633658BB9}"/>
            </c:ext>
          </c:extLst>
        </c:ser>
        <c:ser>
          <c:idx val="1"/>
          <c:order val="1"/>
          <c:tx>
            <c:v>LECHE LARGA DURACION</c:v>
          </c:tx>
          <c:spPr>
            <a:ln w="28575" cap="rnd">
              <a:solidFill>
                <a:schemeClr val="accent4">
                  <a:lumMod val="60000"/>
                  <a:lumOff val="40000"/>
                </a:schemeClr>
              </a:solidFill>
              <a:round/>
            </a:ln>
            <a:effectLst/>
          </c:spPr>
          <c:marker>
            <c:symbol val="circle"/>
            <c:size val="5"/>
            <c:spPr>
              <a:solidFill>
                <a:schemeClr val="accent4">
                  <a:lumMod val="60000"/>
                  <a:lumOff val="40000"/>
                </a:schemeClr>
              </a:solidFill>
              <a:ln w="9525">
                <a:solidFill>
                  <a:schemeClr val="accent4">
                    <a:lumMod val="60000"/>
                    <a:lumOff val="40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_-* #,##0\ _€_-;\-* #,##0\ _€_-;_-* "-"??\ _€_-;_-@_-</c:formatCode>
              <c:ptCount val="19"/>
              <c:pt idx="0">
                <c:v>3319.0308</c:v>
              </c:pt>
              <c:pt idx="1">
                <c:v>3344.0770000000002</c:v>
              </c:pt>
              <c:pt idx="2">
                <c:v>3378.8094000000001</c:v>
              </c:pt>
              <c:pt idx="3">
                <c:v>3278.2312000000002</c:v>
              </c:pt>
              <c:pt idx="4">
                <c:v>3270.0877</c:v>
              </c:pt>
              <c:pt idx="5">
                <c:v>3241.7995000000001</c:v>
              </c:pt>
              <c:pt idx="6">
                <c:v>3175.0096000000003</c:v>
              </c:pt>
              <c:pt idx="7">
                <c:v>3166.7367999999997</c:v>
              </c:pt>
              <c:pt idx="8">
                <c:v>3100.1606000000002</c:v>
              </c:pt>
              <c:pt idx="9">
                <c:v>3088.3221000000003</c:v>
              </c:pt>
              <c:pt idx="10">
                <c:v>3093.9304999999999</c:v>
              </c:pt>
              <c:pt idx="11">
                <c:v>3078.8161</c:v>
              </c:pt>
              <c:pt idx="12">
                <c:v>3303.4153000000001</c:v>
              </c:pt>
              <c:pt idx="13">
                <c:v>3144.1574999999998</c:v>
              </c:pt>
              <c:pt idx="14">
                <c:v>2861.0067999999992</c:v>
              </c:pt>
              <c:pt idx="15">
                <c:v>2808.9469000000004</c:v>
              </c:pt>
              <c:pt idx="16">
                <c:v>2791.1295999999998</c:v>
              </c:pt>
              <c:pt idx="17">
                <c:v>2737.7330000000002</c:v>
              </c:pt>
              <c:pt idx="18">
                <c:v>2753.9136000000003</c:v>
              </c:pt>
            </c:numLit>
          </c:val>
          <c:smooth val="1"/>
          <c:extLst>
            <c:ext xmlns:c16="http://schemas.microsoft.com/office/drawing/2014/chart" uri="{C3380CC4-5D6E-409C-BE32-E72D297353CC}">
              <c16:uniqueId val="{00000002-4A62-481C-A093-0EA633658BB9}"/>
            </c:ext>
          </c:extLst>
        </c:ser>
        <c:ser>
          <c:idx val="2"/>
          <c:order val="2"/>
          <c:tx>
            <c:v>LECHE CORTA DURACION</c:v>
          </c:tx>
          <c:spPr>
            <a:ln w="28575" cap="rnd">
              <a:solidFill>
                <a:srgbClr val="ED7D31"/>
              </a:solidFill>
              <a:round/>
            </a:ln>
            <a:effectLst/>
          </c:spPr>
          <c:marker>
            <c:symbol val="circle"/>
            <c:size val="5"/>
            <c:spPr>
              <a:solidFill>
                <a:srgbClr val="ED7D31"/>
              </a:solidFill>
              <a:ln w="9525">
                <a:solidFill>
                  <a:srgbClr val="ED7D31"/>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_-* #,##0\ _€_-;\-* #,##0\ _€_-;_-* "-"??\ _€_-;_-@_-</c:formatCode>
              <c:ptCount val="19"/>
              <c:pt idx="0">
                <c:v>185.82135500000001</c:v>
              </c:pt>
              <c:pt idx="1">
                <c:v>187.40098</c:v>
              </c:pt>
              <c:pt idx="2">
                <c:v>148.715069</c:v>
              </c:pt>
              <c:pt idx="3">
                <c:v>140.66948000000002</c:v>
              </c:pt>
              <c:pt idx="4">
                <c:v>133.968851</c:v>
              </c:pt>
              <c:pt idx="5">
                <c:v>120.77360499999999</c:v>
              </c:pt>
              <c:pt idx="6">
                <c:v>111.76715799999999</c:v>
              </c:pt>
              <c:pt idx="7">
                <c:v>104.193136</c:v>
              </c:pt>
              <c:pt idx="8">
                <c:v>98.391277400000007</c:v>
              </c:pt>
              <c:pt idx="9">
                <c:v>99.638004499999994</c:v>
              </c:pt>
              <c:pt idx="10">
                <c:v>102.8842133</c:v>
              </c:pt>
              <c:pt idx="11">
                <c:v>116.13556299999999</c:v>
              </c:pt>
              <c:pt idx="12">
                <c:v>117.22260509999998</c:v>
              </c:pt>
              <c:pt idx="13">
                <c:v>116.24976059999999</c:v>
              </c:pt>
              <c:pt idx="14">
                <c:v>115.375563</c:v>
              </c:pt>
              <c:pt idx="15">
                <c:v>107.33052380000002</c:v>
              </c:pt>
              <c:pt idx="16">
                <c:v>105.6346817</c:v>
              </c:pt>
              <c:pt idx="17">
                <c:v>122.5008732</c:v>
              </c:pt>
              <c:pt idx="18">
                <c:v>133.04343050000003</c:v>
              </c:pt>
            </c:numLit>
          </c:val>
          <c:smooth val="1"/>
          <c:extLst>
            <c:ext xmlns:c16="http://schemas.microsoft.com/office/drawing/2014/chart" uri="{C3380CC4-5D6E-409C-BE32-E72D297353CC}">
              <c16:uniqueId val="{00000003-4A62-481C-A093-0EA633658BB9}"/>
            </c:ext>
          </c:extLst>
        </c:ser>
        <c:dLbls>
          <c:showLegendKey val="0"/>
          <c:showVal val="0"/>
          <c:showCatName val="0"/>
          <c:showSerName val="0"/>
          <c:showPercent val="0"/>
          <c:showBubbleSize val="0"/>
        </c:dLbls>
        <c:marker val="1"/>
        <c:smooth val="0"/>
        <c:axId val="46810240"/>
        <c:axId val="46812160"/>
      </c:lineChart>
      <c:catAx>
        <c:axId val="46810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812160"/>
        <c:crosses val="autoZero"/>
        <c:auto val="1"/>
        <c:lblAlgn val="ctr"/>
        <c:lblOffset val="100"/>
        <c:noMultiLvlLbl val="0"/>
      </c:catAx>
      <c:valAx>
        <c:axId val="46812160"/>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Volumen Millones de 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_-* #,##0\ _€_-;\-* #,##0\ _€_-;_-* &quot;-&quot;??\ _€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810240"/>
        <c:crosses val="autoZero"/>
        <c:crossBetween val="between"/>
      </c:valAx>
      <c:spPr>
        <a:noFill/>
        <a:ln>
          <a:solidFill>
            <a:schemeClr val="bg1">
              <a:lumMod val="75000"/>
            </a:schemeClr>
          </a:solidFill>
        </a:ln>
        <a:effectLst/>
      </c:spPr>
    </c:plotArea>
    <c:legend>
      <c:legendPos val="b"/>
      <c:layout>
        <c:manualLayout>
          <c:xMode val="edge"/>
          <c:yMode val="edge"/>
          <c:x val="0.10236865572748685"/>
          <c:y val="0.84291749473807787"/>
          <c:w val="0.85184751934742553"/>
          <c:h val="0.1373811979572840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legend>
    <c:plotVisOnly val="1"/>
    <c:dispBlanksAs val="gap"/>
    <c:showDLblsOverMax val="0"/>
  </c:chart>
  <c:spPr>
    <a:no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98995576770191E-2"/>
          <c:y val="5.0925925925925923E-2"/>
          <c:w val="0.88013309839423814"/>
          <c:h val="0.6813852900975238"/>
        </c:manualLayout>
      </c:layout>
      <c:lineChart>
        <c:grouping val="standard"/>
        <c:varyColors val="0"/>
        <c:ser>
          <c:idx val="0"/>
          <c:order val="0"/>
          <c:tx>
            <c:v>TOTAL LECHE LIQUIDA</c:v>
          </c:tx>
          <c:spPr>
            <a:ln w="28575" cap="rnd">
              <a:solidFill>
                <a:schemeClr val="bg1">
                  <a:lumMod val="75000"/>
                </a:schemeClr>
              </a:solidFill>
              <a:round/>
            </a:ln>
            <a:effectLst/>
          </c:spPr>
          <c:marker>
            <c:symbol val="circle"/>
            <c:size val="5"/>
            <c:spPr>
              <a:solidFill>
                <a:schemeClr val="bg1">
                  <a:lumMod val="75000"/>
                </a:schemeClr>
              </a:solidFill>
              <a:ln w="9525">
                <a:solidFill>
                  <a:schemeClr val="bg1">
                    <a:lumMod val="75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_-* #,##0\ _€_-;\-* #,##0\ _€_-;_-* "-"??\ _€_-;_-@_-</c:formatCode>
              <c:ptCount val="19"/>
              <c:pt idx="0">
                <c:v>3504.8521549999996</c:v>
              </c:pt>
              <c:pt idx="1">
                <c:v>3531.4779800000001</c:v>
              </c:pt>
              <c:pt idx="2">
                <c:v>3527.524469</c:v>
              </c:pt>
              <c:pt idx="3">
                <c:v>3418.9006800000002</c:v>
              </c:pt>
              <c:pt idx="4">
                <c:v>3404.0565510000001</c:v>
              </c:pt>
              <c:pt idx="5">
                <c:v>3362.5731049999999</c:v>
              </c:pt>
              <c:pt idx="6">
                <c:v>3286.776758</c:v>
              </c:pt>
              <c:pt idx="7">
                <c:v>3270.929936</c:v>
              </c:pt>
              <c:pt idx="8">
                <c:v>3198.5518774000002</c:v>
              </c:pt>
              <c:pt idx="9">
                <c:v>3187.9601044999999</c:v>
              </c:pt>
              <c:pt idx="10">
                <c:v>3196.8147132999998</c:v>
              </c:pt>
              <c:pt idx="11">
                <c:v>3194.9516630000003</c:v>
              </c:pt>
              <c:pt idx="12">
                <c:v>3420.6379051000004</c:v>
              </c:pt>
              <c:pt idx="13">
                <c:v>3260.4072606</c:v>
              </c:pt>
              <c:pt idx="14">
                <c:v>2976.3824</c:v>
              </c:pt>
              <c:pt idx="15">
                <c:v>2916.2771999999995</c:v>
              </c:pt>
              <c:pt idx="16">
                <c:v>2896.7644</c:v>
              </c:pt>
              <c:pt idx="17">
                <c:v>2860.2339999999999</c:v>
              </c:pt>
              <c:pt idx="18">
                <c:v>2886.9572000000003</c:v>
              </c:pt>
            </c:numLit>
          </c:val>
          <c:smooth val="1"/>
          <c:extLst>
            <c:ext xmlns:c16="http://schemas.microsoft.com/office/drawing/2014/chart" uri="{C3380CC4-5D6E-409C-BE32-E72D297353CC}">
              <c16:uniqueId val="{00000000-03C0-41BD-AEF8-15BCE9FB3EA6}"/>
            </c:ext>
          </c:extLst>
        </c:ser>
        <c:ser>
          <c:idx val="1"/>
          <c:order val="1"/>
          <c:tx>
            <c:v>LECHE ENTERA</c:v>
          </c:tx>
          <c:spPr>
            <a:ln w="28575" cap="rnd">
              <a:solidFill>
                <a:schemeClr val="accent6">
                  <a:lumMod val="75000"/>
                </a:schemeClr>
              </a:solidFill>
              <a:round/>
            </a:ln>
            <a:effectLst/>
          </c:spPr>
          <c:marker>
            <c:symbol val="circle"/>
            <c:size val="5"/>
            <c:spPr>
              <a:solidFill>
                <a:schemeClr val="accent6">
                  <a:lumMod val="75000"/>
                </a:schemeClr>
              </a:solidFill>
              <a:ln w="9525">
                <a:solidFill>
                  <a:schemeClr val="accent6">
                    <a:lumMod val="75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_-* #,##0\ _€_-;\-* #,##0\ _€_-;_-* "-"??\ _€_-;_-@_-</c:formatCode>
              <c:ptCount val="19"/>
              <c:pt idx="0">
                <c:v>1190.9766999999999</c:v>
              </c:pt>
              <c:pt idx="1">
                <c:v>1174.04006</c:v>
              </c:pt>
              <c:pt idx="2">
                <c:v>1109.76486</c:v>
              </c:pt>
              <c:pt idx="3">
                <c:v>1025.59013</c:v>
              </c:pt>
              <c:pt idx="4">
                <c:v>977.57749000000001</c:v>
              </c:pt>
              <c:pt idx="5">
                <c:v>912.08235999999999</c:v>
              </c:pt>
              <c:pt idx="6">
                <c:v>865.84872999999993</c:v>
              </c:pt>
              <c:pt idx="7">
                <c:v>850.39131000000009</c:v>
              </c:pt>
              <c:pt idx="8">
                <c:v>792.26069999999993</c:v>
              </c:pt>
              <c:pt idx="9">
                <c:v>780.226</c:v>
              </c:pt>
              <c:pt idx="10">
                <c:v>809.98731000000009</c:v>
              </c:pt>
              <c:pt idx="11">
                <c:v>857.56706999999994</c:v>
              </c:pt>
              <c:pt idx="12">
                <c:v>952.35639999999989</c:v>
              </c:pt>
              <c:pt idx="13">
                <c:v>899.24590999999998</c:v>
              </c:pt>
              <c:pt idx="14">
                <c:v>857.12676999999996</c:v>
              </c:pt>
              <c:pt idx="15">
                <c:v>853.30696</c:v>
              </c:pt>
              <c:pt idx="16">
                <c:v>859.66188000000011</c:v>
              </c:pt>
              <c:pt idx="17">
                <c:v>877.47306999999989</c:v>
              </c:pt>
              <c:pt idx="18">
                <c:v>911.92460999999992</c:v>
              </c:pt>
            </c:numLit>
          </c:val>
          <c:smooth val="1"/>
          <c:extLst>
            <c:ext xmlns:c16="http://schemas.microsoft.com/office/drawing/2014/chart" uri="{C3380CC4-5D6E-409C-BE32-E72D297353CC}">
              <c16:uniqueId val="{00000001-03C0-41BD-AEF8-15BCE9FB3EA6}"/>
            </c:ext>
          </c:extLst>
        </c:ser>
        <c:ser>
          <c:idx val="2"/>
          <c:order val="2"/>
          <c:tx>
            <c:v>LECHE DESNATADA</c:v>
          </c:tx>
          <c:spPr>
            <a:ln w="28575" cap="rnd">
              <a:solidFill>
                <a:schemeClr val="accent6">
                  <a:lumMod val="60000"/>
                  <a:lumOff val="40000"/>
                </a:schemeClr>
              </a:solidFill>
              <a:round/>
            </a:ln>
            <a:effectLst/>
          </c:spPr>
          <c:marker>
            <c:symbol val="circle"/>
            <c:size val="5"/>
            <c:spPr>
              <a:solidFill>
                <a:schemeClr val="accent6">
                  <a:lumMod val="60000"/>
                  <a:lumOff val="40000"/>
                </a:schemeClr>
              </a:solidFill>
              <a:ln w="9525">
                <a:solidFill>
                  <a:schemeClr val="accent6">
                    <a:lumMod val="60000"/>
                    <a:lumOff val="40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_-* #,##0\ _€_-;\-* #,##0\ _€_-;_-* "-"??\ _€_-;_-@_-</c:formatCode>
              <c:ptCount val="19"/>
              <c:pt idx="0">
                <c:v>927.71642000000008</c:v>
              </c:pt>
              <c:pt idx="1">
                <c:v>911.45412999999996</c:v>
              </c:pt>
              <c:pt idx="2">
                <c:v>895.44906999999989</c:v>
              </c:pt>
              <c:pt idx="3">
                <c:v>915.10073999999997</c:v>
              </c:pt>
              <c:pt idx="4">
                <c:v>954.00274999999999</c:v>
              </c:pt>
              <c:pt idx="5">
                <c:v>933.19018000000005</c:v>
              </c:pt>
              <c:pt idx="6">
                <c:v>917.79698999999994</c:v>
              </c:pt>
              <c:pt idx="7">
                <c:v>924.38795999999991</c:v>
              </c:pt>
              <c:pt idx="8">
                <c:v>928.28267000000005</c:v>
              </c:pt>
              <c:pt idx="9">
                <c:v>900.25086999999996</c:v>
              </c:pt>
              <c:pt idx="10">
                <c:v>865.50055000000009</c:v>
              </c:pt>
              <c:pt idx="11">
                <c:v>826.97425999999996</c:v>
              </c:pt>
              <c:pt idx="12">
                <c:v>870.04971000000012</c:v>
              </c:pt>
              <c:pt idx="13">
                <c:v>819.89422999999999</c:v>
              </c:pt>
              <c:pt idx="14">
                <c:v>735.43187</c:v>
              </c:pt>
              <c:pt idx="15">
                <c:v>707.86646999999994</c:v>
              </c:pt>
              <c:pt idx="16">
                <c:v>679.34107999999992</c:v>
              </c:pt>
              <c:pt idx="17">
                <c:v>637.99204000000009</c:v>
              </c:pt>
              <c:pt idx="18">
                <c:v>625.61156000000005</c:v>
              </c:pt>
            </c:numLit>
          </c:val>
          <c:smooth val="1"/>
          <c:extLst>
            <c:ext xmlns:c16="http://schemas.microsoft.com/office/drawing/2014/chart" uri="{C3380CC4-5D6E-409C-BE32-E72D297353CC}">
              <c16:uniqueId val="{00000002-03C0-41BD-AEF8-15BCE9FB3EA6}"/>
            </c:ext>
          </c:extLst>
        </c:ser>
        <c:ser>
          <c:idx val="3"/>
          <c:order val="3"/>
          <c:tx>
            <c:v>LECHE SEMIDESNATADA</c:v>
          </c:tx>
          <c:spPr>
            <a:ln w="28575" cap="rnd">
              <a:solidFill>
                <a:srgbClr val="006600"/>
              </a:solidFill>
              <a:round/>
            </a:ln>
            <a:effectLst/>
          </c:spPr>
          <c:marker>
            <c:symbol val="circle"/>
            <c:size val="5"/>
            <c:spPr>
              <a:solidFill>
                <a:srgbClr val="006600"/>
              </a:solidFill>
              <a:ln w="9525">
                <a:solidFill>
                  <a:srgbClr val="006600"/>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JULIO 26</c:v>
              </c:pt>
            </c:strLit>
          </c:cat>
          <c:val>
            <c:numLit>
              <c:formatCode>_-* #,##0\ _€_-;\-* #,##0\ _€_-;_-* "-"??\ _€_-;_-@_-</c:formatCode>
              <c:ptCount val="19"/>
              <c:pt idx="0">
                <c:v>1333.7358999999999</c:v>
              </c:pt>
              <c:pt idx="1">
                <c:v>1391.2348</c:v>
              </c:pt>
              <c:pt idx="2">
                <c:v>1480.3838999999998</c:v>
              </c:pt>
              <c:pt idx="3">
                <c:v>1433.8896000000002</c:v>
              </c:pt>
              <c:pt idx="4">
                <c:v>1429.2971</c:v>
              </c:pt>
              <c:pt idx="5">
                <c:v>1479.1811</c:v>
              </c:pt>
              <c:pt idx="6">
                <c:v>1472.5372</c:v>
              </c:pt>
              <c:pt idx="7">
                <c:v>1472.7371000000001</c:v>
              </c:pt>
              <c:pt idx="8">
                <c:v>1462.0903000000001</c:v>
              </c:pt>
              <c:pt idx="9">
                <c:v>1489.6406999999999</c:v>
              </c:pt>
              <c:pt idx="10">
                <c:v>1506.8688999999999</c:v>
              </c:pt>
              <c:pt idx="11">
                <c:v>1495.6645000000001</c:v>
              </c:pt>
              <c:pt idx="12">
                <c:v>1586.9553999999998</c:v>
              </c:pt>
              <c:pt idx="13">
                <c:v>1520.8346999999999</c:v>
              </c:pt>
              <c:pt idx="14">
                <c:v>1362.6169</c:v>
              </c:pt>
              <c:pt idx="15">
                <c:v>1343.1107200000001</c:v>
              </c:pt>
              <c:pt idx="16">
                <c:v>1346.8599999999997</c:v>
              </c:pt>
              <c:pt idx="17">
                <c:v>1334.97606</c:v>
              </c:pt>
              <c:pt idx="18">
                <c:v>1338.3471600000003</c:v>
              </c:pt>
            </c:numLit>
          </c:val>
          <c:smooth val="0"/>
          <c:extLst>
            <c:ext xmlns:c16="http://schemas.microsoft.com/office/drawing/2014/chart" uri="{C3380CC4-5D6E-409C-BE32-E72D297353CC}">
              <c16:uniqueId val="{00000003-03C0-41BD-AEF8-15BCE9FB3EA6}"/>
            </c:ext>
          </c:extLst>
        </c:ser>
        <c:dLbls>
          <c:showLegendKey val="0"/>
          <c:showVal val="0"/>
          <c:showCatName val="0"/>
          <c:showSerName val="0"/>
          <c:showPercent val="0"/>
          <c:showBubbleSize val="0"/>
        </c:dLbls>
        <c:marker val="1"/>
        <c:smooth val="0"/>
        <c:axId val="46832256"/>
        <c:axId val="46834432"/>
      </c:lineChart>
      <c:catAx>
        <c:axId val="46832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834432"/>
        <c:crosses val="autoZero"/>
        <c:auto val="1"/>
        <c:lblAlgn val="ctr"/>
        <c:lblOffset val="100"/>
        <c:noMultiLvlLbl val="0"/>
      </c:catAx>
      <c:valAx>
        <c:axId val="4683443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Volumen Millones de 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_-* #,##0\ _€_-;\-* #,##0\ _€_-;_-* &quot;-&quot;??\ _€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832256"/>
        <c:crosses val="autoZero"/>
        <c:crossBetween val="between"/>
      </c:valAx>
      <c:spPr>
        <a:noFill/>
        <a:ln>
          <a:solidFill>
            <a:schemeClr val="bg1">
              <a:lumMod val="75000"/>
            </a:schemeClr>
          </a:solidFill>
        </a:ln>
        <a:effectLst/>
      </c:spPr>
    </c:plotArea>
    <c:legend>
      <c:legendPos val="b"/>
      <c:layout>
        <c:manualLayout>
          <c:xMode val="edge"/>
          <c:yMode val="edge"/>
          <c:x val="9.1343677858827757E-2"/>
          <c:y val="0.88345818259204101"/>
          <c:w val="0.89763134427251312"/>
          <c:h val="7.1885487157555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legend>
    <c:plotVisOnly val="1"/>
    <c:dispBlanksAs val="gap"/>
    <c:showDLblsOverMax val="0"/>
  </c:chart>
  <c:spPr>
    <a:no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28040244969379"/>
          <c:y val="6.035665294924554E-2"/>
          <c:w val="0.70664041994750659"/>
          <c:h val="0.91220850480109739"/>
        </c:manualLayout>
      </c:layout>
      <c:barChart>
        <c:barDir val="bar"/>
        <c:grouping val="clustered"/>
        <c:varyColors val="1"/>
        <c:ser>
          <c:idx val="0"/>
          <c:order val="0"/>
          <c:tx>
            <c:v>TAM DISTRIBUCIÓN VOLUMEN CRITERIO</c:v>
          </c:tx>
          <c:spPr>
            <a:solidFill>
              <a:schemeClr val="accent1"/>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1-0689-4F49-A799-E281AEA195E2}"/>
              </c:ext>
            </c:extLst>
          </c:dPt>
          <c:dPt>
            <c:idx val="2"/>
            <c:invertIfNegative val="0"/>
            <c:bubble3D val="0"/>
            <c:spPr>
              <a:solidFill>
                <a:schemeClr val="accent4">
                  <a:lumMod val="75000"/>
                </a:schemeClr>
              </a:solidFill>
              <a:ln>
                <a:noFill/>
              </a:ln>
              <a:effectLst/>
            </c:spPr>
            <c:extLst>
              <c:ext xmlns:c16="http://schemas.microsoft.com/office/drawing/2014/chart" uri="{C3380CC4-5D6E-409C-BE32-E72D297353CC}">
                <c16:uniqueId val="{00000002-0689-4F49-A799-E281AEA195E2}"/>
              </c:ext>
            </c:extLst>
          </c:dPt>
          <c:dPt>
            <c:idx val="3"/>
            <c:invertIfNegative val="0"/>
            <c:bubble3D val="0"/>
            <c:spPr>
              <a:solidFill>
                <a:srgbClr val="009999"/>
              </a:solidFill>
              <a:ln>
                <a:noFill/>
              </a:ln>
              <a:effectLst/>
            </c:spPr>
            <c:extLst>
              <c:ext xmlns:c16="http://schemas.microsoft.com/office/drawing/2014/chart" uri="{C3380CC4-5D6E-409C-BE32-E72D297353CC}">
                <c16:uniqueId val="{00000003-0689-4F49-A799-E281AEA195E2}"/>
              </c:ext>
            </c:extLst>
          </c:dPt>
          <c:dPt>
            <c:idx val="4"/>
            <c:invertIfNegative val="0"/>
            <c:bubble3D val="0"/>
            <c:spPr>
              <a:pattFill prst="pct25">
                <a:fgClr>
                  <a:srgbClr val="009999"/>
                </a:fgClr>
                <a:bgClr>
                  <a:schemeClr val="bg1"/>
                </a:bgClr>
              </a:pattFill>
              <a:ln>
                <a:noFill/>
              </a:ln>
              <a:effectLst/>
            </c:spPr>
            <c:extLst>
              <c:ext xmlns:c16="http://schemas.microsoft.com/office/drawing/2014/chart" uri="{C3380CC4-5D6E-409C-BE32-E72D297353CC}">
                <c16:uniqueId val="{00000004-0689-4F49-A799-E281AEA195E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HIPERMERCADOS</c:v>
              </c:pt>
              <c:pt idx="1">
                <c:v>SUPERMERCADOS </c:v>
              </c:pt>
              <c:pt idx="2">
                <c:v>TIENDA TRADICIONAL</c:v>
              </c:pt>
              <c:pt idx="3">
                <c:v>RESTO CANALES </c:v>
              </c:pt>
              <c:pt idx="4">
                <c:v> E-COMMERCE</c:v>
              </c:pt>
            </c:strLit>
          </c:cat>
          <c:val>
            <c:numLit>
              <c:formatCode>0.0</c:formatCode>
              <c:ptCount val="5"/>
              <c:pt idx="0">
                <c:v>17.93957319491955</c:v>
              </c:pt>
              <c:pt idx="1">
                <c:v>74.765247645514094</c:v>
              </c:pt>
              <c:pt idx="2">
                <c:v>0.61036940724303068</c:v>
              </c:pt>
              <c:pt idx="3">
                <c:v>6.6848107532040988</c:v>
              </c:pt>
              <c:pt idx="4">
                <c:v>3.5825840092121903</c:v>
              </c:pt>
            </c:numLit>
          </c:val>
          <c:extLst>
            <c:ext xmlns:c16="http://schemas.microsoft.com/office/drawing/2014/chart" uri="{C3380CC4-5D6E-409C-BE32-E72D297353CC}">
              <c16:uniqueId val="{00000000-0689-4F49-A799-E281AEA195E2}"/>
            </c:ext>
          </c:extLst>
        </c:ser>
        <c:dLbls>
          <c:showLegendKey val="0"/>
          <c:showVal val="0"/>
          <c:showCatName val="0"/>
          <c:showSerName val="0"/>
          <c:showPercent val="0"/>
          <c:showBubbleSize val="0"/>
        </c:dLbls>
        <c:gapWidth val="46"/>
        <c:axId val="47276800"/>
        <c:axId val="47278336"/>
      </c:barChart>
      <c:barChart>
        <c:barDir val="bar"/>
        <c:grouping val="clustered"/>
        <c:varyColors val="1"/>
        <c:ser>
          <c:idx val="1"/>
          <c:order val="1"/>
          <c:tx>
            <c:v>% EVOLUCIÓN VOLUMEN</c:v>
          </c:tx>
          <c:spPr>
            <a:solidFill>
              <a:srgbClr val="548235"/>
            </a:solidFill>
            <a:ln>
              <a:noFill/>
            </a:ln>
            <a:effectLst/>
          </c:spPr>
          <c:invertIfNegative val="1"/>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HIPERMERCADOS</c:v>
              </c:pt>
              <c:pt idx="1">
                <c:v>SUPERMERCADOS </c:v>
              </c:pt>
              <c:pt idx="2">
                <c:v>TIENDA TRADICIONAL</c:v>
              </c:pt>
              <c:pt idx="3">
                <c:v>RESTO CANALES </c:v>
              </c:pt>
              <c:pt idx="4">
                <c:v> E-COMMERCE</c:v>
              </c:pt>
            </c:strLit>
          </c:cat>
          <c:val>
            <c:numLit>
              <c:formatCode>0.0%</c:formatCode>
              <c:ptCount val="5"/>
              <c:pt idx="0">
                <c:v>2.9469231031460597E-2</c:v>
              </c:pt>
              <c:pt idx="1">
                <c:v>-3.5136745363627542E-3</c:v>
              </c:pt>
              <c:pt idx="2">
                <c:v>-5.0244965964759691E-3</c:v>
              </c:pt>
              <c:pt idx="3">
                <c:v>1.7474846680738176E-2</c:v>
              </c:pt>
              <c:pt idx="4">
                <c:v>9.0137633428667874E-2</c:v>
              </c:pt>
            </c:numLit>
          </c:val>
          <c:extLst>
            <c:ext xmlns:c14="http://schemas.microsoft.com/office/drawing/2007/8/2/chart" uri="{6F2FDCE9-48DA-4B69-8628-5D25D57E5C99}">
              <c14:invertSolidFillFmt>
                <c14:spPr xmlns:c14="http://schemas.microsoft.com/office/drawing/2007/8/2/chart">
                  <a:solidFill>
                    <a:srgbClr val="FF0000"/>
                  </a:solidFill>
                  <a:ln>
                    <a:noFill/>
                  </a:ln>
                  <a:effectLst/>
                </c14:spPr>
              </c14:invertSolidFillFmt>
            </c:ext>
            <c:ext xmlns:c16="http://schemas.microsoft.com/office/drawing/2014/chart" uri="{C3380CC4-5D6E-409C-BE32-E72D297353CC}">
              <c16:uniqueId val="{00000006-0689-4F49-A799-E281AEA195E2}"/>
            </c:ext>
          </c:extLst>
        </c:ser>
        <c:dLbls>
          <c:showLegendKey val="0"/>
          <c:showVal val="0"/>
          <c:showCatName val="0"/>
          <c:showSerName val="0"/>
          <c:showPercent val="0"/>
          <c:showBubbleSize val="0"/>
        </c:dLbls>
        <c:gapWidth val="46"/>
        <c:axId val="47281664"/>
        <c:axId val="47280128"/>
      </c:barChart>
      <c:catAx>
        <c:axId val="4727680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7278336"/>
        <c:crosses val="autoZero"/>
        <c:auto val="1"/>
        <c:lblAlgn val="ctr"/>
        <c:lblOffset val="100"/>
        <c:noMultiLvlLbl val="0"/>
      </c:catAx>
      <c:valAx>
        <c:axId val="47278336"/>
        <c:scaling>
          <c:orientation val="minMax"/>
          <c:max val="160"/>
          <c:min val="0"/>
        </c:scaling>
        <c:delete val="0"/>
        <c:axPos val="t"/>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7276800"/>
        <c:crosses val="autoZero"/>
        <c:crossBetween val="between"/>
      </c:valAx>
      <c:valAx>
        <c:axId val="47280128"/>
        <c:scaling>
          <c:orientation val="minMax"/>
          <c:min val="-0.9"/>
        </c:scaling>
        <c:delete val="0"/>
        <c:axPos val="t"/>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7281664"/>
        <c:crosses val="autoZero"/>
        <c:crossBetween val="between"/>
      </c:valAx>
      <c:catAx>
        <c:axId val="47281664"/>
        <c:scaling>
          <c:orientation val="maxMin"/>
        </c:scaling>
        <c:delete val="0"/>
        <c:axPos val="l"/>
        <c:numFmt formatCode="General" sourceLinked="1"/>
        <c:majorTickMark val="none"/>
        <c:minorTickMark val="none"/>
        <c:tickLblPos val="none"/>
        <c:spPr>
          <a:ln>
            <a:noFill/>
          </a:ln>
        </c:spPr>
        <c:crossAx val="47280128"/>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028615444798668"/>
          <c:y val="9.8037977704922077E-2"/>
          <c:w val="0.73367960979999169"/>
          <c:h val="0.91220850480109739"/>
        </c:manualLayout>
      </c:layout>
      <c:barChart>
        <c:barDir val="bar"/>
        <c:grouping val="clustered"/>
        <c:varyColors val="1"/>
        <c:ser>
          <c:idx val="0"/>
          <c:order val="0"/>
          <c:tx>
            <c:v>TAM PRECIO MEDIO </c:v>
          </c:tx>
          <c:spPr>
            <a:solidFill>
              <a:schemeClr val="accent1"/>
            </a:solidFill>
            <a:ln>
              <a:noFill/>
            </a:ln>
            <a:effectLst/>
          </c:spPr>
          <c:invertIfNegative val="0"/>
          <c:dPt>
            <c:idx val="0"/>
            <c:invertIfNegative val="0"/>
            <c:bubble3D val="0"/>
            <c:spPr>
              <a:solidFill>
                <a:schemeClr val="bg1">
                  <a:lumMod val="50000"/>
                </a:schemeClr>
              </a:solidFill>
              <a:ln>
                <a:noFill/>
              </a:ln>
              <a:effectLst/>
            </c:spPr>
            <c:extLst>
              <c:ext xmlns:c16="http://schemas.microsoft.com/office/drawing/2014/chart" uri="{C3380CC4-5D6E-409C-BE32-E72D297353CC}">
                <c16:uniqueId val="{00000001-6FCC-4CED-A15A-B04DC462D0FC}"/>
              </c:ext>
            </c:extLst>
          </c:dPt>
          <c:dPt>
            <c:idx val="1"/>
            <c:invertIfNegative val="0"/>
            <c:bubble3D val="0"/>
            <c:spPr>
              <a:solidFill>
                <a:srgbClr val="FF0000"/>
              </a:solidFill>
              <a:ln>
                <a:noFill/>
              </a:ln>
              <a:effectLst/>
            </c:spPr>
            <c:extLst>
              <c:ext xmlns:c16="http://schemas.microsoft.com/office/drawing/2014/chart" uri="{C3380CC4-5D6E-409C-BE32-E72D297353CC}">
                <c16:uniqueId val="{0000000D-6FCC-4CED-A15A-B04DC462D0FC}"/>
              </c:ext>
            </c:extLst>
          </c:dPt>
          <c:dPt>
            <c:idx val="3"/>
            <c:invertIfNegative val="0"/>
            <c:bubble3D val="0"/>
            <c:spPr>
              <a:solidFill>
                <a:schemeClr val="accent4">
                  <a:lumMod val="75000"/>
                </a:schemeClr>
              </a:solidFill>
              <a:ln>
                <a:noFill/>
              </a:ln>
              <a:effectLst/>
            </c:spPr>
            <c:extLst>
              <c:ext xmlns:c16="http://schemas.microsoft.com/office/drawing/2014/chart" uri="{C3380CC4-5D6E-409C-BE32-E72D297353CC}">
                <c16:uniqueId val="{00000005-6FCC-4CED-A15A-B04DC462D0FC}"/>
              </c:ext>
            </c:extLst>
          </c:dPt>
          <c:dPt>
            <c:idx val="4"/>
            <c:invertIfNegative val="0"/>
            <c:bubble3D val="0"/>
            <c:spPr>
              <a:solidFill>
                <a:srgbClr val="009999"/>
              </a:solidFill>
              <a:ln>
                <a:noFill/>
              </a:ln>
              <a:effectLst/>
            </c:spPr>
            <c:extLst>
              <c:ext xmlns:c16="http://schemas.microsoft.com/office/drawing/2014/chart" uri="{C3380CC4-5D6E-409C-BE32-E72D297353CC}">
                <c16:uniqueId val="{00000007-6FCC-4CED-A15A-B04DC462D0FC}"/>
              </c:ext>
            </c:extLst>
          </c:dPt>
          <c:dPt>
            <c:idx val="5"/>
            <c:invertIfNegative val="0"/>
            <c:bubble3D val="0"/>
            <c:spPr>
              <a:pattFill prst="pct25">
                <a:fgClr>
                  <a:srgbClr val="009999"/>
                </a:fgClr>
                <a:bgClr>
                  <a:schemeClr val="bg1"/>
                </a:bgClr>
              </a:pattFill>
              <a:ln>
                <a:noFill/>
              </a:ln>
              <a:effectLst/>
            </c:spPr>
            <c:extLst>
              <c:ext xmlns:c16="http://schemas.microsoft.com/office/drawing/2014/chart" uri="{C3380CC4-5D6E-409C-BE32-E72D297353CC}">
                <c16:uniqueId val="{0000000E-5D71-4E30-A0D0-13A2D6CBD9AC}"/>
              </c:ext>
            </c:extLst>
          </c:dPt>
          <c:dLbls>
            <c:numFmt formatCode="#,##0.00" sourceLinked="0"/>
            <c:spPr>
              <a:noFill/>
              <a:ln>
                <a:noFill/>
              </a:ln>
              <a:effectLst/>
            </c:spPr>
            <c:txPr>
              <a:bodyPr wrap="square" lIns="38100" tIns="19050" rIns="38100" bIns="19050" anchor="ctr">
                <a:spAutoFit/>
              </a:bodyPr>
              <a:lstStyle/>
              <a:p>
                <a:pPr>
                  <a:defRPr>
                    <a:solidFill>
                      <a:schemeClr val="tx1">
                        <a:lumMod val="75000"/>
                        <a:lumOff val="25000"/>
                      </a:schemeClr>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6"/>
              <c:pt idx="0">
                <c:v>TOTAL ESPAÑA </c:v>
              </c:pt>
              <c:pt idx="1">
                <c:v>HIPERMERCADOS</c:v>
              </c:pt>
              <c:pt idx="2">
                <c:v>SUPERMERCADOS </c:v>
              </c:pt>
              <c:pt idx="3">
                <c:v>TIENDA TRADICIONAL</c:v>
              </c:pt>
              <c:pt idx="4">
                <c:v>RESTO CANALES </c:v>
              </c:pt>
              <c:pt idx="5">
                <c:v> E-COMMERCE</c:v>
              </c:pt>
            </c:strLit>
          </c:cat>
          <c:val>
            <c:numLit>
              <c:formatCode>0.00</c:formatCode>
              <c:ptCount val="6"/>
              <c:pt idx="0">
                <c:v>0.98340636986235885</c:v>
              </c:pt>
              <c:pt idx="1">
                <c:v>0.99272660114406452</c:v>
              </c:pt>
              <c:pt idx="2">
                <c:v>0.97885218713676048</c:v>
              </c:pt>
              <c:pt idx="3">
                <c:v>1.1152609615710061</c:v>
              </c:pt>
              <c:pt idx="4">
                <c:v>0.99729114512879946</c:v>
              </c:pt>
              <c:pt idx="5">
                <c:v>1.0162316819927881</c:v>
              </c:pt>
            </c:numLit>
          </c:val>
          <c:extLst>
            <c:ext xmlns:c16="http://schemas.microsoft.com/office/drawing/2014/chart" uri="{C3380CC4-5D6E-409C-BE32-E72D297353CC}">
              <c16:uniqueId val="{0000000A-6FCC-4CED-A15A-B04DC462D0FC}"/>
            </c:ext>
          </c:extLst>
        </c:ser>
        <c:dLbls>
          <c:showLegendKey val="0"/>
          <c:showVal val="0"/>
          <c:showCatName val="0"/>
          <c:showSerName val="0"/>
          <c:showPercent val="0"/>
          <c:showBubbleSize val="0"/>
        </c:dLbls>
        <c:gapWidth val="46"/>
        <c:axId val="77378688"/>
        <c:axId val="77380224"/>
      </c:barChart>
      <c:barChart>
        <c:barDir val="bar"/>
        <c:grouping val="clustered"/>
        <c:varyColors val="1"/>
        <c:ser>
          <c:idx val="1"/>
          <c:order val="1"/>
          <c:tx>
            <c:v>% EVOLUCIÓN</c:v>
          </c:tx>
          <c:spPr>
            <a:solidFill>
              <a:srgbClr val="548235"/>
            </a:solidFill>
            <a:ln>
              <a:noFill/>
            </a:ln>
          </c:spPr>
          <c:invertIfNegative val="1"/>
          <c:dLbls>
            <c:numFmt formatCode="0.0%" sourceLinked="0"/>
            <c:spPr>
              <a:noFill/>
              <a:ln>
                <a:noFill/>
              </a:ln>
              <a:effectLst/>
            </c:spPr>
            <c:txPr>
              <a:bodyPr wrap="square" lIns="38100" tIns="19050" rIns="38100" bIns="19050" anchor="ctr">
                <a:spAutoFit/>
              </a:bodyPr>
              <a:lstStyle/>
              <a:p>
                <a:pPr>
                  <a:defRPr sz="900">
                    <a:solidFill>
                      <a:schemeClr val="tx1">
                        <a:lumMod val="75000"/>
                        <a:lumOff val="25000"/>
                      </a:schemeClr>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6"/>
              <c:pt idx="0">
                <c:v>TOTAL ESPAÑA </c:v>
              </c:pt>
              <c:pt idx="1">
                <c:v>HIPERMERCADOS</c:v>
              </c:pt>
              <c:pt idx="2">
                <c:v>SUPERMERCADOS </c:v>
              </c:pt>
              <c:pt idx="3">
                <c:v>TIENDA TRADICIONAL</c:v>
              </c:pt>
              <c:pt idx="4">
                <c:v>RESTO CANALES </c:v>
              </c:pt>
              <c:pt idx="5">
                <c:v> E-COMMERCE</c:v>
              </c:pt>
            </c:strLit>
          </c:cat>
          <c:val>
            <c:numLit>
              <c:formatCode>0.0%</c:formatCode>
              <c:ptCount val="6"/>
              <c:pt idx="0">
                <c:v>3.4791888802986337E-2</c:v>
              </c:pt>
              <c:pt idx="1">
                <c:v>4.0849724466024417E-2</c:v>
              </c:pt>
              <c:pt idx="2">
                <c:v>3.4475106919646503E-2</c:v>
              </c:pt>
              <c:pt idx="3">
                <c:v>-1.6941778154119902E-2</c:v>
              </c:pt>
              <c:pt idx="4">
                <c:v>2.7055133153193411E-2</c:v>
              </c:pt>
              <c:pt idx="5">
                <c:v>3.3521107383148285E-2</c:v>
              </c:pt>
            </c:numLit>
          </c:val>
          <c:extLst>
            <c:ext xmlns:c14="http://schemas.microsoft.com/office/drawing/2007/8/2/chart" uri="{6F2FDCE9-48DA-4B69-8628-5D25D57E5C99}">
              <c14:invertSolidFillFmt>
                <c14:spPr xmlns:c14="http://schemas.microsoft.com/office/drawing/2007/8/2/chart">
                  <a:solidFill>
                    <a:srgbClr val="FF0000"/>
                  </a:solidFill>
                  <a:ln>
                    <a:noFill/>
                  </a:ln>
                </c14:spPr>
              </c14:invertSolidFillFmt>
            </c:ext>
            <c:ext xmlns:c16="http://schemas.microsoft.com/office/drawing/2014/chart" uri="{C3380CC4-5D6E-409C-BE32-E72D297353CC}">
              <c16:uniqueId val="{0000000B-6FCC-4CED-A15A-B04DC462D0FC}"/>
            </c:ext>
          </c:extLst>
        </c:ser>
        <c:dLbls>
          <c:showLegendKey val="0"/>
          <c:showVal val="0"/>
          <c:showCatName val="0"/>
          <c:showSerName val="0"/>
          <c:showPercent val="0"/>
          <c:showBubbleSize val="0"/>
        </c:dLbls>
        <c:gapWidth val="46"/>
        <c:axId val="1047035000"/>
        <c:axId val="1047038240"/>
      </c:barChart>
      <c:catAx>
        <c:axId val="7737868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80224"/>
        <c:crosses val="autoZero"/>
        <c:auto val="1"/>
        <c:lblAlgn val="ctr"/>
        <c:lblOffset val="100"/>
        <c:noMultiLvlLbl val="0"/>
      </c:catAx>
      <c:valAx>
        <c:axId val="77380224"/>
        <c:scaling>
          <c:orientation val="minMax"/>
          <c:max val="5"/>
          <c:min val="0"/>
        </c:scaling>
        <c:delete val="0"/>
        <c:axPos val="t"/>
        <c:numFmt formatCode="0.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78688"/>
        <c:crosses val="autoZero"/>
        <c:crossBetween val="between"/>
      </c:valAx>
      <c:valAx>
        <c:axId val="1047038240"/>
        <c:scaling>
          <c:orientation val="minMax"/>
          <c:max val="0.11000000000000001"/>
          <c:min val="-0.4"/>
        </c:scaling>
        <c:delete val="0"/>
        <c:axPos val="t"/>
        <c:numFmt formatCode="0.0%" sourceLinked="1"/>
        <c:majorTickMark val="out"/>
        <c:minorTickMark val="none"/>
        <c:tickLblPos val="none"/>
        <c:crossAx val="1047035000"/>
        <c:crosses val="autoZero"/>
        <c:crossBetween val="between"/>
      </c:valAx>
      <c:catAx>
        <c:axId val="1047035000"/>
        <c:scaling>
          <c:orientation val="maxMin"/>
        </c:scaling>
        <c:delete val="0"/>
        <c:axPos val="l"/>
        <c:numFmt formatCode="General" sourceLinked="1"/>
        <c:majorTickMark val="out"/>
        <c:minorTickMark val="none"/>
        <c:tickLblPos val="none"/>
        <c:spPr>
          <a:ln>
            <a:noFill/>
          </a:ln>
        </c:spPr>
        <c:crossAx val="104703824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v>JOVENES INDEPENDIENTES</c:v>
          </c:tx>
          <c:spPr>
            <a:solidFill>
              <a:schemeClr val="accent6"/>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7.2672618431626521</c:v>
              </c:pt>
              <c:pt idx="1">
                <c:v>3.5428143860255363</c:v>
              </c:pt>
            </c:numLit>
          </c:val>
          <c:extLst>
            <c:ext xmlns:c16="http://schemas.microsoft.com/office/drawing/2014/chart" uri="{C3380CC4-5D6E-409C-BE32-E72D297353CC}">
              <c16:uniqueId val="{00000000-11BF-43BB-86EB-6499A59CA1BA}"/>
            </c:ext>
          </c:extLst>
        </c:ser>
        <c:ser>
          <c:idx val="1"/>
          <c:order val="1"/>
          <c:tx>
            <c:v>PAREJ.JOVENES SIN HIJOS</c:v>
          </c:tx>
          <c:spPr>
            <a:solidFill>
              <a:schemeClr val="accent5"/>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6.4310813211804794</c:v>
              </c:pt>
              <c:pt idx="1">
                <c:v>4.0029410550319211</c:v>
              </c:pt>
            </c:numLit>
          </c:val>
          <c:extLst>
            <c:ext xmlns:c16="http://schemas.microsoft.com/office/drawing/2014/chart" uri="{C3380CC4-5D6E-409C-BE32-E72D297353CC}">
              <c16:uniqueId val="{00000001-11BF-43BB-86EB-6499A59CA1BA}"/>
            </c:ext>
          </c:extLst>
        </c:ser>
        <c:ser>
          <c:idx val="2"/>
          <c:order val="2"/>
          <c:tx>
            <c:v>PAREJ.CON HIJOS PEQUEÑOS</c:v>
          </c:tx>
          <c:spPr>
            <a:solidFill>
              <a:schemeClr val="accent4"/>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8.0995380876960201</c:v>
              </c:pt>
              <c:pt idx="1">
                <c:v>10.250757441087107</c:v>
              </c:pt>
            </c:numLit>
          </c:val>
          <c:extLst>
            <c:ext xmlns:c16="http://schemas.microsoft.com/office/drawing/2014/chart" uri="{C3380CC4-5D6E-409C-BE32-E72D297353CC}">
              <c16:uniqueId val="{00000002-11BF-43BB-86EB-6499A59CA1BA}"/>
            </c:ext>
          </c:extLst>
        </c:ser>
        <c:ser>
          <c:idx val="3"/>
          <c:order val="3"/>
          <c:tx>
            <c:v>PAREJ.CON HIJOS EDAD MEDIA</c:v>
          </c:tx>
          <c:spPr>
            <a:solidFill>
              <a:schemeClr val="accent6">
                <a:lumMod val="6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13.82521937887034</c:v>
              </c:pt>
              <c:pt idx="1">
                <c:v>17.945993795820733</c:v>
              </c:pt>
            </c:numLit>
          </c:val>
          <c:extLst>
            <c:ext xmlns:c16="http://schemas.microsoft.com/office/drawing/2014/chart" uri="{C3380CC4-5D6E-409C-BE32-E72D297353CC}">
              <c16:uniqueId val="{00000003-11BF-43BB-86EB-6499A59CA1BA}"/>
            </c:ext>
          </c:extLst>
        </c:ser>
        <c:ser>
          <c:idx val="4"/>
          <c:order val="4"/>
          <c:tx>
            <c:v>PAREJ.CON HIJOS MAYORES</c:v>
          </c:tx>
          <c:spPr>
            <a:solidFill>
              <a:schemeClr val="accent5">
                <a:lumMod val="6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11.981535788204765</c:v>
              </c:pt>
              <c:pt idx="1">
                <c:v>15.362478182911754</c:v>
              </c:pt>
            </c:numLit>
          </c:val>
          <c:extLst>
            <c:ext xmlns:c16="http://schemas.microsoft.com/office/drawing/2014/chart" uri="{C3380CC4-5D6E-409C-BE32-E72D297353CC}">
              <c16:uniqueId val="{00000004-11BF-43BB-86EB-6499A59CA1BA}"/>
            </c:ext>
          </c:extLst>
        </c:ser>
        <c:ser>
          <c:idx val="5"/>
          <c:order val="5"/>
          <c:tx>
            <c:v>HOGARES MONOPARENTALES</c:v>
          </c:tx>
          <c:spPr>
            <a:solidFill>
              <a:schemeClr val="accent4">
                <a:lumMod val="6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7.9838271842659845</c:v>
              </c:pt>
              <c:pt idx="1">
                <c:v>6.5311092938960078</c:v>
              </c:pt>
            </c:numLit>
          </c:val>
          <c:extLst>
            <c:ext xmlns:c16="http://schemas.microsoft.com/office/drawing/2014/chart" uri="{C3380CC4-5D6E-409C-BE32-E72D297353CC}">
              <c16:uniqueId val="{00000005-11BF-43BB-86EB-6499A59CA1BA}"/>
            </c:ext>
          </c:extLst>
        </c:ser>
        <c:ser>
          <c:idx val="6"/>
          <c:order val="6"/>
          <c:tx>
            <c:v>PAREJAS ADULTAS SIN HIJOS</c:v>
          </c:tx>
          <c:spPr>
            <a:solidFill>
              <a:schemeClr val="accent6">
                <a:lumMod val="80000"/>
                <a:lumOff val="2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8.4513170412877994</c:v>
              </c:pt>
              <c:pt idx="1">
                <c:v>8.6232144349074495</c:v>
              </c:pt>
            </c:numLit>
          </c:val>
          <c:extLst>
            <c:ext xmlns:c16="http://schemas.microsoft.com/office/drawing/2014/chart" uri="{C3380CC4-5D6E-409C-BE32-E72D297353CC}">
              <c16:uniqueId val="{00000006-11BF-43BB-86EB-6499A59CA1BA}"/>
            </c:ext>
          </c:extLst>
        </c:ser>
        <c:ser>
          <c:idx val="7"/>
          <c:order val="7"/>
          <c:tx>
            <c:v>ADULTOS INDEPENDIENTES</c:v>
          </c:tx>
          <c:spPr>
            <a:solidFill>
              <a:schemeClr val="accent5">
                <a:lumMod val="80000"/>
                <a:lumOff val="2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9.7233796610520891</c:v>
              </c:pt>
              <c:pt idx="1">
                <c:v>5.5790976049108032</c:v>
              </c:pt>
            </c:numLit>
          </c:val>
          <c:extLst>
            <c:ext xmlns:c16="http://schemas.microsoft.com/office/drawing/2014/chart" uri="{C3380CC4-5D6E-409C-BE32-E72D297353CC}">
              <c16:uniqueId val="{00000007-11BF-43BB-86EB-6499A59CA1BA}"/>
            </c:ext>
          </c:extLst>
        </c:ser>
        <c:ser>
          <c:idx val="8"/>
          <c:order val="8"/>
          <c:tx>
            <c:v>RETIRADOS</c:v>
          </c:tx>
          <c:spPr>
            <a:solidFill>
              <a:schemeClr val="accent4">
                <a:lumMod val="80000"/>
                <a:lumOff val="2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baseline="0">
                    <a:solidFill>
                      <a:schemeClr val="lt1"/>
                    </a:solidFill>
                    <a:latin typeface="+mn-lt"/>
                    <a:ea typeface="+mn-ea"/>
                    <a:cs typeface="+mn-cs"/>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26.236824343699556</c:v>
              </c:pt>
              <c:pt idx="1">
                <c:v>28.161591727095921</c:v>
              </c:pt>
            </c:numLit>
          </c:val>
          <c:extLst>
            <c:ext xmlns:c16="http://schemas.microsoft.com/office/drawing/2014/chart" uri="{C3380CC4-5D6E-409C-BE32-E72D297353CC}">
              <c16:uniqueId val="{00000008-11BF-43BB-86EB-6499A59CA1BA}"/>
            </c:ext>
          </c:extLst>
        </c:ser>
        <c:dLbls>
          <c:showLegendKey val="0"/>
          <c:showVal val="0"/>
          <c:showCatName val="0"/>
          <c:showSerName val="0"/>
          <c:showPercent val="0"/>
          <c:showBubbleSize val="0"/>
        </c:dLbls>
        <c:gapWidth val="100"/>
        <c:overlap val="100"/>
        <c:axId val="116622080"/>
        <c:axId val="116623616"/>
      </c:barChart>
      <c:catAx>
        <c:axId val="1166220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baseline="0">
                <a:solidFill>
                  <a:schemeClr val="tx1">
                    <a:lumMod val="65000"/>
                    <a:lumOff val="35000"/>
                  </a:schemeClr>
                </a:solidFill>
                <a:latin typeface="+mn-lt"/>
                <a:ea typeface="+mn-ea"/>
                <a:cs typeface="+mn-cs"/>
              </a:defRPr>
            </a:pPr>
            <a:endParaRPr lang="es-ES_tradnl"/>
          </a:p>
        </c:txPr>
        <c:crossAx val="116623616"/>
        <c:crosses val="autoZero"/>
        <c:auto val="1"/>
        <c:lblAlgn val="ctr"/>
        <c:lblOffset val="100"/>
        <c:noMultiLvlLbl val="0"/>
      </c:catAx>
      <c:valAx>
        <c:axId val="116623616"/>
        <c:scaling>
          <c:orientation val="minMax"/>
        </c:scaling>
        <c:delete val="1"/>
        <c:axPos val="l"/>
        <c:numFmt formatCode="0%" sourceLinked="1"/>
        <c:majorTickMark val="out"/>
        <c:minorTickMark val="none"/>
        <c:tickLblPos val="nextTo"/>
        <c:crossAx val="116622080"/>
        <c:crosses val="autoZero"/>
        <c:crossBetween val="between"/>
      </c:valAx>
      <c:spPr>
        <a:noFill/>
        <a:ln>
          <a:noFill/>
        </a:ln>
        <a:effectLst/>
      </c:spPr>
    </c:plotArea>
    <c:legend>
      <c:legendPos val="b"/>
      <c:layout>
        <c:manualLayout>
          <c:xMode val="edge"/>
          <c:yMode val="edge"/>
          <c:x val="5.145482385938286E-2"/>
          <c:y val="0.78989614241664052"/>
          <c:w val="0.91298314622880683"/>
          <c:h val="0.21010385758335953"/>
        </c:manualLayout>
      </c:layout>
      <c:overlay val="0"/>
      <c:spPr>
        <a:noFill/>
        <a:ln>
          <a:noFill/>
        </a:ln>
        <a:effectLst/>
      </c:spPr>
      <c:txPr>
        <a:bodyPr rot="0" spcFirstLastPara="1" vertOverflow="ellipsis" vert="horz" wrap="square" anchor="ctr" anchorCtr="1"/>
        <a:lstStyle/>
        <a:p>
          <a:pPr>
            <a:defRPr sz="1100" b="0" i="0" u="none" strike="noStrike" baseline="0">
              <a:solidFill>
                <a:schemeClr val="tx1">
                  <a:lumMod val="65000"/>
                  <a:lumOff val="35000"/>
                </a:schemeClr>
              </a:solidFill>
              <a:latin typeface="+mn-lt"/>
              <a:ea typeface="+mn-ea"/>
              <a:cs typeface="+mn-cs"/>
            </a:defRPr>
          </a:pPr>
          <a:endParaRPr lang="es-ES_trad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pPr>
      <a:endParaRPr lang="es-ES_tradn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v>% Población</c:v>
          </c:tx>
          <c:spPr>
            <a:solidFill>
              <a:srgbClr val="4472C4">
                <a:lumMod val="60000"/>
                <a:lumOff val="40000"/>
              </a:srgbClr>
            </a:solidFill>
            <a:ln w="19050">
              <a:solidFill>
                <a:srgbClr val="4472C4">
                  <a:lumMod val="60000"/>
                  <a:lumOff val="40000"/>
                </a:srgbClr>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000" b="0" i="0" u="none" strike="noStrike" baseline="0">
                    <a:solidFill>
                      <a:sysClr val="windowText" lastClr="000000"/>
                    </a:solidFill>
                    <a:latin typeface="+mn-lt"/>
                    <a:ea typeface="+mn-ea"/>
                    <a:cs typeface="+mn-cs"/>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7"/>
              <c:pt idx="0">
                <c:v>CATALUÑA</c:v>
              </c:pt>
              <c:pt idx="1">
                <c:v>ARAGÓN</c:v>
              </c:pt>
              <c:pt idx="2">
                <c:v>ILLES BALEARS</c:v>
              </c:pt>
              <c:pt idx="3">
                <c:v>COMUNITAT VALENCIANA</c:v>
              </c:pt>
              <c:pt idx="4">
                <c:v>REGIÓN DE MURCIA</c:v>
              </c:pt>
              <c:pt idx="5">
                <c:v>ANDALUCÍA</c:v>
              </c:pt>
              <c:pt idx="6">
                <c:v>COMUNIDAD DE MADRID</c:v>
              </c:pt>
              <c:pt idx="7">
                <c:v>CASTILLA - LA MANCHA</c:v>
              </c:pt>
              <c:pt idx="8">
                <c:v>EXTREMADURA</c:v>
              </c:pt>
              <c:pt idx="9">
                <c:v>CASTILLA Y LEÓN</c:v>
              </c:pt>
              <c:pt idx="10">
                <c:v>GALICIA</c:v>
              </c:pt>
              <c:pt idx="11">
                <c:v>PRINCIPADO DE ASTURIAS</c:v>
              </c:pt>
              <c:pt idx="12">
                <c:v>CANTABRIA</c:v>
              </c:pt>
              <c:pt idx="13">
                <c:v>PAIS VASCO</c:v>
              </c:pt>
              <c:pt idx="14">
                <c:v>LA RIOJA</c:v>
              </c:pt>
              <c:pt idx="15">
                <c:v>C. FORAL DE NAVARRA</c:v>
              </c:pt>
              <c:pt idx="16">
                <c:v>CANARIAS</c:v>
              </c:pt>
            </c:strLit>
          </c:cat>
          <c:val>
            <c:numLit>
              <c:formatCode>#,#00.00</c:formatCode>
              <c:ptCount val="17"/>
              <c:pt idx="0">
                <c:v>16.201317425065191</c:v>
              </c:pt>
              <c:pt idx="1">
                <c:v>2.8881693239747483</c:v>
              </c:pt>
              <c:pt idx="2">
                <c:v>2.3761512628013031</c:v>
              </c:pt>
              <c:pt idx="3">
                <c:v>11.224699593462269</c:v>
              </c:pt>
              <c:pt idx="4">
                <c:v>2.9762125648276476</c:v>
              </c:pt>
              <c:pt idx="5">
                <c:v>17.497650013938692</c:v>
              </c:pt>
              <c:pt idx="6">
                <c:v>13.9503046408808</c:v>
              </c:pt>
              <c:pt idx="7">
                <c:v>4.3395963803967419</c:v>
              </c:pt>
              <c:pt idx="8">
                <c:v>2.2881213262278886</c:v>
              </c:pt>
              <c:pt idx="9">
                <c:v>5.4403415704904701</c:v>
              </c:pt>
              <c:pt idx="10">
                <c:v>5.7923610234961229</c:v>
              </c:pt>
              <c:pt idx="11">
                <c:v>2.3521673341662632</c:v>
              </c:pt>
              <c:pt idx="12">
                <c:v>1.2720549442182207</c:v>
              </c:pt>
              <c:pt idx="13">
                <c:v>4.8804144978985828</c:v>
              </c:pt>
              <c:pt idx="14">
                <c:v>0.71203678899372103</c:v>
              </c:pt>
              <c:pt idx="15">
                <c:v>1.3920927897763991</c:v>
              </c:pt>
              <c:pt idx="16">
                <c:v>4.4162941911877498</c:v>
              </c:pt>
            </c:numLit>
          </c:val>
          <c:extLst>
            <c:ext xmlns:c16="http://schemas.microsoft.com/office/drawing/2014/chart" uri="{C3380CC4-5D6E-409C-BE32-E72D297353CC}">
              <c16:uniqueId val="{00000000-89A4-40BE-9FA3-B8BAA4E22499}"/>
            </c:ext>
          </c:extLst>
        </c:ser>
        <c:ser>
          <c:idx val="1"/>
          <c:order val="1"/>
          <c:tx>
            <c:v>TAM Distribución volumen por criterio (L)</c:v>
          </c:tx>
          <c:spPr>
            <a:solidFill>
              <a:srgbClr val="FFC000">
                <a:lumMod val="60000"/>
                <a:lumOff val="40000"/>
              </a:srgbClr>
            </a:solidFill>
            <a:ln w="19050">
              <a:solidFill>
                <a:srgbClr val="FFC000">
                  <a:lumMod val="60000"/>
                  <a:lumOff val="40000"/>
                </a:srgbClr>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000" b="0" i="0" u="none" strike="noStrike" baseline="0">
                    <a:solidFill>
                      <a:sysClr val="windowText" lastClr="000000"/>
                    </a:solidFill>
                    <a:latin typeface="+mn-lt"/>
                    <a:ea typeface="+mn-ea"/>
                    <a:cs typeface="+mn-cs"/>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7"/>
              <c:pt idx="0">
                <c:v>CATALUÑA</c:v>
              </c:pt>
              <c:pt idx="1">
                <c:v>ARAGÓN</c:v>
              </c:pt>
              <c:pt idx="2">
                <c:v>ILLES BALEARS</c:v>
              </c:pt>
              <c:pt idx="3">
                <c:v>COMUNITAT VALENCIANA</c:v>
              </c:pt>
              <c:pt idx="4">
                <c:v>REGIÓN DE MURCIA</c:v>
              </c:pt>
              <c:pt idx="5">
                <c:v>ANDALUCÍA</c:v>
              </c:pt>
              <c:pt idx="6">
                <c:v>COMUNIDAD DE MADRID</c:v>
              </c:pt>
              <c:pt idx="7">
                <c:v>CASTILLA - LA MANCHA</c:v>
              </c:pt>
              <c:pt idx="8">
                <c:v>EXTREMADURA</c:v>
              </c:pt>
              <c:pt idx="9">
                <c:v>CASTILLA Y LEÓN</c:v>
              </c:pt>
              <c:pt idx="10">
                <c:v>GALICIA</c:v>
              </c:pt>
              <c:pt idx="11">
                <c:v>PRINCIPADO DE ASTURIAS</c:v>
              </c:pt>
              <c:pt idx="12">
                <c:v>CANTABRIA</c:v>
              </c:pt>
              <c:pt idx="13">
                <c:v>PAIS VASCO</c:v>
              </c:pt>
              <c:pt idx="14">
                <c:v>LA RIOJA</c:v>
              </c:pt>
              <c:pt idx="15">
                <c:v>C. FORAL DE NAVARRA</c:v>
              </c:pt>
              <c:pt idx="16">
                <c:v>CANARIAS</c:v>
              </c:pt>
            </c:strLit>
          </c:cat>
          <c:val>
            <c:numLit>
              <c:formatCode>#,#00.00</c:formatCode>
              <c:ptCount val="17"/>
              <c:pt idx="0">
                <c:v>13.675570597305702</c:v>
              </c:pt>
              <c:pt idx="1">
                <c:v>2.9383756711045104</c:v>
              </c:pt>
              <c:pt idx="2">
                <c:v>1.9634265793756829</c:v>
              </c:pt>
              <c:pt idx="3">
                <c:v>9.7981979088571176</c:v>
              </c:pt>
              <c:pt idx="4">
                <c:v>2.6916458616012733</c:v>
              </c:pt>
              <c:pt idx="5">
                <c:v>15.557193920297813</c:v>
              </c:pt>
              <c:pt idx="6">
                <c:v>14.327156287595813</c:v>
              </c:pt>
              <c:pt idx="7">
                <c:v>5.1066638604825858</c:v>
              </c:pt>
              <c:pt idx="8">
                <c:v>2.8884262641649139</c:v>
              </c:pt>
              <c:pt idx="9">
                <c:v>7.525628713858314</c:v>
              </c:pt>
              <c:pt idx="10">
                <c:v>7.5627757834442422</c:v>
              </c:pt>
              <c:pt idx="11">
                <c:v>2.7521539633493703</c:v>
              </c:pt>
              <c:pt idx="12">
                <c:v>1.3158329815211671</c:v>
              </c:pt>
              <c:pt idx="13">
                <c:v>5.6162117678779575</c:v>
              </c:pt>
              <c:pt idx="14">
                <c:v>0.75812384748897543</c:v>
              </c:pt>
              <c:pt idx="15">
                <c:v>1.7590013457767919</c:v>
              </c:pt>
              <c:pt idx="16">
                <c:v>3.7636138838497493</c:v>
              </c:pt>
            </c:numLit>
          </c:val>
          <c:extLst>
            <c:ext xmlns:c16="http://schemas.microsoft.com/office/drawing/2014/chart" uri="{C3380CC4-5D6E-409C-BE32-E72D297353CC}">
              <c16:uniqueId val="{00000001-89A4-40BE-9FA3-B8BAA4E22499}"/>
            </c:ext>
          </c:extLst>
        </c:ser>
        <c:dLbls>
          <c:dLblPos val="ctr"/>
          <c:showLegendKey val="0"/>
          <c:showVal val="0"/>
          <c:showCatName val="1"/>
          <c:showSerName val="0"/>
          <c:showPercent val="1"/>
          <c:showBubbleSize val="0"/>
        </c:dLbls>
        <c:gapWidth val="42"/>
        <c:axId val="116622080"/>
        <c:axId val="116623616"/>
      </c:barChart>
      <c:catAx>
        <c:axId val="1166220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baseline="0">
                <a:solidFill>
                  <a:schemeClr val="tx1">
                    <a:lumMod val="65000"/>
                    <a:lumOff val="35000"/>
                  </a:schemeClr>
                </a:solidFill>
                <a:latin typeface="+mn-lt"/>
                <a:ea typeface="+mn-ea"/>
                <a:cs typeface="+mn-cs"/>
              </a:defRPr>
            </a:pPr>
            <a:endParaRPr lang="es-ES_tradnl"/>
          </a:p>
        </c:txPr>
        <c:crossAx val="116623616"/>
        <c:crosses val="autoZero"/>
        <c:auto val="1"/>
        <c:lblAlgn val="ctr"/>
        <c:lblOffset val="100"/>
        <c:noMultiLvlLbl val="0"/>
      </c:catAx>
      <c:valAx>
        <c:axId val="116623616"/>
        <c:scaling>
          <c:orientation val="minMax"/>
        </c:scaling>
        <c:delete val="1"/>
        <c:axPos val="l"/>
        <c:numFmt formatCode="#,#00.00" sourceLinked="1"/>
        <c:majorTickMark val="out"/>
        <c:minorTickMark val="none"/>
        <c:tickLblPos val="nextTo"/>
        <c:crossAx val="116622080"/>
        <c:crosses val="autoZero"/>
        <c:crossBetween val="between"/>
      </c:valAx>
      <c:spPr>
        <a:noFill/>
        <a:ln>
          <a:noFill/>
        </a:ln>
        <a:effectLst/>
      </c:spPr>
    </c:plotArea>
    <c:legend>
      <c:legendPos val="b"/>
      <c:layout>
        <c:manualLayout>
          <c:xMode val="edge"/>
          <c:yMode val="edge"/>
          <c:x val="0.25137355890200852"/>
          <c:y val="0.91386299131344562"/>
          <c:w val="0.45665531996450165"/>
          <c:h val="6.6763674763328201E-2"/>
        </c:manualLayout>
      </c:layout>
      <c:overlay val="0"/>
      <c:spPr>
        <a:noFill/>
        <a:ln>
          <a:noFill/>
        </a:ln>
        <a:effectLst/>
      </c:spPr>
      <c:txPr>
        <a:bodyPr rot="0" spcFirstLastPara="1" vertOverflow="ellipsis" vert="horz" wrap="square" anchor="ctr" anchorCtr="1"/>
        <a:lstStyle/>
        <a:p>
          <a:pPr>
            <a:defRPr sz="1100" b="0" i="0" u="none" strike="noStrike" baseline="0">
              <a:solidFill>
                <a:schemeClr val="tx1">
                  <a:lumMod val="65000"/>
                  <a:lumOff val="35000"/>
                </a:schemeClr>
              </a:solidFill>
              <a:latin typeface="+mn-lt"/>
              <a:ea typeface="+mn-ea"/>
              <a:cs typeface="+mn-cs"/>
            </a:defRPr>
          </a:pPr>
          <a:endParaRPr lang="es-ES_trad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pPr>
      <a:endParaRPr lang="es-ES_trad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hyperlink" Target="#'Men&#250; principal'!A1"/><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8" Type="http://schemas.openxmlformats.org/officeDocument/2006/relationships/image" Target="../media/image7.png"/><Relationship Id="rId3" Type="http://schemas.microsoft.com/office/2007/relationships/hdphoto" Target="../media/hdphoto1.wdp"/><Relationship Id="rId7" Type="http://schemas.openxmlformats.org/officeDocument/2006/relationships/chart" Target="../charts/chart4.xml"/><Relationship Id="rId2" Type="http://schemas.openxmlformats.org/officeDocument/2006/relationships/image" Target="../media/image6.png"/><Relationship Id="rId1" Type="http://schemas.openxmlformats.org/officeDocument/2006/relationships/hyperlink" Target="#'Men&#250; principal'!A1"/><Relationship Id="rId6" Type="http://schemas.openxmlformats.org/officeDocument/2006/relationships/chart" Target="../charts/chart3.xml"/><Relationship Id="rId5" Type="http://schemas.openxmlformats.org/officeDocument/2006/relationships/chart" Target="../charts/chart2.xml"/><Relationship Id="rId4" Type="http://schemas.openxmlformats.org/officeDocument/2006/relationships/chart" Target="../charts/chart1.xml"/><Relationship Id="rId9" Type="http://schemas.openxmlformats.org/officeDocument/2006/relationships/image" Target="../media/image3.png"/></Relationships>
</file>

<file path=xl/drawings/_rels/drawing4.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chart" Target="../charts/chart5.xml"/><Relationship Id="rId7"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hyperlink" Target="#'Men&#250; principal'!A1"/><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chart" Target="../charts/chart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4.png"/><Relationship Id="rId1" Type="http://schemas.openxmlformats.org/officeDocument/2006/relationships/hyperlink" Target="#'Men&#250; principal'!A1"/><Relationship Id="rId6"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4.png"/><Relationship Id="rId1" Type="http://schemas.openxmlformats.org/officeDocument/2006/relationships/hyperlink" Target="#'Men&#250; principal'!A1"/><Relationship Id="rId6" Type="http://schemas.openxmlformats.org/officeDocument/2006/relationships/image" Target="../media/image3.png"/><Relationship Id="rId5" Type="http://schemas.openxmlformats.org/officeDocument/2006/relationships/chart" Target="../charts/chart12.xml"/><Relationship Id="rId4"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hyperlink" Target="#'Men&#250; principal'!A1"/><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117928</xdr:colOff>
      <xdr:row>0</xdr:row>
      <xdr:rowOff>108857</xdr:rowOff>
    </xdr:from>
    <xdr:to>
      <xdr:col>9</xdr:col>
      <xdr:colOff>159203</xdr:colOff>
      <xdr:row>49</xdr:row>
      <xdr:rowOff>96157</xdr:rowOff>
    </xdr:to>
    <xdr:pic>
      <xdr:nvPicPr>
        <xdr:cNvPr id="2" name="Imagen 1">
          <a:extLst>
            <a:ext uri="{FF2B5EF4-FFF2-40B4-BE49-F238E27FC236}">
              <a16:creationId xmlns:a16="http://schemas.microsoft.com/office/drawing/2014/main" id="{5C17793B-843D-B911-28CA-3035542E28A9}"/>
            </a:ext>
          </a:extLst>
        </xdr:cNvPr>
        <xdr:cNvPicPr>
          <a:picLocks noChangeAspect="1"/>
        </xdr:cNvPicPr>
      </xdr:nvPicPr>
      <xdr:blipFill rotWithShape="1">
        <a:blip xmlns:r="http://schemas.openxmlformats.org/officeDocument/2006/relationships" r:embed="rId1">
          <a:alphaModFix amt="70000"/>
        </a:blip>
        <a:srcRect t="6563" b="7418"/>
        <a:stretch>
          <a:fillRect/>
        </a:stretch>
      </xdr:blipFill>
      <xdr:spPr>
        <a:xfrm>
          <a:off x="117928" y="108857"/>
          <a:ext cx="7222671" cy="8877300"/>
        </a:xfrm>
        <a:prstGeom prst="rect">
          <a:avLst/>
        </a:prstGeom>
      </xdr:spPr>
    </xdr:pic>
    <xdr:clientData/>
  </xdr:twoCellAnchor>
  <xdr:oneCellAnchor>
    <xdr:from>
      <xdr:col>3</xdr:col>
      <xdr:colOff>528987</xdr:colOff>
      <xdr:row>21</xdr:row>
      <xdr:rowOff>156154</xdr:rowOff>
    </xdr:from>
    <xdr:ext cx="2120965" cy="468013"/>
    <xdr:sp macro="" textlink="">
      <xdr:nvSpPr>
        <xdr:cNvPr id="9" name="3 CuadroTexto">
          <a:hlinkClick xmlns:r="http://schemas.openxmlformats.org/officeDocument/2006/relationships" r:id="rId2"/>
          <a:extLst>
            <a:ext uri="{FF2B5EF4-FFF2-40B4-BE49-F238E27FC236}">
              <a16:creationId xmlns:a16="http://schemas.microsoft.com/office/drawing/2014/main" id="{22FBECC5-DA84-466B-9230-DF957645A2BA}"/>
            </a:ext>
          </a:extLst>
        </xdr:cNvPr>
        <xdr:cNvSpPr txBox="1"/>
      </xdr:nvSpPr>
      <xdr:spPr>
        <a:xfrm>
          <a:off x="2929287" y="4156654"/>
          <a:ext cx="2120965" cy="468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ES" sz="2400" b="1">
              <a:latin typeface="+mn-lt"/>
            </a:rPr>
            <a:t>Menú principal</a:t>
          </a:r>
        </a:p>
      </xdr:txBody>
    </xdr:sp>
    <xdr:clientData/>
  </xdr:oneCellAnchor>
  <xdr:twoCellAnchor editAs="oneCell">
    <xdr:from>
      <xdr:col>0</xdr:col>
      <xdr:colOff>154214</xdr:colOff>
      <xdr:row>1</xdr:row>
      <xdr:rowOff>54203</xdr:rowOff>
    </xdr:from>
    <xdr:to>
      <xdr:col>3</xdr:col>
      <xdr:colOff>565039</xdr:colOff>
      <xdr:row>5</xdr:row>
      <xdr:rowOff>65983</xdr:rowOff>
    </xdr:to>
    <xdr:pic>
      <xdr:nvPicPr>
        <xdr:cNvPr id="4" name="Imagen 3">
          <a:extLst>
            <a:ext uri="{FF2B5EF4-FFF2-40B4-BE49-F238E27FC236}">
              <a16:creationId xmlns:a16="http://schemas.microsoft.com/office/drawing/2014/main" id="{47FBC901-A50A-4C20-A23E-DB543543E96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4214" y="235632"/>
          <a:ext cx="2808857" cy="734319"/>
        </a:xfrm>
        <a:prstGeom prst="rect">
          <a:avLst/>
        </a:prstGeom>
      </xdr:spPr>
    </xdr:pic>
    <xdr:clientData/>
  </xdr:twoCellAnchor>
  <xdr:oneCellAnchor>
    <xdr:from>
      <xdr:col>1</xdr:col>
      <xdr:colOff>271916</xdr:colOff>
      <xdr:row>12</xdr:row>
      <xdr:rowOff>92529</xdr:rowOff>
    </xdr:from>
    <xdr:ext cx="5324475" cy="1407308"/>
    <xdr:sp macro="" textlink="">
      <xdr:nvSpPr>
        <xdr:cNvPr id="10" name="Rectángulo 9">
          <a:extLst>
            <a:ext uri="{FF2B5EF4-FFF2-40B4-BE49-F238E27FC236}">
              <a16:creationId xmlns:a16="http://schemas.microsoft.com/office/drawing/2014/main" id="{E6F3A37A-B78F-4848-8ACE-C6EAC30719DD}"/>
            </a:ext>
          </a:extLst>
        </xdr:cNvPr>
        <xdr:cNvSpPr/>
      </xdr:nvSpPr>
      <xdr:spPr>
        <a:xfrm>
          <a:off x="1070202" y="2269672"/>
          <a:ext cx="5324475" cy="1407308"/>
        </a:xfrm>
        <a:prstGeom prst="rect">
          <a:avLst/>
        </a:prstGeom>
        <a:noFill/>
      </xdr:spPr>
      <xdr:txBody>
        <a:bodyPr wrap="square" lIns="91440" tIns="45720" rIns="91440" bIns="45720">
          <a:spAutoFit/>
        </a:bodyPr>
        <a:lstStyle/>
        <a:p>
          <a:pPr algn="ctr"/>
          <a:r>
            <a:rPr lang="es-ES" sz="3600" b="1" i="0" cap="none" spc="0">
              <a:ln>
                <a:noFill/>
              </a:ln>
              <a:solidFill>
                <a:sysClr val="windowText" lastClr="000000"/>
              </a:solidFill>
              <a:effectLst/>
              <a:latin typeface="+mj-lt"/>
            </a:rPr>
            <a:t>Consumo en el hogar</a:t>
          </a:r>
          <a:endParaRPr lang="es-ES" sz="4800" b="1" i="0" cap="none" spc="0">
            <a:ln>
              <a:noFill/>
            </a:ln>
            <a:solidFill>
              <a:sysClr val="windowText" lastClr="000000"/>
            </a:solidFill>
            <a:effectLst/>
            <a:latin typeface="+mj-lt"/>
          </a:endParaRPr>
        </a:p>
        <a:p>
          <a:pPr algn="ctr"/>
          <a:r>
            <a:rPr lang="es-ES" sz="4800" b="1" i="0" cap="none" spc="0">
              <a:ln>
                <a:noFill/>
              </a:ln>
              <a:solidFill>
                <a:sysClr val="windowText" lastClr="000000"/>
              </a:solidFill>
              <a:effectLst/>
              <a:latin typeface="+mj-lt"/>
            </a:rPr>
            <a:t>LECHE</a:t>
          </a:r>
          <a:endParaRPr lang="es-ES" sz="3600" b="1" i="0" cap="none" spc="0">
            <a:ln>
              <a:noFill/>
            </a:ln>
            <a:solidFill>
              <a:sysClr val="windowText" lastClr="000000"/>
            </a:solidFill>
            <a:effectLst/>
            <a:latin typeface="+mj-lt"/>
          </a:endParaRPr>
        </a:p>
      </xdr:txBody>
    </xdr:sp>
    <xdr:clientData/>
  </xdr:oneCellAnchor>
  <xdr:twoCellAnchor editAs="oneCell">
    <xdr:from>
      <xdr:col>6</xdr:col>
      <xdr:colOff>136073</xdr:colOff>
      <xdr:row>1</xdr:row>
      <xdr:rowOff>170090</xdr:rowOff>
    </xdr:from>
    <xdr:to>
      <xdr:col>8</xdr:col>
      <xdr:colOff>751570</xdr:colOff>
      <xdr:row>4</xdr:row>
      <xdr:rowOff>125124</xdr:rowOff>
    </xdr:to>
    <xdr:pic>
      <xdr:nvPicPr>
        <xdr:cNvPr id="6" name="Imagen 5">
          <a:extLst>
            <a:ext uri="{FF2B5EF4-FFF2-40B4-BE49-F238E27FC236}">
              <a16:creationId xmlns:a16="http://schemas.microsoft.com/office/drawing/2014/main" id="{496CC01A-6489-4029-9C94-3480F21FCAE5}"/>
            </a:ext>
          </a:extLst>
        </xdr:cNvPr>
        <xdr:cNvPicPr>
          <a:picLocks noChangeAspect="1"/>
        </xdr:cNvPicPr>
      </xdr:nvPicPr>
      <xdr:blipFill>
        <a:blip xmlns:r="http://schemas.openxmlformats.org/officeDocument/2006/relationships" r:embed="rId4"/>
        <a:stretch>
          <a:fillRect/>
        </a:stretch>
      </xdr:blipFill>
      <xdr:spPr>
        <a:xfrm>
          <a:off x="4925787" y="351519"/>
          <a:ext cx="2208894" cy="5024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69016</xdr:rowOff>
    </xdr:from>
    <xdr:to>
      <xdr:col>2</xdr:col>
      <xdr:colOff>773452</xdr:colOff>
      <xdr:row>0</xdr:row>
      <xdr:rowOff>524576</xdr:rowOff>
    </xdr:to>
    <xdr:pic>
      <xdr:nvPicPr>
        <xdr:cNvPr id="3" name="Imagen 2">
          <a:hlinkClick xmlns:r="http://schemas.openxmlformats.org/officeDocument/2006/relationships" r:id="rId1"/>
          <a:extLst>
            <a:ext uri="{FF2B5EF4-FFF2-40B4-BE49-F238E27FC236}">
              <a16:creationId xmlns:a16="http://schemas.microsoft.com/office/drawing/2014/main" id="{2C088DB9-55F5-444B-A6E1-5F869060C549}"/>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466725" y="69016"/>
          <a:ext cx="843302" cy="449210"/>
        </a:xfrm>
        <a:prstGeom prst="rect">
          <a:avLst/>
        </a:prstGeom>
      </xdr:spPr>
    </xdr:pic>
    <xdr:clientData/>
  </xdr:twoCellAnchor>
  <xdr:twoCellAnchor editAs="oneCell">
    <xdr:from>
      <xdr:col>3</xdr:col>
      <xdr:colOff>4367893</xdr:colOff>
      <xdr:row>0</xdr:row>
      <xdr:rowOff>54444</xdr:rowOff>
    </xdr:from>
    <xdr:to>
      <xdr:col>4</xdr:col>
      <xdr:colOff>694715</xdr:colOff>
      <xdr:row>0</xdr:row>
      <xdr:rowOff>515220</xdr:rowOff>
    </xdr:to>
    <xdr:pic>
      <xdr:nvPicPr>
        <xdr:cNvPr id="2" name="Imagen 1">
          <a:extLst>
            <a:ext uri="{FF2B5EF4-FFF2-40B4-BE49-F238E27FC236}">
              <a16:creationId xmlns:a16="http://schemas.microsoft.com/office/drawing/2014/main" id="{9940CADD-37C1-4B5C-B9EC-50207C725EF9}"/>
            </a:ext>
          </a:extLst>
        </xdr:cNvPr>
        <xdr:cNvPicPr>
          <a:picLocks noChangeAspect="1"/>
        </xdr:cNvPicPr>
      </xdr:nvPicPr>
      <xdr:blipFill>
        <a:blip xmlns:r="http://schemas.openxmlformats.org/officeDocument/2006/relationships" r:embed="rId3"/>
        <a:stretch>
          <a:fillRect/>
        </a:stretch>
      </xdr:blipFill>
      <xdr:spPr>
        <a:xfrm>
          <a:off x="7047593" y="54444"/>
          <a:ext cx="1879897" cy="460776"/>
        </a:xfrm>
        <a:prstGeom prst="rect">
          <a:avLst/>
        </a:prstGeom>
      </xdr:spPr>
    </xdr:pic>
    <xdr:clientData/>
  </xdr:twoCellAnchor>
  <xdr:twoCellAnchor editAs="oneCell">
    <xdr:from>
      <xdr:col>0</xdr:col>
      <xdr:colOff>304800</xdr:colOff>
      <xdr:row>0</xdr:row>
      <xdr:rowOff>685800</xdr:rowOff>
    </xdr:from>
    <xdr:to>
      <xdr:col>2</xdr:col>
      <xdr:colOff>1511300</xdr:colOff>
      <xdr:row>1</xdr:row>
      <xdr:rowOff>172873</xdr:rowOff>
    </xdr:to>
    <xdr:pic>
      <xdr:nvPicPr>
        <xdr:cNvPr id="4" name="Imagen 3">
          <a:extLst>
            <a:ext uri="{FF2B5EF4-FFF2-40B4-BE49-F238E27FC236}">
              <a16:creationId xmlns:a16="http://schemas.microsoft.com/office/drawing/2014/main" id="{4C2DEF4D-43E6-4B52-99FB-2DBB3DEBDADD}"/>
            </a:ext>
          </a:extLst>
        </xdr:cNvPr>
        <xdr:cNvPicPr>
          <a:picLocks noChangeAspect="1"/>
        </xdr:cNvPicPr>
      </xdr:nvPicPr>
      <xdr:blipFill>
        <a:blip xmlns:r="http://schemas.openxmlformats.org/officeDocument/2006/relationships" r:embed="rId4"/>
        <a:stretch>
          <a:fillRect/>
        </a:stretch>
      </xdr:blipFill>
      <xdr:spPr>
        <a:xfrm>
          <a:off x="304800" y="685800"/>
          <a:ext cx="1784350" cy="4014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715961</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81B9725D-A748-4F1F-AB7B-605B8B26022C}"/>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extLst>
            <a:ext uri="{BEBA8EAE-BF5A-486C-A8C5-ECC9F3942E4B}">
              <a14:imgProps xmlns:a14="http://schemas.microsoft.com/office/drawing/2010/main">
                <a14:imgLayer r:embed="rId3">
                  <a14:imgEffect>
                    <a14:saturation sat="0"/>
                  </a14:imgEffect>
                </a14:imgLayer>
              </a14:imgProps>
            </a:ext>
          </a:extLst>
        </a:blip>
        <a:stretch>
          <a:fillRect/>
        </a:stretch>
      </xdr:blipFill>
      <xdr:spPr>
        <a:xfrm flipH="1">
          <a:off x="76199" y="66675"/>
          <a:ext cx="709612" cy="428625"/>
        </a:xfrm>
        <a:prstGeom prst="rect">
          <a:avLst/>
        </a:prstGeom>
      </xdr:spPr>
    </xdr:pic>
    <xdr:clientData/>
  </xdr:twoCellAnchor>
  <xdr:twoCellAnchor>
    <xdr:from>
      <xdr:col>3</xdr:col>
      <xdr:colOff>960437</xdr:colOff>
      <xdr:row>19</xdr:row>
      <xdr:rowOff>31750</xdr:rowOff>
    </xdr:from>
    <xdr:to>
      <xdr:col>5</xdr:col>
      <xdr:colOff>1008062</xdr:colOff>
      <xdr:row>31</xdr:row>
      <xdr:rowOff>0</xdr:rowOff>
    </xdr:to>
    <xdr:graphicFrame macro="">
      <xdr:nvGraphicFramePr>
        <xdr:cNvPr id="7" name="Gráfico 6">
          <a:extLst>
            <a:ext uri="{FF2B5EF4-FFF2-40B4-BE49-F238E27FC236}">
              <a16:creationId xmlns:a16="http://schemas.microsoft.com/office/drawing/2014/main" id="{2B2C4758-E59D-415F-AA96-5A3EB7D7E0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264769</xdr:colOff>
      <xdr:row>19</xdr:row>
      <xdr:rowOff>27359</xdr:rowOff>
    </xdr:from>
    <xdr:to>
      <xdr:col>4</xdr:col>
      <xdr:colOff>259105</xdr:colOff>
      <xdr:row>31</xdr:row>
      <xdr:rowOff>0</xdr:rowOff>
    </xdr:to>
    <xdr:graphicFrame macro="">
      <xdr:nvGraphicFramePr>
        <xdr:cNvPr id="6" name="Gráfico 5">
          <a:extLst>
            <a:ext uri="{FF2B5EF4-FFF2-40B4-BE49-F238E27FC236}">
              <a16:creationId xmlns:a16="http://schemas.microsoft.com/office/drawing/2014/main" id="{73782F6D-ED94-4887-A254-40757CFF3D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603250</xdr:colOff>
      <xdr:row>30</xdr:row>
      <xdr:rowOff>39688</xdr:rowOff>
    </xdr:from>
    <xdr:to>
      <xdr:col>5</xdr:col>
      <xdr:colOff>1365250</xdr:colOff>
      <xdr:row>38</xdr:row>
      <xdr:rowOff>277813</xdr:rowOff>
    </xdr:to>
    <xdr:graphicFrame macro="">
      <xdr:nvGraphicFramePr>
        <xdr:cNvPr id="8" name="Gráfico 7">
          <a:extLst>
            <a:ext uri="{FF2B5EF4-FFF2-40B4-BE49-F238E27FC236}">
              <a16:creationId xmlns:a16="http://schemas.microsoft.com/office/drawing/2014/main" id="{80DAB2A5-F7CE-4A07-A2CE-CF90461B88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29</xdr:row>
      <xdr:rowOff>174625</xdr:rowOff>
    </xdr:from>
    <xdr:to>
      <xdr:col>4</xdr:col>
      <xdr:colOff>603250</xdr:colOff>
      <xdr:row>39</xdr:row>
      <xdr:rowOff>15875</xdr:rowOff>
    </xdr:to>
    <xdr:graphicFrame macro="">
      <xdr:nvGraphicFramePr>
        <xdr:cNvPr id="9" name="Gráfico 8">
          <a:extLst>
            <a:ext uri="{FF2B5EF4-FFF2-40B4-BE49-F238E27FC236}">
              <a16:creationId xmlns:a16="http://schemas.microsoft.com/office/drawing/2014/main" id="{8C13DFE9-91FB-4F5D-9C8B-7DD1A9E78F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6</xdr:col>
      <xdr:colOff>22412</xdr:colOff>
      <xdr:row>0</xdr:row>
      <xdr:rowOff>44824</xdr:rowOff>
    </xdr:from>
    <xdr:to>
      <xdr:col>7</xdr:col>
      <xdr:colOff>598154</xdr:colOff>
      <xdr:row>1</xdr:row>
      <xdr:rowOff>64781</xdr:rowOff>
    </xdr:to>
    <xdr:pic>
      <xdr:nvPicPr>
        <xdr:cNvPr id="3" name="Imagen 2">
          <a:extLst>
            <a:ext uri="{FF2B5EF4-FFF2-40B4-BE49-F238E27FC236}">
              <a16:creationId xmlns:a16="http://schemas.microsoft.com/office/drawing/2014/main" id="{261FBCE9-F1CF-425E-A02E-F105ED9721EE}"/>
            </a:ext>
          </a:extLst>
        </xdr:cNvPr>
        <xdr:cNvPicPr>
          <a:picLocks noChangeAspect="1"/>
        </xdr:cNvPicPr>
      </xdr:nvPicPr>
      <xdr:blipFill>
        <a:blip xmlns:r="http://schemas.openxmlformats.org/officeDocument/2006/relationships" r:embed="rId8"/>
        <a:stretch>
          <a:fillRect/>
        </a:stretch>
      </xdr:blipFill>
      <xdr:spPr>
        <a:xfrm>
          <a:off x="9256059" y="44824"/>
          <a:ext cx="1621677" cy="463336"/>
        </a:xfrm>
        <a:prstGeom prst="rect">
          <a:avLst/>
        </a:prstGeom>
      </xdr:spPr>
    </xdr:pic>
    <xdr:clientData/>
  </xdr:twoCellAnchor>
  <xdr:twoCellAnchor editAs="oneCell">
    <xdr:from>
      <xdr:col>2</xdr:col>
      <xdr:colOff>72572</xdr:colOff>
      <xdr:row>0</xdr:row>
      <xdr:rowOff>72572</xdr:rowOff>
    </xdr:from>
    <xdr:to>
      <xdr:col>3</xdr:col>
      <xdr:colOff>658708</xdr:colOff>
      <xdr:row>1</xdr:row>
      <xdr:rowOff>7728</xdr:rowOff>
    </xdr:to>
    <xdr:pic>
      <xdr:nvPicPr>
        <xdr:cNvPr id="10" name="Imagen 9">
          <a:extLst>
            <a:ext uri="{FF2B5EF4-FFF2-40B4-BE49-F238E27FC236}">
              <a16:creationId xmlns:a16="http://schemas.microsoft.com/office/drawing/2014/main" id="{FE6BB14A-0448-49B1-88D0-AD12E3A35400}"/>
            </a:ext>
          </a:extLst>
        </xdr:cNvPr>
        <xdr:cNvPicPr>
          <a:picLocks noChangeAspect="1"/>
        </xdr:cNvPicPr>
      </xdr:nvPicPr>
      <xdr:blipFill>
        <a:blip xmlns:r="http://schemas.openxmlformats.org/officeDocument/2006/relationships" r:embed="rId9"/>
        <a:stretch>
          <a:fillRect/>
        </a:stretch>
      </xdr:blipFill>
      <xdr:spPr>
        <a:xfrm>
          <a:off x="952501" y="72572"/>
          <a:ext cx="1668811" cy="3737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712786</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3608DF2E-C5D6-48D2-B1FE-C9CA8E6B903E}"/>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76199" y="66675"/>
          <a:ext cx="709612" cy="428625"/>
        </a:xfrm>
        <a:prstGeom prst="rect">
          <a:avLst/>
        </a:prstGeom>
      </xdr:spPr>
    </xdr:pic>
    <xdr:clientData/>
  </xdr:twoCellAnchor>
  <xdr:twoCellAnchor>
    <xdr:from>
      <xdr:col>1</xdr:col>
      <xdr:colOff>280987</xdr:colOff>
      <xdr:row>6</xdr:row>
      <xdr:rowOff>9524</xdr:rowOff>
    </xdr:from>
    <xdr:to>
      <xdr:col>9</xdr:col>
      <xdr:colOff>66676</xdr:colOff>
      <xdr:row>15</xdr:row>
      <xdr:rowOff>28574</xdr:rowOff>
    </xdr:to>
    <xdr:graphicFrame macro="">
      <xdr:nvGraphicFramePr>
        <xdr:cNvPr id="6" name="Gráfico 5">
          <a:extLst>
            <a:ext uri="{FF2B5EF4-FFF2-40B4-BE49-F238E27FC236}">
              <a16:creationId xmlns:a16="http://schemas.microsoft.com/office/drawing/2014/main" id="{964AE6D1-DA9F-439B-98D4-8C7F8EF8CFB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9527</xdr:colOff>
      <xdr:row>16</xdr:row>
      <xdr:rowOff>57149</xdr:rowOff>
    </xdr:from>
    <xdr:to>
      <xdr:col>8</xdr:col>
      <xdr:colOff>215901</xdr:colOff>
      <xdr:row>34</xdr:row>
      <xdr:rowOff>257175</xdr:rowOff>
    </xdr:to>
    <xdr:graphicFrame macro="">
      <xdr:nvGraphicFramePr>
        <xdr:cNvPr id="8" name="Gráfico 7">
          <a:extLst>
            <a:ext uri="{FF2B5EF4-FFF2-40B4-BE49-F238E27FC236}">
              <a16:creationId xmlns:a16="http://schemas.microsoft.com/office/drawing/2014/main" id="{7DE87848-9010-4E1D-AE61-6A16C0C829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66675</xdr:colOff>
      <xdr:row>36</xdr:row>
      <xdr:rowOff>190500</xdr:rowOff>
    </xdr:from>
    <xdr:to>
      <xdr:col>8</xdr:col>
      <xdr:colOff>357188</xdr:colOff>
      <xdr:row>48</xdr:row>
      <xdr:rowOff>9525</xdr:rowOff>
    </xdr:to>
    <xdr:graphicFrame macro="">
      <xdr:nvGraphicFramePr>
        <xdr:cNvPr id="9" name="Gráfico 8">
          <a:extLst>
            <a:ext uri="{FF2B5EF4-FFF2-40B4-BE49-F238E27FC236}">
              <a16:creationId xmlns:a16="http://schemas.microsoft.com/office/drawing/2014/main" id="{8A6BDCFF-8CD4-4A30-A85D-59ED13DCFD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66675</xdr:colOff>
      <xdr:row>47</xdr:row>
      <xdr:rowOff>38100</xdr:rowOff>
    </xdr:from>
    <xdr:to>
      <xdr:col>8</xdr:col>
      <xdr:colOff>357188</xdr:colOff>
      <xdr:row>62</xdr:row>
      <xdr:rowOff>0</xdr:rowOff>
    </xdr:to>
    <xdr:graphicFrame macro="">
      <xdr:nvGraphicFramePr>
        <xdr:cNvPr id="7" name="Gráfico 6">
          <a:extLst>
            <a:ext uri="{FF2B5EF4-FFF2-40B4-BE49-F238E27FC236}">
              <a16:creationId xmlns:a16="http://schemas.microsoft.com/office/drawing/2014/main" id="{5AF9D2DE-2858-414B-A4D6-A96A216BFC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6</xdr:col>
      <xdr:colOff>676275</xdr:colOff>
      <xdr:row>0</xdr:row>
      <xdr:rowOff>47625</xdr:rowOff>
    </xdr:from>
    <xdr:to>
      <xdr:col>9</xdr:col>
      <xdr:colOff>8777</xdr:colOff>
      <xdr:row>1</xdr:row>
      <xdr:rowOff>69636</xdr:rowOff>
    </xdr:to>
    <xdr:pic>
      <xdr:nvPicPr>
        <xdr:cNvPr id="5" name="Imagen 4">
          <a:extLst>
            <a:ext uri="{FF2B5EF4-FFF2-40B4-BE49-F238E27FC236}">
              <a16:creationId xmlns:a16="http://schemas.microsoft.com/office/drawing/2014/main" id="{E5CED27B-2DB2-41B3-ADC2-DCFE61C95037}"/>
            </a:ext>
          </a:extLst>
        </xdr:cNvPr>
        <xdr:cNvPicPr>
          <a:picLocks noChangeAspect="1"/>
        </xdr:cNvPicPr>
      </xdr:nvPicPr>
      <xdr:blipFill>
        <a:blip xmlns:r="http://schemas.openxmlformats.org/officeDocument/2006/relationships" r:embed="rId7"/>
        <a:stretch>
          <a:fillRect/>
        </a:stretch>
      </xdr:blipFill>
      <xdr:spPr>
        <a:xfrm>
          <a:off x="8153400" y="47625"/>
          <a:ext cx="1621677" cy="463336"/>
        </a:xfrm>
        <a:prstGeom prst="rect">
          <a:avLst/>
        </a:prstGeom>
      </xdr:spPr>
    </xdr:pic>
    <xdr:clientData/>
  </xdr:twoCellAnchor>
  <xdr:twoCellAnchor editAs="oneCell">
    <xdr:from>
      <xdr:col>2</xdr:col>
      <xdr:colOff>0</xdr:colOff>
      <xdr:row>0</xdr:row>
      <xdr:rowOff>104589</xdr:rowOff>
    </xdr:from>
    <xdr:to>
      <xdr:col>3</xdr:col>
      <xdr:colOff>577865</xdr:colOff>
      <xdr:row>1</xdr:row>
      <xdr:rowOff>59609</xdr:rowOff>
    </xdr:to>
    <xdr:pic>
      <xdr:nvPicPr>
        <xdr:cNvPr id="10" name="Imagen 9">
          <a:extLst>
            <a:ext uri="{FF2B5EF4-FFF2-40B4-BE49-F238E27FC236}">
              <a16:creationId xmlns:a16="http://schemas.microsoft.com/office/drawing/2014/main" id="{F7BA57BB-9ABF-460E-ABDA-0AFC9E99729D}"/>
            </a:ext>
          </a:extLst>
        </xdr:cNvPr>
        <xdr:cNvPicPr>
          <a:picLocks noChangeAspect="1"/>
        </xdr:cNvPicPr>
      </xdr:nvPicPr>
      <xdr:blipFill>
        <a:blip xmlns:r="http://schemas.openxmlformats.org/officeDocument/2006/relationships" r:embed="rId8"/>
        <a:stretch>
          <a:fillRect/>
        </a:stretch>
      </xdr:blipFill>
      <xdr:spPr>
        <a:xfrm>
          <a:off x="881529" y="104589"/>
          <a:ext cx="1664276" cy="3957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712786</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EFC674D4-5F7C-40A4-BA95-9B081BE0483F}"/>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76199" y="66675"/>
          <a:ext cx="709612" cy="428625"/>
        </a:xfrm>
        <a:prstGeom prst="rect">
          <a:avLst/>
        </a:prstGeom>
      </xdr:spPr>
    </xdr:pic>
    <xdr:clientData/>
  </xdr:twoCellAnchor>
  <xdr:twoCellAnchor>
    <xdr:from>
      <xdr:col>1</xdr:col>
      <xdr:colOff>338138</xdr:colOff>
      <xdr:row>5</xdr:row>
      <xdr:rowOff>142875</xdr:rowOff>
    </xdr:from>
    <xdr:to>
      <xdr:col>8</xdr:col>
      <xdr:colOff>109538</xdr:colOff>
      <xdr:row>14</xdr:row>
      <xdr:rowOff>180975</xdr:rowOff>
    </xdr:to>
    <xdr:graphicFrame macro="">
      <xdr:nvGraphicFramePr>
        <xdr:cNvPr id="7" name="Gráfico 6">
          <a:extLst>
            <a:ext uri="{FF2B5EF4-FFF2-40B4-BE49-F238E27FC236}">
              <a16:creationId xmlns:a16="http://schemas.microsoft.com/office/drawing/2014/main" id="{83032022-505F-40EF-BB2E-5BCBB443A31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338138</xdr:colOff>
      <xdr:row>16</xdr:row>
      <xdr:rowOff>104775</xdr:rowOff>
    </xdr:from>
    <xdr:to>
      <xdr:col>9</xdr:col>
      <xdr:colOff>112059</xdr:colOff>
      <xdr:row>30</xdr:row>
      <xdr:rowOff>180975</xdr:rowOff>
    </xdr:to>
    <xdr:graphicFrame macro="">
      <xdr:nvGraphicFramePr>
        <xdr:cNvPr id="8" name="Gráfico 7">
          <a:extLst>
            <a:ext uri="{FF2B5EF4-FFF2-40B4-BE49-F238E27FC236}">
              <a16:creationId xmlns:a16="http://schemas.microsoft.com/office/drawing/2014/main" id="{0E159440-4DAA-42B9-AFED-BBFAE50541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6</xdr:col>
      <xdr:colOff>657225</xdr:colOff>
      <xdr:row>0</xdr:row>
      <xdr:rowOff>38100</xdr:rowOff>
    </xdr:from>
    <xdr:to>
      <xdr:col>8</xdr:col>
      <xdr:colOff>751727</xdr:colOff>
      <xdr:row>1</xdr:row>
      <xdr:rowOff>66461</xdr:rowOff>
    </xdr:to>
    <xdr:pic>
      <xdr:nvPicPr>
        <xdr:cNvPr id="3" name="Imagen 2">
          <a:extLst>
            <a:ext uri="{FF2B5EF4-FFF2-40B4-BE49-F238E27FC236}">
              <a16:creationId xmlns:a16="http://schemas.microsoft.com/office/drawing/2014/main" id="{0B7EBD9A-8416-4619-B6A9-72E24EDB3D8F}"/>
            </a:ext>
          </a:extLst>
        </xdr:cNvPr>
        <xdr:cNvPicPr>
          <a:picLocks noChangeAspect="1"/>
        </xdr:cNvPicPr>
      </xdr:nvPicPr>
      <xdr:blipFill>
        <a:blip xmlns:r="http://schemas.openxmlformats.org/officeDocument/2006/relationships" r:embed="rId5"/>
        <a:stretch>
          <a:fillRect/>
        </a:stretch>
      </xdr:blipFill>
      <xdr:spPr>
        <a:xfrm>
          <a:off x="8134350" y="38100"/>
          <a:ext cx="1621677" cy="463336"/>
        </a:xfrm>
        <a:prstGeom prst="rect">
          <a:avLst/>
        </a:prstGeom>
      </xdr:spPr>
    </xdr:pic>
    <xdr:clientData/>
  </xdr:twoCellAnchor>
  <xdr:twoCellAnchor editAs="oneCell">
    <xdr:from>
      <xdr:col>2</xdr:col>
      <xdr:colOff>7471</xdr:colOff>
      <xdr:row>0</xdr:row>
      <xdr:rowOff>22411</xdr:rowOff>
    </xdr:from>
    <xdr:to>
      <xdr:col>3</xdr:col>
      <xdr:colOff>588511</xdr:colOff>
      <xdr:row>0</xdr:row>
      <xdr:rowOff>418196</xdr:rowOff>
    </xdr:to>
    <xdr:pic>
      <xdr:nvPicPr>
        <xdr:cNvPr id="6" name="Imagen 5">
          <a:extLst>
            <a:ext uri="{FF2B5EF4-FFF2-40B4-BE49-F238E27FC236}">
              <a16:creationId xmlns:a16="http://schemas.microsoft.com/office/drawing/2014/main" id="{CFFD635D-A169-4EFD-8F2A-86931986CBA9}"/>
            </a:ext>
          </a:extLst>
        </xdr:cNvPr>
        <xdr:cNvPicPr>
          <a:picLocks noChangeAspect="1"/>
        </xdr:cNvPicPr>
      </xdr:nvPicPr>
      <xdr:blipFill>
        <a:blip xmlns:r="http://schemas.openxmlformats.org/officeDocument/2006/relationships" r:embed="rId6"/>
        <a:stretch>
          <a:fillRect/>
        </a:stretch>
      </xdr:blipFill>
      <xdr:spPr>
        <a:xfrm>
          <a:off x="889000" y="22411"/>
          <a:ext cx="1664276" cy="3957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715961</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11B7FE84-FF55-401A-AE09-70E46DF2E799}"/>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76199" y="66675"/>
          <a:ext cx="709612" cy="428625"/>
        </a:xfrm>
        <a:prstGeom prst="rect">
          <a:avLst/>
        </a:prstGeom>
      </xdr:spPr>
    </xdr:pic>
    <xdr:clientData/>
  </xdr:twoCellAnchor>
  <xdr:twoCellAnchor editAs="oneCell">
    <xdr:from>
      <xdr:col>7</xdr:col>
      <xdr:colOff>104775</xdr:colOff>
      <xdr:row>0</xdr:row>
      <xdr:rowOff>47625</xdr:rowOff>
    </xdr:from>
    <xdr:to>
      <xdr:col>8</xdr:col>
      <xdr:colOff>750820</xdr:colOff>
      <xdr:row>1</xdr:row>
      <xdr:rowOff>11846</xdr:rowOff>
    </xdr:to>
    <xdr:pic>
      <xdr:nvPicPr>
        <xdr:cNvPr id="3" name="Imagen 2">
          <a:extLst>
            <a:ext uri="{FF2B5EF4-FFF2-40B4-BE49-F238E27FC236}">
              <a16:creationId xmlns:a16="http://schemas.microsoft.com/office/drawing/2014/main" id="{7C2D499C-B694-4719-81E6-997E9994E8FA}"/>
            </a:ext>
          </a:extLst>
        </xdr:cNvPr>
        <xdr:cNvPicPr>
          <a:picLocks noChangeAspect="1"/>
        </xdr:cNvPicPr>
      </xdr:nvPicPr>
      <xdr:blipFill>
        <a:blip xmlns:r="http://schemas.openxmlformats.org/officeDocument/2006/relationships" r:embed="rId3"/>
        <a:stretch>
          <a:fillRect/>
        </a:stretch>
      </xdr:blipFill>
      <xdr:spPr>
        <a:xfrm>
          <a:off x="8343900" y="47625"/>
          <a:ext cx="1414395" cy="402371"/>
        </a:xfrm>
        <a:prstGeom prst="rect">
          <a:avLst/>
        </a:prstGeom>
      </xdr:spPr>
    </xdr:pic>
    <xdr:clientData/>
  </xdr:twoCellAnchor>
  <xdr:twoCellAnchor>
    <xdr:from>
      <xdr:col>0</xdr:col>
      <xdr:colOff>0</xdr:colOff>
      <xdr:row>6</xdr:row>
      <xdr:rowOff>47625</xdr:rowOff>
    </xdr:from>
    <xdr:to>
      <xdr:col>8</xdr:col>
      <xdr:colOff>641168</xdr:colOff>
      <xdr:row>17</xdr:row>
      <xdr:rowOff>166486</xdr:rowOff>
    </xdr:to>
    <xdr:graphicFrame macro="">
      <xdr:nvGraphicFramePr>
        <xdr:cNvPr id="4" name="Gráfico 3">
          <a:extLst>
            <a:ext uri="{FF2B5EF4-FFF2-40B4-BE49-F238E27FC236}">
              <a16:creationId xmlns:a16="http://schemas.microsoft.com/office/drawing/2014/main" id="{F805BC28-69D1-4F9E-B1F7-8CD8D32EDB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84666</xdr:colOff>
      <xdr:row>20</xdr:row>
      <xdr:rowOff>93133</xdr:rowOff>
    </xdr:from>
    <xdr:to>
      <xdr:col>8</xdr:col>
      <xdr:colOff>760181</xdr:colOff>
      <xdr:row>39</xdr:row>
      <xdr:rowOff>134592</xdr:rowOff>
    </xdr:to>
    <xdr:graphicFrame macro="">
      <xdr:nvGraphicFramePr>
        <xdr:cNvPr id="5" name="Gráfico 4">
          <a:extLst>
            <a:ext uri="{FF2B5EF4-FFF2-40B4-BE49-F238E27FC236}">
              <a16:creationId xmlns:a16="http://schemas.microsoft.com/office/drawing/2014/main" id="{B13A4036-51D3-4FEC-A40F-61A567B027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2</xdr:col>
      <xdr:colOff>67236</xdr:colOff>
      <xdr:row>0</xdr:row>
      <xdr:rowOff>1</xdr:rowOff>
    </xdr:from>
    <xdr:to>
      <xdr:col>3</xdr:col>
      <xdr:colOff>648276</xdr:colOff>
      <xdr:row>0</xdr:row>
      <xdr:rowOff>389436</xdr:rowOff>
    </xdr:to>
    <xdr:pic>
      <xdr:nvPicPr>
        <xdr:cNvPr id="6" name="Imagen 5">
          <a:extLst>
            <a:ext uri="{FF2B5EF4-FFF2-40B4-BE49-F238E27FC236}">
              <a16:creationId xmlns:a16="http://schemas.microsoft.com/office/drawing/2014/main" id="{C41A792D-ADC6-4E2C-85EA-1A017282559B}"/>
            </a:ext>
          </a:extLst>
        </xdr:cNvPr>
        <xdr:cNvPicPr>
          <a:picLocks noChangeAspect="1"/>
        </xdr:cNvPicPr>
      </xdr:nvPicPr>
      <xdr:blipFill>
        <a:blip xmlns:r="http://schemas.openxmlformats.org/officeDocument/2006/relationships" r:embed="rId6"/>
        <a:stretch>
          <a:fillRect/>
        </a:stretch>
      </xdr:blipFill>
      <xdr:spPr>
        <a:xfrm>
          <a:off x="948765" y="1"/>
          <a:ext cx="1664276" cy="3957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712786</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75CC7C2B-62B4-426A-A3AB-102C035078EE}"/>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76199" y="66675"/>
          <a:ext cx="709612" cy="428625"/>
        </a:xfrm>
        <a:prstGeom prst="rect">
          <a:avLst/>
        </a:prstGeom>
      </xdr:spPr>
    </xdr:pic>
    <xdr:clientData/>
  </xdr:twoCellAnchor>
  <xdr:twoCellAnchor editAs="oneCell">
    <xdr:from>
      <xdr:col>6</xdr:col>
      <xdr:colOff>513292</xdr:colOff>
      <xdr:row>0</xdr:row>
      <xdr:rowOff>47625</xdr:rowOff>
    </xdr:from>
    <xdr:to>
      <xdr:col>8</xdr:col>
      <xdr:colOff>656477</xdr:colOff>
      <xdr:row>1</xdr:row>
      <xdr:rowOff>69636</xdr:rowOff>
    </xdr:to>
    <xdr:pic>
      <xdr:nvPicPr>
        <xdr:cNvPr id="3" name="Imagen 2">
          <a:extLst>
            <a:ext uri="{FF2B5EF4-FFF2-40B4-BE49-F238E27FC236}">
              <a16:creationId xmlns:a16="http://schemas.microsoft.com/office/drawing/2014/main" id="{E55CA223-B10F-4C52-9CE8-4A8C606F5B74}"/>
            </a:ext>
          </a:extLst>
        </xdr:cNvPr>
        <xdr:cNvPicPr>
          <a:picLocks noChangeAspect="1"/>
        </xdr:cNvPicPr>
      </xdr:nvPicPr>
      <xdr:blipFill>
        <a:blip xmlns:r="http://schemas.openxmlformats.org/officeDocument/2006/relationships" r:embed="rId3"/>
        <a:stretch>
          <a:fillRect/>
        </a:stretch>
      </xdr:blipFill>
      <xdr:spPr>
        <a:xfrm>
          <a:off x="8366125" y="47625"/>
          <a:ext cx="1748677" cy="452753"/>
        </a:xfrm>
        <a:prstGeom prst="rect">
          <a:avLst/>
        </a:prstGeom>
      </xdr:spPr>
    </xdr:pic>
    <xdr:clientData/>
  </xdr:twoCellAnchor>
  <xdr:twoCellAnchor editAs="oneCell">
    <xdr:from>
      <xdr:col>2</xdr:col>
      <xdr:colOff>44823</xdr:colOff>
      <xdr:row>0</xdr:row>
      <xdr:rowOff>67235</xdr:rowOff>
    </xdr:from>
    <xdr:to>
      <xdr:col>3</xdr:col>
      <xdr:colOff>625863</xdr:colOff>
      <xdr:row>1</xdr:row>
      <xdr:rowOff>25430</xdr:rowOff>
    </xdr:to>
    <xdr:pic>
      <xdr:nvPicPr>
        <xdr:cNvPr id="4" name="Imagen 3">
          <a:extLst>
            <a:ext uri="{FF2B5EF4-FFF2-40B4-BE49-F238E27FC236}">
              <a16:creationId xmlns:a16="http://schemas.microsoft.com/office/drawing/2014/main" id="{B81BC2F5-1C33-422F-99DA-4873CF8F8804}"/>
            </a:ext>
          </a:extLst>
        </xdr:cNvPr>
        <xdr:cNvPicPr>
          <a:picLocks noChangeAspect="1"/>
        </xdr:cNvPicPr>
      </xdr:nvPicPr>
      <xdr:blipFill>
        <a:blip xmlns:r="http://schemas.openxmlformats.org/officeDocument/2006/relationships" r:embed="rId4"/>
        <a:stretch>
          <a:fillRect/>
        </a:stretch>
      </xdr:blipFill>
      <xdr:spPr>
        <a:xfrm>
          <a:off x="926352" y="67235"/>
          <a:ext cx="1664276" cy="39578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7:I37"/>
  <sheetViews>
    <sheetView showGridLines="0" showRowColHeaders="0" zoomScale="50" zoomScaleNormal="50" zoomScaleSheetLayoutView="80" zoomScalePageLayoutView="60" workbookViewId="0">
      <selection activeCell="P30" sqref="P30"/>
    </sheetView>
  </sheetViews>
  <sheetFormatPr baseColWidth="10" defaultColWidth="11.44140625" defaultRowHeight="14.4"/>
  <cols>
    <col min="10" max="10" width="5.5546875" customWidth="1"/>
  </cols>
  <sheetData>
    <row r="7" spans="2:9">
      <c r="B7" s="28"/>
      <c r="C7" s="28"/>
      <c r="D7" s="28"/>
      <c r="E7" s="28"/>
      <c r="F7" s="28"/>
      <c r="G7" s="28"/>
      <c r="H7" s="28"/>
      <c r="I7" s="28"/>
    </row>
    <row r="8" spans="2:9">
      <c r="B8" s="28"/>
      <c r="C8" s="28"/>
      <c r="D8" s="28"/>
      <c r="E8" s="28"/>
      <c r="F8" s="28"/>
      <c r="G8" s="28"/>
      <c r="H8" s="28"/>
      <c r="I8" s="28"/>
    </row>
    <row r="9" spans="2:9">
      <c r="B9" s="28"/>
      <c r="C9" s="28"/>
      <c r="D9" s="28"/>
      <c r="E9" s="28"/>
      <c r="F9" s="28"/>
      <c r="G9" s="28"/>
      <c r="H9" s="28"/>
      <c r="I9" s="28"/>
    </row>
    <row r="10" spans="2:9">
      <c r="B10" s="28"/>
      <c r="C10" s="28"/>
      <c r="D10" s="28"/>
      <c r="E10" s="28"/>
      <c r="F10" s="28"/>
      <c r="G10" s="28"/>
      <c r="H10" s="28"/>
      <c r="I10" s="28"/>
    </row>
    <row r="11" spans="2:9">
      <c r="B11" s="28"/>
      <c r="C11" s="28"/>
      <c r="D11" s="28"/>
      <c r="E11" s="28"/>
      <c r="F11" s="28"/>
      <c r="G11" s="28"/>
      <c r="H11" s="28"/>
      <c r="I11" s="28"/>
    </row>
    <row r="12" spans="2:9">
      <c r="B12" s="28"/>
      <c r="C12" s="28"/>
      <c r="D12" s="28"/>
      <c r="E12" s="28"/>
      <c r="F12" s="28"/>
      <c r="G12" s="28"/>
      <c r="H12" s="28"/>
      <c r="I12" s="28"/>
    </row>
    <row r="13" spans="2:9">
      <c r="B13" s="28"/>
      <c r="C13" s="28"/>
      <c r="D13" s="28"/>
      <c r="E13" s="28"/>
      <c r="F13" s="28"/>
      <c r="G13" s="28"/>
      <c r="H13" s="28"/>
      <c r="I13" s="28"/>
    </row>
    <row r="14" spans="2:9">
      <c r="B14" s="28"/>
      <c r="C14" s="28"/>
      <c r="D14" s="28"/>
      <c r="E14" s="28"/>
      <c r="F14" s="28"/>
      <c r="G14" s="28"/>
      <c r="H14" s="28"/>
      <c r="I14" s="28"/>
    </row>
    <row r="15" spans="2:9">
      <c r="B15" s="28"/>
      <c r="C15" s="28"/>
      <c r="D15" s="28"/>
      <c r="E15" s="28"/>
      <c r="F15" s="28"/>
      <c r="G15" s="28"/>
      <c r="H15" s="28"/>
      <c r="I15" s="28"/>
    </row>
    <row r="16" spans="2:9">
      <c r="B16" s="28"/>
      <c r="C16" s="28"/>
      <c r="D16" s="28"/>
      <c r="E16" s="28"/>
      <c r="F16" s="28"/>
      <c r="G16" s="28"/>
      <c r="H16" s="28"/>
      <c r="I16" s="28"/>
    </row>
    <row r="17" spans="2:9">
      <c r="B17" s="28"/>
      <c r="C17" s="28"/>
      <c r="D17" s="28"/>
      <c r="E17" s="28"/>
      <c r="F17" s="28"/>
      <c r="G17" s="28"/>
      <c r="H17" s="28"/>
      <c r="I17" s="28"/>
    </row>
    <row r="18" spans="2:9">
      <c r="B18" s="28"/>
      <c r="C18" s="28"/>
      <c r="D18" s="28"/>
      <c r="E18" s="28"/>
      <c r="F18" s="28"/>
      <c r="G18" s="28"/>
      <c r="H18" s="28"/>
      <c r="I18" s="28"/>
    </row>
    <row r="19" spans="2:9">
      <c r="B19" s="28"/>
      <c r="C19" s="28"/>
      <c r="D19" s="28"/>
      <c r="E19" s="28"/>
      <c r="F19" s="28"/>
      <c r="G19" s="28"/>
      <c r="H19" s="28"/>
      <c r="I19" s="28"/>
    </row>
    <row r="20" spans="2:9">
      <c r="B20" s="28"/>
      <c r="C20" s="28"/>
      <c r="D20" s="28"/>
      <c r="E20" s="28"/>
      <c r="F20" s="28"/>
      <c r="G20" s="28"/>
      <c r="H20" s="28"/>
      <c r="I20" s="28"/>
    </row>
    <row r="21" spans="2:9">
      <c r="B21" s="28"/>
      <c r="C21" s="28"/>
      <c r="D21" s="28"/>
      <c r="E21" s="28"/>
      <c r="F21" s="28"/>
      <c r="G21" s="28"/>
      <c r="H21" s="28"/>
      <c r="I21" s="28"/>
    </row>
    <row r="22" spans="2:9">
      <c r="B22" s="28"/>
      <c r="C22" s="28"/>
      <c r="D22" s="28"/>
      <c r="E22" s="28"/>
      <c r="F22" s="28"/>
      <c r="G22" s="28"/>
      <c r="H22" s="28"/>
      <c r="I22" s="28"/>
    </row>
    <row r="23" spans="2:9">
      <c r="B23" s="28"/>
      <c r="C23" s="28"/>
      <c r="D23" s="28"/>
      <c r="E23" s="28"/>
      <c r="F23" s="28"/>
      <c r="G23" s="28"/>
      <c r="H23" s="28"/>
      <c r="I23" s="28"/>
    </row>
    <row r="24" spans="2:9">
      <c r="B24" s="28"/>
      <c r="C24" s="28"/>
      <c r="D24" s="28"/>
      <c r="E24" s="28"/>
      <c r="F24" s="28"/>
      <c r="G24" s="28"/>
      <c r="H24" s="28"/>
      <c r="I24" s="28"/>
    </row>
    <row r="25" spans="2:9">
      <c r="B25" s="28"/>
      <c r="C25" s="28"/>
      <c r="D25" s="28"/>
      <c r="E25" s="28"/>
      <c r="F25" s="28"/>
      <c r="G25" s="28"/>
      <c r="H25" s="28"/>
      <c r="I25" s="28"/>
    </row>
    <row r="26" spans="2:9">
      <c r="B26" s="28"/>
      <c r="C26" s="28"/>
      <c r="D26" s="28"/>
      <c r="E26" s="28"/>
      <c r="F26" s="28"/>
      <c r="G26" s="28"/>
      <c r="H26" s="28"/>
      <c r="I26" s="28"/>
    </row>
    <row r="27" spans="2:9">
      <c r="B27" s="28"/>
      <c r="C27" s="28"/>
      <c r="D27" s="28"/>
      <c r="E27" s="28"/>
      <c r="F27" s="28"/>
      <c r="G27" s="28"/>
      <c r="H27" s="28"/>
      <c r="I27" s="28"/>
    </row>
    <row r="28" spans="2:9">
      <c r="B28" s="28"/>
      <c r="C28" s="28"/>
      <c r="D28" s="28"/>
      <c r="E28" s="28"/>
      <c r="F28" s="28"/>
      <c r="G28" s="28"/>
      <c r="H28" s="28"/>
      <c r="I28" s="28"/>
    </row>
    <row r="29" spans="2:9">
      <c r="B29" s="28"/>
      <c r="C29" s="28"/>
      <c r="D29" s="28"/>
      <c r="E29" s="28"/>
      <c r="F29" s="28"/>
      <c r="G29" s="28"/>
      <c r="H29" s="28"/>
      <c r="I29" s="28"/>
    </row>
    <row r="30" spans="2:9">
      <c r="B30" s="28"/>
      <c r="C30" s="28"/>
      <c r="D30" s="28"/>
      <c r="E30" s="28"/>
      <c r="F30" s="28"/>
      <c r="G30" s="28"/>
      <c r="H30" s="28"/>
      <c r="I30" s="28"/>
    </row>
    <row r="31" spans="2:9">
      <c r="B31" s="28"/>
      <c r="C31" s="28"/>
      <c r="D31" s="28"/>
      <c r="E31" s="28"/>
      <c r="F31" s="28"/>
      <c r="G31" s="28"/>
      <c r="H31" s="28"/>
      <c r="I31" s="28"/>
    </row>
    <row r="32" spans="2:9">
      <c r="B32" s="28"/>
      <c r="C32" s="28"/>
      <c r="D32" s="28"/>
      <c r="E32" s="28"/>
      <c r="F32" s="28"/>
      <c r="G32" s="28"/>
      <c r="H32" s="28"/>
      <c r="I32" s="28"/>
    </row>
    <row r="33" spans="2:9">
      <c r="B33" s="28"/>
      <c r="C33" s="28"/>
      <c r="D33" s="28"/>
      <c r="E33" s="28"/>
      <c r="F33" s="28"/>
      <c r="G33" s="28"/>
      <c r="H33" s="28"/>
      <c r="I33" s="28"/>
    </row>
    <row r="34" spans="2:9">
      <c r="B34" s="28"/>
      <c r="C34" s="28"/>
      <c r="D34" s="28"/>
      <c r="E34" s="28"/>
      <c r="F34" s="28"/>
      <c r="G34" s="28"/>
      <c r="H34" s="28"/>
      <c r="I34" s="28"/>
    </row>
    <row r="35" spans="2:9">
      <c r="B35" s="28"/>
      <c r="C35" s="28"/>
      <c r="D35" s="28"/>
      <c r="E35" s="28"/>
      <c r="F35" s="28"/>
      <c r="G35" s="28"/>
      <c r="H35" s="28"/>
      <c r="I35" s="28"/>
    </row>
    <row r="36" spans="2:9">
      <c r="B36" s="28"/>
      <c r="C36" s="28"/>
      <c r="D36" s="28"/>
      <c r="E36" s="28"/>
      <c r="F36" s="28"/>
      <c r="G36" s="28"/>
      <c r="H36" s="28"/>
      <c r="I36" s="28"/>
    </row>
    <row r="37" spans="2:9">
      <c r="B37" s="28"/>
      <c r="C37" s="28"/>
      <c r="D37" s="28"/>
      <c r="E37" s="28"/>
      <c r="F37" s="28"/>
      <c r="G37" s="28"/>
      <c r="H37" s="28"/>
      <c r="I37" s="28"/>
    </row>
  </sheetData>
  <sheetProtection algorithmName="SHA-512" hashValue="1M8QiMmUheYd9gNBpvEyazVIyaSgcvE1wQ/LSU/Tn17lHiefj0jq6iTYWgXf4o7uTaFBGqv8H2eYLTmGdlwrRQ==" saltValue="rETO8j64YY7n+DSwIIYukA==" spinCount="100000" sheet="1" objects="1" scenarios="1"/>
  <pageMargins left="0.23622047244094491" right="0.23622047244094491" top="0.74803149606299213" bottom="0.74803149606299213" header="0.31496062992125984" footer="0.31496062992125984"/>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7"/>
  <sheetViews>
    <sheetView showGridLines="0" showRowColHeaders="0" zoomScale="50" zoomScaleNormal="50" zoomScaleSheetLayoutView="80" workbookViewId="0">
      <selection activeCell="D36" sqref="D36"/>
    </sheetView>
  </sheetViews>
  <sheetFormatPr baseColWidth="10" defaultColWidth="11.44140625" defaultRowHeight="13.8"/>
  <cols>
    <col min="1" max="1" width="5.5546875" style="11" customWidth="1"/>
    <col min="2" max="2" width="2.5546875" style="11" customWidth="1"/>
    <col min="3" max="3" width="30.21875" style="11" customWidth="1"/>
    <col min="4" max="4" width="79.44140625" style="11" customWidth="1"/>
    <col min="5" max="5" width="11.44140625" style="11"/>
    <col min="6" max="6" width="2" style="11" customWidth="1"/>
    <col min="7" max="16384" width="11.44140625" style="11"/>
  </cols>
  <sheetData>
    <row r="1" spans="1:12" ht="72" customHeight="1">
      <c r="B1" s="12"/>
      <c r="C1" s="69" t="s">
        <v>0</v>
      </c>
      <c r="D1" s="69"/>
      <c r="E1" s="69"/>
      <c r="F1" s="69"/>
      <c r="G1" s="13"/>
      <c r="H1" s="13"/>
      <c r="I1" s="14"/>
      <c r="J1" s="14"/>
      <c r="K1" s="14"/>
      <c r="L1" s="14"/>
    </row>
    <row r="2" spans="1:12" ht="18">
      <c r="B2" s="70"/>
      <c r="C2" s="70"/>
      <c r="D2" s="70"/>
      <c r="E2" s="70"/>
      <c r="F2" s="70"/>
      <c r="G2" s="70"/>
    </row>
    <row r="4" spans="1:12" ht="10.5" customHeight="1" thickBot="1">
      <c r="A4" s="15"/>
      <c r="B4" s="15"/>
      <c r="C4" s="51"/>
      <c r="D4" s="15"/>
    </row>
    <row r="5" spans="1:12" ht="50.1" customHeight="1" thickTop="1" thickBot="1">
      <c r="A5" s="15"/>
      <c r="B5" s="48"/>
      <c r="C5" s="49" t="s">
        <v>1</v>
      </c>
      <c r="D5" s="50"/>
    </row>
    <row r="6" spans="1:12" ht="38.25" customHeight="1" thickTop="1" thickBot="1">
      <c r="A6" s="15"/>
      <c r="B6" s="15"/>
      <c r="C6" s="52"/>
      <c r="D6" s="15"/>
    </row>
    <row r="7" spans="1:12" ht="50.1" customHeight="1" thickTop="1" thickBot="1">
      <c r="A7" s="15"/>
      <c r="B7" s="46"/>
      <c r="C7" s="53" t="s">
        <v>2</v>
      </c>
      <c r="D7" s="47"/>
      <c r="E7" s="44"/>
      <c r="F7" s="44"/>
      <c r="G7" s="44"/>
      <c r="H7" s="44"/>
      <c r="I7" s="44"/>
    </row>
    <row r="8" spans="1:12" ht="38.25" customHeight="1" thickTop="1" thickBot="1">
      <c r="A8" s="15"/>
      <c r="B8" s="45"/>
      <c r="C8" s="52"/>
      <c r="D8" s="45"/>
      <c r="E8" s="44"/>
      <c r="F8" s="44"/>
      <c r="G8" s="44"/>
      <c r="H8" s="44"/>
      <c r="I8" s="44"/>
    </row>
    <row r="9" spans="1:12" ht="50.1" customHeight="1" thickTop="1" thickBot="1">
      <c r="A9" s="15"/>
      <c r="B9" s="46"/>
      <c r="C9" s="53" t="s">
        <v>3</v>
      </c>
      <c r="D9" s="47"/>
      <c r="E9" s="44"/>
      <c r="F9" s="44"/>
      <c r="G9" s="44"/>
      <c r="H9" s="44"/>
      <c r="I9" s="44"/>
    </row>
    <row r="10" spans="1:12" ht="38.25" customHeight="1" thickTop="1" thickBot="1">
      <c r="A10" s="15"/>
      <c r="B10" s="45"/>
      <c r="C10" s="52"/>
      <c r="D10" s="45"/>
      <c r="E10" s="44"/>
      <c r="F10" s="44"/>
      <c r="G10" s="44"/>
      <c r="H10" s="44"/>
      <c r="I10" s="44"/>
    </row>
    <row r="11" spans="1:12" ht="50.1" customHeight="1" thickTop="1" thickBot="1">
      <c r="A11" s="15"/>
      <c r="B11" s="46"/>
      <c r="C11" s="53" t="s">
        <v>4</v>
      </c>
      <c r="D11" s="47"/>
      <c r="E11" s="44"/>
      <c r="F11" s="44"/>
      <c r="G11" s="44"/>
      <c r="H11" s="44"/>
      <c r="I11" s="44"/>
    </row>
    <row r="12" spans="1:12" ht="38.25" customHeight="1" thickTop="1" thickBot="1">
      <c r="A12" s="15"/>
      <c r="B12" s="45"/>
      <c r="C12" s="52"/>
      <c r="D12" s="45"/>
      <c r="E12" s="44"/>
      <c r="F12" s="44"/>
      <c r="G12" s="44"/>
      <c r="H12" s="44"/>
      <c r="I12" s="44"/>
    </row>
    <row r="13" spans="1:12" ht="50.1" customHeight="1" thickTop="1" thickBot="1">
      <c r="A13" s="15"/>
      <c r="B13" s="46"/>
      <c r="C13" s="53" t="s">
        <v>5</v>
      </c>
      <c r="D13" s="47"/>
      <c r="E13" s="44"/>
      <c r="F13" s="44"/>
      <c r="G13" s="44"/>
      <c r="H13" s="44"/>
      <c r="I13" s="44"/>
    </row>
    <row r="14" spans="1:12" ht="8.25" customHeight="1" thickTop="1">
      <c r="A14" s="15"/>
      <c r="B14" s="45"/>
      <c r="C14" s="45"/>
      <c r="D14" s="45"/>
      <c r="E14" s="44"/>
      <c r="F14" s="44"/>
      <c r="G14" s="44"/>
      <c r="H14" s="44"/>
      <c r="I14" s="44"/>
    </row>
    <row r="15" spans="1:12">
      <c r="B15" s="44"/>
      <c r="C15" s="44"/>
      <c r="D15" s="44"/>
      <c r="E15" s="44"/>
      <c r="F15" s="44"/>
      <c r="G15" s="44"/>
      <c r="H15" s="44"/>
      <c r="I15" s="44"/>
    </row>
    <row r="16" spans="1:12">
      <c r="B16" s="44"/>
      <c r="C16" s="44"/>
      <c r="D16" s="44"/>
      <c r="E16" s="44"/>
      <c r="F16" s="44"/>
      <c r="G16" s="44"/>
      <c r="H16" s="44"/>
      <c r="I16" s="44"/>
    </row>
    <row r="17" spans="2:9">
      <c r="B17" s="44"/>
      <c r="C17" s="44"/>
      <c r="D17" s="44"/>
      <c r="E17" s="44"/>
      <c r="F17" s="44"/>
      <c r="G17" s="44"/>
      <c r="H17" s="44"/>
      <c r="I17" s="44"/>
    </row>
    <row r="18" spans="2:9">
      <c r="B18" s="44"/>
      <c r="C18" s="44"/>
      <c r="D18" s="44"/>
      <c r="E18" s="44"/>
      <c r="F18" s="44"/>
      <c r="G18" s="44"/>
      <c r="H18" s="44"/>
      <c r="I18" s="44"/>
    </row>
    <row r="19" spans="2:9">
      <c r="B19" s="44"/>
      <c r="C19" s="44"/>
      <c r="D19" s="44"/>
      <c r="E19" s="44"/>
      <c r="F19" s="44"/>
      <c r="G19" s="44"/>
      <c r="H19" s="44"/>
      <c r="I19" s="44"/>
    </row>
    <row r="20" spans="2:9">
      <c r="B20" s="44"/>
      <c r="C20" s="44"/>
      <c r="D20" s="44"/>
      <c r="E20" s="44"/>
      <c r="F20" s="44"/>
      <c r="G20" s="44"/>
      <c r="H20" s="44"/>
      <c r="I20" s="44"/>
    </row>
    <row r="21" spans="2:9">
      <c r="B21" s="44"/>
      <c r="C21" s="44"/>
      <c r="D21" s="44"/>
      <c r="E21" s="44"/>
      <c r="F21" s="44"/>
      <c r="G21" s="44"/>
      <c r="H21" s="44"/>
      <c r="I21" s="44"/>
    </row>
    <row r="22" spans="2:9">
      <c r="B22" s="44"/>
      <c r="C22" s="44"/>
      <c r="D22" s="44"/>
      <c r="E22" s="44"/>
      <c r="F22" s="44"/>
      <c r="G22" s="44"/>
      <c r="H22" s="44"/>
      <c r="I22" s="44"/>
    </row>
    <row r="23" spans="2:9">
      <c r="B23" s="44"/>
      <c r="C23" s="44"/>
      <c r="D23" s="44"/>
      <c r="E23" s="44"/>
      <c r="F23" s="44"/>
      <c r="G23" s="44"/>
      <c r="H23" s="44"/>
      <c r="I23" s="44"/>
    </row>
    <row r="24" spans="2:9">
      <c r="B24" s="44"/>
      <c r="C24" s="44"/>
      <c r="D24" s="44"/>
      <c r="E24" s="44"/>
      <c r="F24" s="44"/>
      <c r="G24" s="44"/>
      <c r="H24" s="44"/>
      <c r="I24" s="44"/>
    </row>
    <row r="25" spans="2:9">
      <c r="B25" s="44"/>
      <c r="C25" s="44"/>
      <c r="D25" s="44"/>
      <c r="E25" s="44"/>
      <c r="F25" s="44"/>
      <c r="G25" s="44"/>
      <c r="H25" s="44"/>
      <c r="I25" s="44"/>
    </row>
    <row r="26" spans="2:9">
      <c r="B26" s="44"/>
      <c r="C26" s="44"/>
      <c r="D26" s="44"/>
      <c r="E26" s="44"/>
      <c r="F26" s="44"/>
      <c r="G26" s="44"/>
      <c r="H26" s="44"/>
      <c r="I26" s="44"/>
    </row>
    <row r="27" spans="2:9">
      <c r="B27" s="44"/>
      <c r="C27" s="44"/>
      <c r="D27" s="44"/>
      <c r="E27" s="44"/>
      <c r="F27" s="44"/>
      <c r="G27" s="44"/>
      <c r="H27" s="44"/>
      <c r="I27" s="44"/>
    </row>
    <row r="28" spans="2:9">
      <c r="B28" s="44"/>
      <c r="C28" s="44"/>
      <c r="D28" s="44"/>
      <c r="E28" s="44"/>
      <c r="F28" s="44"/>
      <c r="G28" s="44"/>
      <c r="H28" s="44"/>
      <c r="I28" s="44"/>
    </row>
    <row r="29" spans="2:9">
      <c r="B29" s="44"/>
      <c r="C29" s="44"/>
      <c r="D29" s="44"/>
      <c r="E29" s="44"/>
      <c r="F29" s="44"/>
      <c r="G29" s="44"/>
      <c r="H29" s="44"/>
      <c r="I29" s="44"/>
    </row>
    <row r="30" spans="2:9">
      <c r="B30" s="44"/>
      <c r="C30" s="44"/>
      <c r="D30" s="44"/>
      <c r="E30" s="44"/>
      <c r="F30" s="44"/>
      <c r="G30" s="44"/>
      <c r="H30" s="44"/>
      <c r="I30" s="44"/>
    </row>
    <row r="31" spans="2:9">
      <c r="B31" s="44"/>
      <c r="C31" s="44"/>
      <c r="D31" s="44"/>
      <c r="E31" s="44"/>
      <c r="F31" s="44"/>
      <c r="G31" s="44"/>
      <c r="H31" s="44"/>
      <c r="I31" s="44"/>
    </row>
    <row r="32" spans="2:9">
      <c r="B32" s="44"/>
      <c r="C32" s="44"/>
      <c r="D32" s="44"/>
      <c r="E32" s="44"/>
      <c r="F32" s="44"/>
      <c r="G32" s="44"/>
      <c r="H32" s="44"/>
      <c r="I32" s="44"/>
    </row>
    <row r="33" spans="2:9">
      <c r="B33" s="44"/>
      <c r="C33" s="44"/>
      <c r="D33" s="44"/>
      <c r="E33" s="44"/>
      <c r="F33" s="44"/>
      <c r="G33" s="44"/>
      <c r="H33" s="44"/>
      <c r="I33" s="44"/>
    </row>
    <row r="34" spans="2:9">
      <c r="B34" s="44"/>
      <c r="C34" s="44"/>
      <c r="D34" s="44"/>
      <c r="E34" s="44"/>
      <c r="F34" s="44"/>
      <c r="G34" s="44"/>
      <c r="H34" s="44"/>
      <c r="I34" s="44"/>
    </row>
    <row r="35" spans="2:9">
      <c r="B35" s="44"/>
      <c r="C35" s="44"/>
      <c r="D35" s="44"/>
      <c r="E35" s="44"/>
      <c r="F35" s="44"/>
      <c r="G35" s="44"/>
      <c r="H35" s="44"/>
      <c r="I35" s="44"/>
    </row>
    <row r="36" spans="2:9">
      <c r="B36" s="44"/>
      <c r="C36" s="44"/>
      <c r="D36" s="44"/>
      <c r="E36" s="44"/>
      <c r="F36" s="44"/>
      <c r="G36" s="44"/>
      <c r="H36" s="44"/>
      <c r="I36" s="44"/>
    </row>
    <row r="37" spans="2:9">
      <c r="B37" s="44"/>
      <c r="C37" s="44"/>
      <c r="D37" s="44"/>
      <c r="E37" s="44"/>
      <c r="F37" s="44"/>
      <c r="G37" s="44"/>
      <c r="H37" s="44"/>
      <c r="I37" s="44"/>
    </row>
  </sheetData>
  <sheetProtection algorithmName="SHA-512" hashValue="zS+O1+IiTcoalpWJF+Rt1xm5Gnkl8LKaz6Myp70lrVJeoBrrXgfYkz1mVYwlPJNhQcWc0gSXeWE5EWDpub2x/A==" saltValue="ZoL7MM7aWURSzf/EV4JSnA==" spinCount="100000" sheet="1" objects="1" scenarios="1"/>
  <mergeCells count="2">
    <mergeCell ref="C1:F1"/>
    <mergeCell ref="B2:G2"/>
  </mergeCells>
  <hyperlinks>
    <hyperlink ref="C5:D5" location="metodología!A1" display="Metodología" xr:uid="{00000000-0004-0000-0100-000000000000}"/>
    <hyperlink ref="C5" location="'principales variables'!A1" display="Principales variables" xr:uid="{00000000-0004-0000-0100-000001000000}"/>
    <hyperlink ref="C7:D7" location="Graficos!A1" display="Graficos historicos" xr:uid="{00000000-0004-0000-0100-000002000000}"/>
    <hyperlink ref="C9:D9" location="Canales!A1" display="Canales" xr:uid="{00000000-0004-0000-0100-000003000000}"/>
    <hyperlink ref="C13:D13" location="Conclusiones!A1" display="Principales Conclusiones" xr:uid="{00000000-0004-0000-0100-000004000000}"/>
    <hyperlink ref="C11:D11" location="Canales!A1" display="Canales" xr:uid="{00000000-0004-0000-0100-000005000000}"/>
    <hyperlink ref="C11" location="Perfiles!A1" display="Perfiles" xr:uid="{00000000-0004-0000-0100-000006000000}"/>
  </hyperlinks>
  <pageMargins left="0.23622047244094491" right="0.23622047244094491" top="0.74803149606299213" bottom="0.74803149606299213" header="0.31496062992125984" footer="0.31496062992125984"/>
  <pageSetup paperSize="9" scale="7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K54"/>
  <sheetViews>
    <sheetView showGridLines="0" showRowColHeaders="0" topLeftCell="A8" zoomScale="70" zoomScaleNormal="70" zoomScaleSheetLayoutView="80" workbookViewId="0">
      <selection activeCell="B41" sqref="B41"/>
    </sheetView>
  </sheetViews>
  <sheetFormatPr baseColWidth="10" defaultColWidth="11.44140625" defaultRowHeight="14.4"/>
  <cols>
    <col min="1" max="1" width="1.21875" customWidth="1"/>
    <col min="3" max="3" width="15.44140625" customWidth="1"/>
    <col min="4" max="4" width="44.77734375" customWidth="1"/>
    <col min="5" max="6" width="35.77734375" customWidth="1"/>
    <col min="7" max="8" width="16.21875" customWidth="1"/>
    <col min="9" max="9" width="2.21875" customWidth="1"/>
  </cols>
  <sheetData>
    <row r="1" spans="2:11" ht="34.5" customHeight="1">
      <c r="B1" s="72" t="s">
        <v>6</v>
      </c>
      <c r="C1" s="72"/>
      <c r="D1" s="72"/>
      <c r="E1" s="72"/>
      <c r="F1" s="72"/>
      <c r="G1" s="72"/>
      <c r="H1" s="72"/>
      <c r="I1" s="72"/>
      <c r="J1" s="2"/>
      <c r="K1" s="2"/>
    </row>
    <row r="2" spans="2:11" ht="11.25" customHeight="1" thickBot="1">
      <c r="H2" s="1"/>
    </row>
    <row r="3" spans="2:11" ht="25.05" customHeight="1" thickTop="1" thickBot="1">
      <c r="B3" s="73" t="s">
        <v>7</v>
      </c>
      <c r="C3" s="74"/>
      <c r="D3" s="74"/>
      <c r="E3" s="74"/>
      <c r="F3" s="74"/>
      <c r="G3" s="74"/>
      <c r="H3" s="74"/>
      <c r="I3" s="75"/>
    </row>
    <row r="4" spans="2:11" ht="15" thickTop="1"/>
    <row r="5" spans="2:11" ht="18.600000000000001" thickBot="1">
      <c r="B5" s="10" t="s">
        <v>21</v>
      </c>
      <c r="C5" s="3"/>
      <c r="D5" s="3"/>
      <c r="E5" s="3"/>
      <c r="F5" s="3"/>
      <c r="G5" s="3"/>
      <c r="H5" s="3"/>
      <c r="I5" s="3"/>
    </row>
    <row r="6" spans="2:11" ht="15" thickTop="1"/>
    <row r="7" spans="2:11" ht="45" customHeight="1">
      <c r="B7" s="28"/>
      <c r="C7" s="28"/>
      <c r="D7" s="33"/>
      <c r="E7" s="54" t="str">
        <f>B3&amp;" 
Doméstico"</f>
        <v>TOTAL LECHE LÍQUIDA 
Doméstico</v>
      </c>
      <c r="F7" s="55" t="s">
        <v>8</v>
      </c>
      <c r="G7" s="28"/>
      <c r="H7" s="28"/>
      <c r="I7" s="28"/>
    </row>
    <row r="8" spans="2:11" ht="25.05" customHeight="1">
      <c r="B8" s="28"/>
      <c r="C8" s="33" t="s">
        <v>36</v>
      </c>
      <c r="D8" s="28"/>
      <c r="E8" s="34">
        <v>2886957.2</v>
      </c>
      <c r="F8" s="35">
        <v>3.6293890403298334E-3</v>
      </c>
      <c r="G8" s="28"/>
      <c r="H8" s="28"/>
      <c r="I8" s="28"/>
    </row>
    <row r="9" spans="2:11" ht="25.05" customHeight="1">
      <c r="B9" s="28"/>
      <c r="C9" s="33" t="s">
        <v>9</v>
      </c>
      <c r="D9" s="28"/>
      <c r="E9" s="36">
        <v>2839052.1</v>
      </c>
      <c r="F9" s="37">
        <v>3.8547551143230052E-2</v>
      </c>
      <c r="G9" s="28"/>
      <c r="H9" s="28"/>
      <c r="I9" s="28"/>
    </row>
    <row r="10" spans="2:11" ht="25.05" customHeight="1">
      <c r="B10" s="28"/>
      <c r="C10" s="33" t="s">
        <v>37</v>
      </c>
      <c r="D10" s="28"/>
      <c r="E10" s="36">
        <v>61.205896725285463</v>
      </c>
      <c r="F10" s="37">
        <v>-3.1823076564591046E-3</v>
      </c>
      <c r="G10" s="28"/>
      <c r="H10" s="28"/>
      <c r="I10" s="28"/>
    </row>
    <row r="11" spans="2:11" ht="25.05" customHeight="1">
      <c r="B11" s="28"/>
      <c r="C11" s="33" t="s">
        <v>38</v>
      </c>
      <c r="D11" s="28"/>
      <c r="E11" s="36">
        <v>60.190268712783414</v>
      </c>
      <c r="F11" s="37">
        <v>3.1498862652406867E-2</v>
      </c>
      <c r="G11" s="28"/>
      <c r="H11" s="28"/>
      <c r="I11" s="28"/>
    </row>
    <row r="12" spans="2:11" ht="25.05" customHeight="1">
      <c r="B12" s="28"/>
      <c r="C12" s="33" t="s">
        <v>10</v>
      </c>
      <c r="D12" s="28"/>
      <c r="E12" s="36">
        <v>10.628966045264415</v>
      </c>
      <c r="F12" s="38">
        <v>-5.4877538055375652E-2</v>
      </c>
      <c r="G12" s="28"/>
      <c r="H12" s="28"/>
      <c r="I12" s="28"/>
    </row>
    <row r="13" spans="2:11" ht="25.05" customHeight="1">
      <c r="B13" s="28"/>
      <c r="C13" s="33" t="s">
        <v>11</v>
      </c>
      <c r="D13" s="28"/>
      <c r="E13" s="36">
        <v>3.2048045179679865</v>
      </c>
      <c r="F13" s="38">
        <v>2.6354361594681297E-2</v>
      </c>
      <c r="G13" s="28"/>
      <c r="H13" s="28"/>
      <c r="I13" s="28"/>
    </row>
    <row r="14" spans="2:11" ht="25.05" customHeight="1">
      <c r="B14" s="28"/>
      <c r="C14" s="33" t="s">
        <v>39</v>
      </c>
      <c r="D14" s="28"/>
      <c r="E14" s="39">
        <v>0.98340636986235885</v>
      </c>
      <c r="F14" s="40">
        <v>3.4791888802986337E-2</v>
      </c>
      <c r="G14" s="28"/>
      <c r="H14" s="28"/>
      <c r="I14" s="28"/>
    </row>
    <row r="15" spans="2:11">
      <c r="B15" s="28"/>
      <c r="C15" s="28"/>
      <c r="D15" s="28"/>
      <c r="E15" s="28"/>
      <c r="F15" s="28"/>
      <c r="G15" s="28"/>
      <c r="H15" s="28"/>
      <c r="I15" s="28"/>
    </row>
    <row r="16" spans="2:11">
      <c r="B16" s="28"/>
      <c r="C16" s="28"/>
      <c r="D16" s="28"/>
      <c r="E16" s="28"/>
      <c r="F16" s="28"/>
      <c r="G16" s="28"/>
      <c r="H16" s="28"/>
      <c r="I16" s="28"/>
    </row>
    <row r="17" spans="2:9">
      <c r="B17" s="28"/>
      <c r="C17" s="28"/>
      <c r="D17" s="28"/>
      <c r="E17" s="28"/>
      <c r="F17" s="28"/>
      <c r="G17" s="28"/>
      <c r="H17" s="28"/>
      <c r="I17" s="28"/>
    </row>
    <row r="18" spans="2:9" ht="18.600000000000001" thickBot="1">
      <c r="B18" s="30" t="s">
        <v>22</v>
      </c>
      <c r="C18" s="31"/>
      <c r="D18" s="31"/>
      <c r="E18" s="31"/>
      <c r="F18" s="31"/>
      <c r="G18" s="31"/>
      <c r="H18" s="31"/>
      <c r="I18" s="31"/>
    </row>
    <row r="19" spans="2:9" ht="15" thickTop="1">
      <c r="B19" s="28"/>
      <c r="C19" s="28"/>
      <c r="D19" s="28"/>
      <c r="E19" s="28"/>
      <c r="F19" s="28"/>
      <c r="G19" s="28"/>
      <c r="H19" s="28"/>
      <c r="I19" s="28"/>
    </row>
    <row r="20" spans="2:9">
      <c r="B20" s="28"/>
      <c r="C20" s="28"/>
      <c r="D20" s="28"/>
      <c r="E20" s="28"/>
      <c r="F20" s="28"/>
      <c r="G20" s="28"/>
      <c r="H20" s="28"/>
      <c r="I20" s="28"/>
    </row>
    <row r="21" spans="2:9">
      <c r="B21" s="28"/>
      <c r="C21" s="28"/>
      <c r="D21" s="28"/>
      <c r="E21" s="28"/>
      <c r="F21" s="28"/>
      <c r="G21" s="28"/>
      <c r="H21" s="28"/>
      <c r="I21" s="28"/>
    </row>
    <row r="22" spans="2:9">
      <c r="B22" s="28"/>
      <c r="C22" s="28"/>
      <c r="D22" s="28"/>
      <c r="E22" s="28"/>
      <c r="F22" s="28"/>
      <c r="G22" s="28"/>
      <c r="H22" s="28"/>
      <c r="I22" s="28"/>
    </row>
    <row r="23" spans="2:9">
      <c r="B23" s="28"/>
      <c r="C23" s="28"/>
      <c r="D23" s="28"/>
      <c r="E23" s="28"/>
      <c r="F23" s="28"/>
      <c r="G23" s="28"/>
      <c r="H23" s="28"/>
      <c r="I23" s="28"/>
    </row>
    <row r="24" spans="2:9" ht="25.05" customHeight="1">
      <c r="B24" s="28"/>
      <c r="C24" s="28"/>
      <c r="D24" s="28"/>
      <c r="E24" s="28"/>
      <c r="F24" s="28"/>
      <c r="G24" s="28"/>
      <c r="H24" s="28"/>
      <c r="I24" s="28"/>
    </row>
    <row r="25" spans="2:9" ht="25.05" customHeight="1">
      <c r="B25" s="28"/>
      <c r="C25" s="28"/>
      <c r="D25" s="28"/>
      <c r="E25" s="28"/>
      <c r="F25" s="28"/>
      <c r="G25" s="41" t="s">
        <v>12</v>
      </c>
      <c r="H25" s="41" t="s">
        <v>13</v>
      </c>
      <c r="I25" s="28"/>
    </row>
    <row r="26" spans="2:9" ht="25.05" customHeight="1">
      <c r="B26" s="28"/>
      <c r="C26" s="28"/>
      <c r="D26" s="28"/>
      <c r="E26" s="28"/>
      <c r="F26" s="57" t="s">
        <v>27</v>
      </c>
      <c r="G26" s="64">
        <v>3.8547551143230052E-2</v>
      </c>
      <c r="H26" s="64">
        <v>3.6293890403298334E-3</v>
      </c>
      <c r="I26" s="28"/>
    </row>
    <row r="27" spans="2:9" ht="25.05" customHeight="1">
      <c r="B27" s="28"/>
      <c r="C27" s="28"/>
      <c r="D27" s="28"/>
      <c r="E27" s="28"/>
      <c r="F27" s="58" t="s">
        <v>28</v>
      </c>
      <c r="G27" s="65">
        <v>0.1959945002148995</v>
      </c>
      <c r="H27" s="65">
        <v>0.15636772090145779</v>
      </c>
      <c r="I27" s="28"/>
    </row>
    <row r="28" spans="2:9" ht="25.05" customHeight="1">
      <c r="B28" s="28"/>
      <c r="C28" s="28"/>
      <c r="D28" s="28"/>
      <c r="E28" s="28"/>
      <c r="F28" s="59" t="s">
        <v>29</v>
      </c>
      <c r="G28" s="65">
        <v>3.1334373940887117E-2</v>
      </c>
      <c r="H28" s="66">
        <v>-2.7342379718061638E-3</v>
      </c>
      <c r="I28" s="28"/>
    </row>
    <row r="29" spans="2:9">
      <c r="B29" s="28"/>
      <c r="C29" s="28"/>
      <c r="D29" s="28"/>
      <c r="E29" s="28"/>
      <c r="F29" s="60"/>
      <c r="G29" s="67"/>
      <c r="H29" s="67"/>
      <c r="I29" s="28"/>
    </row>
    <row r="30" spans="2:9">
      <c r="B30" s="28"/>
      <c r="C30" s="28"/>
      <c r="D30" s="28"/>
      <c r="E30" s="28"/>
      <c r="F30" s="60"/>
      <c r="G30" s="67"/>
      <c r="H30" s="67"/>
      <c r="I30" s="28"/>
    </row>
    <row r="31" spans="2:9">
      <c r="B31" s="28"/>
      <c r="C31" s="28"/>
      <c r="D31" s="28"/>
      <c r="E31" s="28"/>
      <c r="F31" s="60"/>
      <c r="G31" s="67"/>
      <c r="H31" s="67"/>
      <c r="I31" s="28"/>
    </row>
    <row r="32" spans="2:9" ht="25.05" customHeight="1">
      <c r="B32" s="28"/>
      <c r="C32" s="28"/>
      <c r="D32" s="42"/>
      <c r="E32" s="43"/>
      <c r="F32" s="61"/>
      <c r="G32" s="67"/>
      <c r="H32" s="67"/>
      <c r="I32" s="28"/>
    </row>
    <row r="33" spans="2:9" ht="25.05" customHeight="1">
      <c r="B33" s="28"/>
      <c r="C33" s="28"/>
      <c r="D33" s="42"/>
      <c r="E33" s="43"/>
      <c r="F33" s="61"/>
      <c r="G33" s="67"/>
      <c r="H33" s="67"/>
      <c r="I33" s="28"/>
    </row>
    <row r="34" spans="2:9" ht="25.05" customHeight="1">
      <c r="B34" s="28"/>
      <c r="C34" s="28"/>
      <c r="D34" s="42"/>
      <c r="E34" s="43"/>
      <c r="F34" s="60"/>
      <c r="G34" s="68" t="str">
        <f>+G25</f>
        <v>% Evol. Valor</v>
      </c>
      <c r="H34" s="68" t="str">
        <f>+H25</f>
        <v>% Evol. Volumen</v>
      </c>
      <c r="I34" s="28"/>
    </row>
    <row r="35" spans="2:9" ht="25.05" customHeight="1">
      <c r="B35" s="28"/>
      <c r="C35" s="28"/>
      <c r="D35" s="42"/>
      <c r="E35" s="43"/>
      <c r="F35" s="57" t="s">
        <v>27</v>
      </c>
      <c r="G35" s="64">
        <v>3.8547551143230052E-2</v>
      </c>
      <c r="H35" s="64">
        <v>3.6293890403298334E-3</v>
      </c>
      <c r="I35" s="28"/>
    </row>
    <row r="36" spans="2:9" ht="25.05" customHeight="1">
      <c r="B36" s="28"/>
      <c r="C36" s="28"/>
      <c r="D36" s="42"/>
      <c r="E36" s="43"/>
      <c r="F36" s="62" t="s">
        <v>30</v>
      </c>
      <c r="G36" s="65">
        <v>8.8441654497909639E-2</v>
      </c>
      <c r="H36" s="65">
        <v>4.9959365976597336E-2</v>
      </c>
      <c r="I36" s="28"/>
    </row>
    <row r="37" spans="2:9" ht="25.05" customHeight="1">
      <c r="B37" s="28"/>
      <c r="C37" s="28"/>
      <c r="D37" s="42"/>
      <c r="E37" s="43"/>
      <c r="F37" s="63" t="s">
        <v>31</v>
      </c>
      <c r="G37" s="65">
        <v>-1.0116505638619322E-2</v>
      </c>
      <c r="H37" s="66">
        <v>-3.9789093940028275E-2</v>
      </c>
      <c r="I37" s="28"/>
    </row>
    <row r="38" spans="2:9" ht="25.05" customHeight="1">
      <c r="D38" s="21"/>
      <c r="E38" s="22"/>
      <c r="F38" s="56" t="s">
        <v>32</v>
      </c>
      <c r="G38" s="65">
        <v>2.5718488987983124E-2</v>
      </c>
      <c r="H38" s="66">
        <v>-5.9991035516657742E-3</v>
      </c>
    </row>
    <row r="39" spans="2:9" ht="25.05" customHeight="1">
      <c r="D39" s="21"/>
      <c r="E39" s="22"/>
      <c r="F39" s="23"/>
    </row>
    <row r="40" spans="2:9" ht="18.600000000000001" thickBot="1">
      <c r="B40" s="10" t="s">
        <v>40</v>
      </c>
      <c r="C40" s="3"/>
      <c r="D40" s="3"/>
      <c r="E40" s="3"/>
      <c r="F40" s="3"/>
      <c r="G40" s="3"/>
      <c r="H40" s="3"/>
      <c r="I40" s="3"/>
    </row>
    <row r="41" spans="2:9" ht="15" thickTop="1">
      <c r="E41" s="71"/>
      <c r="F41" s="71"/>
    </row>
    <row r="42" spans="2:9" ht="25.05" customHeight="1">
      <c r="E42" s="25" t="s">
        <v>33</v>
      </c>
      <c r="F42" s="26" t="s">
        <v>34</v>
      </c>
    </row>
    <row r="43" spans="2:9" ht="25.05" customHeight="1">
      <c r="B43" s="5"/>
      <c r="C43" s="5"/>
      <c r="D43" s="16" t="s">
        <v>27</v>
      </c>
      <c r="E43" s="17">
        <v>61.401294535000694</v>
      </c>
      <c r="F43" s="18">
        <v>61.205896725285463</v>
      </c>
      <c r="G43" s="5"/>
    </row>
    <row r="44" spans="2:9" ht="25.05" customHeight="1">
      <c r="D44" s="24" t="s">
        <v>29</v>
      </c>
      <c r="E44" s="8">
        <v>58.945404724828549</v>
      </c>
      <c r="F44" s="6">
        <v>58.385261614532801</v>
      </c>
    </row>
    <row r="45" spans="2:9" ht="25.05" customHeight="1">
      <c r="D45" s="24" t="s">
        <v>35</v>
      </c>
      <c r="E45" s="9">
        <v>2.4558850009842561</v>
      </c>
      <c r="F45" s="7">
        <v>2.8206315172115106</v>
      </c>
    </row>
    <row r="46" spans="2:9" ht="6.75" customHeight="1"/>
    <row r="47" spans="2:9" ht="25.05" customHeight="1">
      <c r="D47" s="24" t="s">
        <v>30</v>
      </c>
      <c r="E47" s="19">
        <v>18.539456424136262</v>
      </c>
      <c r="F47" s="20">
        <v>19.333561128272429</v>
      </c>
    </row>
    <row r="48" spans="2:9" ht="25.05" customHeight="1">
      <c r="B48" s="5"/>
      <c r="C48" s="5"/>
      <c r="D48" s="24" t="s">
        <v>31</v>
      </c>
      <c r="E48" s="8">
        <v>13.907487649856417</v>
      </c>
      <c r="F48" s="6">
        <v>13.263486043888953</v>
      </c>
      <c r="G48" s="5"/>
    </row>
    <row r="49" spans="2:6" ht="25.05" customHeight="1">
      <c r="D49" s="24" t="s">
        <v>32</v>
      </c>
      <c r="E49" s="9">
        <v>28.74038343787447</v>
      </c>
      <c r="F49" s="7">
        <v>28.374074287467479</v>
      </c>
    </row>
    <row r="54" spans="2:6">
      <c r="B54" t="s">
        <v>14</v>
      </c>
    </row>
  </sheetData>
  <sheetProtection algorithmName="SHA-512" hashValue="3azivGfBp4PHjGG4fQ3gmRyIjpDQfEcTyEe9B5xl0FkSoeA87KPzWPDJhLvaVUGXvXHEH69KmmEP6tjnjo5w0Q==" saltValue="PsPnC8Bgxq2A/iT7tMEf6g==" spinCount="100000" sheet="1" objects="1" scenarios="1"/>
  <mergeCells count="3">
    <mergeCell ref="E41:F41"/>
    <mergeCell ref="B1:I1"/>
    <mergeCell ref="B3:I3"/>
  </mergeCells>
  <conditionalFormatting sqref="E32:F34 E35:E37 E38:F39">
    <cfRule type="cellIs" dxfId="11" priority="17" operator="greaterThan">
      <formula>0.005</formula>
    </cfRule>
    <cfRule type="cellIs" dxfId="10" priority="18" operator="lessThan">
      <formula>-0.005</formula>
    </cfRule>
    <cfRule type="cellIs" dxfId="9" priority="19" operator="between">
      <formula>-0.005</formula>
      <formula>0.005</formula>
    </cfRule>
  </conditionalFormatting>
  <conditionalFormatting sqref="F8:F14">
    <cfRule type="cellIs" dxfId="8" priority="13" operator="between">
      <formula>-0.0049999</formula>
      <formula>0.0049999</formula>
    </cfRule>
    <cfRule type="cellIs" dxfId="7" priority="14" operator="lessThanOrEqual">
      <formula>-0.005</formula>
    </cfRule>
    <cfRule type="cellIs" dxfId="6" priority="15" operator="greaterThanOrEqual">
      <formula>0.005</formula>
    </cfRule>
  </conditionalFormatting>
  <conditionalFormatting sqref="G26:H28">
    <cfRule type="cellIs" dxfId="5" priority="4" operator="greaterThan">
      <formula>0.005</formula>
    </cfRule>
    <cfRule type="cellIs" dxfId="4" priority="5" operator="lessThan">
      <formula>-0.005</formula>
    </cfRule>
    <cfRule type="cellIs" dxfId="3" priority="6" operator="between">
      <formula>-0.005</formula>
      <formula>0.005</formula>
    </cfRule>
  </conditionalFormatting>
  <conditionalFormatting sqref="G35:H38">
    <cfRule type="cellIs" dxfId="2" priority="1" operator="greaterThan">
      <formula>0.005</formula>
    </cfRule>
    <cfRule type="cellIs" dxfId="1" priority="2" operator="lessThan">
      <formula>-0.005</formula>
    </cfRule>
    <cfRule type="cellIs" dxfId="0" priority="3" operator="between">
      <formula>-0.005</formula>
      <formula>0.005</formula>
    </cfRule>
  </conditionalFormatting>
  <pageMargins left="0.23622047244094491" right="0.23622047244094491" top="0.74803149606299213" bottom="0.74803149606299213" header="0.31496062992125984" footer="0.31496062992125984"/>
  <pageSetup paperSize="9" scale="5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44"/>
  <sheetViews>
    <sheetView showGridLines="0" showRowColHeaders="0" zoomScaleNormal="100" zoomScaleSheetLayoutView="80" workbookViewId="0">
      <selection activeCell="J54" sqref="J54"/>
    </sheetView>
  </sheetViews>
  <sheetFormatPr baseColWidth="10" defaultColWidth="11.44140625" defaultRowHeight="14.4"/>
  <cols>
    <col min="1" max="1" width="1.21875" customWidth="1"/>
    <col min="3" max="3" width="15.44140625" customWidth="1"/>
    <col min="4" max="4" width="34.21875" customWidth="1"/>
    <col min="5" max="6" width="25" customWidth="1"/>
  </cols>
  <sheetData>
    <row r="1" spans="2:11" ht="34.5" customHeight="1">
      <c r="B1" s="72" t="s">
        <v>6</v>
      </c>
      <c r="C1" s="72"/>
      <c r="D1" s="72"/>
      <c r="E1" s="72"/>
      <c r="F1" s="72"/>
      <c r="G1" s="72"/>
      <c r="H1" s="72"/>
      <c r="I1" s="72"/>
      <c r="J1" s="2"/>
      <c r="K1" s="2"/>
    </row>
    <row r="2" spans="2:11" ht="11.25" customHeight="1" thickBot="1">
      <c r="H2" s="1"/>
    </row>
    <row r="3" spans="2:11" ht="25.05" customHeight="1" thickTop="1" thickBot="1">
      <c r="B3" s="73" t="str">
        <f>'principales variables'!B3:I3</f>
        <v>TOTAL LECHE LÍQUIDA</v>
      </c>
      <c r="C3" s="74"/>
      <c r="D3" s="74"/>
      <c r="E3" s="74"/>
      <c r="F3" s="74"/>
      <c r="G3" s="74"/>
      <c r="H3" s="74"/>
      <c r="I3" s="75"/>
    </row>
    <row r="4" spans="2:11" ht="15" thickTop="1"/>
    <row r="5" spans="2:11" ht="18.600000000000001" thickBot="1">
      <c r="B5" s="10" t="s">
        <v>15</v>
      </c>
      <c r="C5" s="3"/>
      <c r="D5" s="3"/>
      <c r="E5" s="3"/>
      <c r="F5" s="3"/>
      <c r="G5" s="3"/>
      <c r="H5" s="3"/>
      <c r="I5" s="3"/>
    </row>
    <row r="6" spans="2:11" ht="15" thickTop="1"/>
    <row r="7" spans="2:11" ht="45" customHeight="1">
      <c r="B7" s="28"/>
      <c r="C7" s="28"/>
      <c r="D7" s="28"/>
      <c r="E7" s="28"/>
      <c r="F7" s="28"/>
      <c r="G7" s="28"/>
      <c r="H7" s="28"/>
      <c r="I7" s="28"/>
    </row>
    <row r="8" spans="2:11" ht="25.05" customHeight="1">
      <c r="B8" s="28"/>
      <c r="C8" s="28"/>
      <c r="D8" s="28"/>
      <c r="E8" s="28"/>
      <c r="F8" s="28"/>
      <c r="G8" s="28"/>
      <c r="H8" s="28"/>
      <c r="I8" s="28"/>
    </row>
    <row r="9" spans="2:11" ht="25.05" customHeight="1">
      <c r="B9" s="28"/>
      <c r="C9" s="28"/>
      <c r="D9" s="28"/>
      <c r="E9" s="28"/>
      <c r="F9" s="28"/>
      <c r="G9" s="28"/>
      <c r="H9" s="28"/>
      <c r="I9" s="28"/>
    </row>
    <row r="10" spans="2:11" ht="25.05" customHeight="1">
      <c r="B10" s="28"/>
      <c r="C10" s="28"/>
      <c r="D10" s="28"/>
      <c r="E10" s="28"/>
      <c r="F10" s="28"/>
      <c r="G10" s="28"/>
      <c r="H10" s="28"/>
      <c r="I10" s="28"/>
    </row>
    <row r="11" spans="2:11" ht="25.05" customHeight="1">
      <c r="B11" s="28"/>
      <c r="C11" s="28"/>
      <c r="D11" s="28"/>
      <c r="E11" s="28"/>
      <c r="F11" s="28"/>
      <c r="G11" s="28"/>
      <c r="H11" s="28"/>
      <c r="I11" s="28"/>
    </row>
    <row r="12" spans="2:11" ht="25.05" customHeight="1">
      <c r="B12" s="28"/>
      <c r="C12" s="28"/>
      <c r="D12" s="28"/>
      <c r="E12" s="28"/>
      <c r="F12" s="28"/>
      <c r="G12" s="28"/>
      <c r="H12" s="28"/>
      <c r="I12" s="28"/>
    </row>
    <row r="13" spans="2:11" ht="25.05" customHeight="1">
      <c r="B13" s="28"/>
      <c r="C13" s="28"/>
      <c r="D13" s="28"/>
      <c r="E13" s="28"/>
      <c r="F13" s="28"/>
      <c r="G13" s="28"/>
      <c r="H13" s="28"/>
      <c r="I13" s="28"/>
    </row>
    <row r="14" spans="2:11" ht="25.05" customHeight="1">
      <c r="B14" s="28"/>
      <c r="C14" s="28"/>
      <c r="D14" s="28"/>
      <c r="E14" s="28"/>
      <c r="F14" s="28"/>
      <c r="G14" s="28"/>
      <c r="H14" s="28"/>
      <c r="I14" s="28"/>
    </row>
    <row r="15" spans="2:11">
      <c r="B15" s="28"/>
      <c r="C15" s="28"/>
      <c r="D15" s="28"/>
      <c r="E15" s="28"/>
      <c r="F15" s="28"/>
      <c r="G15" s="28"/>
      <c r="H15" s="28"/>
      <c r="I15" s="28"/>
    </row>
    <row r="16" spans="2:11" ht="18.600000000000001" thickBot="1">
      <c r="B16" s="30" t="s">
        <v>16</v>
      </c>
      <c r="C16" s="31"/>
      <c r="D16" s="31"/>
      <c r="E16" s="31"/>
      <c r="F16" s="31"/>
      <c r="G16" s="31"/>
      <c r="H16" s="31"/>
      <c r="I16" s="31"/>
    </row>
    <row r="17" spans="2:9" ht="15" thickTop="1">
      <c r="B17" s="28"/>
      <c r="C17" s="28"/>
      <c r="D17" s="28"/>
      <c r="E17" s="28"/>
      <c r="F17" s="28"/>
      <c r="G17" s="28"/>
      <c r="H17" s="28"/>
      <c r="I17" s="28"/>
    </row>
    <row r="18" spans="2:9">
      <c r="B18" s="28"/>
      <c r="C18" s="28"/>
      <c r="D18" s="28"/>
      <c r="E18" s="28"/>
      <c r="F18" s="28"/>
      <c r="G18" s="28"/>
      <c r="H18" s="28"/>
      <c r="I18" s="28"/>
    </row>
    <row r="19" spans="2:9">
      <c r="B19" s="28"/>
      <c r="C19" s="28"/>
      <c r="D19" s="28"/>
      <c r="E19" s="28"/>
      <c r="F19" s="28"/>
      <c r="G19" s="28"/>
      <c r="H19" s="28"/>
      <c r="I19" s="28"/>
    </row>
    <row r="20" spans="2:9">
      <c r="B20" s="28"/>
      <c r="C20" s="28"/>
      <c r="D20" s="28"/>
      <c r="E20" s="28"/>
      <c r="F20" s="28"/>
      <c r="G20" s="28"/>
      <c r="H20" s="28"/>
      <c r="I20" s="28"/>
    </row>
    <row r="21" spans="2:9">
      <c r="B21" s="28"/>
      <c r="C21" s="28"/>
      <c r="D21" s="28"/>
      <c r="E21" s="28"/>
      <c r="F21" s="28"/>
      <c r="G21" s="28"/>
      <c r="H21" s="28"/>
      <c r="I21" s="28"/>
    </row>
    <row r="22" spans="2:9">
      <c r="B22" s="28"/>
      <c r="C22" s="28"/>
      <c r="D22" s="28"/>
      <c r="E22" s="28"/>
      <c r="F22" s="28"/>
      <c r="G22" s="28"/>
      <c r="H22" s="28"/>
      <c r="I22" s="28"/>
    </row>
    <row r="23" spans="2:9">
      <c r="B23" s="28"/>
      <c r="C23" s="28"/>
      <c r="D23" s="28"/>
      <c r="E23" s="28"/>
      <c r="F23" s="28"/>
      <c r="G23" s="28"/>
      <c r="H23" s="28"/>
      <c r="I23" s="28"/>
    </row>
    <row r="24" spans="2:9">
      <c r="B24" s="28"/>
      <c r="C24" s="28"/>
      <c r="D24" s="28"/>
      <c r="E24" s="28"/>
      <c r="F24" s="28"/>
      <c r="G24" s="28"/>
      <c r="H24" s="28"/>
      <c r="I24" s="28"/>
    </row>
    <row r="25" spans="2:9">
      <c r="B25" s="28"/>
      <c r="C25" s="28"/>
      <c r="D25" s="28"/>
      <c r="E25" s="28"/>
      <c r="F25" s="28"/>
      <c r="G25" s="28"/>
      <c r="H25" s="28"/>
      <c r="I25" s="28"/>
    </row>
    <row r="26" spans="2:9">
      <c r="B26" s="28"/>
      <c r="C26" s="28"/>
      <c r="D26" s="28"/>
      <c r="E26" s="28"/>
      <c r="F26" s="28"/>
      <c r="G26" s="28"/>
      <c r="H26" s="28"/>
      <c r="I26" s="28"/>
    </row>
    <row r="27" spans="2:9">
      <c r="B27" s="28"/>
      <c r="C27" s="28"/>
      <c r="D27" s="28"/>
      <c r="E27" s="28"/>
      <c r="F27" s="28"/>
      <c r="G27" s="28"/>
      <c r="H27" s="28"/>
      <c r="I27" s="28"/>
    </row>
    <row r="28" spans="2:9">
      <c r="B28" s="28"/>
      <c r="C28" s="28"/>
      <c r="D28" s="28"/>
      <c r="E28" s="28"/>
      <c r="F28" s="28"/>
      <c r="G28" s="28"/>
      <c r="H28" s="28"/>
      <c r="I28" s="28"/>
    </row>
    <row r="29" spans="2:9">
      <c r="B29" s="28"/>
      <c r="C29" s="28"/>
      <c r="D29" s="28"/>
      <c r="E29" s="28"/>
      <c r="F29" s="28"/>
      <c r="G29" s="28"/>
      <c r="H29" s="28"/>
      <c r="I29" s="28"/>
    </row>
    <row r="30" spans="2:9">
      <c r="B30" s="28"/>
      <c r="C30" s="28"/>
      <c r="D30" s="28"/>
      <c r="E30" s="28"/>
      <c r="F30" s="28"/>
      <c r="G30" s="28"/>
      <c r="H30" s="28"/>
      <c r="I30" s="28"/>
    </row>
    <row r="31" spans="2:9">
      <c r="B31" s="28"/>
      <c r="C31" s="28"/>
      <c r="D31" s="28"/>
      <c r="E31" s="32"/>
      <c r="F31" s="32"/>
      <c r="G31" s="28"/>
      <c r="H31" s="28"/>
      <c r="I31" s="28"/>
    </row>
    <row r="32" spans="2:9" ht="25.05" customHeight="1">
      <c r="B32" s="28"/>
      <c r="C32" s="28"/>
      <c r="D32" s="28"/>
      <c r="E32" s="28"/>
      <c r="F32" s="28"/>
      <c r="G32" s="28"/>
      <c r="H32" s="28"/>
      <c r="I32" s="28"/>
    </row>
    <row r="33" spans="2:9" ht="25.05" customHeight="1">
      <c r="B33" s="28"/>
      <c r="C33" s="28"/>
      <c r="D33" s="28"/>
      <c r="E33" s="28"/>
      <c r="F33" s="28"/>
      <c r="G33" s="28"/>
      <c r="H33" s="28"/>
      <c r="I33" s="28"/>
    </row>
    <row r="34" spans="2:9" ht="25.05" customHeight="1">
      <c r="B34" s="28"/>
      <c r="C34" s="28"/>
      <c r="D34" s="28"/>
      <c r="E34" s="28"/>
      <c r="F34" s="28"/>
      <c r="G34" s="28"/>
      <c r="H34" s="28"/>
      <c r="I34" s="28"/>
    </row>
    <row r="35" spans="2:9" ht="25.05" customHeight="1">
      <c r="B35" s="28"/>
      <c r="C35" s="28"/>
      <c r="D35" s="28"/>
      <c r="E35" s="28"/>
      <c r="F35" s="28"/>
      <c r="G35" s="28"/>
      <c r="H35" s="28"/>
      <c r="I35" s="28"/>
    </row>
    <row r="36" spans="2:9" ht="18.600000000000001" thickBot="1">
      <c r="B36" s="30" t="s">
        <v>17</v>
      </c>
      <c r="C36" s="31"/>
      <c r="D36" s="31"/>
      <c r="E36" s="31"/>
      <c r="F36" s="31"/>
      <c r="G36" s="31"/>
      <c r="H36" s="31"/>
      <c r="I36" s="31"/>
    </row>
    <row r="37" spans="2:9" ht="15" thickTop="1">
      <c r="B37" s="28"/>
      <c r="C37" s="28"/>
      <c r="D37" s="28"/>
      <c r="E37" s="76"/>
      <c r="F37" s="76"/>
      <c r="G37" s="28"/>
      <c r="H37" s="28"/>
      <c r="I37" s="28"/>
    </row>
    <row r="38" spans="2:9" ht="25.05" customHeight="1"/>
    <row r="39" spans="2:9" ht="25.05" customHeight="1"/>
    <row r="40" spans="2:9" ht="25.05" customHeight="1"/>
    <row r="41" spans="2:9" ht="25.05" customHeight="1"/>
    <row r="42" spans="2:9" ht="25.05" customHeight="1"/>
    <row r="43" spans="2:9" ht="25.05" customHeight="1"/>
    <row r="44" spans="2:9" ht="25.05" customHeight="1"/>
  </sheetData>
  <sheetProtection algorithmName="SHA-512" hashValue="o+68sqxgIjrRbo3F9ehjCg5hTNc8PkeLNDvwmKaavXNrrPThQhNmf457bzS/lHqie4jjyXbNWrpZD+0SaXvDXQ==" saltValue="wcdMG5MsT9TSoykWQLkFVg==" spinCount="100000" sheet="1" objects="1" scenarios="1"/>
  <mergeCells count="3">
    <mergeCell ref="B1:I1"/>
    <mergeCell ref="B3:I3"/>
    <mergeCell ref="E37:F37"/>
  </mergeCells>
  <pageMargins left="0.23622047244094491" right="0.23622047244094491" top="0.74803149606299213" bottom="0.74803149606299213" header="0.31496062992125984" footer="0.31496062992125984"/>
  <pageSetup paperSize="9" scale="6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K48"/>
  <sheetViews>
    <sheetView showGridLines="0" showRowColHeaders="0" topLeftCell="A29" zoomScaleNormal="100" zoomScaleSheetLayoutView="80" workbookViewId="0">
      <selection activeCell="C34" sqref="C34:H44"/>
    </sheetView>
  </sheetViews>
  <sheetFormatPr baseColWidth="10" defaultColWidth="11.44140625" defaultRowHeight="14.4"/>
  <cols>
    <col min="1" max="1" width="1.21875" customWidth="1"/>
    <col min="3" max="3" width="15.44140625" customWidth="1"/>
    <col min="4" max="4" width="34.21875" customWidth="1"/>
    <col min="5" max="6" width="25" customWidth="1"/>
  </cols>
  <sheetData>
    <row r="1" spans="2:11" ht="34.5" customHeight="1">
      <c r="B1" s="72" t="s">
        <v>6</v>
      </c>
      <c r="C1" s="72"/>
      <c r="D1" s="72"/>
      <c r="E1" s="72"/>
      <c r="F1" s="72"/>
      <c r="G1" s="72"/>
      <c r="H1" s="72"/>
      <c r="I1" s="72"/>
      <c r="J1" s="2"/>
      <c r="K1" s="2"/>
    </row>
    <row r="2" spans="2:11" ht="11.25" customHeight="1" thickBot="1">
      <c r="H2" s="1"/>
    </row>
    <row r="3" spans="2:11" ht="25.05" customHeight="1" thickTop="1" thickBot="1">
      <c r="B3" s="73" t="str">
        <f>Graficos!B3</f>
        <v>TOTAL LECHE LÍQUIDA</v>
      </c>
      <c r="C3" s="74"/>
      <c r="D3" s="74"/>
      <c r="E3" s="74"/>
      <c r="F3" s="74"/>
      <c r="G3" s="74"/>
      <c r="H3" s="74"/>
      <c r="I3" s="75"/>
    </row>
    <row r="4" spans="2:11" ht="15" thickTop="1"/>
    <row r="5" spans="2:11" ht="18.600000000000001" thickBot="1">
      <c r="B5" s="10" t="s">
        <v>23</v>
      </c>
      <c r="C5" s="3"/>
      <c r="D5" s="3"/>
      <c r="E5" s="3"/>
      <c r="F5" s="3"/>
      <c r="G5" s="3"/>
      <c r="H5" s="3"/>
      <c r="I5" s="3"/>
    </row>
    <row r="6" spans="2:11" ht="15" thickTop="1"/>
    <row r="7" spans="2:11" ht="25.05" customHeight="1">
      <c r="B7" s="28"/>
      <c r="C7" s="28"/>
      <c r="D7" s="28"/>
      <c r="E7" s="28"/>
      <c r="F7" s="28"/>
      <c r="G7" s="28"/>
      <c r="H7" s="28"/>
      <c r="I7" s="28"/>
    </row>
    <row r="8" spans="2:11" ht="25.05" customHeight="1">
      <c r="B8" s="28"/>
      <c r="C8" s="28"/>
      <c r="D8" s="28"/>
      <c r="E8" s="29"/>
      <c r="F8" s="28"/>
      <c r="G8" s="28"/>
      <c r="H8" s="28"/>
      <c r="I8" s="28"/>
    </row>
    <row r="9" spans="2:11" ht="25.05" customHeight="1">
      <c r="B9" s="28"/>
      <c r="C9" s="28"/>
      <c r="D9" s="28"/>
      <c r="E9" s="29"/>
      <c r="F9" s="28"/>
      <c r="G9" s="28"/>
      <c r="H9" s="28"/>
      <c r="I9" s="28"/>
    </row>
    <row r="10" spans="2:11" ht="25.05" customHeight="1">
      <c r="B10" s="28"/>
      <c r="C10" s="28"/>
      <c r="D10" s="28"/>
      <c r="E10" s="29"/>
      <c r="F10" s="28"/>
      <c r="G10" s="28"/>
      <c r="H10" s="28"/>
      <c r="I10" s="28"/>
    </row>
    <row r="11" spans="2:11" ht="25.05" customHeight="1">
      <c r="B11" s="28"/>
      <c r="C11" s="28"/>
      <c r="D11" s="28"/>
      <c r="E11" s="28"/>
      <c r="F11" s="28"/>
      <c r="G11" s="28"/>
      <c r="H11" s="28"/>
      <c r="I11" s="28"/>
    </row>
    <row r="12" spans="2:11" ht="25.05" customHeight="1">
      <c r="B12" s="28"/>
      <c r="C12" s="28"/>
      <c r="D12" s="28"/>
      <c r="E12" s="29"/>
      <c r="F12" s="28"/>
      <c r="G12" s="28"/>
      <c r="H12" s="28"/>
      <c r="I12" s="28"/>
    </row>
    <row r="13" spans="2:11" ht="25.05" customHeight="1">
      <c r="B13" s="28"/>
      <c r="C13" s="28"/>
      <c r="D13" s="28"/>
      <c r="E13" s="29"/>
      <c r="F13" s="28"/>
      <c r="G13" s="28"/>
      <c r="H13" s="28"/>
      <c r="I13" s="28"/>
    </row>
    <row r="14" spans="2:11" ht="25.05" customHeight="1">
      <c r="B14" s="28"/>
      <c r="C14" s="28"/>
      <c r="D14" s="28"/>
      <c r="E14" s="29"/>
      <c r="F14" s="28"/>
      <c r="G14" s="28"/>
      <c r="H14" s="28"/>
      <c r="I14" s="28"/>
    </row>
    <row r="15" spans="2:11">
      <c r="B15" s="28"/>
      <c r="C15" s="28"/>
      <c r="D15" s="28"/>
      <c r="E15" s="28"/>
      <c r="F15" s="28"/>
      <c r="G15" s="28"/>
      <c r="H15" s="28"/>
      <c r="I15" s="28"/>
    </row>
    <row r="16" spans="2:11" ht="18.600000000000001" thickBot="1">
      <c r="B16" s="30" t="s">
        <v>24</v>
      </c>
      <c r="C16" s="31"/>
      <c r="D16" s="31"/>
      <c r="E16" s="31"/>
      <c r="F16" s="31"/>
      <c r="G16" s="31"/>
      <c r="H16" s="31"/>
      <c r="I16" s="31"/>
    </row>
    <row r="17" spans="2:9" ht="15" thickTop="1">
      <c r="B17" s="28"/>
      <c r="C17" s="28"/>
      <c r="D17" s="28"/>
      <c r="E17" s="28"/>
      <c r="F17" s="28"/>
      <c r="G17" s="28"/>
      <c r="H17" s="28"/>
      <c r="I17" s="28"/>
    </row>
    <row r="18" spans="2:9">
      <c r="B18" s="28"/>
      <c r="C18" s="28"/>
      <c r="D18" s="28"/>
      <c r="E18" s="28"/>
      <c r="F18" s="28"/>
      <c r="G18" s="28"/>
      <c r="H18" s="28"/>
      <c r="I18" s="28"/>
    </row>
    <row r="19" spans="2:9">
      <c r="B19" s="28"/>
      <c r="C19" s="28"/>
      <c r="D19" s="28"/>
      <c r="E19" s="28"/>
      <c r="F19" s="28"/>
      <c r="G19" s="28"/>
      <c r="H19" s="28"/>
      <c r="I19" s="28"/>
    </row>
    <row r="20" spans="2:9">
      <c r="B20" s="28"/>
      <c r="C20" s="28"/>
      <c r="D20" s="28"/>
      <c r="E20" s="28"/>
      <c r="F20" s="28"/>
      <c r="G20" s="28"/>
      <c r="H20" s="28"/>
      <c r="I20" s="28"/>
    </row>
    <row r="21" spans="2:9">
      <c r="B21" s="28"/>
      <c r="C21" s="28"/>
      <c r="D21" s="28"/>
      <c r="E21" s="28"/>
      <c r="F21" s="28"/>
      <c r="G21" s="28"/>
      <c r="H21" s="28"/>
      <c r="I21" s="28"/>
    </row>
    <row r="22" spans="2:9">
      <c r="B22" s="28"/>
      <c r="C22" s="28"/>
      <c r="D22" s="28"/>
      <c r="E22" s="28"/>
      <c r="F22" s="28"/>
      <c r="G22" s="28"/>
      <c r="H22" s="28"/>
      <c r="I22" s="28"/>
    </row>
    <row r="23" spans="2:9">
      <c r="B23" s="28"/>
      <c r="C23" s="28"/>
      <c r="D23" s="28"/>
      <c r="E23" s="28"/>
      <c r="F23" s="28"/>
      <c r="G23" s="28"/>
      <c r="H23" s="28"/>
      <c r="I23" s="28"/>
    </row>
    <row r="24" spans="2:9">
      <c r="B24" s="28"/>
      <c r="C24" s="28"/>
      <c r="D24" s="28"/>
      <c r="E24" s="28"/>
      <c r="F24" s="28"/>
      <c r="G24" s="28"/>
      <c r="H24" s="28"/>
      <c r="I24" s="28"/>
    </row>
    <row r="25" spans="2:9">
      <c r="B25" s="28"/>
      <c r="C25" s="28"/>
      <c r="D25" s="28"/>
      <c r="E25" s="28"/>
      <c r="F25" s="28"/>
      <c r="G25" s="28"/>
      <c r="H25" s="28"/>
      <c r="I25" s="28"/>
    </row>
    <row r="26" spans="2:9">
      <c r="B26" s="28"/>
      <c r="C26" s="28"/>
      <c r="D26" s="28"/>
      <c r="E26" s="28"/>
      <c r="F26" s="28"/>
      <c r="G26" s="28"/>
      <c r="H26" s="28"/>
      <c r="I26" s="28"/>
    </row>
    <row r="27" spans="2:9">
      <c r="B27" s="28"/>
      <c r="C27" s="28"/>
      <c r="D27" s="28"/>
      <c r="E27" s="28"/>
      <c r="F27" s="28"/>
      <c r="G27" s="28"/>
      <c r="H27" s="28"/>
      <c r="I27" s="28"/>
    </row>
    <row r="28" spans="2:9">
      <c r="B28" s="28"/>
      <c r="C28" s="28"/>
      <c r="D28" s="28"/>
      <c r="E28" s="28"/>
      <c r="F28" s="28"/>
      <c r="G28" s="28"/>
      <c r="H28" s="28"/>
      <c r="I28" s="28"/>
    </row>
    <row r="29" spans="2:9">
      <c r="B29" s="28"/>
      <c r="C29" s="28"/>
      <c r="D29" s="28"/>
      <c r="E29" s="28"/>
      <c r="F29" s="28"/>
      <c r="G29" s="28"/>
      <c r="H29" s="28"/>
      <c r="I29" s="28"/>
    </row>
    <row r="30" spans="2:9">
      <c r="B30" s="28"/>
      <c r="C30" s="28"/>
      <c r="D30" s="28"/>
      <c r="E30" s="28"/>
      <c r="F30" s="28"/>
      <c r="G30" s="28"/>
      <c r="H30" s="28"/>
      <c r="I30" s="28"/>
    </row>
    <row r="31" spans="2:9">
      <c r="B31" s="28"/>
      <c r="C31" s="28"/>
      <c r="D31" s="28"/>
      <c r="E31" s="32"/>
      <c r="F31" s="32"/>
      <c r="G31" s="28"/>
      <c r="H31" s="28"/>
      <c r="I31" s="28"/>
    </row>
    <row r="32" spans="2:9" ht="18.600000000000001" thickBot="1">
      <c r="B32" s="30" t="s">
        <v>18</v>
      </c>
      <c r="C32" s="31"/>
      <c r="D32" s="31"/>
      <c r="E32" s="31"/>
      <c r="F32" s="31"/>
      <c r="G32" s="31"/>
      <c r="H32" s="31"/>
      <c r="I32" s="31"/>
    </row>
    <row r="33" spans="2:11" ht="15" thickTop="1">
      <c r="B33" s="28"/>
      <c r="C33" s="28"/>
      <c r="D33" s="28"/>
      <c r="E33" s="76"/>
      <c r="F33" s="76"/>
      <c r="G33" s="28"/>
      <c r="H33" s="28"/>
      <c r="I33" s="28"/>
    </row>
    <row r="34" spans="2:11" ht="23.55" customHeight="1">
      <c r="B34" s="28"/>
      <c r="C34" s="77" t="s">
        <v>41</v>
      </c>
      <c r="D34" s="78"/>
      <c r="E34" s="78"/>
      <c r="F34" s="78"/>
      <c r="G34" s="78"/>
      <c r="H34" s="79"/>
      <c r="I34" s="28"/>
    </row>
    <row r="35" spans="2:11" ht="23.55" customHeight="1">
      <c r="B35" s="28"/>
      <c r="C35" s="80"/>
      <c r="D35" s="81"/>
      <c r="E35" s="81"/>
      <c r="F35" s="81"/>
      <c r="G35" s="81"/>
      <c r="H35" s="82"/>
      <c r="I35" s="28"/>
    </row>
    <row r="36" spans="2:11" ht="23.55" customHeight="1">
      <c r="B36" s="28"/>
      <c r="C36" s="80"/>
      <c r="D36" s="81"/>
      <c r="E36" s="81"/>
      <c r="F36" s="81"/>
      <c r="G36" s="81"/>
      <c r="H36" s="82"/>
      <c r="I36" s="28"/>
      <c r="K36" s="27"/>
    </row>
    <row r="37" spans="2:11" ht="23.55" customHeight="1">
      <c r="B37" s="28"/>
      <c r="C37" s="80"/>
      <c r="D37" s="81"/>
      <c r="E37" s="81"/>
      <c r="F37" s="81"/>
      <c r="G37" s="81"/>
      <c r="H37" s="82"/>
      <c r="I37" s="28"/>
    </row>
    <row r="38" spans="2:11" ht="23.55" customHeight="1">
      <c r="C38" s="80"/>
      <c r="D38" s="81"/>
      <c r="E38" s="81"/>
      <c r="F38" s="81"/>
      <c r="G38" s="81"/>
      <c r="H38" s="82"/>
    </row>
    <row r="39" spans="2:11" ht="23.55" customHeight="1">
      <c r="C39" s="80"/>
      <c r="D39" s="81"/>
      <c r="E39" s="81"/>
      <c r="F39" s="81"/>
      <c r="G39" s="81"/>
      <c r="H39" s="82"/>
    </row>
    <row r="40" spans="2:11" ht="23.55" customHeight="1">
      <c r="C40" s="80"/>
      <c r="D40" s="81"/>
      <c r="E40" s="81"/>
      <c r="F40" s="81"/>
      <c r="G40" s="81"/>
      <c r="H40" s="82"/>
    </row>
    <row r="41" spans="2:11" ht="23.55" customHeight="1">
      <c r="C41" s="80"/>
      <c r="D41" s="81"/>
      <c r="E41" s="81"/>
      <c r="F41" s="81"/>
      <c r="G41" s="81"/>
      <c r="H41" s="82"/>
    </row>
    <row r="42" spans="2:11" ht="23.55" customHeight="1">
      <c r="C42" s="80"/>
      <c r="D42" s="81"/>
      <c r="E42" s="81"/>
      <c r="F42" s="81"/>
      <c r="G42" s="81"/>
      <c r="H42" s="82"/>
    </row>
    <row r="43" spans="2:11" ht="23.55" customHeight="1">
      <c r="C43" s="80"/>
      <c r="D43" s="81"/>
      <c r="E43" s="81"/>
      <c r="F43" s="81"/>
      <c r="G43" s="81"/>
      <c r="H43" s="82"/>
    </row>
    <row r="44" spans="2:11" ht="23.55" customHeight="1">
      <c r="C44" s="83"/>
      <c r="D44" s="84"/>
      <c r="E44" s="84"/>
      <c r="F44" s="84"/>
      <c r="G44" s="84"/>
      <c r="H44" s="85"/>
    </row>
    <row r="47" spans="2:11">
      <c r="C47" t="s">
        <v>14</v>
      </c>
    </row>
    <row r="48" spans="2:11">
      <c r="C48" t="s">
        <v>19</v>
      </c>
    </row>
  </sheetData>
  <sheetProtection algorithmName="SHA-512" hashValue="UZ6NRCz/aWB0frMtFLl4xcWhKlZRtPsA5AvQcOi4190kD0vOjZbp7cZbFlQBlz5jT6Ky2OitEoFqjzFSjU8VwQ==" saltValue="w3T1RY4ttcmbvpX4i2ICvQ==" spinCount="100000" sheet="1" objects="1" scenarios="1"/>
  <mergeCells count="4">
    <mergeCell ref="B1:I1"/>
    <mergeCell ref="B3:I3"/>
    <mergeCell ref="E33:F33"/>
    <mergeCell ref="C34:H44"/>
  </mergeCells>
  <pageMargins left="0.23622047244094491" right="0.23622047244094491" top="0.74803149606299213" bottom="0.74803149606299213" header="0.31496062992125984" footer="0.31496062992125984"/>
  <pageSetup paperSize="9" scale="62" orientation="portrait" r:id="rId1"/>
  <colBreaks count="1" manualBreakCount="1">
    <brk id="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K53"/>
  <sheetViews>
    <sheetView showGridLines="0" showRowColHeaders="0" topLeftCell="A32" zoomScaleNormal="100" zoomScaleSheetLayoutView="80" workbookViewId="0">
      <selection activeCell="C43" sqref="C43:H51"/>
    </sheetView>
  </sheetViews>
  <sheetFormatPr baseColWidth="10" defaultColWidth="11.44140625" defaultRowHeight="14.4"/>
  <cols>
    <col min="1" max="1" width="1.21875" customWidth="1"/>
    <col min="3" max="3" width="15.44140625" customWidth="1"/>
    <col min="4" max="4" width="34.21875" customWidth="1"/>
    <col min="5" max="6" width="25" customWidth="1"/>
  </cols>
  <sheetData>
    <row r="1" spans="2:11" ht="34.5" customHeight="1">
      <c r="B1" s="72" t="s">
        <v>6</v>
      </c>
      <c r="C1" s="72"/>
      <c r="D1" s="72"/>
      <c r="E1" s="72"/>
      <c r="F1" s="72"/>
      <c r="G1" s="72"/>
      <c r="H1" s="72"/>
      <c r="I1" s="72"/>
      <c r="J1" s="2"/>
      <c r="K1" s="2"/>
    </row>
    <row r="2" spans="2:11" ht="11.25" customHeight="1" thickBot="1">
      <c r="H2" s="1"/>
    </row>
    <row r="3" spans="2:11" ht="25.05" customHeight="1" thickTop="1" thickBot="1">
      <c r="B3" s="73" t="str">
        <f>Canales!B3</f>
        <v>TOTAL LECHE LÍQUIDA</v>
      </c>
      <c r="C3" s="74"/>
      <c r="D3" s="74"/>
      <c r="E3" s="74"/>
      <c r="F3" s="74"/>
      <c r="G3" s="74"/>
      <c r="H3" s="74"/>
      <c r="I3" s="75"/>
    </row>
    <row r="4" spans="2:11" ht="15" thickTop="1"/>
    <row r="5" spans="2:11" ht="18.600000000000001" thickBot="1">
      <c r="B5" s="10" t="s">
        <v>25</v>
      </c>
      <c r="C5" s="3"/>
      <c r="D5" s="3"/>
      <c r="E5" s="3"/>
      <c r="F5" s="3"/>
      <c r="G5" s="3"/>
      <c r="H5" s="3"/>
      <c r="I5" s="3"/>
    </row>
    <row r="6" spans="2:11" ht="15" thickTop="1"/>
    <row r="7" spans="2:11" ht="25.05" customHeight="1">
      <c r="B7" s="28"/>
      <c r="C7" s="28"/>
      <c r="D7" s="28"/>
      <c r="E7" s="28"/>
      <c r="F7" s="28"/>
      <c r="G7" s="28"/>
      <c r="H7" s="28"/>
      <c r="I7" s="28"/>
    </row>
    <row r="8" spans="2:11" ht="25.05" customHeight="1">
      <c r="B8" s="28"/>
      <c r="C8" s="28"/>
      <c r="D8" s="28"/>
      <c r="E8" s="29"/>
      <c r="F8" s="28"/>
      <c r="G8" s="28"/>
      <c r="H8" s="28"/>
      <c r="I8" s="28"/>
    </row>
    <row r="9" spans="2:11" ht="25.05" customHeight="1">
      <c r="B9" s="28"/>
      <c r="C9" s="28"/>
      <c r="D9" s="28"/>
      <c r="E9" s="29"/>
      <c r="F9" s="28"/>
      <c r="G9" s="28"/>
      <c r="H9" s="28"/>
      <c r="I9" s="28"/>
    </row>
    <row r="10" spans="2:11" ht="25.05" customHeight="1">
      <c r="B10" s="28"/>
      <c r="C10" s="28"/>
      <c r="D10" s="28"/>
      <c r="E10" s="29"/>
      <c r="F10" s="28"/>
      <c r="G10" s="28"/>
      <c r="H10" s="28"/>
      <c r="I10" s="28"/>
    </row>
    <row r="11" spans="2:11" ht="25.05" customHeight="1">
      <c r="B11" s="28"/>
      <c r="C11" s="28"/>
      <c r="D11" s="28"/>
      <c r="E11" s="29"/>
      <c r="F11" s="28"/>
      <c r="G11" s="28"/>
      <c r="H11" s="28"/>
      <c r="I11" s="28"/>
    </row>
    <row r="12" spans="2:11" ht="25.05" customHeight="1">
      <c r="B12" s="28"/>
      <c r="C12" s="28"/>
      <c r="D12" s="28"/>
      <c r="E12" s="29"/>
      <c r="F12" s="28"/>
      <c r="G12" s="28"/>
      <c r="H12" s="28"/>
      <c r="I12" s="28"/>
    </row>
    <row r="13" spans="2:11" ht="25.05" customHeight="1">
      <c r="B13" s="28"/>
      <c r="C13" s="28"/>
      <c r="D13" s="28"/>
      <c r="E13" s="29"/>
      <c r="F13" s="28"/>
      <c r="G13" s="28"/>
      <c r="H13" s="28"/>
      <c r="I13" s="28"/>
    </row>
    <row r="14" spans="2:11" ht="25.05" customHeight="1">
      <c r="B14" s="28"/>
      <c r="C14" s="28"/>
      <c r="D14" s="28"/>
      <c r="E14" s="29"/>
      <c r="F14" s="28"/>
      <c r="G14" s="28"/>
      <c r="H14" s="28"/>
      <c r="I14" s="28"/>
    </row>
    <row r="15" spans="2:11" ht="25.05" customHeight="1">
      <c r="B15" s="28"/>
      <c r="C15" s="28"/>
      <c r="D15" s="28"/>
      <c r="E15" s="28"/>
      <c r="F15" s="28"/>
      <c r="G15" s="28"/>
      <c r="H15" s="28"/>
      <c r="I15" s="28"/>
    </row>
    <row r="16" spans="2:11" ht="25.05" customHeight="1">
      <c r="B16" s="28"/>
      <c r="C16" s="28"/>
      <c r="D16" s="28"/>
      <c r="E16" s="29"/>
      <c r="F16" s="28"/>
      <c r="G16" s="28"/>
      <c r="H16" s="28"/>
      <c r="I16" s="28"/>
    </row>
    <row r="17" spans="2:9" ht="25.05" customHeight="1">
      <c r="B17" s="28"/>
      <c r="C17" s="28"/>
      <c r="D17" s="28"/>
      <c r="E17" s="29"/>
      <c r="F17" s="28"/>
      <c r="G17" s="28"/>
      <c r="H17" s="28"/>
      <c r="I17" s="28"/>
    </row>
    <row r="18" spans="2:9" ht="25.05" customHeight="1">
      <c r="B18" s="28"/>
      <c r="C18" s="28"/>
      <c r="D18" s="28"/>
      <c r="E18" s="29"/>
      <c r="F18" s="28"/>
      <c r="G18" s="28"/>
      <c r="H18" s="28"/>
      <c r="I18" s="28"/>
    </row>
    <row r="19" spans="2:9">
      <c r="B19" s="28"/>
      <c r="C19" s="28"/>
      <c r="D19" s="28"/>
      <c r="E19" s="28"/>
      <c r="F19" s="28"/>
      <c r="G19" s="28"/>
      <c r="H19" s="28"/>
      <c r="I19" s="28"/>
    </row>
    <row r="20" spans="2:9" ht="18.600000000000001" thickBot="1">
      <c r="B20" s="30" t="s">
        <v>26</v>
      </c>
      <c r="C20" s="31"/>
      <c r="D20" s="31"/>
      <c r="E20" s="31"/>
      <c r="F20" s="31"/>
      <c r="G20" s="31"/>
      <c r="H20" s="31"/>
      <c r="I20" s="31"/>
    </row>
    <row r="21" spans="2:9" ht="15" thickTop="1">
      <c r="B21" s="28"/>
      <c r="C21" s="28"/>
      <c r="D21" s="28"/>
      <c r="E21" s="28"/>
      <c r="F21" s="28"/>
      <c r="G21" s="28"/>
      <c r="H21" s="28"/>
      <c r="I21" s="28"/>
    </row>
    <row r="22" spans="2:9">
      <c r="B22" s="28"/>
      <c r="C22" s="28"/>
      <c r="D22" s="28"/>
      <c r="E22" s="28"/>
      <c r="F22" s="28"/>
      <c r="G22" s="28"/>
      <c r="H22" s="28"/>
      <c r="I22" s="28"/>
    </row>
    <row r="23" spans="2:9">
      <c r="B23" s="28"/>
      <c r="C23" s="28"/>
      <c r="D23" s="28"/>
      <c r="E23" s="28"/>
      <c r="F23" s="28"/>
      <c r="G23" s="28"/>
      <c r="H23" s="28"/>
      <c r="I23" s="28"/>
    </row>
    <row r="24" spans="2:9">
      <c r="B24" s="28"/>
      <c r="C24" s="28"/>
      <c r="D24" s="28"/>
      <c r="E24" s="28"/>
      <c r="F24" s="28"/>
      <c r="G24" s="28"/>
      <c r="H24" s="28"/>
      <c r="I24" s="28"/>
    </row>
    <row r="25" spans="2:9">
      <c r="B25" s="28"/>
      <c r="C25" s="28"/>
      <c r="D25" s="28"/>
      <c r="E25" s="28"/>
      <c r="F25" s="28"/>
      <c r="G25" s="28"/>
      <c r="H25" s="28"/>
      <c r="I25" s="28"/>
    </row>
    <row r="26" spans="2:9">
      <c r="B26" s="28"/>
      <c r="C26" s="28"/>
      <c r="D26" s="28"/>
      <c r="E26" s="28"/>
      <c r="F26" s="28"/>
      <c r="G26" s="28"/>
      <c r="H26" s="28"/>
      <c r="I26" s="28"/>
    </row>
    <row r="27" spans="2:9">
      <c r="B27" s="28"/>
      <c r="C27" s="28"/>
      <c r="D27" s="28"/>
      <c r="E27" s="28"/>
      <c r="F27" s="28"/>
      <c r="G27" s="28"/>
      <c r="H27" s="28"/>
      <c r="I27" s="28"/>
    </row>
    <row r="28" spans="2:9">
      <c r="B28" s="28"/>
      <c r="C28" s="28"/>
      <c r="D28" s="28"/>
      <c r="E28" s="28"/>
      <c r="F28" s="28"/>
      <c r="G28" s="28"/>
      <c r="H28" s="28"/>
      <c r="I28" s="28"/>
    </row>
    <row r="29" spans="2:9">
      <c r="B29" s="28"/>
      <c r="C29" s="28"/>
      <c r="D29" s="28"/>
      <c r="E29" s="28"/>
      <c r="F29" s="28"/>
      <c r="G29" s="28"/>
      <c r="H29" s="28"/>
      <c r="I29" s="28"/>
    </row>
    <row r="30" spans="2:9">
      <c r="B30" s="28"/>
      <c r="C30" s="28"/>
      <c r="D30" s="28"/>
      <c r="E30" s="28"/>
      <c r="F30" s="28"/>
      <c r="G30" s="28"/>
      <c r="H30" s="28"/>
      <c r="I30" s="28"/>
    </row>
    <row r="31" spans="2:9">
      <c r="B31" s="28"/>
      <c r="C31" s="28"/>
      <c r="D31" s="28"/>
      <c r="E31" s="28"/>
      <c r="F31" s="28"/>
      <c r="G31" s="28"/>
      <c r="H31" s="28"/>
      <c r="I31" s="28"/>
    </row>
    <row r="32" spans="2:9">
      <c r="B32" s="28"/>
      <c r="C32" s="28"/>
      <c r="D32" s="28"/>
      <c r="E32" s="28"/>
      <c r="F32" s="28"/>
      <c r="G32" s="28"/>
      <c r="H32" s="28"/>
      <c r="I32" s="28"/>
    </row>
    <row r="33" spans="2:9">
      <c r="B33" s="28"/>
      <c r="C33" s="28"/>
      <c r="D33" s="28"/>
      <c r="E33" s="28"/>
      <c r="F33" s="28"/>
      <c r="G33" s="28"/>
      <c r="H33" s="28"/>
      <c r="I33" s="28"/>
    </row>
    <row r="34" spans="2:9">
      <c r="B34" s="28"/>
      <c r="C34" s="28"/>
      <c r="D34" s="28"/>
      <c r="E34" s="28"/>
      <c r="F34" s="28"/>
      <c r="G34" s="28"/>
      <c r="H34" s="28"/>
      <c r="I34" s="28"/>
    </row>
    <row r="35" spans="2:9">
      <c r="B35" s="28"/>
      <c r="C35" s="28"/>
      <c r="D35" s="28"/>
      <c r="E35" s="28"/>
      <c r="F35" s="28"/>
      <c r="G35" s="28"/>
      <c r="H35" s="28"/>
      <c r="I35" s="28"/>
    </row>
    <row r="36" spans="2:9">
      <c r="B36" s="28"/>
      <c r="C36" s="28"/>
      <c r="D36" s="28"/>
      <c r="E36" s="28"/>
      <c r="F36" s="28"/>
      <c r="G36" s="28"/>
      <c r="H36" s="28"/>
      <c r="I36" s="28"/>
    </row>
    <row r="37" spans="2:9">
      <c r="B37" s="28"/>
      <c r="C37" s="28"/>
      <c r="D37" s="28"/>
      <c r="E37" s="28"/>
      <c r="F37" s="28"/>
      <c r="G37" s="28"/>
      <c r="H37" s="28"/>
      <c r="I37" s="28"/>
    </row>
    <row r="40" spans="2:9">
      <c r="E40" s="4"/>
      <c r="F40" s="4"/>
    </row>
    <row r="41" spans="2:9" ht="18.600000000000001" thickBot="1">
      <c r="B41" s="10" t="s">
        <v>20</v>
      </c>
      <c r="C41" s="3"/>
      <c r="D41" s="3"/>
      <c r="E41" s="3"/>
      <c r="F41" s="3"/>
      <c r="G41" s="3"/>
      <c r="H41" s="3"/>
      <c r="I41" s="3"/>
    </row>
    <row r="42" spans="2:9" ht="15" thickTop="1">
      <c r="E42" s="71"/>
      <c r="F42" s="71"/>
    </row>
    <row r="43" spans="2:9" ht="20.55" customHeight="1">
      <c r="C43" s="86" t="s">
        <v>42</v>
      </c>
      <c r="D43" s="87"/>
      <c r="E43" s="87"/>
      <c r="F43" s="87"/>
      <c r="G43" s="87"/>
      <c r="H43" s="88"/>
    </row>
    <row r="44" spans="2:9" ht="20.55" customHeight="1">
      <c r="C44" s="89"/>
      <c r="D44" s="90"/>
      <c r="E44" s="90"/>
      <c r="F44" s="90"/>
      <c r="G44" s="90"/>
      <c r="H44" s="91"/>
    </row>
    <row r="45" spans="2:9" ht="20.55" customHeight="1">
      <c r="C45" s="89"/>
      <c r="D45" s="90"/>
      <c r="E45" s="90"/>
      <c r="F45" s="90"/>
      <c r="G45" s="90"/>
      <c r="H45" s="91"/>
    </row>
    <row r="46" spans="2:9" ht="20.55" customHeight="1">
      <c r="C46" s="89"/>
      <c r="D46" s="90"/>
      <c r="E46" s="90"/>
      <c r="F46" s="90"/>
      <c r="G46" s="90"/>
      <c r="H46" s="91"/>
    </row>
    <row r="47" spans="2:9" ht="20.55" customHeight="1">
      <c r="C47" s="89"/>
      <c r="D47" s="90"/>
      <c r="E47" s="90"/>
      <c r="F47" s="90"/>
      <c r="G47" s="90"/>
      <c r="H47" s="91"/>
    </row>
    <row r="48" spans="2:9" ht="20.55" customHeight="1">
      <c r="C48" s="89"/>
      <c r="D48" s="90"/>
      <c r="E48" s="90"/>
      <c r="F48" s="90"/>
      <c r="G48" s="90"/>
      <c r="H48" s="91"/>
    </row>
    <row r="49" spans="3:8" ht="20.55" customHeight="1">
      <c r="C49" s="89"/>
      <c r="D49" s="90"/>
      <c r="E49" s="90"/>
      <c r="F49" s="90"/>
      <c r="G49" s="90"/>
      <c r="H49" s="91"/>
    </row>
    <row r="50" spans="3:8" ht="20.55" customHeight="1">
      <c r="C50" s="89"/>
      <c r="D50" s="90"/>
      <c r="E50" s="90"/>
      <c r="F50" s="90"/>
      <c r="G50" s="90"/>
      <c r="H50" s="91"/>
    </row>
    <row r="51" spans="3:8" ht="20.55" customHeight="1">
      <c r="C51" s="92"/>
      <c r="D51" s="93"/>
      <c r="E51" s="93"/>
      <c r="F51" s="93"/>
      <c r="G51" s="93"/>
      <c r="H51" s="94"/>
    </row>
    <row r="52" spans="3:8" ht="25.05" customHeight="1"/>
    <row r="53" spans="3:8">
      <c r="C53" t="s">
        <v>14</v>
      </c>
    </row>
  </sheetData>
  <sheetProtection algorithmName="SHA-512" hashValue="kSy1EWXvcRn+cf53+q49rKb+AMHS0jHZZkVDXg4mRENYL4UHJ5xB4cnzfxRq0M9zxMG+9NCoQV7TWsApTT5z8g==" saltValue="VoxqiJKiUnC9xI0OfqQvhw==" spinCount="100000" sheet="1" objects="1" scenarios="1"/>
  <mergeCells count="4">
    <mergeCell ref="B1:I1"/>
    <mergeCell ref="B3:I3"/>
    <mergeCell ref="E42:F42"/>
    <mergeCell ref="C43:H51"/>
  </mergeCells>
  <pageMargins left="0.23622047244094491" right="0.23622047244094491" top="0.74803149606299213" bottom="0.74803149606299213" header="0.31496062992125984" footer="0.31496062992125984"/>
  <pageSetup paperSize="9" scale="62" orientation="portrait" r:id="rId1"/>
  <colBreaks count="1" manualBreakCount="1">
    <brk id="1"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K45"/>
  <sheetViews>
    <sheetView showGridLines="0" showRowColHeaders="0" tabSelected="1" zoomScale="50" zoomScaleNormal="50" zoomScaleSheetLayoutView="80" workbookViewId="0">
      <selection activeCell="M21" sqref="M21"/>
    </sheetView>
  </sheetViews>
  <sheetFormatPr baseColWidth="10" defaultColWidth="11.44140625" defaultRowHeight="14.4"/>
  <cols>
    <col min="1" max="1" width="1.21875" customWidth="1"/>
    <col min="3" max="3" width="15.44140625" customWidth="1"/>
    <col min="4" max="4" width="34.21875" customWidth="1"/>
    <col min="5" max="6" width="25" customWidth="1"/>
  </cols>
  <sheetData>
    <row r="1" spans="2:11" ht="34.5" customHeight="1">
      <c r="B1" s="72" t="s">
        <v>6</v>
      </c>
      <c r="C1" s="72"/>
      <c r="D1" s="72"/>
      <c r="E1" s="72"/>
      <c r="F1" s="72"/>
      <c r="G1" s="72"/>
      <c r="H1" s="72"/>
      <c r="I1" s="72"/>
      <c r="J1" s="2"/>
      <c r="K1" s="2"/>
    </row>
    <row r="2" spans="2:11" ht="11.25" customHeight="1" thickBot="1">
      <c r="H2" s="1"/>
    </row>
    <row r="3" spans="2:11" ht="25.05" customHeight="1" thickTop="1" thickBot="1">
      <c r="B3" s="73" t="str">
        <f>Canales!$B$3</f>
        <v>TOTAL LECHE LÍQUIDA</v>
      </c>
      <c r="C3" s="74"/>
      <c r="D3" s="74"/>
      <c r="E3" s="74"/>
      <c r="F3" s="74"/>
      <c r="G3" s="74"/>
      <c r="H3" s="74"/>
      <c r="I3" s="75"/>
    </row>
    <row r="4" spans="2:11" ht="15" thickTop="1"/>
    <row r="5" spans="2:11" ht="18.600000000000001" thickBot="1">
      <c r="B5" s="10" t="s">
        <v>5</v>
      </c>
      <c r="C5" s="3"/>
      <c r="D5" s="3"/>
      <c r="E5" s="3"/>
      <c r="F5" s="3"/>
      <c r="G5" s="3"/>
      <c r="H5" s="3"/>
      <c r="I5" s="3"/>
    </row>
    <row r="6" spans="2:11" ht="15" thickTop="1"/>
    <row r="7" spans="2:11" ht="25.05" customHeight="1">
      <c r="B7" s="95" t="s">
        <v>43</v>
      </c>
      <c r="C7" s="96"/>
      <c r="D7" s="96"/>
      <c r="E7" s="96"/>
      <c r="F7" s="96"/>
      <c r="G7" s="96"/>
      <c r="H7" s="96"/>
      <c r="I7" s="97"/>
    </row>
    <row r="8" spans="2:11" ht="25.05" customHeight="1">
      <c r="B8" s="98"/>
      <c r="C8" s="99"/>
      <c r="D8" s="99"/>
      <c r="E8" s="99"/>
      <c r="F8" s="99"/>
      <c r="G8" s="99"/>
      <c r="H8" s="99"/>
      <c r="I8" s="100"/>
    </row>
    <row r="9" spans="2:11" ht="25.05" customHeight="1">
      <c r="B9" s="98"/>
      <c r="C9" s="99"/>
      <c r="D9" s="99"/>
      <c r="E9" s="99"/>
      <c r="F9" s="99"/>
      <c r="G9" s="99"/>
      <c r="H9" s="99"/>
      <c r="I9" s="100"/>
    </row>
    <row r="10" spans="2:11" ht="25.05" customHeight="1">
      <c r="B10" s="98"/>
      <c r="C10" s="99"/>
      <c r="D10" s="99"/>
      <c r="E10" s="99"/>
      <c r="F10" s="99"/>
      <c r="G10" s="99"/>
      <c r="H10" s="99"/>
      <c r="I10" s="100"/>
    </row>
    <row r="11" spans="2:11" ht="25.05" customHeight="1">
      <c r="B11" s="98"/>
      <c r="C11" s="99"/>
      <c r="D11" s="99"/>
      <c r="E11" s="99"/>
      <c r="F11" s="99"/>
      <c r="G11" s="99"/>
      <c r="H11" s="99"/>
      <c r="I11" s="100"/>
    </row>
    <row r="12" spans="2:11" ht="25.05" customHeight="1">
      <c r="B12" s="98"/>
      <c r="C12" s="99"/>
      <c r="D12" s="99"/>
      <c r="E12" s="99"/>
      <c r="F12" s="99"/>
      <c r="G12" s="99"/>
      <c r="H12" s="99"/>
      <c r="I12" s="100"/>
    </row>
    <row r="13" spans="2:11" ht="25.05" customHeight="1">
      <c r="B13" s="98"/>
      <c r="C13" s="99"/>
      <c r="D13" s="99"/>
      <c r="E13" s="99"/>
      <c r="F13" s="99"/>
      <c r="G13" s="99"/>
      <c r="H13" s="99"/>
      <c r="I13" s="100"/>
    </row>
    <row r="14" spans="2:11" ht="25.05" customHeight="1">
      <c r="B14" s="98"/>
      <c r="C14" s="99"/>
      <c r="D14" s="99"/>
      <c r="E14" s="99"/>
      <c r="F14" s="99"/>
      <c r="G14" s="99"/>
      <c r="H14" s="99"/>
      <c r="I14" s="100"/>
    </row>
    <row r="15" spans="2:11" ht="25.05" customHeight="1">
      <c r="B15" s="98"/>
      <c r="C15" s="99"/>
      <c r="D15" s="99"/>
      <c r="E15" s="99"/>
      <c r="F15" s="99"/>
      <c r="G15" s="99"/>
      <c r="H15" s="99"/>
      <c r="I15" s="100"/>
    </row>
    <row r="16" spans="2:11" ht="25.05" customHeight="1">
      <c r="B16" s="98"/>
      <c r="C16" s="99"/>
      <c r="D16" s="99"/>
      <c r="E16" s="99"/>
      <c r="F16" s="99"/>
      <c r="G16" s="99"/>
      <c r="H16" s="99"/>
      <c r="I16" s="100"/>
    </row>
    <row r="17" spans="2:9" ht="25.05" customHeight="1">
      <c r="B17" s="98"/>
      <c r="C17" s="99"/>
      <c r="D17" s="99"/>
      <c r="E17" s="99"/>
      <c r="F17" s="99"/>
      <c r="G17" s="99"/>
      <c r="H17" s="99"/>
      <c r="I17" s="100"/>
    </row>
    <row r="18" spans="2:9" ht="25.05" customHeight="1">
      <c r="B18" s="98"/>
      <c r="C18" s="99"/>
      <c r="D18" s="99"/>
      <c r="E18" s="99"/>
      <c r="F18" s="99"/>
      <c r="G18" s="99"/>
      <c r="H18" s="99"/>
      <c r="I18" s="100"/>
    </row>
    <row r="19" spans="2:9" ht="25.05" customHeight="1">
      <c r="B19" s="98"/>
      <c r="C19" s="99"/>
      <c r="D19" s="99"/>
      <c r="E19" s="99"/>
      <c r="F19" s="99"/>
      <c r="G19" s="99"/>
      <c r="H19" s="99"/>
      <c r="I19" s="100"/>
    </row>
    <row r="20" spans="2:9" ht="25.05" customHeight="1">
      <c r="B20" s="98"/>
      <c r="C20" s="99"/>
      <c r="D20" s="99"/>
      <c r="E20" s="99"/>
      <c r="F20" s="99"/>
      <c r="G20" s="99"/>
      <c r="H20" s="99"/>
      <c r="I20" s="100"/>
    </row>
    <row r="21" spans="2:9" ht="25.05" customHeight="1">
      <c r="B21" s="98"/>
      <c r="C21" s="99"/>
      <c r="D21" s="99"/>
      <c r="E21" s="99"/>
      <c r="F21" s="99"/>
      <c r="G21" s="99"/>
      <c r="H21" s="99"/>
      <c r="I21" s="100"/>
    </row>
    <row r="22" spans="2:9" ht="25.05" customHeight="1">
      <c r="B22" s="98"/>
      <c r="C22" s="99"/>
      <c r="D22" s="99"/>
      <c r="E22" s="99"/>
      <c r="F22" s="99"/>
      <c r="G22" s="99"/>
      <c r="H22" s="99"/>
      <c r="I22" s="100"/>
    </row>
    <row r="23" spans="2:9" ht="25.05" customHeight="1">
      <c r="B23" s="98"/>
      <c r="C23" s="99"/>
      <c r="D23" s="99"/>
      <c r="E23" s="99"/>
      <c r="F23" s="99"/>
      <c r="G23" s="99"/>
      <c r="H23" s="99"/>
      <c r="I23" s="100"/>
    </row>
    <row r="24" spans="2:9" ht="25.05" customHeight="1">
      <c r="B24" s="98"/>
      <c r="C24" s="99"/>
      <c r="D24" s="99"/>
      <c r="E24" s="99"/>
      <c r="F24" s="99"/>
      <c r="G24" s="99"/>
      <c r="H24" s="99"/>
      <c r="I24" s="100"/>
    </row>
    <row r="25" spans="2:9" ht="25.05" customHeight="1">
      <c r="B25" s="98"/>
      <c r="C25" s="99"/>
      <c r="D25" s="99"/>
      <c r="E25" s="99"/>
      <c r="F25" s="99"/>
      <c r="G25" s="99"/>
      <c r="H25" s="99"/>
      <c r="I25" s="100"/>
    </row>
    <row r="26" spans="2:9" ht="25.05" customHeight="1">
      <c r="B26" s="98"/>
      <c r="C26" s="99"/>
      <c r="D26" s="99"/>
      <c r="E26" s="99"/>
      <c r="F26" s="99"/>
      <c r="G26" s="99"/>
      <c r="H26" s="99"/>
      <c r="I26" s="100"/>
    </row>
    <row r="27" spans="2:9" ht="25.05" customHeight="1">
      <c r="B27" s="98"/>
      <c r="C27" s="99"/>
      <c r="D27" s="99"/>
      <c r="E27" s="99"/>
      <c r="F27" s="99"/>
      <c r="G27" s="99"/>
      <c r="H27" s="99"/>
      <c r="I27" s="100"/>
    </row>
    <row r="28" spans="2:9" ht="25.05" customHeight="1">
      <c r="B28" s="98"/>
      <c r="C28" s="99"/>
      <c r="D28" s="99"/>
      <c r="E28" s="99"/>
      <c r="F28" s="99"/>
      <c r="G28" s="99"/>
      <c r="H28" s="99"/>
      <c r="I28" s="100"/>
    </row>
    <row r="29" spans="2:9" ht="25.05" customHeight="1">
      <c r="B29" s="98"/>
      <c r="C29" s="99"/>
      <c r="D29" s="99"/>
      <c r="E29" s="99"/>
      <c r="F29" s="99"/>
      <c r="G29" s="99"/>
      <c r="H29" s="99"/>
      <c r="I29" s="100"/>
    </row>
    <row r="30" spans="2:9" ht="25.05" customHeight="1">
      <c r="B30" s="98"/>
      <c r="C30" s="99"/>
      <c r="D30" s="99"/>
      <c r="E30" s="99"/>
      <c r="F30" s="99"/>
      <c r="G30" s="99"/>
      <c r="H30" s="99"/>
      <c r="I30" s="100"/>
    </row>
    <row r="31" spans="2:9" ht="25.05" customHeight="1">
      <c r="B31" s="98"/>
      <c r="C31" s="99"/>
      <c r="D31" s="99"/>
      <c r="E31" s="99"/>
      <c r="F31" s="99"/>
      <c r="G31" s="99"/>
      <c r="H31" s="99"/>
      <c r="I31" s="100"/>
    </row>
    <row r="32" spans="2:9" ht="25.05" customHeight="1">
      <c r="B32" s="98"/>
      <c r="C32" s="99"/>
      <c r="D32" s="99"/>
      <c r="E32" s="99"/>
      <c r="F32" s="99"/>
      <c r="G32" s="99"/>
      <c r="H32" s="99"/>
      <c r="I32" s="100"/>
    </row>
    <row r="33" spans="2:9" ht="25.05" customHeight="1">
      <c r="B33" s="98"/>
      <c r="C33" s="99"/>
      <c r="D33" s="99"/>
      <c r="E33" s="99"/>
      <c r="F33" s="99"/>
      <c r="G33" s="99"/>
      <c r="H33" s="99"/>
      <c r="I33" s="100"/>
    </row>
    <row r="34" spans="2:9" ht="25.05" customHeight="1">
      <c r="B34" s="98"/>
      <c r="C34" s="99"/>
      <c r="D34" s="99"/>
      <c r="E34" s="99"/>
      <c r="F34" s="99"/>
      <c r="G34" s="99"/>
      <c r="H34" s="99"/>
      <c r="I34" s="100"/>
    </row>
    <row r="35" spans="2:9" ht="25.05" customHeight="1">
      <c r="B35" s="101"/>
      <c r="C35" s="102"/>
      <c r="D35" s="102"/>
      <c r="E35" s="102"/>
      <c r="F35" s="102"/>
      <c r="G35" s="102"/>
      <c r="H35" s="102"/>
      <c r="I35" s="103"/>
    </row>
    <row r="36" spans="2:9" ht="25.05" customHeight="1"/>
    <row r="37" spans="2:9" ht="25.05" customHeight="1"/>
    <row r="38" spans="2:9" ht="25.05" customHeight="1"/>
    <row r="39" spans="2:9" ht="25.05" customHeight="1"/>
    <row r="40" spans="2:9" ht="25.05" customHeight="1"/>
    <row r="41" spans="2:9" ht="25.05" customHeight="1"/>
    <row r="42" spans="2:9" ht="25.05" customHeight="1"/>
    <row r="43" spans="2:9" ht="25.05" customHeight="1"/>
    <row r="44" spans="2:9" ht="25.05" customHeight="1"/>
    <row r="45" spans="2:9" ht="25.05" customHeight="1"/>
  </sheetData>
  <sheetProtection algorithmName="SHA-512" hashValue="ZAAMOY5JrO9WCRtsGSB6kTnTRHBLIofViixIpJuwd3CIN6b+cAoreYLFTYWCjUiNn31z+9JHOrumWH2yUsF9yA==" saltValue="Vn9hyVwxiVSTSqhTrrZ1iA==" spinCount="100000" sheet="1" objects="1" scenarios="1"/>
  <mergeCells count="3">
    <mergeCell ref="B1:I1"/>
    <mergeCell ref="B3:I3"/>
    <mergeCell ref="B7:I35"/>
  </mergeCells>
  <pageMargins left="0.23622047244094491" right="0.23622047244094491" top="0.74803149606299213" bottom="0.74803149606299213" header="0.31496062992125984" footer="0.31496062992125984"/>
  <pageSetup paperSize="9" scale="6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35751FDA7E12847800E4226A9335C80" ma:contentTypeVersion="7" ma:contentTypeDescription="Crear nuevo documento." ma:contentTypeScope="" ma:versionID="bd935e2ac3b9ddade0cc2a913077f8ad">
  <xsd:schema xmlns:xsd="http://www.w3.org/2001/XMLSchema" xmlns:xs="http://www.w3.org/2001/XMLSchema" xmlns:p="http://schemas.microsoft.com/office/2006/metadata/properties" xmlns:ns1="http://schemas.microsoft.com/sharepoint/v3" xmlns:ns2="8be3414b-2ef9-485f-84d6-269f1d6f703b" xmlns:ns3="724c4985-e433-4d2c-9697-e180992b402a" xmlns:ns4="1108dea3-17b2-4063-8882-379f255ce304" xmlns:ns5="589b9c95-2533-4202-8881-2848ca9befa9" targetNamespace="http://schemas.microsoft.com/office/2006/metadata/properties" ma:root="true" ma:fieldsID="012ab36e37b77c058c8df50284c9e219" ns1:_="" ns2:_="" ns3:_="" ns4:_="" ns5:_="">
    <xsd:import namespace="http://schemas.microsoft.com/sharepoint/v3"/>
    <xsd:import namespace="8be3414b-2ef9-485f-84d6-269f1d6f703b"/>
    <xsd:import namespace="724c4985-e433-4d2c-9697-e180992b402a"/>
    <xsd:import namespace="1108dea3-17b2-4063-8882-379f255ce304"/>
    <xsd:import namespace="589b9c95-2533-4202-8881-2848ca9bef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element ref="ns4:lcf76f155ced4ddcb4097134ff3c332f" minOccurs="0"/>
                <xsd:element ref="ns5:TaxCatchAll"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iedades de la Directiva de cumplimiento unificado" ma:hidden="true" ma:internalName="_ip_UnifiedCompliancePolicyProperties">
      <xsd:simpleType>
        <xsd:restriction base="dms:Note"/>
      </xsd:simpleType>
    </xsd:element>
    <xsd:element name="_ip_UnifiedCompliancePolicyUIAction" ma:index="28"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e3414b-2ef9-485f-84d6-269f1d6f703b"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4c4985-e433-4d2c-9697-e180992b402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08dea3-17b2-4063-8882-379f255ce304"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e818dc98-99de-4268-b5c1-ec548687897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9b9c95-2533-4202-8881-2848ca9befa9"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18eb552a-0f5a-479c-a3e2-a3599ae12a2d}" ma:internalName="TaxCatchAll" ma:showField="CatchAllData" ma:web="589b9c95-2533-4202-8881-2848ca9bef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89b9c95-2533-4202-8881-2848ca9befa9" xsi:nil="true"/>
    <lcf76f155ced4ddcb4097134ff3c332f xmlns="1108dea3-17b2-4063-8882-379f255ce304">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1290A8B7-4410-4F60-AA62-2A35682501CA}">
  <ds:schemaRefs>
    <ds:schemaRef ds:uri="http://schemas.microsoft.com/sharepoint/v3/contenttype/forms"/>
  </ds:schemaRefs>
</ds:datastoreItem>
</file>

<file path=customXml/itemProps2.xml><?xml version="1.0" encoding="utf-8"?>
<ds:datastoreItem xmlns:ds="http://schemas.openxmlformats.org/officeDocument/2006/customXml" ds:itemID="{810AF424-4261-4623-BC28-C269DFD7ED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be3414b-2ef9-485f-84d6-269f1d6f703b"/>
    <ds:schemaRef ds:uri="724c4985-e433-4d2c-9697-e180992b402a"/>
    <ds:schemaRef ds:uri="1108dea3-17b2-4063-8882-379f255ce304"/>
    <ds:schemaRef ds:uri="589b9c95-2533-4202-8881-2848ca9bef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1356DF-E1F2-4EC2-87DC-D054583C3A9B}">
  <ds:schemaRefs>
    <ds:schemaRef ds:uri="http://purl.org/dc/elements/1.1/"/>
    <ds:schemaRef ds:uri="http://schemas.microsoft.com/office/2006/metadata/properties"/>
    <ds:schemaRef ds:uri="http://schemas.microsoft.com/sharepoint/v3"/>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724c4985-e433-4d2c-9697-e180992b402a"/>
    <ds:schemaRef ds:uri="1108dea3-17b2-4063-8882-379f255ce304"/>
    <ds:schemaRef ds:uri="8be3414b-2ef9-485f-84d6-269f1d6f703b"/>
    <ds:schemaRef ds:uri="589b9c95-2533-4202-8881-2848ca9befa9"/>
    <ds:schemaRef ds:uri="http://www.w3.org/XML/1998/namespace"/>
    <ds:schemaRef ds:uri="http://purl.org/dc/dcmitype/"/>
  </ds:schemaRefs>
</ds:datastoreItem>
</file>

<file path=docMetadata/LabelInfo.xml><?xml version="1.0" encoding="utf-8"?>
<clbl:labelList xmlns:clbl="http://schemas.microsoft.com/office/2020/mipLabelMetadata">
  <clbl:label id="{1e355c04-e0a4-42ed-8e2d-7351591f0ef1}" enabled="0" method="" siteId="{1e355c04-e0a4-42ed-8e2d-7351591f0ef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Portada</vt:lpstr>
      <vt:lpstr>Menú principal</vt:lpstr>
      <vt:lpstr>principales variables</vt:lpstr>
      <vt:lpstr>Graficos</vt:lpstr>
      <vt:lpstr>Canales</vt:lpstr>
      <vt:lpstr>Perfiles</vt:lpstr>
      <vt:lpstr>Conclusiones</vt:lpstr>
      <vt:lpstr>Canales!Área_de_impresión</vt:lpstr>
      <vt:lpstr>Conclusiones!Área_de_impresión</vt:lpstr>
      <vt:lpstr>'Menú principal'!Área_de_impresión</vt:lpstr>
      <vt:lpstr>Perfiles!Área_de_impresión</vt:lpstr>
      <vt:lpstr>Portada!Área_de_impresión</vt:lpstr>
      <vt:lpstr>'principales variables'!Área_de_impresión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Cubillo, Gema (KWMAT)</dc:creator>
  <cp:keywords/>
  <dc:description/>
  <cp:lastModifiedBy>Muñoz Morillo-Velarde, Ginés</cp:lastModifiedBy>
  <cp:revision/>
  <cp:lastPrinted>2026-09-16T06:55:39Z</cp:lastPrinted>
  <dcterms:created xsi:type="dcterms:W3CDTF">2018-05-22T14:11:12Z</dcterms:created>
  <dcterms:modified xsi:type="dcterms:W3CDTF">2026-09-23T10:56:30Z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0x010100235751FDA7E12847800E4226A9335C80</vt:lpwstr>
  </property>
  <property fmtid="{D5CDD505-2E9C-101B-9397-08002B2CF9AE}" pid="3" name="MediaServiceImageTags">
    <vt:lpwstr/>
  </property>
  <property fmtid="{D5CDD505-2E9C-101B-9397-08002B2CF9AE}" pid="4" name="MSIP_Label_3741da7a-79c1-417c-b408-16c0bfe99fca_Enabled">
    <vt:lpwstr>true</vt:lpwstr>
  </property>
  <property fmtid="{D5CDD505-2E9C-101B-9397-08002B2CF9AE}" pid="5" name="MSIP_Label_3741da7a-79c1-417c-b408-16c0bfe99fca_SetDate">
    <vt:lpwstr>2023-01-10T15:49:33Z</vt:lpwstr>
  </property>
  <property fmtid="{D5CDD505-2E9C-101B-9397-08002B2CF9AE}" pid="6" name="MSIP_Label_3741da7a-79c1-417c-b408-16c0bfe99fca_Method">
    <vt:lpwstr>Standard</vt:lpwstr>
  </property>
  <property fmtid="{D5CDD505-2E9C-101B-9397-08002B2CF9AE}" pid="7" name="MSIP_Label_3741da7a-79c1-417c-b408-16c0bfe99fca_Name">
    <vt:lpwstr>Internal Only - Amber</vt:lpwstr>
  </property>
  <property fmtid="{D5CDD505-2E9C-101B-9397-08002B2CF9AE}" pid="8" name="MSIP_Label_3741da7a-79c1-417c-b408-16c0bfe99fca_SiteId">
    <vt:lpwstr>1e355c04-e0a4-42ed-8e2d-7351591f0ef1</vt:lpwstr>
  </property>
  <property fmtid="{D5CDD505-2E9C-101B-9397-08002B2CF9AE}" pid="9" name="MSIP_Label_3741da7a-79c1-417c-b408-16c0bfe99fca_ActionId">
    <vt:lpwstr>04aaea83-a696-4059-bbbb-efca1f3d091f</vt:lpwstr>
  </property>
  <property fmtid="{D5CDD505-2E9C-101B-9397-08002B2CF9AE}" pid="10" name="MSIP_Label_3741da7a-79c1-417c-b408-16c0bfe99fca_ContentBits">
    <vt:lpwstr>0</vt:lpwstr>
  </property>
</Properties>
</file>