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ssectorial\Q 2014\AREA CONSUMO-OCA-barometro y mas cosas\Area CONSUMO\CONSUMO ALIMENTARIO\Archivos para web\Leche mes a mes web\promociones\2026\"/>
    </mc:Choice>
  </mc:AlternateContent>
  <xr:revisionPtr revIDLastSave="0" documentId="13_ncr:1_{13322CE4-404F-436D-9126-22A7DAD5960A}" xr6:coauthVersionLast="47" xr6:coauthVersionMax="47" xr10:uidLastSave="{00000000-0000-0000-0000-000000000000}"/>
  <workbookProtection workbookAlgorithmName="SHA-512" workbookHashValue="GnndMjUhKe0M26iAcEv73PYfX8QnjEYVOgdoORrE0enmi95F9Ae/1v0d52TwRtMVIh4kLs09NhASTFOxCCWO0A==" workbookSaltValue="wiipvqOoYGOCo81PbXX6oQ==" workbookSpinCount="100000" lockStructure="1"/>
  <bookViews>
    <workbookView showSheetTabs="0" xWindow="-108" yWindow="-108" windowWidth="23256" windowHeight="12456" tabRatio="855" xr2:uid="{00000000-000D-0000-FFFF-FFFF00000000}"/>
  </bookViews>
  <sheets>
    <sheet name="Portada" sheetId="7" r:id="rId1"/>
    <sheet name="Contenido" sheetId="9" r:id="rId2"/>
    <sheet name="Leche" sheetId="8" r:id="rId3"/>
    <sheet name="Derivados" sheetId="10" r:id="rId4"/>
    <sheet name="Leche Imprimir" sheetId="12" r:id="rId5"/>
    <sheet name="Derivados Imprimir " sheetId="13" r:id="rId6"/>
    <sheet name="Instrucciones de actualizacion" sheetId="11" state="veryHidden" r:id="rId7"/>
    <sheet name="Conclusiones" sheetId="14" r:id="rId8"/>
    <sheet name="Back data" sheetId="1" state="hidden" r:id="rId9"/>
    <sheet name="TAM Automático" sheetId="2" state="hidden" r:id="rId10"/>
    <sheet name="Back Data graficos" sheetId="5" state="hidden" r:id="rId11"/>
  </sheets>
  <definedNames>
    <definedName name="_xlnm.Print_Area" localSheetId="7">Conclusiones!$A$1:$N$14</definedName>
    <definedName name="_xlnm.Print_Area" localSheetId="1">Contenido!$A$1:$M$33</definedName>
    <definedName name="_xlnm.Print_Area" localSheetId="3">Derivados!$A$1:$T$52</definedName>
    <definedName name="_xlnm.Print_Area" localSheetId="2">Leche!$A$1:$T$53</definedName>
    <definedName name="_xlnm.Print_Area" localSheetId="0">Portada!$A$1:$L$32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5" i="2" l="1" a="1"/>
  <c r="K65" i="2" s="1"/>
  <c r="L65" i="2" a="1"/>
  <c r="L65" i="2" s="1"/>
  <c r="M65" i="2" a="1"/>
  <c r="M65" i="2" s="1"/>
  <c r="N65" i="2" a="1"/>
  <c r="N65" i="2" s="1"/>
  <c r="K27" i="2" a="1"/>
  <c r="K27" i="2" s="1"/>
  <c r="L27" i="2" a="1"/>
  <c r="L27" i="2" s="1"/>
  <c r="M27" i="2" a="1"/>
  <c r="M27" i="2" s="1"/>
  <c r="N27" i="2" a="1"/>
  <c r="N27" i="2" s="1"/>
  <c r="O65" i="2" a="1"/>
  <c r="O65" i="2" s="1"/>
  <c r="O27" i="2" a="1"/>
  <c r="O27" i="2" s="1"/>
  <c r="P65" i="2" a="1"/>
  <c r="P65" i="2" s="1"/>
  <c r="P67" i="2" s="1" a="1"/>
  <c r="P67" i="2" s="1"/>
  <c r="P27" i="2" a="1"/>
  <c r="P27" i="2" s="1"/>
  <c r="P22" i="2" a="1"/>
  <c r="P22" i="2" s="1"/>
  <c r="P75" i="2" a="1"/>
  <c r="P75" i="2" s="1"/>
  <c r="P77" i="2" s="1" a="1"/>
  <c r="P77" i="2" s="1"/>
  <c r="O75" i="2" a="1"/>
  <c r="O75" i="2" s="1"/>
  <c r="O77" i="2" s="1" a="1"/>
  <c r="O77" i="2" s="1"/>
  <c r="N75" i="2" a="1"/>
  <c r="N75" i="2" s="1"/>
  <c r="N77" i="2" s="1" a="1"/>
  <c r="N77" i="2" s="1"/>
  <c r="M75" i="2" a="1"/>
  <c r="M75" i="2" s="1"/>
  <c r="M77" i="2" s="1" a="1"/>
  <c r="M77" i="2" s="1"/>
  <c r="L75" i="2" a="1"/>
  <c r="L75" i="2" s="1"/>
  <c r="L77" i="2" s="1" a="1"/>
  <c r="L77" i="2" s="1"/>
  <c r="K75" i="2" a="1"/>
  <c r="K75" i="2" s="1"/>
  <c r="K77" i="2" s="1" a="1"/>
  <c r="K77" i="2" s="1"/>
  <c r="J75" i="2" a="1"/>
  <c r="J75" i="2" s="1"/>
  <c r="J76" i="2" s="1" a="1"/>
  <c r="J76" i="2" s="1"/>
  <c r="I75" i="2" a="1"/>
  <c r="I75" i="2" s="1"/>
  <c r="I76" i="2" s="1" a="1"/>
  <c r="I76" i="2" s="1"/>
  <c r="H75" i="2" a="1"/>
  <c r="H75" i="2" s="1"/>
  <c r="H76" i="2" s="1" a="1"/>
  <c r="H76" i="2" s="1"/>
  <c r="G75" i="2" a="1"/>
  <c r="G75" i="2" s="1"/>
  <c r="G76" i="2" s="1" a="1"/>
  <c r="G76" i="2" s="1"/>
  <c r="F75" i="2" a="1"/>
  <c r="F75" i="2" s="1"/>
  <c r="F76" i="2" s="1" a="1"/>
  <c r="F76" i="2" s="1"/>
  <c r="E75" i="2" a="1"/>
  <c r="E75" i="2" s="1"/>
  <c r="E77" i="2" s="1" a="1"/>
  <c r="E77" i="2" s="1"/>
  <c r="D75" i="2" a="1"/>
  <c r="D75" i="2" s="1"/>
  <c r="D77" i="2" s="1" a="1"/>
  <c r="D77" i="2" s="1"/>
  <c r="P70" i="2" a="1"/>
  <c r="P70" i="2" s="1"/>
  <c r="P71" i="2" s="1" a="1"/>
  <c r="P71" i="2" s="1"/>
  <c r="O70" i="2" a="1"/>
  <c r="O70" i="2" s="1"/>
  <c r="O71" i="2" s="1" a="1"/>
  <c r="O71" i="2" s="1"/>
  <c r="N70" i="2" a="1"/>
  <c r="N70" i="2" s="1"/>
  <c r="N71" i="2" s="1" a="1"/>
  <c r="N71" i="2" s="1"/>
  <c r="M70" i="2" a="1"/>
  <c r="M70" i="2" s="1"/>
  <c r="M71" i="2" s="1" a="1"/>
  <c r="M71" i="2" s="1"/>
  <c r="L70" i="2" a="1"/>
  <c r="L70" i="2" s="1"/>
  <c r="L72" i="2" s="1" a="1"/>
  <c r="L72" i="2" s="1"/>
  <c r="K70" i="2" a="1"/>
  <c r="K70" i="2" s="1"/>
  <c r="K72" i="2" s="1" a="1"/>
  <c r="K72" i="2" s="1"/>
  <c r="J70" i="2" a="1"/>
  <c r="J70" i="2" s="1"/>
  <c r="J72" i="2" s="1" a="1"/>
  <c r="J72" i="2" s="1"/>
  <c r="I70" i="2" a="1"/>
  <c r="I70" i="2" s="1"/>
  <c r="I71" i="2" s="1" a="1"/>
  <c r="I71" i="2" s="1"/>
  <c r="H70" i="2" a="1"/>
  <c r="H70" i="2" s="1"/>
  <c r="H71" i="2" s="1" a="1"/>
  <c r="H71" i="2" s="1"/>
  <c r="G70" i="2" a="1"/>
  <c r="G70" i="2" s="1"/>
  <c r="G71" i="2" s="1" a="1"/>
  <c r="G71" i="2" s="1"/>
  <c r="F70" i="2" a="1"/>
  <c r="F70" i="2" s="1"/>
  <c r="F71" i="2" s="1" a="1"/>
  <c r="F71" i="2" s="1"/>
  <c r="E70" i="2" a="1"/>
  <c r="E70" i="2" s="1"/>
  <c r="E71" i="2" s="1" a="1"/>
  <c r="E71" i="2" s="1"/>
  <c r="D70" i="2" a="1"/>
  <c r="D70" i="2" s="1"/>
  <c r="D71" i="2" s="1" a="1"/>
  <c r="D71" i="2" s="1"/>
  <c r="P60" i="2" a="1"/>
  <c r="P60" i="2" s="1"/>
  <c r="P62" i="2" s="1" a="1"/>
  <c r="P62" i="2" s="1"/>
  <c r="O60" i="2" a="1"/>
  <c r="O60" i="2" s="1"/>
  <c r="O61" i="2" s="1" a="1"/>
  <c r="O61" i="2" s="1"/>
  <c r="N60" i="2" a="1"/>
  <c r="N60" i="2" s="1"/>
  <c r="N61" i="2" s="1" a="1"/>
  <c r="N61" i="2" s="1"/>
  <c r="M60" i="2" a="1"/>
  <c r="M60" i="2" s="1"/>
  <c r="M61" i="2" s="1" a="1"/>
  <c r="M61" i="2" s="1"/>
  <c r="L60" i="2" a="1"/>
  <c r="L60" i="2" s="1"/>
  <c r="L61" i="2" s="1" a="1"/>
  <c r="L61" i="2" s="1"/>
  <c r="K60" i="2" a="1"/>
  <c r="K60" i="2" s="1"/>
  <c r="K61" i="2" s="1" a="1"/>
  <c r="K61" i="2" s="1"/>
  <c r="J60" i="2" a="1"/>
  <c r="J60" i="2" s="1"/>
  <c r="J62" i="2" s="1" a="1"/>
  <c r="J62" i="2" s="1"/>
  <c r="I60" i="2" a="1"/>
  <c r="I60" i="2" s="1"/>
  <c r="I62" i="2" s="1" a="1"/>
  <c r="I62" i="2" s="1"/>
  <c r="H60" i="2" a="1"/>
  <c r="H60" i="2" s="1"/>
  <c r="H61" i="2" s="1" a="1"/>
  <c r="H61" i="2" s="1"/>
  <c r="G60" i="2" a="1"/>
  <c r="G60" i="2" s="1"/>
  <c r="G61" i="2" s="1" a="1"/>
  <c r="G61" i="2" s="1"/>
  <c r="F60" i="2" a="1"/>
  <c r="F60" i="2" s="1"/>
  <c r="F61" i="2" s="1" a="1"/>
  <c r="F61" i="2" s="1"/>
  <c r="E60" i="2" a="1"/>
  <c r="E60" i="2" s="1"/>
  <c r="E61" i="2" s="1" a="1"/>
  <c r="E61" i="2" s="1"/>
  <c r="D60" i="2" a="1"/>
  <c r="D60" i="2" s="1"/>
  <c r="D61" i="2" s="1" a="1"/>
  <c r="D61" i="2" s="1"/>
  <c r="P55" i="2" a="1"/>
  <c r="P55" i="2" s="1"/>
  <c r="P57" i="2" s="1" a="1"/>
  <c r="P57" i="2" s="1"/>
  <c r="O55" i="2" a="1"/>
  <c r="O55" i="2" s="1"/>
  <c r="O57" i="2" s="1" a="1"/>
  <c r="O57" i="2" s="1"/>
  <c r="N55" i="2" a="1"/>
  <c r="N55" i="2" s="1"/>
  <c r="N56" i="2" s="1" a="1"/>
  <c r="N56" i="2" s="1"/>
  <c r="M55" i="2" a="1"/>
  <c r="M55" i="2" s="1"/>
  <c r="M56" i="2" s="1" a="1"/>
  <c r="M56" i="2" s="1"/>
  <c r="L55" i="2" a="1"/>
  <c r="L55" i="2" s="1"/>
  <c r="L56" i="2" s="1" a="1"/>
  <c r="L56" i="2" s="1"/>
  <c r="K55" i="2" a="1"/>
  <c r="K55" i="2" s="1"/>
  <c r="K56" i="2" s="1" a="1"/>
  <c r="K56" i="2" s="1"/>
  <c r="J55" i="2" a="1"/>
  <c r="J55" i="2" s="1"/>
  <c r="J56" i="2" s="1" a="1"/>
  <c r="J56" i="2" s="1"/>
  <c r="I55" i="2" a="1"/>
  <c r="I55" i="2" s="1"/>
  <c r="I57" i="2" s="1" a="1"/>
  <c r="I57" i="2" s="1"/>
  <c r="H55" i="2" a="1"/>
  <c r="H55" i="2" s="1"/>
  <c r="H57" i="2" s="1" a="1"/>
  <c r="H57" i="2" s="1"/>
  <c r="G55" i="2" a="1"/>
  <c r="G55" i="2" s="1"/>
  <c r="G56" i="2" s="1" a="1"/>
  <c r="G56" i="2" s="1"/>
  <c r="F55" i="2" a="1"/>
  <c r="F55" i="2" s="1"/>
  <c r="F56" i="2" s="1" a="1"/>
  <c r="F56" i="2" s="1"/>
  <c r="E55" i="2" a="1"/>
  <c r="E55" i="2" s="1"/>
  <c r="E56" i="2" s="1" a="1"/>
  <c r="E56" i="2" s="1"/>
  <c r="D55" i="2" a="1"/>
  <c r="D55" i="2" s="1"/>
  <c r="D56" i="2" s="1" a="1"/>
  <c r="D56" i="2" s="1"/>
  <c r="P50" i="2" a="1"/>
  <c r="P50" i="2" s="1"/>
  <c r="P52" i="2" s="1" a="1"/>
  <c r="P52" i="2" s="1"/>
  <c r="O50" i="2" a="1"/>
  <c r="O50" i="2" s="1"/>
  <c r="O52" i="2" s="1" a="1"/>
  <c r="O52" i="2" s="1"/>
  <c r="N50" i="2" a="1"/>
  <c r="N50" i="2" s="1"/>
  <c r="N52" i="2" s="1" a="1"/>
  <c r="N52" i="2" s="1"/>
  <c r="M50" i="2" a="1"/>
  <c r="M50" i="2" s="1"/>
  <c r="M51" i="2" s="1" a="1"/>
  <c r="M51" i="2" s="1"/>
  <c r="L50" i="2" a="1"/>
  <c r="L50" i="2" s="1"/>
  <c r="L51" i="2" s="1" a="1"/>
  <c r="L51" i="2" s="1"/>
  <c r="K50" i="2" a="1"/>
  <c r="K50" i="2" s="1"/>
  <c r="K51" i="2" s="1" a="1"/>
  <c r="K51" i="2" s="1"/>
  <c r="J50" i="2" a="1"/>
  <c r="J50" i="2" s="1"/>
  <c r="J51" i="2" s="1" a="1"/>
  <c r="J51" i="2" s="1"/>
  <c r="I50" i="2" a="1"/>
  <c r="I50" i="2" s="1"/>
  <c r="I52" i="2" s="1" a="1"/>
  <c r="I52" i="2" s="1"/>
  <c r="H50" i="2" a="1"/>
  <c r="H50" i="2" s="1"/>
  <c r="H52" i="2" s="1" a="1"/>
  <c r="H52" i="2" s="1"/>
  <c r="G50" i="2" a="1"/>
  <c r="G50" i="2" s="1"/>
  <c r="G52" i="2" s="1" a="1"/>
  <c r="G52" i="2" s="1"/>
  <c r="F50" i="2" a="1"/>
  <c r="F50" i="2" s="1"/>
  <c r="F51" i="2" s="1" a="1"/>
  <c r="F51" i="2" s="1"/>
  <c r="E50" i="2" a="1"/>
  <c r="E50" i="2" s="1"/>
  <c r="E51" i="2" s="1" a="1"/>
  <c r="E51" i="2" s="1"/>
  <c r="D50" i="2" a="1"/>
  <c r="D50" i="2" s="1"/>
  <c r="D51" i="2" s="1" a="1"/>
  <c r="D51" i="2" s="1"/>
  <c r="P45" i="2" a="1"/>
  <c r="P45" i="2" s="1"/>
  <c r="P47" i="2" s="1" a="1"/>
  <c r="P47" i="2" s="1"/>
  <c r="O45" i="2" a="1"/>
  <c r="O45" i="2" s="1"/>
  <c r="O47" i="2" s="1" a="1"/>
  <c r="O47" i="2" s="1"/>
  <c r="N45" i="2" a="1"/>
  <c r="N45" i="2" s="1"/>
  <c r="N47" i="2" s="1" a="1"/>
  <c r="N47" i="2" s="1"/>
  <c r="M45" i="2" a="1"/>
  <c r="M45" i="2" s="1"/>
  <c r="M46" i="2" s="1" a="1"/>
  <c r="M46" i="2" s="1"/>
  <c r="L45" i="2" a="1"/>
  <c r="L45" i="2" s="1"/>
  <c r="L46" i="2" s="1" a="1"/>
  <c r="L46" i="2" s="1"/>
  <c r="K45" i="2" a="1"/>
  <c r="K45" i="2" s="1"/>
  <c r="K46" i="2" s="1" a="1"/>
  <c r="K46" i="2" s="1"/>
  <c r="J45" i="2" a="1"/>
  <c r="J45" i="2" s="1"/>
  <c r="J46" i="2" s="1" a="1"/>
  <c r="J46" i="2" s="1"/>
  <c r="I45" i="2" a="1"/>
  <c r="I45" i="2" s="1"/>
  <c r="I46" i="2" s="1" a="1"/>
  <c r="I46" i="2" s="1"/>
  <c r="H45" i="2" a="1"/>
  <c r="H45" i="2" s="1"/>
  <c r="H46" i="2" s="1" a="1"/>
  <c r="H46" i="2" s="1"/>
  <c r="G45" i="2" a="1"/>
  <c r="G45" i="2" s="1"/>
  <c r="G47" i="2" s="1" a="1"/>
  <c r="G47" i="2" s="1"/>
  <c r="F45" i="2" a="1"/>
  <c r="F45" i="2" s="1"/>
  <c r="F47" i="2" s="1" a="1"/>
  <c r="F47" i="2" s="1"/>
  <c r="E45" i="2" a="1"/>
  <c r="E45" i="2" s="1"/>
  <c r="E46" i="2" s="1" a="1"/>
  <c r="E46" i="2" s="1"/>
  <c r="D45" i="2" a="1"/>
  <c r="D45" i="2" s="1"/>
  <c r="D46" i="2" s="1" a="1"/>
  <c r="D46" i="2" s="1"/>
  <c r="P37" i="2" a="1"/>
  <c r="P37" i="2" s="1"/>
  <c r="P38" i="2" s="1" a="1"/>
  <c r="P38" i="2" s="1"/>
  <c r="O37" i="2" a="1"/>
  <c r="O37" i="2" s="1"/>
  <c r="O39" i="2" s="1" a="1"/>
  <c r="O39" i="2" s="1"/>
  <c r="N37" i="2" a="1"/>
  <c r="N37" i="2" s="1"/>
  <c r="N39" i="2" s="1" a="1"/>
  <c r="N39" i="2" s="1"/>
  <c r="M37" i="2" a="1"/>
  <c r="M37" i="2" s="1"/>
  <c r="M39" i="2" s="1" a="1"/>
  <c r="M39" i="2" s="1"/>
  <c r="L37" i="2" a="1"/>
  <c r="L37" i="2" s="1"/>
  <c r="L38" i="2" s="1" a="1"/>
  <c r="L38" i="2" s="1"/>
  <c r="K37" i="2" a="1"/>
  <c r="K37" i="2" s="1"/>
  <c r="K38" i="2" s="1" a="1"/>
  <c r="K38" i="2" s="1"/>
  <c r="J37" i="2" a="1"/>
  <c r="J37" i="2" s="1"/>
  <c r="J38" i="2" s="1" a="1"/>
  <c r="J38" i="2" s="1"/>
  <c r="I37" i="2" a="1"/>
  <c r="I37" i="2" s="1"/>
  <c r="I38" i="2" s="1" a="1"/>
  <c r="I38" i="2" s="1"/>
  <c r="H37" i="2" a="1"/>
  <c r="H37" i="2" s="1"/>
  <c r="H38" i="2" s="1" a="1"/>
  <c r="H38" i="2" s="1"/>
  <c r="G37" i="2" a="1"/>
  <c r="G37" i="2" s="1"/>
  <c r="G39" i="2" s="1" a="1"/>
  <c r="G39" i="2" s="1"/>
  <c r="F37" i="2" a="1"/>
  <c r="F37" i="2" s="1"/>
  <c r="F39" i="2" s="1" a="1"/>
  <c r="F39" i="2" s="1"/>
  <c r="E37" i="2" a="1"/>
  <c r="E37" i="2" s="1"/>
  <c r="E39" i="2" s="1" a="1"/>
  <c r="E39" i="2" s="1"/>
  <c r="D37" i="2" a="1"/>
  <c r="D37" i="2" s="1"/>
  <c r="D38" i="2" s="1" a="1"/>
  <c r="D38" i="2" s="1"/>
  <c r="P32" i="2" a="1"/>
  <c r="P32" i="2" s="1"/>
  <c r="P33" i="2" s="1" a="1"/>
  <c r="P33" i="2" s="1"/>
  <c r="O32" i="2" a="1"/>
  <c r="O32" i="2" s="1"/>
  <c r="O33" i="2" s="1" a="1"/>
  <c r="O33" i="2" s="1"/>
  <c r="N32" i="2" a="1"/>
  <c r="N32" i="2" s="1"/>
  <c r="N33" i="2" s="1" a="1"/>
  <c r="N33" i="2" s="1"/>
  <c r="M32" i="2" a="1"/>
  <c r="M32" i="2" s="1"/>
  <c r="M34" i="2" s="1" a="1"/>
  <c r="M34" i="2" s="1"/>
  <c r="L32" i="2" a="1"/>
  <c r="L32" i="2" s="1"/>
  <c r="L34" i="2" s="1" a="1"/>
  <c r="L34" i="2" s="1"/>
  <c r="K32" i="2" a="1"/>
  <c r="K32" i="2" s="1"/>
  <c r="K33" i="2" s="1" a="1"/>
  <c r="K33" i="2" s="1"/>
  <c r="J32" i="2" a="1"/>
  <c r="J32" i="2" s="1"/>
  <c r="J33" i="2" s="1" a="1"/>
  <c r="J33" i="2" s="1"/>
  <c r="I32" i="2" a="1"/>
  <c r="I32" i="2" s="1"/>
  <c r="I33" i="2" s="1" a="1"/>
  <c r="I33" i="2" s="1"/>
  <c r="H32" i="2" a="1"/>
  <c r="H32" i="2" s="1"/>
  <c r="H33" i="2" s="1" a="1"/>
  <c r="H33" i="2" s="1"/>
  <c r="G32" i="2" a="1"/>
  <c r="G32" i="2" s="1"/>
  <c r="G33" i="2" s="1" a="1"/>
  <c r="G33" i="2" s="1"/>
  <c r="F32" i="2" a="1"/>
  <c r="F32" i="2" s="1"/>
  <c r="F34" i="2" s="1" a="1"/>
  <c r="F34" i="2" s="1"/>
  <c r="E32" i="2" a="1"/>
  <c r="E32" i="2" s="1"/>
  <c r="E34" i="2" s="1" a="1"/>
  <c r="E34" i="2" s="1"/>
  <c r="D32" i="2" a="1"/>
  <c r="D32" i="2" s="1"/>
  <c r="D34" i="2" s="1" a="1"/>
  <c r="D34" i="2" s="1"/>
  <c r="O22" i="2" a="1"/>
  <c r="O22" i="2" s="1"/>
  <c r="O23" i="2" s="1" a="1"/>
  <c r="O23" i="2" s="1"/>
  <c r="N22" i="2" a="1"/>
  <c r="N22" i="2" s="1"/>
  <c r="N28" i="2" s="1" a="1"/>
  <c r="N28" i="2" s="1"/>
  <c r="M22" i="2" a="1"/>
  <c r="M22" i="2" s="1"/>
  <c r="M28" i="2" s="1" a="1"/>
  <c r="M28" i="2" s="1"/>
  <c r="L22" i="2" a="1"/>
  <c r="L22" i="2" s="1"/>
  <c r="L24" i="2" s="1" a="1"/>
  <c r="L24" i="2" s="1"/>
  <c r="K22" i="2" a="1"/>
  <c r="K22" i="2" s="1"/>
  <c r="K29" i="2" s="1" a="1"/>
  <c r="K29" i="2" s="1"/>
  <c r="J22" i="2" a="1"/>
  <c r="J22" i="2" s="1"/>
  <c r="I22" i="2" a="1"/>
  <c r="I22" i="2" s="1"/>
  <c r="H22" i="2" a="1"/>
  <c r="H22" i="2" s="1"/>
  <c r="H23" i="2" s="1" a="1"/>
  <c r="H23" i="2" s="1"/>
  <c r="G22" i="2" a="1"/>
  <c r="G22" i="2" s="1"/>
  <c r="G23" i="2" s="1" a="1"/>
  <c r="G23" i="2" s="1"/>
  <c r="F22" i="2" a="1"/>
  <c r="F22" i="2" s="1"/>
  <c r="E22" i="2" a="1"/>
  <c r="E22" i="2" s="1"/>
  <c r="D22" i="2" a="1"/>
  <c r="D22" i="2" s="1"/>
  <c r="P17" i="2" a="1"/>
  <c r="P17" i="2" s="1"/>
  <c r="O17" i="2" a="1"/>
  <c r="O17" i="2" s="1"/>
  <c r="N17" i="2" a="1"/>
  <c r="N17" i="2" s="1"/>
  <c r="M17" i="2" a="1"/>
  <c r="M17" i="2" s="1"/>
  <c r="L17" i="2" a="1"/>
  <c r="L17" i="2" s="1"/>
  <c r="K17" i="2" a="1"/>
  <c r="K17" i="2" s="1"/>
  <c r="J17" i="2" a="1"/>
  <c r="J17" i="2" s="1"/>
  <c r="I17" i="2" a="1"/>
  <c r="I17" i="2" s="1"/>
  <c r="H17" i="2" a="1"/>
  <c r="H17" i="2" s="1"/>
  <c r="G17" i="2" a="1"/>
  <c r="G17" i="2" s="1"/>
  <c r="F17" i="2" a="1"/>
  <c r="F17" i="2" s="1"/>
  <c r="E17" i="2" a="1"/>
  <c r="E17" i="2" s="1"/>
  <c r="D17" i="2" a="1"/>
  <c r="D17" i="2" s="1"/>
  <c r="P12" i="2" a="1"/>
  <c r="P12" i="2" s="1"/>
  <c r="O12" i="2" a="1"/>
  <c r="O12" i="2" s="1"/>
  <c r="N12" i="2" a="1"/>
  <c r="N12" i="2" s="1"/>
  <c r="M12" i="2" a="1"/>
  <c r="M12" i="2" s="1"/>
  <c r="L12" i="2" a="1"/>
  <c r="L12" i="2" s="1"/>
  <c r="K12" i="2" a="1"/>
  <c r="K12" i="2" s="1"/>
  <c r="J12" i="2" a="1"/>
  <c r="J12" i="2" s="1"/>
  <c r="I12" i="2" a="1"/>
  <c r="I12" i="2" s="1"/>
  <c r="H12" i="2" a="1"/>
  <c r="H12" i="2" s="1"/>
  <c r="G12" i="2" a="1"/>
  <c r="G12" i="2" s="1"/>
  <c r="F12" i="2" a="1"/>
  <c r="F12" i="2" s="1"/>
  <c r="E12" i="2" a="1"/>
  <c r="E12" i="2" s="1"/>
  <c r="D12" i="2" a="1"/>
  <c r="D12" i="2" s="1"/>
  <c r="P7" i="2" a="1"/>
  <c r="P7" i="2" s="1"/>
  <c r="O7" i="2" a="1"/>
  <c r="O7" i="2" s="1"/>
  <c r="N7" i="2" a="1"/>
  <c r="N7" i="2" s="1"/>
  <c r="M7" i="2" a="1"/>
  <c r="M7" i="2" s="1"/>
  <c r="L7" i="2" a="1"/>
  <c r="L7" i="2" s="1"/>
  <c r="K7" i="2" a="1"/>
  <c r="K7" i="2" s="1"/>
  <c r="J7" i="2" a="1"/>
  <c r="J7" i="2" s="1"/>
  <c r="I7" i="2" a="1"/>
  <c r="I7" i="2" s="1"/>
  <c r="H7" i="2" a="1"/>
  <c r="H7" i="2" s="1"/>
  <c r="G7" i="2" a="1"/>
  <c r="G7" i="2" s="1"/>
  <c r="F7" i="2" a="1"/>
  <c r="F7" i="2" s="1"/>
  <c r="E7" i="2" a="1"/>
  <c r="E7" i="2" s="1"/>
  <c r="D7" i="2" a="1"/>
  <c r="D7" i="2" s="1"/>
  <c r="P5" i="2" a="1"/>
  <c r="P5" i="2" s="1"/>
  <c r="O5" i="2" a="1"/>
  <c r="O5" i="2" s="1"/>
  <c r="N5" i="2" a="1"/>
  <c r="N5" i="2" s="1"/>
  <c r="M5" i="2" a="1"/>
  <c r="M5" i="2" s="1"/>
  <c r="L5" i="2" a="1"/>
  <c r="L5" i="2" s="1"/>
  <c r="K5" i="2" a="1"/>
  <c r="K5" i="2" s="1"/>
  <c r="J5" i="2" a="1"/>
  <c r="J5" i="2" s="1"/>
  <c r="I5" i="2" a="1"/>
  <c r="I5" i="2" s="1"/>
  <c r="H5" i="2" a="1"/>
  <c r="H5" i="2" s="1"/>
  <c r="G5" i="2" a="1"/>
  <c r="G5" i="2" s="1"/>
  <c r="F5" i="2" a="1"/>
  <c r="F5" i="2" s="1"/>
  <c r="E5" i="2" a="1"/>
  <c r="E5" i="2" s="1"/>
  <c r="D5" i="2" a="1"/>
  <c r="D5" i="2" s="1"/>
  <c r="M66" i="2" l="1" a="1"/>
  <c r="M66" i="2" s="1"/>
  <c r="M67" i="2" a="1"/>
  <c r="M67" i="2" s="1"/>
  <c r="K28" i="2" a="1"/>
  <c r="K28" i="2" s="1"/>
  <c r="K66" i="2" a="1"/>
  <c r="K66" i="2" s="1"/>
  <c r="K67" i="2" a="1"/>
  <c r="K67" i="2" s="1"/>
  <c r="N29" i="2" a="1"/>
  <c r="N29" i="2" s="1"/>
  <c r="L29" i="2" a="1"/>
  <c r="L29" i="2" s="1"/>
  <c r="L28" i="2" a="1"/>
  <c r="L28" i="2" s="1"/>
  <c r="M29" i="2" a="1"/>
  <c r="M29" i="2" s="1"/>
  <c r="N66" i="2" a="1"/>
  <c r="N66" i="2" s="1"/>
  <c r="N67" i="2" a="1"/>
  <c r="N67" i="2" s="1"/>
  <c r="L66" i="2" a="1"/>
  <c r="L66" i="2" s="1"/>
  <c r="L67" i="2" a="1"/>
  <c r="L67" i="2" s="1"/>
  <c r="H16" i="5"/>
  <c r="F39" i="5"/>
  <c r="G39" i="5"/>
  <c r="H39" i="5"/>
  <c r="O29" i="2" a="1"/>
  <c r="O29" i="2" s="1"/>
  <c r="O28" i="2" a="1"/>
  <c r="O28" i="2" s="1"/>
  <c r="O66" i="2" a="1"/>
  <c r="O66" i="2" s="1"/>
  <c r="O67" i="2" a="1"/>
  <c r="O67" i="2" s="1"/>
  <c r="P66" i="2" a="1"/>
  <c r="P66" i="2" s="1"/>
  <c r="P29" i="2" a="1"/>
  <c r="P29" i="2" s="1"/>
  <c r="P28" i="2" a="1"/>
  <c r="P28" i="2" s="1"/>
  <c r="P23" i="2" a="1"/>
  <c r="P23" i="2" s="1"/>
  <c r="P16" i="5" s="1"/>
  <c r="P46" i="2" a="1"/>
  <c r="P46" i="2" s="1"/>
  <c r="G51" i="2" a="1"/>
  <c r="G51" i="2" s="1"/>
  <c r="H47" i="2" a="1"/>
  <c r="H47" i="2" s="1"/>
  <c r="N51" i="2" a="1"/>
  <c r="N51" i="2" s="1"/>
  <c r="J71" i="2" a="1"/>
  <c r="J71" i="2" s="1"/>
  <c r="P61" i="2" a="1"/>
  <c r="P61" i="2" s="1"/>
  <c r="L71" i="2" a="1"/>
  <c r="L71" i="2" s="1"/>
  <c r="E38" i="2" a="1"/>
  <c r="E38" i="2" s="1"/>
  <c r="D62" i="2" a="1"/>
  <c r="D62" i="2" s="1"/>
  <c r="D72" i="2" a="1"/>
  <c r="D72" i="2" s="1"/>
  <c r="D33" i="2" a="1"/>
  <c r="D33" i="2" s="1"/>
  <c r="G38" i="2" a="1"/>
  <c r="G38" i="2" s="1"/>
  <c r="G16" i="5" s="1"/>
  <c r="N46" i="2" a="1"/>
  <c r="N46" i="2" s="1"/>
  <c r="K57" i="2" a="1"/>
  <c r="K57" i="2" s="1"/>
  <c r="N34" i="2" a="1"/>
  <c r="N34" i="2" s="1"/>
  <c r="M38" i="2" a="1"/>
  <c r="M38" i="2" s="1"/>
  <c r="O38" i="2" a="1"/>
  <c r="O38" i="2" s="1"/>
  <c r="O16" i="5" s="1"/>
  <c r="K24" i="2" a="1"/>
  <c r="K24" i="2" s="1"/>
  <c r="K23" i="2" a="1"/>
  <c r="K23" i="2" s="1"/>
  <c r="K16" i="5" s="1"/>
  <c r="G34" i="2" a="1"/>
  <c r="G34" i="2" s="1"/>
  <c r="J57" i="2" a="1"/>
  <c r="J57" i="2" s="1"/>
  <c r="O34" i="2" a="1"/>
  <c r="O34" i="2" s="1"/>
  <c r="I47" i="2" a="1"/>
  <c r="I47" i="2" s="1"/>
  <c r="I51" i="2" a="1"/>
  <c r="I51" i="2" s="1"/>
  <c r="K62" i="2" a="1"/>
  <c r="K62" i="2" s="1"/>
  <c r="K40" i="5" s="1"/>
  <c r="L62" i="2" a="1"/>
  <c r="L62" i="2" s="1"/>
  <c r="L40" i="5" s="1"/>
  <c r="F33" i="2" a="1"/>
  <c r="F33" i="2" s="1"/>
  <c r="O51" i="2" a="1"/>
  <c r="O51" i="2" s="1"/>
  <c r="H56" i="2" a="1"/>
  <c r="H56" i="2" s="1"/>
  <c r="E72" i="2" a="1"/>
  <c r="E72" i="2" s="1"/>
  <c r="E76" i="2" a="1"/>
  <c r="E76" i="2" s="1"/>
  <c r="E39" i="5" s="1"/>
  <c r="L33" i="2" a="1"/>
  <c r="L33" i="2" s="1"/>
  <c r="H39" i="2" a="1"/>
  <c r="H39" i="2" s="1"/>
  <c r="F46" i="2" a="1"/>
  <c r="F46" i="2" s="1"/>
  <c r="K76" i="2" a="1"/>
  <c r="K76" i="2" s="1"/>
  <c r="J52" i="2" a="1"/>
  <c r="J52" i="2" s="1"/>
  <c r="O56" i="2" a="1"/>
  <c r="O56" i="2" s="1"/>
  <c r="M72" i="2" a="1"/>
  <c r="M72" i="2" s="1"/>
  <c r="M76" i="2" a="1"/>
  <c r="M76" i="2" s="1"/>
  <c r="M39" i="5" s="1"/>
  <c r="P39" i="2" a="1"/>
  <c r="P39" i="2" s="1"/>
  <c r="P56" i="2" a="1"/>
  <c r="P56" i="2" s="1"/>
  <c r="I61" i="2" a="1"/>
  <c r="I61" i="2" s="1"/>
  <c r="I39" i="5" s="1"/>
  <c r="F77" i="2" a="1"/>
  <c r="F77" i="2" s="1"/>
  <c r="H9" i="2" a="1"/>
  <c r="H9" i="2" s="1"/>
  <c r="H8" i="2" a="1"/>
  <c r="H8" i="2" s="1"/>
  <c r="P9" i="2" a="1"/>
  <c r="P9" i="2" s="1"/>
  <c r="P8" i="2" a="1"/>
  <c r="P8" i="2" s="1"/>
  <c r="K14" i="2" a="1"/>
  <c r="K14" i="2" s="1"/>
  <c r="K13" i="2" a="1"/>
  <c r="K13" i="2" s="1"/>
  <c r="F19" i="2" a="1"/>
  <c r="F19" i="2" s="1"/>
  <c r="F18" i="2" a="1"/>
  <c r="F18" i="2" s="1"/>
  <c r="N19" i="2" a="1"/>
  <c r="N19" i="2" s="1"/>
  <c r="N18" i="2" a="1"/>
  <c r="N18" i="2" s="1"/>
  <c r="M24" i="2" a="1"/>
  <c r="M24" i="2" s="1"/>
  <c r="M17" i="5" s="1"/>
  <c r="M23" i="2" a="1"/>
  <c r="M23" i="2" s="1"/>
  <c r="G8" i="2" a="1"/>
  <c r="G8" i="2" s="1"/>
  <c r="G9" i="2" a="1"/>
  <c r="G9" i="2" s="1"/>
  <c r="O8" i="2" a="1"/>
  <c r="O8" i="2" s="1"/>
  <c r="O9" i="2" a="1"/>
  <c r="O9" i="2" s="1"/>
  <c r="J14" i="2" a="1"/>
  <c r="J14" i="2" s="1"/>
  <c r="J13" i="2" a="1"/>
  <c r="J13" i="2" s="1"/>
  <c r="E19" i="2" a="1"/>
  <c r="E19" i="2" s="1"/>
  <c r="E18" i="2" a="1"/>
  <c r="E18" i="2" s="1"/>
  <c r="M18" i="2" a="1"/>
  <c r="M18" i="2" s="1"/>
  <c r="M19" i="2" a="1"/>
  <c r="M19" i="2" s="1"/>
  <c r="N24" i="2" a="1"/>
  <c r="N24" i="2" s="1"/>
  <c r="N23" i="2" a="1"/>
  <c r="N23" i="2" s="1"/>
  <c r="J8" i="2" a="1"/>
  <c r="J8" i="2" s="1"/>
  <c r="J9" i="2" a="1"/>
  <c r="J9" i="2" s="1"/>
  <c r="E14" i="2" a="1"/>
  <c r="E14" i="2" s="1"/>
  <c r="E13" i="2" a="1"/>
  <c r="E13" i="2" s="1"/>
  <c r="M14" i="2" a="1"/>
  <c r="M14" i="2" s="1"/>
  <c r="M13" i="2" a="1"/>
  <c r="M13" i="2" s="1"/>
  <c r="H19" i="2" a="1"/>
  <c r="H19" i="2" s="1"/>
  <c r="H18" i="2" a="1"/>
  <c r="H18" i="2" s="1"/>
  <c r="P19" i="2" a="1"/>
  <c r="P19" i="2" s="1"/>
  <c r="P18" i="2" a="1"/>
  <c r="P18" i="2" s="1"/>
  <c r="I23" i="2" a="1"/>
  <c r="I23" i="2" s="1"/>
  <c r="I16" i="5" s="1"/>
  <c r="I24" i="2" a="1"/>
  <c r="I24" i="2" s="1"/>
  <c r="K8" i="2" a="1"/>
  <c r="K8" i="2" s="1"/>
  <c r="K9" i="2" a="1"/>
  <c r="K9" i="2" s="1"/>
  <c r="F14" i="2" a="1"/>
  <c r="F14" i="2" s="1"/>
  <c r="F13" i="2" a="1"/>
  <c r="F13" i="2" s="1"/>
  <c r="N14" i="2" a="1"/>
  <c r="N14" i="2" s="1"/>
  <c r="N13" i="2" a="1"/>
  <c r="N13" i="2" s="1"/>
  <c r="I18" i="2" a="1"/>
  <c r="I18" i="2" s="1"/>
  <c r="I19" i="2" a="1"/>
  <c r="I19" i="2" s="1"/>
  <c r="D24" i="2" a="1"/>
  <c r="D24" i="2" s="1"/>
  <c r="D23" i="2" a="1"/>
  <c r="D23" i="2" s="1"/>
  <c r="J23" i="2" a="1"/>
  <c r="J23" i="2" s="1"/>
  <c r="J16" i="5" s="1"/>
  <c r="J24" i="2" a="1"/>
  <c r="J24" i="2" s="1"/>
  <c r="D9" i="2" a="1"/>
  <c r="D9" i="2" s="1"/>
  <c r="D8" i="2" a="1"/>
  <c r="D8" i="2" s="1"/>
  <c r="L9" i="2" a="1"/>
  <c r="L9" i="2" s="1"/>
  <c r="L8" i="2" a="1"/>
  <c r="L8" i="2" s="1"/>
  <c r="G13" i="2" a="1"/>
  <c r="G13" i="2" s="1"/>
  <c r="G14" i="2" a="1"/>
  <c r="G14" i="2" s="1"/>
  <c r="O13" i="2" a="1"/>
  <c r="O13" i="2" s="1"/>
  <c r="O14" i="2" a="1"/>
  <c r="O14" i="2" s="1"/>
  <c r="J19" i="2" a="1"/>
  <c r="J19" i="2" s="1"/>
  <c r="J18" i="2" a="1"/>
  <c r="J18" i="2" s="1"/>
  <c r="E24" i="2" a="1"/>
  <c r="E24" i="2" s="1"/>
  <c r="E17" i="5" s="1"/>
  <c r="E23" i="2" a="1"/>
  <c r="E23" i="2" s="1"/>
  <c r="I9" i="2" a="1"/>
  <c r="I9" i="2" s="1"/>
  <c r="I8" i="2" a="1"/>
  <c r="I8" i="2" s="1"/>
  <c r="D13" i="2" a="1"/>
  <c r="D13" i="2" s="1"/>
  <c r="D14" i="2" a="1"/>
  <c r="D14" i="2" s="1"/>
  <c r="L13" i="2" a="1"/>
  <c r="L13" i="2" s="1"/>
  <c r="L14" i="2" a="1"/>
  <c r="L14" i="2" s="1"/>
  <c r="G19" i="2" a="1"/>
  <c r="G19" i="2" s="1"/>
  <c r="G18" i="2" a="1"/>
  <c r="G18" i="2" s="1"/>
  <c r="O19" i="2" a="1"/>
  <c r="O19" i="2" s="1"/>
  <c r="O18" i="2" a="1"/>
  <c r="O18" i="2" s="1"/>
  <c r="E9" i="2" a="1"/>
  <c r="E9" i="2" s="1"/>
  <c r="E8" i="2" a="1"/>
  <c r="E8" i="2" s="1"/>
  <c r="M9" i="2" a="1"/>
  <c r="M9" i="2" s="1"/>
  <c r="M8" i="2" a="1"/>
  <c r="M8" i="2" s="1"/>
  <c r="H13" i="2" a="1"/>
  <c r="H13" i="2" s="1"/>
  <c r="H14" i="2" a="1"/>
  <c r="H14" i="2" s="1"/>
  <c r="P13" i="2" a="1"/>
  <c r="P13" i="2" s="1"/>
  <c r="P14" i="2" a="1"/>
  <c r="P14" i="2" s="1"/>
  <c r="K19" i="2" a="1"/>
  <c r="K19" i="2" s="1"/>
  <c r="K18" i="2" a="1"/>
  <c r="K18" i="2" s="1"/>
  <c r="F24" i="2" a="1"/>
  <c r="F24" i="2" s="1"/>
  <c r="F17" i="5" s="1"/>
  <c r="F23" i="2" a="1"/>
  <c r="F23" i="2" s="1"/>
  <c r="F8" i="2" a="1"/>
  <c r="F8" i="2" s="1"/>
  <c r="F9" i="2" a="1"/>
  <c r="F9" i="2" s="1"/>
  <c r="N8" i="2" a="1"/>
  <c r="N8" i="2" s="1"/>
  <c r="N9" i="2" a="1"/>
  <c r="N9" i="2" s="1"/>
  <c r="I14" i="2" a="1"/>
  <c r="I14" i="2" s="1"/>
  <c r="I13" i="2" a="1"/>
  <c r="I13" i="2" s="1"/>
  <c r="D19" i="2" a="1"/>
  <c r="D19" i="2" s="1"/>
  <c r="D18" i="2" a="1"/>
  <c r="D18" i="2" s="1"/>
  <c r="L19" i="2" a="1"/>
  <c r="L19" i="2" s="1"/>
  <c r="L18" i="2" a="1"/>
  <c r="L18" i="2" s="1"/>
  <c r="L23" i="2" a="1"/>
  <c r="L23" i="2" s="1"/>
  <c r="L16" i="5" s="1"/>
  <c r="G24" i="2" a="1"/>
  <c r="G24" i="2" s="1"/>
  <c r="G17" i="5" s="1"/>
  <c r="O24" i="2" a="1"/>
  <c r="O24" i="2" s="1"/>
  <c r="E33" i="2" a="1"/>
  <c r="E33" i="2" s="1"/>
  <c r="M33" i="2" a="1"/>
  <c r="M33" i="2" s="1"/>
  <c r="H34" i="2" a="1"/>
  <c r="H34" i="2" s="1"/>
  <c r="P34" i="2" a="1"/>
  <c r="P34" i="2" s="1"/>
  <c r="F38" i="2" a="1"/>
  <c r="F38" i="2" s="1"/>
  <c r="N38" i="2" a="1"/>
  <c r="N38" i="2" s="1"/>
  <c r="I39" i="2" a="1"/>
  <c r="I39" i="2" s="1"/>
  <c r="G46" i="2" a="1"/>
  <c r="G46" i="2" s="1"/>
  <c r="O46" i="2" a="1"/>
  <c r="O46" i="2" s="1"/>
  <c r="J47" i="2" a="1"/>
  <c r="J47" i="2" s="1"/>
  <c r="H51" i="2" a="1"/>
  <c r="H51" i="2" s="1"/>
  <c r="P51" i="2" a="1"/>
  <c r="P51" i="2" s="1"/>
  <c r="K52" i="2" a="1"/>
  <c r="K52" i="2" s="1"/>
  <c r="I56" i="2" a="1"/>
  <c r="I56" i="2" s="1"/>
  <c r="D57" i="2" a="1"/>
  <c r="D57" i="2" s="1"/>
  <c r="L57" i="2" a="1"/>
  <c r="L57" i="2" s="1"/>
  <c r="J61" i="2" a="1"/>
  <c r="J61" i="2" s="1"/>
  <c r="E62" i="2" a="1"/>
  <c r="E62" i="2" s="1"/>
  <c r="E40" i="5" s="1"/>
  <c r="M62" i="2" a="1"/>
  <c r="M62" i="2" s="1"/>
  <c r="K71" i="2" a="1"/>
  <c r="K71" i="2" s="1"/>
  <c r="F72" i="2" a="1"/>
  <c r="F72" i="2" s="1"/>
  <c r="N72" i="2" a="1"/>
  <c r="N72" i="2" s="1"/>
  <c r="D76" i="2" a="1"/>
  <c r="D76" i="2" s="1"/>
  <c r="D39" i="5" s="1"/>
  <c r="L76" i="2" a="1"/>
  <c r="L76" i="2" s="1"/>
  <c r="G77" i="2" a="1"/>
  <c r="G77" i="2" s="1"/>
  <c r="H24" i="2" a="1"/>
  <c r="H24" i="2" s="1"/>
  <c r="P24" i="2" a="1"/>
  <c r="P24" i="2" s="1"/>
  <c r="I34" i="2" a="1"/>
  <c r="I34" i="2" s="1"/>
  <c r="J39" i="2" a="1"/>
  <c r="J39" i="2" s="1"/>
  <c r="K47" i="2" a="1"/>
  <c r="K47" i="2" s="1"/>
  <c r="D52" i="2" a="1"/>
  <c r="D52" i="2" s="1"/>
  <c r="L52" i="2" a="1"/>
  <c r="L52" i="2" s="1"/>
  <c r="E57" i="2" a="1"/>
  <c r="E57" i="2" s="1"/>
  <c r="M57" i="2" a="1"/>
  <c r="M57" i="2" s="1"/>
  <c r="F62" i="2" a="1"/>
  <c r="F62" i="2" s="1"/>
  <c r="N62" i="2" a="1"/>
  <c r="N62" i="2" s="1"/>
  <c r="G72" i="2" a="1"/>
  <c r="G72" i="2" s="1"/>
  <c r="O72" i="2" a="1"/>
  <c r="O72" i="2" s="1"/>
  <c r="H77" i="2" a="1"/>
  <c r="H77" i="2" s="1"/>
  <c r="J34" i="2" a="1"/>
  <c r="J34" i="2" s="1"/>
  <c r="K39" i="2" a="1"/>
  <c r="K39" i="2" s="1"/>
  <c r="D47" i="2" a="1"/>
  <c r="D47" i="2" s="1"/>
  <c r="L47" i="2" a="1"/>
  <c r="L47" i="2" s="1"/>
  <c r="E52" i="2" a="1"/>
  <c r="E52" i="2" s="1"/>
  <c r="M52" i="2" a="1"/>
  <c r="M52" i="2" s="1"/>
  <c r="F57" i="2" a="1"/>
  <c r="F57" i="2" s="1"/>
  <c r="N57" i="2" a="1"/>
  <c r="N57" i="2" s="1"/>
  <c r="G62" i="2" a="1"/>
  <c r="G62" i="2" s="1"/>
  <c r="O62" i="2" a="1"/>
  <c r="O62" i="2" s="1"/>
  <c r="H72" i="2" a="1"/>
  <c r="H72" i="2" s="1"/>
  <c r="P72" i="2" a="1"/>
  <c r="P72" i="2" s="1"/>
  <c r="P40" i="5" s="1"/>
  <c r="N76" i="2" a="1"/>
  <c r="N76" i="2" s="1"/>
  <c r="N39" i="5" s="1"/>
  <c r="I77" i="2" a="1"/>
  <c r="I77" i="2" s="1"/>
  <c r="K34" i="2" a="1"/>
  <c r="K34" i="2" s="1"/>
  <c r="D39" i="2" a="1"/>
  <c r="D39" i="2" s="1"/>
  <c r="L39" i="2" a="1"/>
  <c r="L39" i="2" s="1"/>
  <c r="L17" i="5" s="1"/>
  <c r="E47" i="2" a="1"/>
  <c r="E47" i="2" s="1"/>
  <c r="M47" i="2" a="1"/>
  <c r="M47" i="2" s="1"/>
  <c r="F52" i="2" a="1"/>
  <c r="F52" i="2" s="1"/>
  <c r="G57" i="2" a="1"/>
  <c r="G57" i="2" s="1"/>
  <c r="H62" i="2" a="1"/>
  <c r="H62" i="2" s="1"/>
  <c r="I72" i="2" a="1"/>
  <c r="I72" i="2" s="1"/>
  <c r="O76" i="2" a="1"/>
  <c r="O76" i="2" s="1"/>
  <c r="O39" i="5" s="1"/>
  <c r="J77" i="2" a="1"/>
  <c r="J77" i="2" s="1"/>
  <c r="J40" i="5" s="1"/>
  <c r="P76" i="2" a="1"/>
  <c r="P76" i="2" s="1"/>
  <c r="D44" i="2"/>
  <c r="E44" i="2"/>
  <c r="F44" i="2"/>
  <c r="G44" i="2"/>
  <c r="H44" i="2"/>
  <c r="I44" i="2"/>
  <c r="J44" i="2"/>
  <c r="K44" i="2"/>
  <c r="L44" i="2"/>
  <c r="M44" i="2"/>
  <c r="N44" i="2"/>
  <c r="O44" i="2"/>
  <c r="D16" i="5" l="1"/>
  <c r="O17" i="5"/>
  <c r="N17" i="5"/>
  <c r="J39" i="5"/>
  <c r="M40" i="5"/>
  <c r="E16" i="5"/>
  <c r="L39" i="5"/>
  <c r="K39" i="5"/>
  <c r="K17" i="5"/>
  <c r="I40" i="5"/>
  <c r="P39" i="5"/>
  <c r="O40" i="5"/>
  <c r="I17" i="5"/>
  <c r="N40" i="5"/>
  <c r="N16" i="5"/>
  <c r="F40" i="5"/>
  <c r="H17" i="5"/>
  <c r="M16" i="5"/>
  <c r="H40" i="5"/>
  <c r="J17" i="5"/>
  <c r="F16" i="5"/>
  <c r="D40" i="5"/>
  <c r="G40" i="5"/>
  <c r="P17" i="5"/>
  <c r="D17" i="5"/>
  <c r="D29" i="5"/>
  <c r="F29" i="5"/>
  <c r="H29" i="5"/>
  <c r="J29" i="5"/>
  <c r="K29" i="5"/>
  <c r="L29" i="5"/>
  <c r="N29" i="5"/>
  <c r="P29" i="5"/>
  <c r="O11" i="5"/>
  <c r="D7" i="5"/>
  <c r="P44" i="2"/>
  <c r="M6" i="5"/>
  <c r="L7" i="5"/>
  <c r="K6" i="5"/>
  <c r="J6" i="5"/>
  <c r="I7" i="5"/>
  <c r="H7" i="5"/>
  <c r="G7" i="5"/>
  <c r="F7" i="5"/>
  <c r="E6" i="5"/>
  <c r="N6" i="5"/>
  <c r="P7" i="5"/>
  <c r="O6" i="5"/>
  <c r="L11" i="5" l="1"/>
  <c r="H11" i="5"/>
  <c r="D11" i="5"/>
  <c r="N11" i="5"/>
  <c r="J11" i="5"/>
  <c r="F11" i="5"/>
  <c r="M11" i="5"/>
  <c r="I11" i="5"/>
  <c r="E11" i="5"/>
  <c r="L34" i="5"/>
  <c r="H34" i="5"/>
  <c r="D34" i="5"/>
  <c r="O34" i="5"/>
  <c r="K34" i="5"/>
  <c r="G34" i="5"/>
  <c r="N34" i="5"/>
  <c r="J34" i="5"/>
  <c r="F34" i="5"/>
  <c r="M34" i="5"/>
  <c r="I34" i="5"/>
  <c r="E34" i="5"/>
  <c r="P11" i="5"/>
  <c r="P35" i="5"/>
  <c r="O5" i="5"/>
  <c r="K5" i="5"/>
  <c r="G5" i="5"/>
  <c r="N5" i="5"/>
  <c r="J5" i="5"/>
  <c r="F5" i="5"/>
  <c r="M5" i="5"/>
  <c r="I5" i="5"/>
  <c r="E5" i="5"/>
  <c r="P5" i="5"/>
  <c r="L5" i="5"/>
  <c r="H5" i="5"/>
  <c r="D5" i="5"/>
  <c r="P34" i="5"/>
  <c r="O29" i="5"/>
  <c r="O30" i="5"/>
  <c r="M29" i="5"/>
  <c r="M30" i="5"/>
  <c r="I29" i="5"/>
  <c r="I30" i="5"/>
  <c r="E29" i="5"/>
  <c r="E30" i="5"/>
  <c r="G29" i="5"/>
  <c r="G30" i="5"/>
  <c r="P30" i="5"/>
  <c r="L30" i="5"/>
  <c r="H30" i="5"/>
  <c r="D30" i="5"/>
  <c r="K30" i="5"/>
  <c r="N30" i="5"/>
  <c r="J30" i="5"/>
  <c r="F30" i="5"/>
  <c r="E12" i="5"/>
  <c r="F12" i="5"/>
  <c r="D12" i="5"/>
  <c r="K11" i="5"/>
  <c r="G11" i="5"/>
  <c r="O12" i="5"/>
  <c r="K12" i="5"/>
  <c r="G12" i="5"/>
  <c r="P6" i="5"/>
  <c r="O7" i="5"/>
  <c r="L6" i="5"/>
  <c r="G6" i="5"/>
  <c r="D6" i="5"/>
  <c r="K7" i="5"/>
  <c r="I6" i="5"/>
  <c r="F6" i="5"/>
  <c r="N7" i="5"/>
  <c r="J7" i="5"/>
  <c r="H6" i="5"/>
  <c r="M7" i="5"/>
  <c r="E7" i="5"/>
  <c r="P12" i="5" l="1"/>
  <c r="N12" i="5"/>
  <c r="H12" i="5"/>
  <c r="M12" i="5"/>
  <c r="J12" i="5"/>
  <c r="L12" i="5"/>
  <c r="I12" i="5"/>
  <c r="I35" i="5"/>
  <c r="J35" i="5"/>
  <c r="G35" i="5"/>
  <c r="H35" i="5"/>
  <c r="M35" i="5"/>
  <c r="N35" i="5"/>
  <c r="K35" i="5"/>
  <c r="L35" i="5"/>
  <c r="O35" i="5"/>
  <c r="E35" i="5"/>
  <c r="F35" i="5"/>
  <c r="D35" i="5"/>
  <c r="H10" i="5"/>
  <c r="H15" i="5" s="1"/>
  <c r="H28" i="5"/>
  <c r="H33" i="5" s="1"/>
  <c r="H38" i="5" s="1"/>
  <c r="I10" i="5"/>
  <c r="I15" i="5" s="1"/>
  <c r="I28" i="5"/>
  <c r="I33" i="5" s="1"/>
  <c r="I38" i="5" s="1"/>
  <c r="J10" i="5"/>
  <c r="J15" i="5" s="1"/>
  <c r="J28" i="5"/>
  <c r="J33" i="5" s="1"/>
  <c r="J38" i="5" s="1"/>
  <c r="G10" i="5"/>
  <c r="G15" i="5" s="1"/>
  <c r="G28" i="5"/>
  <c r="G33" i="5" s="1"/>
  <c r="G38" i="5" s="1"/>
  <c r="L10" i="5"/>
  <c r="L15" i="5" s="1"/>
  <c r="L28" i="5"/>
  <c r="L33" i="5" s="1"/>
  <c r="L38" i="5" s="1"/>
  <c r="M10" i="5"/>
  <c r="M15" i="5" s="1"/>
  <c r="M28" i="5"/>
  <c r="M33" i="5" s="1"/>
  <c r="M38" i="5" s="1"/>
  <c r="N10" i="5"/>
  <c r="N15" i="5" s="1"/>
  <c r="N28" i="5"/>
  <c r="N33" i="5" s="1"/>
  <c r="N38" i="5" s="1"/>
  <c r="K10" i="5"/>
  <c r="K15" i="5" s="1"/>
  <c r="K28" i="5"/>
  <c r="K33" i="5" s="1"/>
  <c r="K38" i="5" s="1"/>
  <c r="P10" i="5"/>
  <c r="P15" i="5" s="1"/>
  <c r="P28" i="5"/>
  <c r="P33" i="5" s="1"/>
  <c r="P38" i="5" s="1"/>
  <c r="O10" i="5"/>
  <c r="O15" i="5" s="1"/>
  <c r="O28" i="5"/>
  <c r="O33" i="5" s="1"/>
  <c r="O38" i="5" s="1"/>
  <c r="D10" i="5"/>
  <c r="D15" i="5" s="1"/>
  <c r="D28" i="5"/>
  <c r="D33" i="5" s="1"/>
  <c r="D38" i="5" s="1"/>
  <c r="E10" i="5"/>
  <c r="E15" i="5" s="1"/>
  <c r="E28" i="5"/>
  <c r="E33" i="5" s="1"/>
  <c r="E38" i="5" s="1"/>
  <c r="F10" i="5"/>
  <c r="F15" i="5" s="1"/>
  <c r="F28" i="5"/>
  <c r="F33" i="5" s="1"/>
  <c r="F38" i="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<sst xmlns="http://schemas.openxmlformats.org/spreadsheetml/2006/main" count="528" uniqueCount="90">
  <si>
    <t xml:space="preserve"> </t>
  </si>
  <si>
    <t>Marca</t>
  </si>
  <si>
    <t>Canal</t>
  </si>
  <si>
    <t>Seleccionar:</t>
  </si>
  <si>
    <t xml:space="preserve">Canal </t>
  </si>
  <si>
    <t>Instrucciones de actualización</t>
  </si>
  <si>
    <t>IMPORTANTE:</t>
  </si>
  <si>
    <t xml:space="preserve">1. NO pegar datos posterior a la columna AA en la pestaña "Back Data". Insertar nuevas. (Las formulas solo leen hasta  columna AA). 
2. En caso de cambio de formato u orden de la información en el fichero de operaciones, la data no será correcta. </t>
  </si>
  <si>
    <t xml:space="preserve">1. </t>
  </si>
  <si>
    <t xml:space="preserve">Ir a pestaña "Back Data". </t>
  </si>
  <si>
    <t xml:space="preserve">2. </t>
  </si>
  <si>
    <t xml:space="preserve">Copiar la última columna (COLUMNA COMPLETA) del archivo de Promociones enviado por Operaciones. </t>
  </si>
  <si>
    <t xml:space="preserve">3. </t>
  </si>
  <si>
    <t xml:space="preserve">Insertar la columna copiada en la pestaña "Back Data". </t>
  </si>
  <si>
    <t>4.</t>
  </si>
  <si>
    <t xml:space="preserve">Ir a pestaña "Tam Automático" y confimar que se han actualizado los meses y los datos coinciden. </t>
  </si>
  <si>
    <t>5.</t>
  </si>
  <si>
    <t xml:space="preserve">Ir a pestaña "Back Data graficos" y confimar que se han actualizado los meses y los datos coinciden. </t>
  </si>
  <si>
    <t>6.</t>
  </si>
  <si>
    <t xml:space="preserve">Actualizar mes en la portada. </t>
  </si>
  <si>
    <t>7.</t>
  </si>
  <si>
    <t>LISTO!</t>
  </si>
  <si>
    <t>¿Cómo funciona el reporte?</t>
  </si>
  <si>
    <t>TAM AUTOMATICO</t>
  </si>
  <si>
    <t xml:space="preserve">Esta pestaña es el núcleo del fichero. Se construye de derecha a izquierda. </t>
  </si>
  <si>
    <r>
      <t xml:space="preserve">La columna P busca el </t>
    </r>
    <r>
      <rPr>
        <b/>
        <sz val="11"/>
        <color theme="1"/>
        <rFont val="Calibri"/>
        <family val="2"/>
        <scheme val="minor"/>
      </rPr>
      <t>último</t>
    </r>
    <r>
      <rPr>
        <sz val="11"/>
        <color theme="1"/>
        <rFont val="Calibri"/>
        <family val="2"/>
        <scheme val="minor"/>
      </rPr>
      <t xml:space="preserve"> valor  de una fila de la pestaña Back Data. </t>
    </r>
  </si>
  <si>
    <t>Los meses anteriores se extraen, a partir del último valor, desplazandose n-lugares hacia atrás.</t>
  </si>
  <si>
    <t>%  DECLARADO:</t>
  </si>
  <si>
    <t xml:space="preserve">Suma del dato en Back Data de SIN PROMOCION y NO PROMOCION. </t>
  </si>
  <si>
    <t>Back Data graficos</t>
  </si>
  <si>
    <t>De aquí leen todas las gráficas del archivo.</t>
  </si>
  <si>
    <t xml:space="preserve">Total categoría lee directamente de TAM Automático. </t>
  </si>
  <si>
    <t>La marca y el canal, también leen de TAM Automático y dependerá de los datos seleccionados en "Leche" y "Derivados"</t>
  </si>
  <si>
    <t>Leche &amp; Derivados</t>
  </si>
  <si>
    <t xml:space="preserve">El dropdown list es un Data List que lee de la pestaña "Back Data gráficos". </t>
  </si>
  <si>
    <t>Conclusiones</t>
  </si>
  <si>
    <t>Measures = Weighted PURCHS Vert %</t>
  </si>
  <si>
    <t>ASEGURARTE DE QUE LAS LINEAS COINCIDEN</t>
  </si>
  <si>
    <t>CANA2 = Total CANA2</t>
  </si>
  <si>
    <t>PRODS = LECHE ENVASADA\Total PRODS</t>
  </si>
  <si>
    <t>S360MAPA - PROMO - 21/10/2025 13:56:24</t>
  </si>
  <si>
    <t xml:space="preserve">      T.ALIMENTACIÓN MAPA  </t>
  </si>
  <si>
    <t xml:space="preserve">        TOTAL  </t>
  </si>
  <si>
    <t xml:space="preserve">         SIN PROMOCION  </t>
  </si>
  <si>
    <t xml:space="preserve">         CON PROMOCION  </t>
  </si>
  <si>
    <t xml:space="preserve">       PRINCIPALES FABRICANTE  </t>
  </si>
  <si>
    <t xml:space="preserve">         TOTAL  </t>
  </si>
  <si>
    <t xml:space="preserve">          SIN PROMOCION  </t>
  </si>
  <si>
    <t xml:space="preserve">          CON PROMOCION  </t>
  </si>
  <si>
    <t xml:space="preserve">       MARCAS DISTRIBUCION  </t>
  </si>
  <si>
    <t xml:space="preserve">       OTROS FABRICANTES  </t>
  </si>
  <si>
    <t>PRODS = DERIVADOS LACTEOS\LECHE ENVASADA\Total PRODS</t>
  </si>
  <si>
    <t>MAYO 20</t>
  </si>
  <si>
    <t>PRODS = TOTAL ACEITE\LECHE ENVASADA\Total PRODS</t>
  </si>
  <si>
    <t>PRODS = A.O VIRGEN+V.EXTRA\TOTAL ACEITE\LECHE ENVASADA\Total PRODS</t>
  </si>
  <si>
    <t>AGOSTO 20</t>
  </si>
  <si>
    <t>PRODS = A.O VIRGEN\A.O VIRGEN+V.EXTRA\TOTAL ACEITE\LECHE ENVASADA\Total PRODS</t>
  </si>
  <si>
    <t>PRODS = A.O VIRGEN EXTRA\A.O VIRGEN+V.EXTRA\TOTAL ACEITE\LECHE ENVASADA\Total PRODS</t>
  </si>
  <si>
    <t>PRODS = A. OLIVA\A.O VIRGEN+V.EXTRA\TOTAL ACEITE\LECHE ENVASADA\Total PRODS</t>
  </si>
  <si>
    <t>PRODS = ACEITE DE GIRASOL\A.O VIRGEN+V.EXTRA\TOTAL ACEITE\LECHE ENVASADA\Total PRODS</t>
  </si>
  <si>
    <t xml:space="preserve">J360 =       T.ALIMENTACIÓN MAPA  </t>
  </si>
  <si>
    <t xml:space="preserve"> HIPERMERCADOS  </t>
  </si>
  <si>
    <t xml:space="preserve">   TOTAL  </t>
  </si>
  <si>
    <t xml:space="preserve">    SIN PROMOCION  </t>
  </si>
  <si>
    <t xml:space="preserve">    CON PROMOCION  </t>
  </si>
  <si>
    <t xml:space="preserve"> SUPERMERCADOS  </t>
  </si>
  <si>
    <t xml:space="preserve">  SUPER+AUTOS  </t>
  </si>
  <si>
    <t xml:space="preserve">    TOTAL  </t>
  </si>
  <si>
    <t xml:space="preserve">     SIN PROMOCION  </t>
  </si>
  <si>
    <t xml:space="preserve">     CON PROMOCION  </t>
  </si>
  <si>
    <t xml:space="preserve">  DISCOUNTS  </t>
  </si>
  <si>
    <t>%  DECLARADO</t>
  </si>
  <si>
    <t>TOTAL LECHE</t>
  </si>
  <si>
    <t xml:space="preserve">SIN PROMOCION  </t>
  </si>
  <si>
    <t xml:space="preserve">CON PROMOCION  </t>
  </si>
  <si>
    <t xml:space="preserve">PRINCIPALES FABRICANTE  </t>
  </si>
  <si>
    <t xml:space="preserve">MARCAS DISTRIBUCION  </t>
  </si>
  <si>
    <t xml:space="preserve"> SUPERMERCADOS</t>
  </si>
  <si>
    <t>DERIVADOS LÁCTEOS</t>
  </si>
  <si>
    <t>TOTAL DERIVADOS</t>
  </si>
  <si>
    <t>LECHE</t>
  </si>
  <si>
    <t>TOTAL CATEGORIA</t>
  </si>
  <si>
    <t>MARCA</t>
  </si>
  <si>
    <t>MDF</t>
  </si>
  <si>
    <t>MDD</t>
  </si>
  <si>
    <t>CANAL</t>
  </si>
  <si>
    <t xml:space="preserve"> SUPER+AUTOS  </t>
  </si>
  <si>
    <t xml:space="preserve"> DISCOUNTS  </t>
  </si>
  <si>
    <t>DERIVADOS LACTEOS</t>
  </si>
  <si>
    <r>
      <t xml:space="preserve">
La actividad promocional de leche líquida aumenta, mientras que la de derivados lácteos se reduce en marzo 2026.
</t>
    </r>
    <r>
      <rPr>
        <sz val="10"/>
        <color rgb="FF000000"/>
        <rFont val="Calibri"/>
      </rPr>
      <t>En leche líquida, la presión promocional aumenta y pasa del 1,6 % al 2,9 % del total de litros comercializados bajo promoción en la comparación interanual a marzo de 2026. Este avance se evidencia en el canal hipermercado, que incrementa su actividad promocional pasando del 5,2 % al 9,2 %. En paralelo, las marcas de fabricante refuerzan su actividad promocional en 1,8 puntos porcentuales, y las marcas de distribuidor siguen la misma dinámica, aunque las proporciones que destinan cada una de ellas sean diferentes, con una magnitud del 9,3 % para las marcas de fabricante y del 1,3 % para las marcas propias de la distribución. 
Los derivados lácteos muestran un comportamiento negativo en términos promocionales. El volumen comercializado bajo promoción desciende 0,7 puntos porcentuales frente a marzo 2025 y se sitúa en el 5,8 % del total de litros.
Esta evolución viene determinada por las marcas de distribuidor y fabricante que reducen su presión promocional en este mes. Las primeras destinan un 3,19 % frente al 3,9 % de marzo 2025, mientras que las marcas de fabricante tienen un alcance mayor del  20,3 % tambien inferior al 20,5 % de hace un año.
Desde el punto de vista de los canales,el hipermercado incrementa su intensidad promocional en 1,9 puntos porcentuales en la comparación interanual, destinando un 18,7 % a promoción.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</si>
</sst>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[$-C0A]mmmm\-yy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333333"/>
      <name val="Arial"/>
      <family val="2"/>
    </font>
    <font>
      <b/>
      <sz val="12"/>
      <color theme="1" tint="0.34998626667073579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 tint="-0.499984740745262"/>
      <name val="Verdana"/>
      <family val="2"/>
    </font>
    <font>
      <b/>
      <sz val="11"/>
      <color theme="0" tint="-0.499984740745262"/>
      <name val="Verdana"/>
      <family val="2"/>
    </font>
    <font>
      <sz val="1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i/>
      <sz val="11"/>
      <color theme="4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1"/>
      <color theme="0" tint="-0.49998474074526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4"/>
      <color theme="0" tint="-0.499984740745262"/>
      <name val="Calibri"/>
      <family val="2"/>
      <scheme val="minor"/>
    </font>
    <font>
      <sz val="10"/>
      <name val="Calibri"/>
      <family val="2"/>
    </font>
    <font>
      <b/>
      <sz val="14"/>
      <color theme="1"/>
      <name val="Calibri"/>
      <family val="2"/>
      <scheme val="minor"/>
    </font>
    <font>
      <b/>
      <sz val="10"/>
      <color rgb="FF000000"/>
      <name val="Calibri"/>
    </font>
    <font>
      <sz val="10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CCC00"/>
        <bgColor indexed="64"/>
      </patternFill>
    </fill>
  </fills>
  <borders count="12">
    <border>
      <left/>
      <right/>
      <top/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64">
    <xf numFmtId="0" fontId="0" fillId="0" borderId="0" xfId="0"/>
    <xf numFmtId="17" fontId="0" fillId="0" borderId="0" xfId="0" applyNumberFormat="1"/>
    <xf numFmtId="0" fontId="0" fillId="2" borderId="0" xfId="0" applyFill="1"/>
    <xf numFmtId="0" fontId="3" fillId="0" borderId="0" xfId="0" applyFont="1"/>
    <xf numFmtId="0" fontId="4" fillId="0" borderId="0" xfId="2" applyFont="1" applyFill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Border="1" applyAlignment="1">
      <alignment horizontal="right"/>
    </xf>
    <xf numFmtId="0" fontId="3" fillId="3" borderId="1" xfId="0" applyFont="1" applyFill="1" applyBorder="1"/>
    <xf numFmtId="0" fontId="8" fillId="4" borderId="0" xfId="0" applyFont="1" applyFill="1"/>
    <xf numFmtId="0" fontId="7" fillId="0" borderId="0" xfId="0" applyFont="1" applyAlignment="1">
      <alignment horizontal="left" indent="1"/>
    </xf>
    <xf numFmtId="0" fontId="3" fillId="0" borderId="1" xfId="0" applyFont="1" applyBorder="1" applyAlignment="1">
      <alignment horizontal="left"/>
    </xf>
    <xf numFmtId="164" fontId="3" fillId="0" borderId="1" xfId="1" applyNumberFormat="1" applyFont="1" applyBorder="1"/>
    <xf numFmtId="0" fontId="9" fillId="0" borderId="0" xfId="0" applyFont="1"/>
    <xf numFmtId="0" fontId="8" fillId="5" borderId="0" xfId="0" applyFont="1" applyFill="1"/>
    <xf numFmtId="0" fontId="10" fillId="0" borderId="0" xfId="0" applyFont="1"/>
    <xf numFmtId="0" fontId="11" fillId="0" borderId="0" xfId="0" applyFont="1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3" borderId="0" xfId="0" applyFill="1"/>
    <xf numFmtId="0" fontId="0" fillId="6" borderId="0" xfId="0" applyFill="1"/>
    <xf numFmtId="0" fontId="12" fillId="0" borderId="0" xfId="0" applyFont="1" applyAlignment="1">
      <alignment horizontal="left" vertical="center" indent="3"/>
    </xf>
    <xf numFmtId="0" fontId="12" fillId="0" borderId="0" xfId="0" applyFont="1" applyAlignment="1">
      <alignment horizontal="left" vertical="center" indent="6"/>
    </xf>
    <xf numFmtId="0" fontId="15" fillId="6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left" vertical="center" indent="1"/>
    </xf>
    <xf numFmtId="0" fontId="0" fillId="7" borderId="0" xfId="0" applyFill="1"/>
    <xf numFmtId="0" fontId="17" fillId="0" borderId="0" xfId="0" applyFont="1" applyAlignment="1">
      <alignment horizontal="center" vertical="center"/>
    </xf>
    <xf numFmtId="0" fontId="19" fillId="0" borderId="0" xfId="0" applyFont="1"/>
    <xf numFmtId="0" fontId="6" fillId="0" borderId="0" xfId="0" applyFont="1" applyAlignment="1">
      <alignment horizontal="left" indent="2"/>
    </xf>
    <xf numFmtId="0" fontId="0" fillId="0" borderId="0" xfId="0" applyAlignment="1">
      <alignment horizontal="left" indent="4"/>
    </xf>
    <xf numFmtId="0" fontId="20" fillId="0" borderId="0" xfId="0" applyFont="1"/>
    <xf numFmtId="0" fontId="3" fillId="3" borderId="10" xfId="0" applyFont="1" applyFill="1" applyBorder="1"/>
    <xf numFmtId="164" fontId="3" fillId="0" borderId="10" xfId="1" applyNumberFormat="1" applyFont="1" applyBorder="1"/>
    <xf numFmtId="0" fontId="4" fillId="0" borderId="0" xfId="2" applyFont="1" applyFill="1" applyBorder="1" applyAlignment="1">
      <alignment horizontal="center"/>
    </xf>
    <xf numFmtId="165" fontId="4" fillId="0" borderId="2" xfId="2" applyNumberFormat="1" applyFont="1" applyFill="1" applyBorder="1" applyAlignment="1">
      <alignment horizontal="center"/>
    </xf>
    <xf numFmtId="0" fontId="21" fillId="0" borderId="0" xfId="0" applyFont="1"/>
    <xf numFmtId="0" fontId="0" fillId="0" borderId="0" xfId="0" applyAlignment="1">
      <alignment wrapText="1"/>
    </xf>
    <xf numFmtId="0" fontId="12" fillId="0" borderId="0" xfId="0" applyFont="1" applyAlignment="1" applyProtection="1">
      <alignment horizontal="left" vertical="center" indent="3"/>
      <protection locked="0"/>
    </xf>
    <xf numFmtId="0" fontId="0" fillId="0" borderId="0" xfId="0" applyProtection="1">
      <protection locked="0"/>
    </xf>
    <xf numFmtId="0" fontId="11" fillId="0" borderId="0" xfId="0" applyFont="1" applyProtection="1">
      <protection locked="0"/>
    </xf>
    <xf numFmtId="0" fontId="16" fillId="0" borderId="0" xfId="0" applyFont="1" applyAlignment="1" applyProtection="1">
      <alignment horizontal="left" vertical="center" indent="3"/>
      <protection locked="0"/>
    </xf>
    <xf numFmtId="0" fontId="14" fillId="0" borderId="0" xfId="0" applyFont="1" applyProtection="1">
      <protection locked="0"/>
    </xf>
    <xf numFmtId="0" fontId="16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6"/>
      <protection locked="0"/>
    </xf>
    <xf numFmtId="0" fontId="3" fillId="0" borderId="0" xfId="0" applyFont="1" applyAlignment="1">
      <alignment horizontal="left"/>
    </xf>
    <xf numFmtId="164" fontId="3" fillId="0" borderId="0" xfId="1" applyNumberFormat="1" applyFont="1" applyBorder="1"/>
    <xf numFmtId="0" fontId="8" fillId="0" borderId="0" xfId="0" applyFont="1"/>
    <xf numFmtId="164" fontId="3" fillId="0" borderId="0" xfId="1" applyNumberFormat="1" applyFont="1" applyFill="1" applyBorder="1"/>
    <xf numFmtId="0" fontId="23" fillId="2" borderId="0" xfId="0" applyFont="1" applyFill="1"/>
    <xf numFmtId="0" fontId="17" fillId="0" borderId="3" xfId="0" applyFont="1" applyBorder="1" applyAlignment="1">
      <alignment horizontal="left" vertical="center" wrapText="1" indent="1"/>
    </xf>
    <xf numFmtId="0" fontId="17" fillId="0" borderId="4" xfId="0" applyFont="1" applyBorder="1" applyAlignment="1">
      <alignment horizontal="left" vertical="center" wrapText="1" indent="1"/>
    </xf>
    <xf numFmtId="0" fontId="17" fillId="0" borderId="5" xfId="0" applyFont="1" applyBorder="1" applyAlignment="1">
      <alignment horizontal="left" vertical="center" wrapText="1" indent="1"/>
    </xf>
    <xf numFmtId="0" fontId="17" fillId="0" borderId="6" xfId="0" applyFont="1" applyBorder="1" applyAlignment="1">
      <alignment horizontal="left" vertical="center" wrapText="1" indent="1"/>
    </xf>
    <xf numFmtId="0" fontId="17" fillId="0" borderId="0" xfId="0" applyFont="1" applyAlignment="1">
      <alignment horizontal="left" vertical="center" wrapText="1" indent="1"/>
    </xf>
    <xf numFmtId="0" fontId="17" fillId="0" borderId="7" xfId="0" applyFont="1" applyBorder="1" applyAlignment="1">
      <alignment horizontal="left" vertical="center" wrapText="1" indent="1"/>
    </xf>
    <xf numFmtId="0" fontId="17" fillId="0" borderId="8" xfId="0" applyFont="1" applyBorder="1" applyAlignment="1">
      <alignment horizontal="left" vertical="center" wrapText="1" indent="1"/>
    </xf>
    <xf numFmtId="0" fontId="17" fillId="0" borderId="2" xfId="0" applyFont="1" applyBorder="1" applyAlignment="1">
      <alignment horizontal="left" vertical="center" wrapText="1" indent="1"/>
    </xf>
    <xf numFmtId="0" fontId="17" fillId="0" borderId="9" xfId="0" applyFont="1" applyBorder="1" applyAlignment="1">
      <alignment horizontal="left" vertical="center" wrapText="1" indent="1"/>
    </xf>
    <xf numFmtId="0" fontId="24" fillId="0" borderId="11" xfId="0" applyFont="1" applyBorder="1" applyAlignment="1">
      <alignment horizontal="left" vertical="top" wrapText="1"/>
    </xf>
    <xf numFmtId="0" fontId="22" fillId="0" borderId="11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</cellXfs>
  <cellStyles count="3">
    <cellStyle name="Encabezado 4" xfId="2" builtinId="19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000066"/>
      <color rgb="FFCCCC00"/>
      <color rgb="FF4C8C2B"/>
      <color rgb="FFCCECFF"/>
      <color rgb="FF00589A"/>
      <color rgb="FFFFCC66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graficos'!$C$11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graficos'!$D$10:$P$10</c:f>
              <c:numCache>
                <c:formatCode>[$-C0A]mmmm\-yy;@</c:formatCode>
                <c:ptCount val="13"/>
                <c:pt idx="0">
                  <c:v>45717</c:v>
                </c:pt>
                <c:pt idx="1">
                  <c:v>45748</c:v>
                </c:pt>
                <c:pt idx="2">
                  <c:v>45778</c:v>
                </c:pt>
                <c:pt idx="3">
                  <c:v>45809</c:v>
                </c:pt>
                <c:pt idx="4">
                  <c:v>45839</c:v>
                </c:pt>
                <c:pt idx="5">
                  <c:v>45870</c:v>
                </c:pt>
                <c:pt idx="6">
                  <c:v>45901</c:v>
                </c:pt>
                <c:pt idx="7">
                  <c:v>45931</c:v>
                </c:pt>
                <c:pt idx="8">
                  <c:v>45962</c:v>
                </c:pt>
                <c:pt idx="9">
                  <c:v>45992</c:v>
                </c:pt>
                <c:pt idx="10">
                  <c:v>46023</c:v>
                </c:pt>
                <c:pt idx="11">
                  <c:v>46054</c:v>
                </c:pt>
                <c:pt idx="12">
                  <c:v>46082</c:v>
                </c:pt>
              </c:numCache>
            </c:numRef>
          </c:cat>
          <c:val>
            <c:numRef>
              <c:f>'Back Data graficos'!$D$11:$P$11</c:f>
              <c:numCache>
                <c:formatCode>0.0%</c:formatCode>
                <c:ptCount val="13"/>
                <c:pt idx="0">
                  <c:v>0.99690000000000001</c:v>
                </c:pt>
                <c:pt idx="1">
                  <c:v>0.998</c:v>
                </c:pt>
                <c:pt idx="2">
                  <c:v>0.9948999999999999</c:v>
                </c:pt>
                <c:pt idx="3">
                  <c:v>0.98959999999999992</c:v>
                </c:pt>
                <c:pt idx="4">
                  <c:v>0.99809999999999999</c:v>
                </c:pt>
                <c:pt idx="5">
                  <c:v>0.99010000000000009</c:v>
                </c:pt>
                <c:pt idx="6">
                  <c:v>0.98809999999999998</c:v>
                </c:pt>
                <c:pt idx="7">
                  <c:v>0.998</c:v>
                </c:pt>
                <c:pt idx="8">
                  <c:v>0.99260000000000004</c:v>
                </c:pt>
                <c:pt idx="9">
                  <c:v>0.99309999999999998</c:v>
                </c:pt>
                <c:pt idx="10">
                  <c:v>0.99459999999999993</c:v>
                </c:pt>
                <c:pt idx="11">
                  <c:v>0.98140000000000005</c:v>
                </c:pt>
                <c:pt idx="12">
                  <c:v>0.98709999999999998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39-4487-A657-23C3BD2795CD}"/>
            </c:ext>
          </c:extLst>
        </c:ser>
        <c:ser>
          <c:idx val="1"/>
          <c:order val="1"/>
          <c:tx>
            <c:strRef>
              <c:f>'Back Data graficos'!$C$12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graficos'!$D$10:$P$10</c:f>
              <c:numCache>
                <c:formatCode>[$-C0A]mmmm\-yy;@</c:formatCode>
                <c:ptCount val="13"/>
                <c:pt idx="0">
                  <c:v>45717</c:v>
                </c:pt>
                <c:pt idx="1">
                  <c:v>45748</c:v>
                </c:pt>
                <c:pt idx="2">
                  <c:v>45778</c:v>
                </c:pt>
                <c:pt idx="3">
                  <c:v>45809</c:v>
                </c:pt>
                <c:pt idx="4">
                  <c:v>45839</c:v>
                </c:pt>
                <c:pt idx="5">
                  <c:v>45870</c:v>
                </c:pt>
                <c:pt idx="6">
                  <c:v>45901</c:v>
                </c:pt>
                <c:pt idx="7">
                  <c:v>45931</c:v>
                </c:pt>
                <c:pt idx="8">
                  <c:v>45962</c:v>
                </c:pt>
                <c:pt idx="9">
                  <c:v>45992</c:v>
                </c:pt>
                <c:pt idx="10">
                  <c:v>46023</c:v>
                </c:pt>
                <c:pt idx="11">
                  <c:v>46054</c:v>
                </c:pt>
                <c:pt idx="12">
                  <c:v>46082</c:v>
                </c:pt>
              </c:numCache>
            </c:numRef>
          </c:cat>
          <c:val>
            <c:numRef>
              <c:f>'Back Data graficos'!$D$12:$P$12</c:f>
              <c:numCache>
                <c:formatCode>0.0%</c:formatCode>
                <c:ptCount val="13"/>
                <c:pt idx="0">
                  <c:v>3.0999999999999999E-3</c:v>
                </c:pt>
                <c:pt idx="1">
                  <c:v>2E-3</c:v>
                </c:pt>
                <c:pt idx="2">
                  <c:v>5.1000000000000004E-3</c:v>
                </c:pt>
                <c:pt idx="3">
                  <c:v>1.04E-2</c:v>
                </c:pt>
                <c:pt idx="4">
                  <c:v>1.9E-3</c:v>
                </c:pt>
                <c:pt idx="5">
                  <c:v>9.8999999999999991E-3</c:v>
                </c:pt>
                <c:pt idx="6">
                  <c:v>1.1899999999999999E-2</c:v>
                </c:pt>
                <c:pt idx="7">
                  <c:v>2E-3</c:v>
                </c:pt>
                <c:pt idx="8">
                  <c:v>7.4000000000000003E-3</c:v>
                </c:pt>
                <c:pt idx="9">
                  <c:v>6.8999999999999999E-3</c:v>
                </c:pt>
                <c:pt idx="10">
                  <c:v>5.4000000000000003E-3</c:v>
                </c:pt>
                <c:pt idx="11">
                  <c:v>1.8600000000000002E-2</c:v>
                </c:pt>
                <c:pt idx="12">
                  <c:v>1.29E-2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39-4487-A657-23C3BD2795C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762033032"/>
        <c:axId val="762034992"/>
      </c:barChart>
      <c:dateAx>
        <c:axId val="762033032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>
                <a:solidFill>
                  <a:schemeClr val="tx1"/>
                </a:solidFill>
              </a:defRPr>
            </a:pPr>
            <a:endParaRPr lang="es-ES_tradnl"/>
          </a:p>
        </c:txPr>
        <c:crossAx val="762034992"/>
        <c:crosses val="autoZero"/>
        <c:auto val="1"/>
        <c:lblOffset val="100"/>
        <c:baseTimeUnit val="months"/>
      </c:dateAx>
      <c:valAx>
        <c:axId val="762034992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303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s-ES_tradnl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Hipermercado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45717</c:v>
                </c:pt>
                <c:pt idx="1">
                  <c:v>45748</c:v>
                </c:pt>
                <c:pt idx="2">
                  <c:v>45778</c:v>
                </c:pt>
                <c:pt idx="3">
                  <c:v>45809</c:v>
                </c:pt>
                <c:pt idx="4">
                  <c:v>45839</c:v>
                </c:pt>
                <c:pt idx="5">
                  <c:v>45870</c:v>
                </c:pt>
                <c:pt idx="6">
                  <c:v>45901</c:v>
                </c:pt>
                <c:pt idx="7">
                  <c:v>45931</c:v>
                </c:pt>
                <c:pt idx="8">
                  <c:v>45962</c:v>
                </c:pt>
                <c:pt idx="9">
                  <c:v>45992</c:v>
                </c:pt>
                <c:pt idx="10">
                  <c:v>46023</c:v>
                </c:pt>
                <c:pt idx="11">
                  <c:v>46054</c:v>
                </c:pt>
                <c:pt idx="12">
                  <c:v>46082</c:v>
                </c:pt>
              </c:numCache>
            </c:numRef>
          </c:cat>
          <c:val>
            <c:numRef>
              <c:f>'TAM Automático'!$D$23:$P$23</c:f>
              <c:numCache>
                <c:formatCode>0.0%</c:formatCode>
                <c:ptCount val="13"/>
                <c:pt idx="0">
                  <c:v>0.94810000000000005</c:v>
                </c:pt>
                <c:pt idx="1">
                  <c:v>0.9274</c:v>
                </c:pt>
                <c:pt idx="2">
                  <c:v>0.92559999999999998</c:v>
                </c:pt>
                <c:pt idx="3">
                  <c:v>0.91510000000000002</c:v>
                </c:pt>
                <c:pt idx="4">
                  <c:v>0.9355</c:v>
                </c:pt>
                <c:pt idx="5">
                  <c:v>0.90810000000000002</c:v>
                </c:pt>
                <c:pt idx="6">
                  <c:v>0.90849999999999997</c:v>
                </c:pt>
                <c:pt idx="7">
                  <c:v>0.9123</c:v>
                </c:pt>
                <c:pt idx="8">
                  <c:v>0.90319999999999989</c:v>
                </c:pt>
                <c:pt idx="9">
                  <c:v>0.91780000000000006</c:v>
                </c:pt>
                <c:pt idx="10">
                  <c:v>0.90689999999999993</c:v>
                </c:pt>
                <c:pt idx="11">
                  <c:v>0.877</c:v>
                </c:pt>
                <c:pt idx="12">
                  <c:v>0.90780000000000005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E9-4508-B8DB-CA308A544179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45717</c:v>
                </c:pt>
                <c:pt idx="1">
                  <c:v>45748</c:v>
                </c:pt>
                <c:pt idx="2">
                  <c:v>45778</c:v>
                </c:pt>
                <c:pt idx="3">
                  <c:v>45809</c:v>
                </c:pt>
                <c:pt idx="4">
                  <c:v>45839</c:v>
                </c:pt>
                <c:pt idx="5">
                  <c:v>45870</c:v>
                </c:pt>
                <c:pt idx="6">
                  <c:v>45901</c:v>
                </c:pt>
                <c:pt idx="7">
                  <c:v>45931</c:v>
                </c:pt>
                <c:pt idx="8">
                  <c:v>45962</c:v>
                </c:pt>
                <c:pt idx="9">
                  <c:v>45992</c:v>
                </c:pt>
                <c:pt idx="10">
                  <c:v>46023</c:v>
                </c:pt>
                <c:pt idx="11">
                  <c:v>46054</c:v>
                </c:pt>
                <c:pt idx="12">
                  <c:v>46082</c:v>
                </c:pt>
              </c:numCache>
            </c:numRef>
          </c:cat>
          <c:val>
            <c:numRef>
              <c:f>'TAM Automático'!$D$24:$P$24</c:f>
              <c:numCache>
                <c:formatCode>0.0%</c:formatCode>
                <c:ptCount val="13"/>
                <c:pt idx="0">
                  <c:v>5.1900000000000002E-2</c:v>
                </c:pt>
                <c:pt idx="1">
                  <c:v>7.2599999999999998E-2</c:v>
                </c:pt>
                <c:pt idx="2">
                  <c:v>7.4400000000000008E-2</c:v>
                </c:pt>
                <c:pt idx="3">
                  <c:v>8.4900000000000003E-2</c:v>
                </c:pt>
                <c:pt idx="4">
                  <c:v>6.4500000000000002E-2</c:v>
                </c:pt>
                <c:pt idx="5">
                  <c:v>9.1899999999999996E-2</c:v>
                </c:pt>
                <c:pt idx="6">
                  <c:v>9.1499999999999998E-2</c:v>
                </c:pt>
                <c:pt idx="7">
                  <c:v>8.77E-2</c:v>
                </c:pt>
                <c:pt idx="8">
                  <c:v>9.6799999999999997E-2</c:v>
                </c:pt>
                <c:pt idx="9">
                  <c:v>8.2200000000000009E-2</c:v>
                </c:pt>
                <c:pt idx="10">
                  <c:v>9.3100000000000002E-2</c:v>
                </c:pt>
                <c:pt idx="11">
                  <c:v>0.12300000000000001</c:v>
                </c:pt>
                <c:pt idx="12">
                  <c:v>9.2200000000000004E-2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E9-4508-B8DB-CA308A54417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0664"/>
        <c:axId val="762546544"/>
      </c:barChart>
      <c:dateAx>
        <c:axId val="762540664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546544"/>
        <c:crosses val="autoZero"/>
        <c:auto val="1"/>
        <c:lblOffset val="100"/>
        <c:baseTimeUnit val="months"/>
      </c:dateAx>
      <c:valAx>
        <c:axId val="762546544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0664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Supermercados</a:t>
            </a:r>
            <a:r>
              <a:rPr lang="en-US" sz="1200" baseline="0">
                <a:solidFill>
                  <a:sysClr val="windowText" lastClr="000000"/>
                </a:solidFill>
              </a:rPr>
              <a:t> y Autos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45717</c:v>
                </c:pt>
                <c:pt idx="1">
                  <c:v>45748</c:v>
                </c:pt>
                <c:pt idx="2">
                  <c:v>45778</c:v>
                </c:pt>
                <c:pt idx="3">
                  <c:v>45809</c:v>
                </c:pt>
                <c:pt idx="4">
                  <c:v>45839</c:v>
                </c:pt>
                <c:pt idx="5">
                  <c:v>45870</c:v>
                </c:pt>
                <c:pt idx="6">
                  <c:v>45901</c:v>
                </c:pt>
                <c:pt idx="7">
                  <c:v>45931</c:v>
                </c:pt>
                <c:pt idx="8">
                  <c:v>45962</c:v>
                </c:pt>
                <c:pt idx="9">
                  <c:v>45992</c:v>
                </c:pt>
                <c:pt idx="10">
                  <c:v>46023</c:v>
                </c:pt>
                <c:pt idx="11">
                  <c:v>46054</c:v>
                </c:pt>
                <c:pt idx="12">
                  <c:v>46082</c:v>
                </c:pt>
              </c:numCache>
            </c:numRef>
          </c:cat>
          <c:val>
            <c:numRef>
              <c:f>'TAM Automático'!$D$33:$P$33</c:f>
              <c:numCache>
                <c:formatCode>0.0%</c:formatCode>
                <c:ptCount val="13"/>
                <c:pt idx="0">
                  <c:v>0.99199999999999999</c:v>
                </c:pt>
                <c:pt idx="1">
                  <c:v>0.99309999999999998</c:v>
                </c:pt>
                <c:pt idx="2">
                  <c:v>0.99260000000000004</c:v>
                </c:pt>
                <c:pt idx="3">
                  <c:v>0.98709999999999998</c:v>
                </c:pt>
                <c:pt idx="4">
                  <c:v>0.98549999999999993</c:v>
                </c:pt>
                <c:pt idx="5">
                  <c:v>0.99010000000000009</c:v>
                </c:pt>
                <c:pt idx="6">
                  <c:v>0.98840000000000006</c:v>
                </c:pt>
                <c:pt idx="7">
                  <c:v>0.98760000000000003</c:v>
                </c:pt>
                <c:pt idx="8">
                  <c:v>0.9859</c:v>
                </c:pt>
                <c:pt idx="9">
                  <c:v>0.99080000000000001</c:v>
                </c:pt>
                <c:pt idx="10">
                  <c:v>0.99029999999999996</c:v>
                </c:pt>
                <c:pt idx="11">
                  <c:v>0.9869</c:v>
                </c:pt>
                <c:pt idx="12">
                  <c:v>0.98530000000000006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D5-42CA-84DB-F29FE9DB89A5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45717</c:v>
                </c:pt>
                <c:pt idx="1">
                  <c:v>45748</c:v>
                </c:pt>
                <c:pt idx="2">
                  <c:v>45778</c:v>
                </c:pt>
                <c:pt idx="3">
                  <c:v>45809</c:v>
                </c:pt>
                <c:pt idx="4">
                  <c:v>45839</c:v>
                </c:pt>
                <c:pt idx="5">
                  <c:v>45870</c:v>
                </c:pt>
                <c:pt idx="6">
                  <c:v>45901</c:v>
                </c:pt>
                <c:pt idx="7">
                  <c:v>45931</c:v>
                </c:pt>
                <c:pt idx="8">
                  <c:v>45962</c:v>
                </c:pt>
                <c:pt idx="9">
                  <c:v>45992</c:v>
                </c:pt>
                <c:pt idx="10">
                  <c:v>46023</c:v>
                </c:pt>
                <c:pt idx="11">
                  <c:v>46054</c:v>
                </c:pt>
                <c:pt idx="12">
                  <c:v>46082</c:v>
                </c:pt>
              </c:numCache>
            </c:numRef>
          </c:cat>
          <c:val>
            <c:numRef>
              <c:f>'TAM Automático'!$D$34:$P$34</c:f>
              <c:numCache>
                <c:formatCode>0.0%</c:formatCode>
                <c:ptCount val="13"/>
                <c:pt idx="0">
                  <c:v>8.0000000000000002E-3</c:v>
                </c:pt>
                <c:pt idx="1">
                  <c:v>6.8999999999999999E-3</c:v>
                </c:pt>
                <c:pt idx="2">
                  <c:v>7.4000000000000003E-3</c:v>
                </c:pt>
                <c:pt idx="3">
                  <c:v>1.29E-2</c:v>
                </c:pt>
                <c:pt idx="4">
                  <c:v>1.4499999999999999E-2</c:v>
                </c:pt>
                <c:pt idx="5">
                  <c:v>9.8999999999999991E-3</c:v>
                </c:pt>
                <c:pt idx="6">
                  <c:v>1.1599999999999999E-2</c:v>
                </c:pt>
                <c:pt idx="7">
                  <c:v>1.24E-2</c:v>
                </c:pt>
                <c:pt idx="8">
                  <c:v>1.41E-2</c:v>
                </c:pt>
                <c:pt idx="9">
                  <c:v>9.1999999999999998E-3</c:v>
                </c:pt>
                <c:pt idx="10">
                  <c:v>9.7000000000000003E-3</c:v>
                </c:pt>
                <c:pt idx="11">
                  <c:v>1.3100000000000001E-2</c:v>
                </c:pt>
                <c:pt idx="12">
                  <c:v>1.47E-2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D5-42CA-84DB-F29FE9DB89A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4192"/>
        <c:axId val="762544584"/>
      </c:barChart>
      <c:dateAx>
        <c:axId val="762544192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544584"/>
        <c:crosses val="autoZero"/>
        <c:auto val="1"/>
        <c:lblOffset val="100"/>
        <c:baseTimeUnit val="months"/>
      </c:dateAx>
      <c:valAx>
        <c:axId val="762544584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419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Tiendas Descuento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45717</c:v>
                </c:pt>
                <c:pt idx="1">
                  <c:v>45748</c:v>
                </c:pt>
                <c:pt idx="2">
                  <c:v>45778</c:v>
                </c:pt>
                <c:pt idx="3">
                  <c:v>45809</c:v>
                </c:pt>
                <c:pt idx="4">
                  <c:v>45839</c:v>
                </c:pt>
                <c:pt idx="5">
                  <c:v>45870</c:v>
                </c:pt>
                <c:pt idx="6">
                  <c:v>45901</c:v>
                </c:pt>
                <c:pt idx="7">
                  <c:v>45931</c:v>
                </c:pt>
                <c:pt idx="8">
                  <c:v>45962</c:v>
                </c:pt>
                <c:pt idx="9">
                  <c:v>45992</c:v>
                </c:pt>
                <c:pt idx="10">
                  <c:v>46023</c:v>
                </c:pt>
                <c:pt idx="11">
                  <c:v>46054</c:v>
                </c:pt>
                <c:pt idx="12">
                  <c:v>46082</c:v>
                </c:pt>
              </c:numCache>
            </c:numRef>
          </c:cat>
          <c:val>
            <c:numRef>
              <c:f>'TAM Automático'!$D$38:$P$38</c:f>
              <c:numCache>
                <c:formatCode>0.0%</c:formatCode>
                <c:ptCount val="13"/>
                <c:pt idx="0">
                  <c:v>0.98430000000000006</c:v>
                </c:pt>
                <c:pt idx="1">
                  <c:v>0.99060000000000004</c:v>
                </c:pt>
                <c:pt idx="2">
                  <c:v>0.99010000000000009</c:v>
                </c:pt>
                <c:pt idx="3">
                  <c:v>0.96989999999999998</c:v>
                </c:pt>
                <c:pt idx="4">
                  <c:v>0.98709999999999998</c:v>
                </c:pt>
                <c:pt idx="5">
                  <c:v>0.9899</c:v>
                </c:pt>
                <c:pt idx="6">
                  <c:v>0.97340000000000004</c:v>
                </c:pt>
                <c:pt idx="7">
                  <c:v>0.98629999999999995</c:v>
                </c:pt>
                <c:pt idx="8">
                  <c:v>0.9889</c:v>
                </c:pt>
                <c:pt idx="9">
                  <c:v>0.98250000000000004</c:v>
                </c:pt>
                <c:pt idx="10">
                  <c:v>0.95590000000000008</c:v>
                </c:pt>
                <c:pt idx="11">
                  <c:v>0.97629999999999995</c:v>
                </c:pt>
                <c:pt idx="12">
                  <c:v>0.96620000000000006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99-46B9-B504-5850C06048C3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45717</c:v>
                </c:pt>
                <c:pt idx="1">
                  <c:v>45748</c:v>
                </c:pt>
                <c:pt idx="2">
                  <c:v>45778</c:v>
                </c:pt>
                <c:pt idx="3">
                  <c:v>45809</c:v>
                </c:pt>
                <c:pt idx="4">
                  <c:v>45839</c:v>
                </c:pt>
                <c:pt idx="5">
                  <c:v>45870</c:v>
                </c:pt>
                <c:pt idx="6">
                  <c:v>45901</c:v>
                </c:pt>
                <c:pt idx="7">
                  <c:v>45931</c:v>
                </c:pt>
                <c:pt idx="8">
                  <c:v>45962</c:v>
                </c:pt>
                <c:pt idx="9">
                  <c:v>45992</c:v>
                </c:pt>
                <c:pt idx="10">
                  <c:v>46023</c:v>
                </c:pt>
                <c:pt idx="11">
                  <c:v>46054</c:v>
                </c:pt>
                <c:pt idx="12">
                  <c:v>46082</c:v>
                </c:pt>
              </c:numCache>
            </c:numRef>
          </c:cat>
          <c:val>
            <c:numRef>
              <c:f>'TAM Automático'!$D$39:$P$39</c:f>
              <c:numCache>
                <c:formatCode>0.0%</c:formatCode>
                <c:ptCount val="13"/>
                <c:pt idx="0">
                  <c:v>1.5700000000000002E-2</c:v>
                </c:pt>
                <c:pt idx="1">
                  <c:v>9.3999999999999986E-3</c:v>
                </c:pt>
                <c:pt idx="2">
                  <c:v>9.8999999999999991E-3</c:v>
                </c:pt>
                <c:pt idx="3">
                  <c:v>3.0099999999999998E-2</c:v>
                </c:pt>
                <c:pt idx="4">
                  <c:v>1.29E-2</c:v>
                </c:pt>
                <c:pt idx="5">
                  <c:v>1.01E-2</c:v>
                </c:pt>
                <c:pt idx="6">
                  <c:v>2.6600000000000002E-2</c:v>
                </c:pt>
                <c:pt idx="7">
                  <c:v>1.37E-2</c:v>
                </c:pt>
                <c:pt idx="8">
                  <c:v>1.11E-2</c:v>
                </c:pt>
                <c:pt idx="9">
                  <c:v>1.7500000000000002E-2</c:v>
                </c:pt>
                <c:pt idx="10">
                  <c:v>4.41E-2</c:v>
                </c:pt>
                <c:pt idx="11">
                  <c:v>2.3700000000000002E-2</c:v>
                </c:pt>
                <c:pt idx="12">
                  <c:v>3.3799999999999997E-2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99-46B9-B504-5850C06048C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0272"/>
        <c:axId val="762547328"/>
      </c:barChart>
      <c:dateAx>
        <c:axId val="762540272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547328"/>
        <c:crosses val="autoZero"/>
        <c:auto val="1"/>
        <c:lblOffset val="100"/>
        <c:baseTimeUnit val="months"/>
      </c:dateAx>
      <c:valAx>
        <c:axId val="762547328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027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Total</a:t>
            </a:r>
            <a:r>
              <a:rPr lang="en-US" sz="1200" baseline="0">
                <a:solidFill>
                  <a:sysClr val="windowText" lastClr="000000"/>
                </a:solidFill>
              </a:rPr>
              <a:t> derivados lácteos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graficos'!$C$29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graficos'!$D$28:$P$28</c:f>
              <c:numCache>
                <c:formatCode>[$-C0A]mmmm\-yy;@</c:formatCode>
                <c:ptCount val="13"/>
                <c:pt idx="0">
                  <c:v>45717</c:v>
                </c:pt>
                <c:pt idx="1">
                  <c:v>45748</c:v>
                </c:pt>
                <c:pt idx="2">
                  <c:v>45778</c:v>
                </c:pt>
                <c:pt idx="3">
                  <c:v>45809</c:v>
                </c:pt>
                <c:pt idx="4">
                  <c:v>45839</c:v>
                </c:pt>
                <c:pt idx="5">
                  <c:v>45870</c:v>
                </c:pt>
                <c:pt idx="6">
                  <c:v>45901</c:v>
                </c:pt>
                <c:pt idx="7">
                  <c:v>45931</c:v>
                </c:pt>
                <c:pt idx="8">
                  <c:v>45962</c:v>
                </c:pt>
                <c:pt idx="9">
                  <c:v>45992</c:v>
                </c:pt>
                <c:pt idx="10">
                  <c:v>46023</c:v>
                </c:pt>
                <c:pt idx="11">
                  <c:v>46054</c:v>
                </c:pt>
                <c:pt idx="12">
                  <c:v>46082</c:v>
                </c:pt>
              </c:numCache>
            </c:numRef>
          </c:cat>
          <c:val>
            <c:numRef>
              <c:f>'Back Data graficos'!$D$29:$P$29</c:f>
              <c:numCache>
                <c:formatCode>0.0%</c:formatCode>
                <c:ptCount val="13"/>
                <c:pt idx="0">
                  <c:v>0.93469999999999998</c:v>
                </c:pt>
                <c:pt idx="1">
                  <c:v>0.94310000000000005</c:v>
                </c:pt>
                <c:pt idx="2">
                  <c:v>0.93969999999999998</c:v>
                </c:pt>
                <c:pt idx="3">
                  <c:v>0.93870000000000009</c:v>
                </c:pt>
                <c:pt idx="4">
                  <c:v>0.93830000000000002</c:v>
                </c:pt>
                <c:pt idx="5">
                  <c:v>0.93779999999999997</c:v>
                </c:pt>
                <c:pt idx="6">
                  <c:v>0.93379999999999996</c:v>
                </c:pt>
                <c:pt idx="7">
                  <c:v>0.93769999999999998</c:v>
                </c:pt>
                <c:pt idx="8">
                  <c:v>0.94430000000000003</c:v>
                </c:pt>
                <c:pt idx="9">
                  <c:v>0.95</c:v>
                </c:pt>
                <c:pt idx="10">
                  <c:v>0.93629999999999991</c:v>
                </c:pt>
                <c:pt idx="11">
                  <c:v>0.93830000000000002</c:v>
                </c:pt>
                <c:pt idx="12">
                  <c:v>0.94220000000000004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DD-4E61-9562-BC15903ABC29}"/>
            </c:ext>
          </c:extLst>
        </c:ser>
        <c:ser>
          <c:idx val="1"/>
          <c:order val="1"/>
          <c:tx>
            <c:strRef>
              <c:f>'Back Data graficos'!$C$30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graficos'!$D$28:$P$28</c:f>
              <c:numCache>
                <c:formatCode>[$-C0A]mmmm\-yy;@</c:formatCode>
                <c:ptCount val="13"/>
                <c:pt idx="0">
                  <c:v>45717</c:v>
                </c:pt>
                <c:pt idx="1">
                  <c:v>45748</c:v>
                </c:pt>
                <c:pt idx="2">
                  <c:v>45778</c:v>
                </c:pt>
                <c:pt idx="3">
                  <c:v>45809</c:v>
                </c:pt>
                <c:pt idx="4">
                  <c:v>45839</c:v>
                </c:pt>
                <c:pt idx="5">
                  <c:v>45870</c:v>
                </c:pt>
                <c:pt idx="6">
                  <c:v>45901</c:v>
                </c:pt>
                <c:pt idx="7">
                  <c:v>45931</c:v>
                </c:pt>
                <c:pt idx="8">
                  <c:v>45962</c:v>
                </c:pt>
                <c:pt idx="9">
                  <c:v>45992</c:v>
                </c:pt>
                <c:pt idx="10">
                  <c:v>46023</c:v>
                </c:pt>
                <c:pt idx="11">
                  <c:v>46054</c:v>
                </c:pt>
                <c:pt idx="12">
                  <c:v>46082</c:v>
                </c:pt>
              </c:numCache>
            </c:numRef>
          </c:cat>
          <c:val>
            <c:numRef>
              <c:f>'Back Data graficos'!$D$30:$P$30</c:f>
              <c:numCache>
                <c:formatCode>0.0%</c:formatCode>
                <c:ptCount val="13"/>
                <c:pt idx="0">
                  <c:v>6.5299999999999997E-2</c:v>
                </c:pt>
                <c:pt idx="1">
                  <c:v>5.6900000000000006E-2</c:v>
                </c:pt>
                <c:pt idx="2">
                  <c:v>6.0299999999999999E-2</c:v>
                </c:pt>
                <c:pt idx="3">
                  <c:v>6.13E-2</c:v>
                </c:pt>
                <c:pt idx="4">
                  <c:v>6.1699999999999998E-2</c:v>
                </c:pt>
                <c:pt idx="5">
                  <c:v>6.2199999999999998E-2</c:v>
                </c:pt>
                <c:pt idx="6">
                  <c:v>6.6199999999999995E-2</c:v>
                </c:pt>
                <c:pt idx="7">
                  <c:v>6.2300000000000001E-2</c:v>
                </c:pt>
                <c:pt idx="8">
                  <c:v>5.57E-2</c:v>
                </c:pt>
                <c:pt idx="9">
                  <c:v>0.05</c:v>
                </c:pt>
                <c:pt idx="10">
                  <c:v>6.3700000000000007E-2</c:v>
                </c:pt>
                <c:pt idx="11">
                  <c:v>6.1699999999999998E-2</c:v>
                </c:pt>
                <c:pt idx="12">
                  <c:v>5.7800000000000004E-2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DD-4E61-9562-BC15903ABC2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3408"/>
        <c:axId val="763050448"/>
      </c:barChart>
      <c:dateAx>
        <c:axId val="762543408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3050448"/>
        <c:crosses val="autoZero"/>
        <c:auto val="1"/>
        <c:lblOffset val="100"/>
        <c:baseTimeUnit val="months"/>
      </c:dateAx>
      <c:valAx>
        <c:axId val="763050448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3408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Marcas de fabricante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graficos'!$C$29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45717</c:v>
                </c:pt>
                <c:pt idx="1">
                  <c:v>45748</c:v>
                </c:pt>
                <c:pt idx="2">
                  <c:v>45778</c:v>
                </c:pt>
                <c:pt idx="3">
                  <c:v>45809</c:v>
                </c:pt>
                <c:pt idx="4">
                  <c:v>45839</c:v>
                </c:pt>
                <c:pt idx="5">
                  <c:v>45870</c:v>
                </c:pt>
                <c:pt idx="6">
                  <c:v>45901</c:v>
                </c:pt>
                <c:pt idx="7">
                  <c:v>45931</c:v>
                </c:pt>
                <c:pt idx="8">
                  <c:v>45962</c:v>
                </c:pt>
                <c:pt idx="9">
                  <c:v>45992</c:v>
                </c:pt>
                <c:pt idx="10">
                  <c:v>46023</c:v>
                </c:pt>
                <c:pt idx="11">
                  <c:v>46054</c:v>
                </c:pt>
                <c:pt idx="12">
                  <c:v>46082</c:v>
                </c:pt>
              </c:numCache>
            </c:numRef>
          </c:cat>
          <c:val>
            <c:numRef>
              <c:f>'TAM Automático'!$D$51:$P$51</c:f>
              <c:numCache>
                <c:formatCode>0.0%</c:formatCode>
                <c:ptCount val="13"/>
                <c:pt idx="0">
                  <c:v>0.79549999999999998</c:v>
                </c:pt>
                <c:pt idx="1">
                  <c:v>0.78280000000000005</c:v>
                </c:pt>
                <c:pt idx="2">
                  <c:v>0.76219999999999999</c:v>
                </c:pt>
                <c:pt idx="3">
                  <c:v>0.77060000000000006</c:v>
                </c:pt>
                <c:pt idx="4">
                  <c:v>0.77310000000000001</c:v>
                </c:pt>
                <c:pt idx="5">
                  <c:v>0.76529999999999998</c:v>
                </c:pt>
                <c:pt idx="6">
                  <c:v>0.75939999999999996</c:v>
                </c:pt>
                <c:pt idx="7">
                  <c:v>0.78569999999999995</c:v>
                </c:pt>
                <c:pt idx="8">
                  <c:v>0.80019999999999991</c:v>
                </c:pt>
                <c:pt idx="9">
                  <c:v>0.82220000000000004</c:v>
                </c:pt>
                <c:pt idx="10">
                  <c:v>0.79519999999999991</c:v>
                </c:pt>
                <c:pt idx="11">
                  <c:v>0.79409999999999992</c:v>
                </c:pt>
                <c:pt idx="12">
                  <c:v>0.79680000000000006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0-42F6-A325-F65235DE3FC0}"/>
            </c:ext>
          </c:extLst>
        </c:ser>
        <c:ser>
          <c:idx val="1"/>
          <c:order val="1"/>
          <c:tx>
            <c:strRef>
              <c:f>'Back Data graficos'!$C$30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45717</c:v>
                </c:pt>
                <c:pt idx="1">
                  <c:v>45748</c:v>
                </c:pt>
                <c:pt idx="2">
                  <c:v>45778</c:v>
                </c:pt>
                <c:pt idx="3">
                  <c:v>45809</c:v>
                </c:pt>
                <c:pt idx="4">
                  <c:v>45839</c:v>
                </c:pt>
                <c:pt idx="5">
                  <c:v>45870</c:v>
                </c:pt>
                <c:pt idx="6">
                  <c:v>45901</c:v>
                </c:pt>
                <c:pt idx="7">
                  <c:v>45931</c:v>
                </c:pt>
                <c:pt idx="8">
                  <c:v>45962</c:v>
                </c:pt>
                <c:pt idx="9">
                  <c:v>45992</c:v>
                </c:pt>
                <c:pt idx="10">
                  <c:v>46023</c:v>
                </c:pt>
                <c:pt idx="11">
                  <c:v>46054</c:v>
                </c:pt>
                <c:pt idx="12">
                  <c:v>46082</c:v>
                </c:pt>
              </c:numCache>
            </c:numRef>
          </c:cat>
          <c:val>
            <c:numRef>
              <c:f>'TAM Automático'!$D$52:$P$52</c:f>
              <c:numCache>
                <c:formatCode>0.0%</c:formatCode>
                <c:ptCount val="13"/>
                <c:pt idx="0">
                  <c:v>0.20449999999999999</c:v>
                </c:pt>
                <c:pt idx="1">
                  <c:v>0.21719999999999998</c:v>
                </c:pt>
                <c:pt idx="2">
                  <c:v>0.23780000000000001</c:v>
                </c:pt>
                <c:pt idx="3">
                  <c:v>0.22940000000000002</c:v>
                </c:pt>
                <c:pt idx="4">
                  <c:v>0.22690000000000002</c:v>
                </c:pt>
                <c:pt idx="5">
                  <c:v>0.23469999999999999</c:v>
                </c:pt>
                <c:pt idx="6">
                  <c:v>0.24059999999999998</c:v>
                </c:pt>
                <c:pt idx="7">
                  <c:v>0.21429999999999999</c:v>
                </c:pt>
                <c:pt idx="8">
                  <c:v>0.19980000000000001</c:v>
                </c:pt>
                <c:pt idx="9">
                  <c:v>0.17780000000000001</c:v>
                </c:pt>
                <c:pt idx="10">
                  <c:v>0.20480000000000001</c:v>
                </c:pt>
                <c:pt idx="11">
                  <c:v>0.2059</c:v>
                </c:pt>
                <c:pt idx="12">
                  <c:v>0.20319999999999999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70-42F6-A325-F65235DE3FC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3046136"/>
        <c:axId val="763050056"/>
      </c:barChart>
      <c:dateAx>
        <c:axId val="76304613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3050056"/>
        <c:crosses val="autoZero"/>
        <c:auto val="1"/>
        <c:lblOffset val="100"/>
        <c:baseTimeUnit val="months"/>
      </c:dateAx>
      <c:valAx>
        <c:axId val="763050056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3046136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Marcas de distribuidor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45717</c:v>
                </c:pt>
                <c:pt idx="1">
                  <c:v>45748</c:v>
                </c:pt>
                <c:pt idx="2">
                  <c:v>45778</c:v>
                </c:pt>
                <c:pt idx="3">
                  <c:v>45809</c:v>
                </c:pt>
                <c:pt idx="4">
                  <c:v>45839</c:v>
                </c:pt>
                <c:pt idx="5">
                  <c:v>45870</c:v>
                </c:pt>
                <c:pt idx="6">
                  <c:v>45901</c:v>
                </c:pt>
                <c:pt idx="7">
                  <c:v>45931</c:v>
                </c:pt>
                <c:pt idx="8">
                  <c:v>45962</c:v>
                </c:pt>
                <c:pt idx="9">
                  <c:v>45992</c:v>
                </c:pt>
                <c:pt idx="10">
                  <c:v>46023</c:v>
                </c:pt>
                <c:pt idx="11">
                  <c:v>46054</c:v>
                </c:pt>
                <c:pt idx="12">
                  <c:v>46082</c:v>
                </c:pt>
              </c:numCache>
            </c:numRef>
          </c:cat>
          <c:val>
            <c:numRef>
              <c:f>'TAM Automático'!$D$56:$P$56</c:f>
              <c:numCache>
                <c:formatCode>0.0%</c:formatCode>
                <c:ptCount val="13"/>
                <c:pt idx="0">
                  <c:v>0.96140000000000003</c:v>
                </c:pt>
                <c:pt idx="1">
                  <c:v>0.97499999999999998</c:v>
                </c:pt>
                <c:pt idx="2">
                  <c:v>0.97540000000000004</c:v>
                </c:pt>
                <c:pt idx="3">
                  <c:v>0.97</c:v>
                </c:pt>
                <c:pt idx="4">
                  <c:v>0.9706999999999999</c:v>
                </c:pt>
                <c:pt idx="5">
                  <c:v>0.97150000000000003</c:v>
                </c:pt>
                <c:pt idx="6">
                  <c:v>0.96709999999999996</c:v>
                </c:pt>
                <c:pt idx="7">
                  <c:v>0.96760000000000002</c:v>
                </c:pt>
                <c:pt idx="8">
                  <c:v>0.97219999999999995</c:v>
                </c:pt>
                <c:pt idx="9">
                  <c:v>0.97620000000000007</c:v>
                </c:pt>
                <c:pt idx="10">
                  <c:v>0.96709999999999996</c:v>
                </c:pt>
                <c:pt idx="11">
                  <c:v>0.96589999999999998</c:v>
                </c:pt>
                <c:pt idx="12">
                  <c:v>0.96909999999999996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6B-4E42-AFC3-C53A3224F066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45717</c:v>
                </c:pt>
                <c:pt idx="1">
                  <c:v>45748</c:v>
                </c:pt>
                <c:pt idx="2">
                  <c:v>45778</c:v>
                </c:pt>
                <c:pt idx="3">
                  <c:v>45809</c:v>
                </c:pt>
                <c:pt idx="4">
                  <c:v>45839</c:v>
                </c:pt>
                <c:pt idx="5">
                  <c:v>45870</c:v>
                </c:pt>
                <c:pt idx="6">
                  <c:v>45901</c:v>
                </c:pt>
                <c:pt idx="7">
                  <c:v>45931</c:v>
                </c:pt>
                <c:pt idx="8">
                  <c:v>45962</c:v>
                </c:pt>
                <c:pt idx="9">
                  <c:v>45992</c:v>
                </c:pt>
                <c:pt idx="10">
                  <c:v>46023</c:v>
                </c:pt>
                <c:pt idx="11">
                  <c:v>46054</c:v>
                </c:pt>
                <c:pt idx="12">
                  <c:v>46082</c:v>
                </c:pt>
              </c:numCache>
            </c:numRef>
          </c:cat>
          <c:val>
            <c:numRef>
              <c:f>'TAM Automático'!$D$57:$P$57</c:f>
              <c:numCache>
                <c:formatCode>0.0%</c:formatCode>
                <c:ptCount val="13"/>
                <c:pt idx="0">
                  <c:v>3.8599999999999995E-2</c:v>
                </c:pt>
                <c:pt idx="1">
                  <c:v>2.5000000000000001E-2</c:v>
                </c:pt>
                <c:pt idx="2">
                  <c:v>2.46E-2</c:v>
                </c:pt>
                <c:pt idx="3">
                  <c:v>0.03</c:v>
                </c:pt>
                <c:pt idx="4">
                  <c:v>2.9300000000000003E-2</c:v>
                </c:pt>
                <c:pt idx="5">
                  <c:v>2.8500000000000001E-2</c:v>
                </c:pt>
                <c:pt idx="6">
                  <c:v>3.2899999999999999E-2</c:v>
                </c:pt>
                <c:pt idx="7">
                  <c:v>3.2400000000000005E-2</c:v>
                </c:pt>
                <c:pt idx="8">
                  <c:v>2.7799999999999998E-2</c:v>
                </c:pt>
                <c:pt idx="9">
                  <c:v>2.3799999999999998E-2</c:v>
                </c:pt>
                <c:pt idx="10">
                  <c:v>3.2899999999999999E-2</c:v>
                </c:pt>
                <c:pt idx="11">
                  <c:v>3.4099999999999998E-2</c:v>
                </c:pt>
                <c:pt idx="12">
                  <c:v>3.0899999999999997E-2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6B-4E42-AFC3-C53A3224F06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3049664"/>
        <c:axId val="763050840"/>
      </c:barChart>
      <c:dateAx>
        <c:axId val="763049664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3050840"/>
        <c:crosses val="autoZero"/>
        <c:auto val="1"/>
        <c:lblOffset val="100"/>
        <c:baseTimeUnit val="months"/>
      </c:dateAx>
      <c:valAx>
        <c:axId val="763050840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3049664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Hipermercado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45717</c:v>
                </c:pt>
                <c:pt idx="1">
                  <c:v>45748</c:v>
                </c:pt>
                <c:pt idx="2">
                  <c:v>45778</c:v>
                </c:pt>
                <c:pt idx="3">
                  <c:v>45809</c:v>
                </c:pt>
                <c:pt idx="4">
                  <c:v>45839</c:v>
                </c:pt>
                <c:pt idx="5">
                  <c:v>45870</c:v>
                </c:pt>
                <c:pt idx="6">
                  <c:v>45901</c:v>
                </c:pt>
                <c:pt idx="7">
                  <c:v>45931</c:v>
                </c:pt>
                <c:pt idx="8">
                  <c:v>45962</c:v>
                </c:pt>
                <c:pt idx="9">
                  <c:v>45992</c:v>
                </c:pt>
                <c:pt idx="10">
                  <c:v>46023</c:v>
                </c:pt>
                <c:pt idx="11">
                  <c:v>46054</c:v>
                </c:pt>
                <c:pt idx="12">
                  <c:v>46082</c:v>
                </c:pt>
              </c:numCache>
            </c:numRef>
          </c:cat>
          <c:val>
            <c:numRef>
              <c:f>'TAM Automático'!$D$61:$P$61</c:f>
              <c:numCache>
                <c:formatCode>0.0%</c:formatCode>
                <c:ptCount val="13"/>
                <c:pt idx="0">
                  <c:v>0.83200000000000007</c:v>
                </c:pt>
                <c:pt idx="1">
                  <c:v>0.82640000000000002</c:v>
                </c:pt>
                <c:pt idx="2">
                  <c:v>0.81389999999999996</c:v>
                </c:pt>
                <c:pt idx="3">
                  <c:v>0.79780000000000006</c:v>
                </c:pt>
                <c:pt idx="4">
                  <c:v>0.8073999999999999</c:v>
                </c:pt>
                <c:pt idx="5">
                  <c:v>0.77610000000000001</c:v>
                </c:pt>
                <c:pt idx="6">
                  <c:v>0.78299999999999992</c:v>
                </c:pt>
                <c:pt idx="7">
                  <c:v>0.7863</c:v>
                </c:pt>
                <c:pt idx="8">
                  <c:v>0.8165</c:v>
                </c:pt>
                <c:pt idx="9">
                  <c:v>0.81299999999999994</c:v>
                </c:pt>
                <c:pt idx="10">
                  <c:v>0.79209999999999992</c:v>
                </c:pt>
                <c:pt idx="11">
                  <c:v>0.81489999999999996</c:v>
                </c:pt>
                <c:pt idx="12">
                  <c:v>0.81269999999999998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F7-4776-8035-F5027F26F6CD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45717</c:v>
                </c:pt>
                <c:pt idx="1">
                  <c:v>45748</c:v>
                </c:pt>
                <c:pt idx="2">
                  <c:v>45778</c:v>
                </c:pt>
                <c:pt idx="3">
                  <c:v>45809</c:v>
                </c:pt>
                <c:pt idx="4">
                  <c:v>45839</c:v>
                </c:pt>
                <c:pt idx="5">
                  <c:v>45870</c:v>
                </c:pt>
                <c:pt idx="6">
                  <c:v>45901</c:v>
                </c:pt>
                <c:pt idx="7">
                  <c:v>45931</c:v>
                </c:pt>
                <c:pt idx="8">
                  <c:v>45962</c:v>
                </c:pt>
                <c:pt idx="9">
                  <c:v>45992</c:v>
                </c:pt>
                <c:pt idx="10">
                  <c:v>46023</c:v>
                </c:pt>
                <c:pt idx="11">
                  <c:v>46054</c:v>
                </c:pt>
                <c:pt idx="12">
                  <c:v>46082</c:v>
                </c:pt>
              </c:numCache>
            </c:numRef>
          </c:cat>
          <c:val>
            <c:numRef>
              <c:f>'TAM Automático'!$D$62:$P$62</c:f>
              <c:numCache>
                <c:formatCode>0.0%</c:formatCode>
                <c:ptCount val="13"/>
                <c:pt idx="0">
                  <c:v>0.16800000000000001</c:v>
                </c:pt>
                <c:pt idx="1">
                  <c:v>0.1736</c:v>
                </c:pt>
                <c:pt idx="2">
                  <c:v>0.18609999999999999</c:v>
                </c:pt>
                <c:pt idx="3">
                  <c:v>0.20219999999999999</c:v>
                </c:pt>
                <c:pt idx="4">
                  <c:v>0.19260000000000002</c:v>
                </c:pt>
                <c:pt idx="5">
                  <c:v>0.22390000000000002</c:v>
                </c:pt>
                <c:pt idx="6">
                  <c:v>0.217</c:v>
                </c:pt>
                <c:pt idx="7">
                  <c:v>0.2137</c:v>
                </c:pt>
                <c:pt idx="8">
                  <c:v>0.18350000000000002</c:v>
                </c:pt>
                <c:pt idx="9">
                  <c:v>0.187</c:v>
                </c:pt>
                <c:pt idx="10">
                  <c:v>0.2079</c:v>
                </c:pt>
                <c:pt idx="11">
                  <c:v>0.18510000000000001</c:v>
                </c:pt>
                <c:pt idx="12">
                  <c:v>0.18729999999999999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F7-4776-8035-F5027F26F6C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3051232"/>
        <c:axId val="763046920"/>
      </c:barChart>
      <c:dateAx>
        <c:axId val="763051232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3046920"/>
        <c:crosses val="autoZero"/>
        <c:auto val="1"/>
        <c:lblOffset val="100"/>
        <c:baseTimeUnit val="months"/>
      </c:dateAx>
      <c:valAx>
        <c:axId val="763046920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305123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Supermercados</a:t>
            </a:r>
            <a:r>
              <a:rPr lang="en-US" sz="1200" baseline="0">
                <a:solidFill>
                  <a:sysClr val="windowText" lastClr="000000"/>
                </a:solidFill>
              </a:rPr>
              <a:t> y Autos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45717</c:v>
                </c:pt>
                <c:pt idx="1">
                  <c:v>45748</c:v>
                </c:pt>
                <c:pt idx="2">
                  <c:v>45778</c:v>
                </c:pt>
                <c:pt idx="3">
                  <c:v>45809</c:v>
                </c:pt>
                <c:pt idx="4">
                  <c:v>45839</c:v>
                </c:pt>
                <c:pt idx="5">
                  <c:v>45870</c:v>
                </c:pt>
                <c:pt idx="6">
                  <c:v>45901</c:v>
                </c:pt>
                <c:pt idx="7">
                  <c:v>45931</c:v>
                </c:pt>
                <c:pt idx="8">
                  <c:v>45962</c:v>
                </c:pt>
                <c:pt idx="9">
                  <c:v>45992</c:v>
                </c:pt>
                <c:pt idx="10">
                  <c:v>46023</c:v>
                </c:pt>
                <c:pt idx="11">
                  <c:v>46054</c:v>
                </c:pt>
                <c:pt idx="12">
                  <c:v>46082</c:v>
                </c:pt>
              </c:numCache>
            </c:numRef>
          </c:cat>
          <c:val>
            <c:numRef>
              <c:f>'TAM Automático'!$D$71:$P$71</c:f>
              <c:numCache>
                <c:formatCode>0.0%</c:formatCode>
                <c:ptCount val="13"/>
                <c:pt idx="0">
                  <c:v>0.96819999999999995</c:v>
                </c:pt>
                <c:pt idx="1">
                  <c:v>0.96870000000000001</c:v>
                </c:pt>
                <c:pt idx="2">
                  <c:v>0.9667</c:v>
                </c:pt>
                <c:pt idx="3">
                  <c:v>0.96920000000000006</c:v>
                </c:pt>
                <c:pt idx="4">
                  <c:v>0.96579999999999999</c:v>
                </c:pt>
                <c:pt idx="5">
                  <c:v>0.9668000000000001</c:v>
                </c:pt>
                <c:pt idx="6">
                  <c:v>0.96750000000000003</c:v>
                </c:pt>
                <c:pt idx="7">
                  <c:v>0.97060000000000002</c:v>
                </c:pt>
                <c:pt idx="8">
                  <c:v>0.96970000000000001</c:v>
                </c:pt>
                <c:pt idx="9">
                  <c:v>0.97420000000000007</c:v>
                </c:pt>
                <c:pt idx="10">
                  <c:v>0.97049999999999992</c:v>
                </c:pt>
                <c:pt idx="11">
                  <c:v>0.97319999999999995</c:v>
                </c:pt>
                <c:pt idx="12">
                  <c:v>0.97319999999999995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99-4257-8AEF-B45B9F6C9130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45717</c:v>
                </c:pt>
                <c:pt idx="1">
                  <c:v>45748</c:v>
                </c:pt>
                <c:pt idx="2">
                  <c:v>45778</c:v>
                </c:pt>
                <c:pt idx="3">
                  <c:v>45809</c:v>
                </c:pt>
                <c:pt idx="4">
                  <c:v>45839</c:v>
                </c:pt>
                <c:pt idx="5">
                  <c:v>45870</c:v>
                </c:pt>
                <c:pt idx="6">
                  <c:v>45901</c:v>
                </c:pt>
                <c:pt idx="7">
                  <c:v>45931</c:v>
                </c:pt>
                <c:pt idx="8">
                  <c:v>45962</c:v>
                </c:pt>
                <c:pt idx="9">
                  <c:v>45992</c:v>
                </c:pt>
                <c:pt idx="10">
                  <c:v>46023</c:v>
                </c:pt>
                <c:pt idx="11">
                  <c:v>46054</c:v>
                </c:pt>
                <c:pt idx="12">
                  <c:v>46082</c:v>
                </c:pt>
              </c:numCache>
            </c:numRef>
          </c:cat>
          <c:val>
            <c:numRef>
              <c:f>'TAM Automático'!$D$72:$P$72</c:f>
              <c:numCache>
                <c:formatCode>0.0%</c:formatCode>
                <c:ptCount val="13"/>
                <c:pt idx="0">
                  <c:v>3.1800000000000002E-2</c:v>
                </c:pt>
                <c:pt idx="1">
                  <c:v>3.1300000000000001E-2</c:v>
                </c:pt>
                <c:pt idx="2">
                  <c:v>3.3300000000000003E-2</c:v>
                </c:pt>
                <c:pt idx="3">
                  <c:v>3.0800000000000001E-2</c:v>
                </c:pt>
                <c:pt idx="4">
                  <c:v>3.4200000000000001E-2</c:v>
                </c:pt>
                <c:pt idx="5">
                  <c:v>3.32E-2</c:v>
                </c:pt>
                <c:pt idx="6">
                  <c:v>3.2500000000000001E-2</c:v>
                </c:pt>
                <c:pt idx="7">
                  <c:v>2.9399999999999999E-2</c:v>
                </c:pt>
                <c:pt idx="8">
                  <c:v>3.0299999999999997E-2</c:v>
                </c:pt>
                <c:pt idx="9">
                  <c:v>2.58E-2</c:v>
                </c:pt>
                <c:pt idx="10">
                  <c:v>2.9500000000000002E-2</c:v>
                </c:pt>
                <c:pt idx="11">
                  <c:v>2.6800000000000001E-2</c:v>
                </c:pt>
                <c:pt idx="12">
                  <c:v>2.6800000000000001E-2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99-4257-8AEF-B45B9F6C913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3049272"/>
        <c:axId val="763045352"/>
      </c:barChart>
      <c:dateAx>
        <c:axId val="763049272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3045352"/>
        <c:crosses val="autoZero"/>
        <c:auto val="1"/>
        <c:lblOffset val="100"/>
        <c:baseTimeUnit val="months"/>
      </c:dateAx>
      <c:valAx>
        <c:axId val="763045352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304927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Tiendas Descuento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45717</c:v>
                </c:pt>
                <c:pt idx="1">
                  <c:v>45748</c:v>
                </c:pt>
                <c:pt idx="2">
                  <c:v>45778</c:v>
                </c:pt>
                <c:pt idx="3">
                  <c:v>45809</c:v>
                </c:pt>
                <c:pt idx="4">
                  <c:v>45839</c:v>
                </c:pt>
                <c:pt idx="5">
                  <c:v>45870</c:v>
                </c:pt>
                <c:pt idx="6">
                  <c:v>45901</c:v>
                </c:pt>
                <c:pt idx="7">
                  <c:v>45931</c:v>
                </c:pt>
                <c:pt idx="8">
                  <c:v>45962</c:v>
                </c:pt>
                <c:pt idx="9">
                  <c:v>45992</c:v>
                </c:pt>
                <c:pt idx="10">
                  <c:v>46023</c:v>
                </c:pt>
                <c:pt idx="11">
                  <c:v>46054</c:v>
                </c:pt>
                <c:pt idx="12">
                  <c:v>46082</c:v>
                </c:pt>
              </c:numCache>
            </c:numRef>
          </c:cat>
          <c:val>
            <c:numRef>
              <c:f>'TAM Automático'!$D$76:$P$76</c:f>
              <c:numCache>
                <c:formatCode>0.0%</c:formatCode>
                <c:ptCount val="13"/>
                <c:pt idx="0">
                  <c:v>0.90439999999999998</c:v>
                </c:pt>
                <c:pt idx="1">
                  <c:v>0.93889999999999996</c:v>
                </c:pt>
                <c:pt idx="2">
                  <c:v>0.93659999999999999</c:v>
                </c:pt>
                <c:pt idx="3">
                  <c:v>0.92790000000000006</c:v>
                </c:pt>
                <c:pt idx="4">
                  <c:v>0.93129999999999991</c:v>
                </c:pt>
                <c:pt idx="5">
                  <c:v>0.94279999999999997</c:v>
                </c:pt>
                <c:pt idx="6">
                  <c:v>0.92130000000000001</c:v>
                </c:pt>
                <c:pt idx="7">
                  <c:v>0.93209999999999993</c:v>
                </c:pt>
                <c:pt idx="8">
                  <c:v>0.9456</c:v>
                </c:pt>
                <c:pt idx="9">
                  <c:v>0.96160000000000001</c:v>
                </c:pt>
                <c:pt idx="10">
                  <c:v>0.92700000000000005</c:v>
                </c:pt>
                <c:pt idx="11">
                  <c:v>0.91469999999999996</c:v>
                </c:pt>
                <c:pt idx="12">
                  <c:v>0.93209999999999993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25-4121-9D22-741143334E91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45717</c:v>
                </c:pt>
                <c:pt idx="1">
                  <c:v>45748</c:v>
                </c:pt>
                <c:pt idx="2">
                  <c:v>45778</c:v>
                </c:pt>
                <c:pt idx="3">
                  <c:v>45809</c:v>
                </c:pt>
                <c:pt idx="4">
                  <c:v>45839</c:v>
                </c:pt>
                <c:pt idx="5">
                  <c:v>45870</c:v>
                </c:pt>
                <c:pt idx="6">
                  <c:v>45901</c:v>
                </c:pt>
                <c:pt idx="7">
                  <c:v>45931</c:v>
                </c:pt>
                <c:pt idx="8">
                  <c:v>45962</c:v>
                </c:pt>
                <c:pt idx="9">
                  <c:v>45992</c:v>
                </c:pt>
                <c:pt idx="10">
                  <c:v>46023</c:v>
                </c:pt>
                <c:pt idx="11">
                  <c:v>46054</c:v>
                </c:pt>
                <c:pt idx="12">
                  <c:v>46082</c:v>
                </c:pt>
              </c:numCache>
            </c:numRef>
          </c:cat>
          <c:val>
            <c:numRef>
              <c:f>'TAM Automático'!$D$77:$P$77</c:f>
              <c:numCache>
                <c:formatCode>0.0%</c:formatCode>
                <c:ptCount val="13"/>
                <c:pt idx="0">
                  <c:v>9.5600000000000004E-2</c:v>
                </c:pt>
                <c:pt idx="1">
                  <c:v>6.1100000000000002E-2</c:v>
                </c:pt>
                <c:pt idx="2">
                  <c:v>6.3399999999999998E-2</c:v>
                </c:pt>
                <c:pt idx="3">
                  <c:v>7.2099999999999997E-2</c:v>
                </c:pt>
                <c:pt idx="4">
                  <c:v>6.8699999999999997E-2</c:v>
                </c:pt>
                <c:pt idx="5">
                  <c:v>5.7200000000000001E-2</c:v>
                </c:pt>
                <c:pt idx="6">
                  <c:v>7.8700000000000006E-2</c:v>
                </c:pt>
                <c:pt idx="7">
                  <c:v>6.7900000000000002E-2</c:v>
                </c:pt>
                <c:pt idx="8">
                  <c:v>5.4400000000000004E-2</c:v>
                </c:pt>
                <c:pt idx="9">
                  <c:v>3.8399999999999997E-2</c:v>
                </c:pt>
                <c:pt idx="10">
                  <c:v>7.2999999999999995E-2</c:v>
                </c:pt>
                <c:pt idx="11">
                  <c:v>8.5299999999999987E-2</c:v>
                </c:pt>
                <c:pt idx="12">
                  <c:v>6.7900000000000002E-2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25-4121-9D22-741143334E9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3048488"/>
        <c:axId val="763051624"/>
      </c:barChart>
      <c:dateAx>
        <c:axId val="763048488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3051624"/>
        <c:crosses val="autoZero"/>
        <c:auto val="1"/>
        <c:lblOffset val="100"/>
        <c:baseTimeUnit val="months"/>
      </c:dateAx>
      <c:valAx>
        <c:axId val="763051624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3048488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 baseline="0">
                <a:solidFill>
                  <a:sysClr val="windowText" lastClr="000000"/>
                </a:solidFill>
              </a:rPr>
              <a:t>Total leche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45717</c:v>
                </c:pt>
                <c:pt idx="1">
                  <c:v>45748</c:v>
                </c:pt>
                <c:pt idx="2">
                  <c:v>45778</c:v>
                </c:pt>
                <c:pt idx="3">
                  <c:v>45809</c:v>
                </c:pt>
                <c:pt idx="4">
                  <c:v>45839</c:v>
                </c:pt>
                <c:pt idx="5">
                  <c:v>45870</c:v>
                </c:pt>
                <c:pt idx="6">
                  <c:v>45901</c:v>
                </c:pt>
                <c:pt idx="7">
                  <c:v>45931</c:v>
                </c:pt>
                <c:pt idx="8">
                  <c:v>45962</c:v>
                </c:pt>
                <c:pt idx="9">
                  <c:v>45992</c:v>
                </c:pt>
                <c:pt idx="10">
                  <c:v>46023</c:v>
                </c:pt>
                <c:pt idx="11">
                  <c:v>46054</c:v>
                </c:pt>
                <c:pt idx="12">
                  <c:v>46082</c:v>
                </c:pt>
              </c:numCache>
            </c:numRef>
          </c:cat>
          <c:val>
            <c:numRef>
              <c:f>'Back Data graficos'!$D$6:$P$6</c:f>
              <c:numCache>
                <c:formatCode>0.0%</c:formatCode>
                <c:ptCount val="13"/>
                <c:pt idx="0">
                  <c:v>0.98419999999999996</c:v>
                </c:pt>
                <c:pt idx="1">
                  <c:v>0.98340000000000005</c:v>
                </c:pt>
                <c:pt idx="2">
                  <c:v>0.98209999999999997</c:v>
                </c:pt>
                <c:pt idx="3">
                  <c:v>0.9738</c:v>
                </c:pt>
                <c:pt idx="4">
                  <c:v>0.97860000000000003</c:v>
                </c:pt>
                <c:pt idx="5">
                  <c:v>0.97870000000000001</c:v>
                </c:pt>
                <c:pt idx="6">
                  <c:v>0.97389999999999999</c:v>
                </c:pt>
                <c:pt idx="7">
                  <c:v>0.97680000000000011</c:v>
                </c:pt>
                <c:pt idx="8">
                  <c:v>0.97459999999999991</c:v>
                </c:pt>
                <c:pt idx="9">
                  <c:v>0.9788</c:v>
                </c:pt>
                <c:pt idx="10">
                  <c:v>0.97109999999999996</c:v>
                </c:pt>
                <c:pt idx="11">
                  <c:v>0.96939999999999993</c:v>
                </c:pt>
                <c:pt idx="12">
                  <c:v>0.9706999999999999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95-46F2-9C1F-82D71989B19C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45717</c:v>
                </c:pt>
                <c:pt idx="1">
                  <c:v>45748</c:v>
                </c:pt>
                <c:pt idx="2">
                  <c:v>45778</c:v>
                </c:pt>
                <c:pt idx="3">
                  <c:v>45809</c:v>
                </c:pt>
                <c:pt idx="4">
                  <c:v>45839</c:v>
                </c:pt>
                <c:pt idx="5">
                  <c:v>45870</c:v>
                </c:pt>
                <c:pt idx="6">
                  <c:v>45901</c:v>
                </c:pt>
                <c:pt idx="7">
                  <c:v>45931</c:v>
                </c:pt>
                <c:pt idx="8">
                  <c:v>45962</c:v>
                </c:pt>
                <c:pt idx="9">
                  <c:v>45992</c:v>
                </c:pt>
                <c:pt idx="10">
                  <c:v>46023</c:v>
                </c:pt>
                <c:pt idx="11">
                  <c:v>46054</c:v>
                </c:pt>
                <c:pt idx="12">
                  <c:v>46082</c:v>
                </c:pt>
              </c:numCache>
            </c:numRef>
          </c:cat>
          <c:val>
            <c:numRef>
              <c:f>'Back Data graficos'!$D$7:$P$7</c:f>
              <c:numCache>
                <c:formatCode>0.0%</c:formatCode>
                <c:ptCount val="13"/>
                <c:pt idx="0">
                  <c:v>1.5800000000000002E-2</c:v>
                </c:pt>
                <c:pt idx="1">
                  <c:v>1.66E-2</c:v>
                </c:pt>
                <c:pt idx="2">
                  <c:v>1.7899999999999999E-2</c:v>
                </c:pt>
                <c:pt idx="3">
                  <c:v>2.6200000000000001E-2</c:v>
                </c:pt>
                <c:pt idx="4">
                  <c:v>2.1400000000000002E-2</c:v>
                </c:pt>
                <c:pt idx="5">
                  <c:v>2.1299999999999999E-2</c:v>
                </c:pt>
                <c:pt idx="6">
                  <c:v>2.6099999999999998E-2</c:v>
                </c:pt>
                <c:pt idx="7">
                  <c:v>2.3199999999999998E-2</c:v>
                </c:pt>
                <c:pt idx="8">
                  <c:v>2.5399999999999999E-2</c:v>
                </c:pt>
                <c:pt idx="9">
                  <c:v>2.12E-2</c:v>
                </c:pt>
                <c:pt idx="10">
                  <c:v>2.8900000000000002E-2</c:v>
                </c:pt>
                <c:pt idx="11">
                  <c:v>3.0600000000000002E-2</c:v>
                </c:pt>
                <c:pt idx="12">
                  <c:v>2.9300000000000003E-2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95-46F2-9C1F-82D71989B19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036168"/>
        <c:axId val="762033424"/>
      </c:barChart>
      <c:dateAx>
        <c:axId val="762036168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033424"/>
        <c:crosses val="autoZero"/>
        <c:auto val="1"/>
        <c:lblOffset val="100"/>
        <c:baseTimeUnit val="months"/>
      </c:dateAx>
      <c:valAx>
        <c:axId val="762033424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6168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1964062883143066"/>
          <c:w val="0.97892493128166957"/>
          <c:h val="0.6962548020597770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graficos'!$C$16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graficos'!$D$15:$P$15</c:f>
              <c:numCache>
                <c:formatCode>[$-C0A]mmmm\-yy;@</c:formatCode>
                <c:ptCount val="13"/>
                <c:pt idx="0">
                  <c:v>45717</c:v>
                </c:pt>
                <c:pt idx="1">
                  <c:v>45748</c:v>
                </c:pt>
                <c:pt idx="2">
                  <c:v>45778</c:v>
                </c:pt>
                <c:pt idx="3">
                  <c:v>45809</c:v>
                </c:pt>
                <c:pt idx="4">
                  <c:v>45839</c:v>
                </c:pt>
                <c:pt idx="5">
                  <c:v>45870</c:v>
                </c:pt>
                <c:pt idx="6">
                  <c:v>45901</c:v>
                </c:pt>
                <c:pt idx="7">
                  <c:v>45931</c:v>
                </c:pt>
                <c:pt idx="8">
                  <c:v>45962</c:v>
                </c:pt>
                <c:pt idx="9">
                  <c:v>45992</c:v>
                </c:pt>
                <c:pt idx="10">
                  <c:v>46023</c:v>
                </c:pt>
                <c:pt idx="11">
                  <c:v>46054</c:v>
                </c:pt>
                <c:pt idx="12">
                  <c:v>46082</c:v>
                </c:pt>
              </c:numCache>
            </c:numRef>
          </c:cat>
          <c:val>
            <c:numRef>
              <c:f>'Back Data graficos'!$D$16:$P$16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0.98730000000000007</c:v>
                </c:pt>
                <c:pt idx="8">
                  <c:v>0.98659999999999992</c:v>
                </c:pt>
                <c:pt idx="9">
                  <c:v>0.9887999999999999</c:v>
                </c:pt>
                <c:pt idx="10">
                  <c:v>0.98180000000000012</c:v>
                </c:pt>
                <c:pt idx="11">
                  <c:v>0.98430000000000006</c:v>
                </c:pt>
                <c:pt idx="12">
                  <c:v>0.98060000000000003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A0-4D2C-A967-6998758AE15D}"/>
            </c:ext>
          </c:extLst>
        </c:ser>
        <c:ser>
          <c:idx val="1"/>
          <c:order val="1"/>
          <c:tx>
            <c:strRef>
              <c:f>'Back Data graficos'!$C$17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graficos'!$D$15:$P$15</c:f>
              <c:numCache>
                <c:formatCode>[$-C0A]mmmm\-yy;@</c:formatCode>
                <c:ptCount val="13"/>
                <c:pt idx="0">
                  <c:v>45717</c:v>
                </c:pt>
                <c:pt idx="1">
                  <c:v>45748</c:v>
                </c:pt>
                <c:pt idx="2">
                  <c:v>45778</c:v>
                </c:pt>
                <c:pt idx="3">
                  <c:v>45809</c:v>
                </c:pt>
                <c:pt idx="4">
                  <c:v>45839</c:v>
                </c:pt>
                <c:pt idx="5">
                  <c:v>45870</c:v>
                </c:pt>
                <c:pt idx="6">
                  <c:v>45901</c:v>
                </c:pt>
                <c:pt idx="7">
                  <c:v>45931</c:v>
                </c:pt>
                <c:pt idx="8">
                  <c:v>45962</c:v>
                </c:pt>
                <c:pt idx="9">
                  <c:v>45992</c:v>
                </c:pt>
                <c:pt idx="10">
                  <c:v>46023</c:v>
                </c:pt>
                <c:pt idx="11">
                  <c:v>46054</c:v>
                </c:pt>
                <c:pt idx="12">
                  <c:v>46082</c:v>
                </c:pt>
              </c:numCache>
            </c:numRef>
          </c:cat>
          <c:val>
            <c:numRef>
              <c:f>'Back Data graficos'!$D$17:$P$17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1.2699999999999999E-2</c:v>
                </c:pt>
                <c:pt idx="8">
                  <c:v>1.34E-2</c:v>
                </c:pt>
                <c:pt idx="9">
                  <c:v>1.1200000000000002E-2</c:v>
                </c:pt>
                <c:pt idx="10">
                  <c:v>1.8200000000000001E-2</c:v>
                </c:pt>
                <c:pt idx="11">
                  <c:v>1.5700000000000002E-2</c:v>
                </c:pt>
                <c:pt idx="12">
                  <c:v>1.9400000000000001E-2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A0-4D2C-A967-6998758AE15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762035776"/>
        <c:axId val="762034208"/>
      </c:barChart>
      <c:dateAx>
        <c:axId val="76203577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762034208"/>
        <c:crosses val="autoZero"/>
        <c:auto val="1"/>
        <c:lblOffset val="100"/>
        <c:baseTimeUnit val="months"/>
      </c:dateAx>
      <c:valAx>
        <c:axId val="762034208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5776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graficos'!$C$34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graficos'!$D$33:$P$33</c:f>
              <c:numCache>
                <c:formatCode>[$-C0A]mmmm\-yy;@</c:formatCode>
                <c:ptCount val="13"/>
                <c:pt idx="0">
                  <c:v>45717</c:v>
                </c:pt>
                <c:pt idx="1">
                  <c:v>45748</c:v>
                </c:pt>
                <c:pt idx="2">
                  <c:v>45778</c:v>
                </c:pt>
                <c:pt idx="3">
                  <c:v>45809</c:v>
                </c:pt>
                <c:pt idx="4">
                  <c:v>45839</c:v>
                </c:pt>
                <c:pt idx="5">
                  <c:v>45870</c:v>
                </c:pt>
                <c:pt idx="6">
                  <c:v>45901</c:v>
                </c:pt>
                <c:pt idx="7">
                  <c:v>45931</c:v>
                </c:pt>
                <c:pt idx="8">
                  <c:v>45962</c:v>
                </c:pt>
                <c:pt idx="9">
                  <c:v>45992</c:v>
                </c:pt>
                <c:pt idx="10">
                  <c:v>46023</c:v>
                </c:pt>
                <c:pt idx="11">
                  <c:v>46054</c:v>
                </c:pt>
                <c:pt idx="12">
                  <c:v>46082</c:v>
                </c:pt>
              </c:numCache>
            </c:numRef>
          </c:cat>
          <c:val>
            <c:numRef>
              <c:f>'Back Data graficos'!$D$34:$P$34</c:f>
              <c:numCache>
                <c:formatCode>0.0%</c:formatCode>
                <c:ptCount val="13"/>
                <c:pt idx="0">
                  <c:v>0.96140000000000003</c:v>
                </c:pt>
                <c:pt idx="1">
                  <c:v>0.97499999999999998</c:v>
                </c:pt>
                <c:pt idx="2">
                  <c:v>0.97540000000000004</c:v>
                </c:pt>
                <c:pt idx="3">
                  <c:v>0.97</c:v>
                </c:pt>
                <c:pt idx="4">
                  <c:v>0.9706999999999999</c:v>
                </c:pt>
                <c:pt idx="5">
                  <c:v>0.97150000000000003</c:v>
                </c:pt>
                <c:pt idx="6">
                  <c:v>0.96709999999999996</c:v>
                </c:pt>
                <c:pt idx="7">
                  <c:v>0.96760000000000002</c:v>
                </c:pt>
                <c:pt idx="8">
                  <c:v>0.97219999999999995</c:v>
                </c:pt>
                <c:pt idx="9">
                  <c:v>0.97620000000000007</c:v>
                </c:pt>
                <c:pt idx="10">
                  <c:v>0.96709999999999996</c:v>
                </c:pt>
                <c:pt idx="11">
                  <c:v>0.96589999999999998</c:v>
                </c:pt>
                <c:pt idx="12">
                  <c:v>0.96909999999999996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15-4E23-9D31-A101A4C33A00}"/>
            </c:ext>
          </c:extLst>
        </c:ser>
        <c:ser>
          <c:idx val="1"/>
          <c:order val="1"/>
          <c:tx>
            <c:strRef>
              <c:f>'Back Data graficos'!$C$35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graficos'!$D$33:$P$33</c:f>
              <c:numCache>
                <c:formatCode>[$-C0A]mmmm\-yy;@</c:formatCode>
                <c:ptCount val="13"/>
                <c:pt idx="0">
                  <c:v>45717</c:v>
                </c:pt>
                <c:pt idx="1">
                  <c:v>45748</c:v>
                </c:pt>
                <c:pt idx="2">
                  <c:v>45778</c:v>
                </c:pt>
                <c:pt idx="3">
                  <c:v>45809</c:v>
                </c:pt>
                <c:pt idx="4">
                  <c:v>45839</c:v>
                </c:pt>
                <c:pt idx="5">
                  <c:v>45870</c:v>
                </c:pt>
                <c:pt idx="6">
                  <c:v>45901</c:v>
                </c:pt>
                <c:pt idx="7">
                  <c:v>45931</c:v>
                </c:pt>
                <c:pt idx="8">
                  <c:v>45962</c:v>
                </c:pt>
                <c:pt idx="9">
                  <c:v>45992</c:v>
                </c:pt>
                <c:pt idx="10">
                  <c:v>46023</c:v>
                </c:pt>
                <c:pt idx="11">
                  <c:v>46054</c:v>
                </c:pt>
                <c:pt idx="12">
                  <c:v>46082</c:v>
                </c:pt>
              </c:numCache>
            </c:numRef>
          </c:cat>
          <c:val>
            <c:numRef>
              <c:f>'Back Data graficos'!$D$35:$P$35</c:f>
              <c:numCache>
                <c:formatCode>0.0%</c:formatCode>
                <c:ptCount val="13"/>
                <c:pt idx="0">
                  <c:v>3.8599999999999995E-2</c:v>
                </c:pt>
                <c:pt idx="1">
                  <c:v>2.5000000000000001E-2</c:v>
                </c:pt>
                <c:pt idx="2">
                  <c:v>2.46E-2</c:v>
                </c:pt>
                <c:pt idx="3">
                  <c:v>0.03</c:v>
                </c:pt>
                <c:pt idx="4">
                  <c:v>2.9300000000000003E-2</c:v>
                </c:pt>
                <c:pt idx="5">
                  <c:v>2.8500000000000001E-2</c:v>
                </c:pt>
                <c:pt idx="6">
                  <c:v>3.2899999999999999E-2</c:v>
                </c:pt>
                <c:pt idx="7">
                  <c:v>3.2400000000000005E-2</c:v>
                </c:pt>
                <c:pt idx="8">
                  <c:v>2.7799999999999998E-2</c:v>
                </c:pt>
                <c:pt idx="9">
                  <c:v>2.3799999999999998E-2</c:v>
                </c:pt>
                <c:pt idx="10">
                  <c:v>3.2899999999999999E-2</c:v>
                </c:pt>
                <c:pt idx="11">
                  <c:v>3.4099999999999998E-2</c:v>
                </c:pt>
                <c:pt idx="12">
                  <c:v>3.0899999999999997E-2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15-4E23-9D31-A101A4C33A0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762031856"/>
        <c:axId val="762033816"/>
      </c:barChart>
      <c:dateAx>
        <c:axId val="76203185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762033816"/>
        <c:crosses val="autoZero"/>
        <c:auto val="1"/>
        <c:lblOffset val="100"/>
        <c:baseTimeUnit val="months"/>
      </c:dateAx>
      <c:valAx>
        <c:axId val="762033816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1856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s-ES_tradn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Total</a:t>
            </a:r>
            <a:r>
              <a:rPr lang="en-US" sz="1200" baseline="0">
                <a:solidFill>
                  <a:sysClr val="windowText" lastClr="000000"/>
                </a:solidFill>
              </a:rPr>
              <a:t> derivados lácteos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graficos'!$C$29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graficos'!$D$28:$P$28</c:f>
              <c:numCache>
                <c:formatCode>[$-C0A]mmmm\-yy;@</c:formatCode>
                <c:ptCount val="13"/>
                <c:pt idx="0">
                  <c:v>45717</c:v>
                </c:pt>
                <c:pt idx="1">
                  <c:v>45748</c:v>
                </c:pt>
                <c:pt idx="2">
                  <c:v>45778</c:v>
                </c:pt>
                <c:pt idx="3">
                  <c:v>45809</c:v>
                </c:pt>
                <c:pt idx="4">
                  <c:v>45839</c:v>
                </c:pt>
                <c:pt idx="5">
                  <c:v>45870</c:v>
                </c:pt>
                <c:pt idx="6">
                  <c:v>45901</c:v>
                </c:pt>
                <c:pt idx="7">
                  <c:v>45931</c:v>
                </c:pt>
                <c:pt idx="8">
                  <c:v>45962</c:v>
                </c:pt>
                <c:pt idx="9">
                  <c:v>45992</c:v>
                </c:pt>
                <c:pt idx="10">
                  <c:v>46023</c:v>
                </c:pt>
                <c:pt idx="11">
                  <c:v>46054</c:v>
                </c:pt>
                <c:pt idx="12">
                  <c:v>46082</c:v>
                </c:pt>
              </c:numCache>
            </c:numRef>
          </c:cat>
          <c:val>
            <c:numRef>
              <c:f>'Back Data graficos'!$D$29:$P$29</c:f>
              <c:numCache>
                <c:formatCode>0.0%</c:formatCode>
                <c:ptCount val="13"/>
                <c:pt idx="0">
                  <c:v>0.93469999999999998</c:v>
                </c:pt>
                <c:pt idx="1">
                  <c:v>0.94310000000000005</c:v>
                </c:pt>
                <c:pt idx="2">
                  <c:v>0.93969999999999998</c:v>
                </c:pt>
                <c:pt idx="3">
                  <c:v>0.93870000000000009</c:v>
                </c:pt>
                <c:pt idx="4">
                  <c:v>0.93830000000000002</c:v>
                </c:pt>
                <c:pt idx="5">
                  <c:v>0.93779999999999997</c:v>
                </c:pt>
                <c:pt idx="6">
                  <c:v>0.93379999999999996</c:v>
                </c:pt>
                <c:pt idx="7">
                  <c:v>0.93769999999999998</c:v>
                </c:pt>
                <c:pt idx="8">
                  <c:v>0.94430000000000003</c:v>
                </c:pt>
                <c:pt idx="9">
                  <c:v>0.95</c:v>
                </c:pt>
                <c:pt idx="10">
                  <c:v>0.93629999999999991</c:v>
                </c:pt>
                <c:pt idx="11">
                  <c:v>0.93830000000000002</c:v>
                </c:pt>
                <c:pt idx="12">
                  <c:v>0.94220000000000004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99-4D1D-AEDC-77736771359E}"/>
            </c:ext>
          </c:extLst>
        </c:ser>
        <c:ser>
          <c:idx val="1"/>
          <c:order val="1"/>
          <c:tx>
            <c:strRef>
              <c:f>'Back Data graficos'!$C$30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graficos'!$D$28:$P$28</c:f>
              <c:numCache>
                <c:formatCode>[$-C0A]mmmm\-yy;@</c:formatCode>
                <c:ptCount val="13"/>
                <c:pt idx="0">
                  <c:v>45717</c:v>
                </c:pt>
                <c:pt idx="1">
                  <c:v>45748</c:v>
                </c:pt>
                <c:pt idx="2">
                  <c:v>45778</c:v>
                </c:pt>
                <c:pt idx="3">
                  <c:v>45809</c:v>
                </c:pt>
                <c:pt idx="4">
                  <c:v>45839</c:v>
                </c:pt>
                <c:pt idx="5">
                  <c:v>45870</c:v>
                </c:pt>
                <c:pt idx="6">
                  <c:v>45901</c:v>
                </c:pt>
                <c:pt idx="7">
                  <c:v>45931</c:v>
                </c:pt>
                <c:pt idx="8">
                  <c:v>45962</c:v>
                </c:pt>
                <c:pt idx="9">
                  <c:v>45992</c:v>
                </c:pt>
                <c:pt idx="10">
                  <c:v>46023</c:v>
                </c:pt>
                <c:pt idx="11">
                  <c:v>46054</c:v>
                </c:pt>
                <c:pt idx="12">
                  <c:v>46082</c:v>
                </c:pt>
              </c:numCache>
            </c:numRef>
          </c:cat>
          <c:val>
            <c:numRef>
              <c:f>'Back Data graficos'!$D$30:$P$30</c:f>
              <c:numCache>
                <c:formatCode>0.0%</c:formatCode>
                <c:ptCount val="13"/>
                <c:pt idx="0">
                  <c:v>6.5299999999999997E-2</c:v>
                </c:pt>
                <c:pt idx="1">
                  <c:v>5.6900000000000006E-2</c:v>
                </c:pt>
                <c:pt idx="2">
                  <c:v>6.0299999999999999E-2</c:v>
                </c:pt>
                <c:pt idx="3">
                  <c:v>6.13E-2</c:v>
                </c:pt>
                <c:pt idx="4">
                  <c:v>6.1699999999999998E-2</c:v>
                </c:pt>
                <c:pt idx="5">
                  <c:v>6.2199999999999998E-2</c:v>
                </c:pt>
                <c:pt idx="6">
                  <c:v>6.6199999999999995E-2</c:v>
                </c:pt>
                <c:pt idx="7">
                  <c:v>6.2300000000000001E-2</c:v>
                </c:pt>
                <c:pt idx="8">
                  <c:v>5.57E-2</c:v>
                </c:pt>
                <c:pt idx="9">
                  <c:v>0.05</c:v>
                </c:pt>
                <c:pt idx="10">
                  <c:v>6.3700000000000007E-2</c:v>
                </c:pt>
                <c:pt idx="11">
                  <c:v>6.1699999999999998E-2</c:v>
                </c:pt>
                <c:pt idx="12">
                  <c:v>5.7800000000000004E-2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99-4D1D-AEDC-77736771359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036560"/>
        <c:axId val="762037344"/>
      </c:barChart>
      <c:dateAx>
        <c:axId val="762036560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037344"/>
        <c:crosses val="autoZero"/>
        <c:auto val="1"/>
        <c:lblOffset val="100"/>
        <c:baseTimeUnit val="months"/>
      </c:dateAx>
      <c:valAx>
        <c:axId val="762037344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6560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1964062883143066"/>
          <c:w val="0.97892493128166957"/>
          <c:h val="0.6962548020597770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graficos'!$C$39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graficos'!$D$38:$P$38</c:f>
              <c:numCache>
                <c:formatCode>[$-C0A]mmmm\-yy;@</c:formatCode>
                <c:ptCount val="13"/>
                <c:pt idx="0">
                  <c:v>45717</c:v>
                </c:pt>
                <c:pt idx="1">
                  <c:v>45748</c:v>
                </c:pt>
                <c:pt idx="2">
                  <c:v>45778</c:v>
                </c:pt>
                <c:pt idx="3">
                  <c:v>45809</c:v>
                </c:pt>
                <c:pt idx="4">
                  <c:v>45839</c:v>
                </c:pt>
                <c:pt idx="5">
                  <c:v>45870</c:v>
                </c:pt>
                <c:pt idx="6">
                  <c:v>45901</c:v>
                </c:pt>
                <c:pt idx="7">
                  <c:v>45931</c:v>
                </c:pt>
                <c:pt idx="8">
                  <c:v>45962</c:v>
                </c:pt>
                <c:pt idx="9">
                  <c:v>45992</c:v>
                </c:pt>
                <c:pt idx="10">
                  <c:v>46023</c:v>
                </c:pt>
                <c:pt idx="11">
                  <c:v>46054</c:v>
                </c:pt>
                <c:pt idx="12">
                  <c:v>46082</c:v>
                </c:pt>
              </c:numCache>
            </c:numRef>
          </c:cat>
          <c:val>
            <c:numRef>
              <c:f>'Back Data graficos'!$D$39:$P$39</c:f>
              <c:numCache>
                <c:formatCode>0.0%</c:formatCode>
                <c:ptCount val="13"/>
                <c:pt idx="0">
                  <c:v>0.96819999999999995</c:v>
                </c:pt>
                <c:pt idx="1">
                  <c:v>0.96870000000000001</c:v>
                </c:pt>
                <c:pt idx="2">
                  <c:v>0.9667</c:v>
                </c:pt>
                <c:pt idx="3">
                  <c:v>0.96920000000000006</c:v>
                </c:pt>
                <c:pt idx="4">
                  <c:v>0.96579999999999999</c:v>
                </c:pt>
                <c:pt idx="5">
                  <c:v>0.9668000000000001</c:v>
                </c:pt>
                <c:pt idx="6">
                  <c:v>0.96750000000000003</c:v>
                </c:pt>
                <c:pt idx="7">
                  <c:v>0.97060000000000002</c:v>
                </c:pt>
                <c:pt idx="8">
                  <c:v>0.96970000000000001</c:v>
                </c:pt>
                <c:pt idx="9">
                  <c:v>0.97420000000000007</c:v>
                </c:pt>
                <c:pt idx="10">
                  <c:v>0.97049999999999992</c:v>
                </c:pt>
                <c:pt idx="11">
                  <c:v>0.97319999999999995</c:v>
                </c:pt>
                <c:pt idx="12">
                  <c:v>0.97319999999999995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F2-4F5D-AC12-0471626A0F89}"/>
            </c:ext>
          </c:extLst>
        </c:ser>
        <c:ser>
          <c:idx val="1"/>
          <c:order val="1"/>
          <c:tx>
            <c:strRef>
              <c:f>'Back Data graficos'!$C$40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graficos'!$D$38:$P$38</c:f>
              <c:numCache>
                <c:formatCode>[$-C0A]mmmm\-yy;@</c:formatCode>
                <c:ptCount val="13"/>
                <c:pt idx="0">
                  <c:v>45717</c:v>
                </c:pt>
                <c:pt idx="1">
                  <c:v>45748</c:v>
                </c:pt>
                <c:pt idx="2">
                  <c:v>45778</c:v>
                </c:pt>
                <c:pt idx="3">
                  <c:v>45809</c:v>
                </c:pt>
                <c:pt idx="4">
                  <c:v>45839</c:v>
                </c:pt>
                <c:pt idx="5">
                  <c:v>45870</c:v>
                </c:pt>
                <c:pt idx="6">
                  <c:v>45901</c:v>
                </c:pt>
                <c:pt idx="7">
                  <c:v>45931</c:v>
                </c:pt>
                <c:pt idx="8">
                  <c:v>45962</c:v>
                </c:pt>
                <c:pt idx="9">
                  <c:v>45992</c:v>
                </c:pt>
                <c:pt idx="10">
                  <c:v>46023</c:v>
                </c:pt>
                <c:pt idx="11">
                  <c:v>46054</c:v>
                </c:pt>
                <c:pt idx="12">
                  <c:v>46082</c:v>
                </c:pt>
              </c:numCache>
            </c:numRef>
          </c:cat>
          <c:val>
            <c:numRef>
              <c:f>'Back Data graficos'!$D$40:$P$40</c:f>
              <c:numCache>
                <c:formatCode>0.0%</c:formatCode>
                <c:ptCount val="13"/>
                <c:pt idx="0">
                  <c:v>3.1800000000000002E-2</c:v>
                </c:pt>
                <c:pt idx="1">
                  <c:v>3.1300000000000001E-2</c:v>
                </c:pt>
                <c:pt idx="2">
                  <c:v>3.3300000000000003E-2</c:v>
                </c:pt>
                <c:pt idx="3">
                  <c:v>3.0800000000000001E-2</c:v>
                </c:pt>
                <c:pt idx="4">
                  <c:v>3.4200000000000001E-2</c:v>
                </c:pt>
                <c:pt idx="5">
                  <c:v>3.32E-2</c:v>
                </c:pt>
                <c:pt idx="6">
                  <c:v>3.2500000000000001E-2</c:v>
                </c:pt>
                <c:pt idx="7">
                  <c:v>2.9399999999999999E-2</c:v>
                </c:pt>
                <c:pt idx="8">
                  <c:v>3.0299999999999997E-2</c:v>
                </c:pt>
                <c:pt idx="9">
                  <c:v>2.58E-2</c:v>
                </c:pt>
                <c:pt idx="10">
                  <c:v>2.9500000000000002E-2</c:v>
                </c:pt>
                <c:pt idx="11">
                  <c:v>2.6800000000000001E-2</c:v>
                </c:pt>
                <c:pt idx="12">
                  <c:v>2.6800000000000001E-2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F2-4F5D-AC12-0471626A0F8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762032248"/>
        <c:axId val="762032640"/>
      </c:barChart>
      <c:dateAx>
        <c:axId val="762032248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762032640"/>
        <c:crosses val="autoZero"/>
        <c:auto val="1"/>
        <c:lblOffset val="100"/>
        <c:baseTimeUnit val="months"/>
      </c:dateAx>
      <c:valAx>
        <c:axId val="762032640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2248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Total</a:t>
            </a:r>
            <a:r>
              <a:rPr lang="en-US" sz="1200" baseline="0">
                <a:solidFill>
                  <a:sysClr val="windowText" lastClr="000000"/>
                </a:solidFill>
              </a:rPr>
              <a:t> leche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45717</c:v>
                </c:pt>
                <c:pt idx="1">
                  <c:v>45748</c:v>
                </c:pt>
                <c:pt idx="2">
                  <c:v>45778</c:v>
                </c:pt>
                <c:pt idx="3">
                  <c:v>45809</c:v>
                </c:pt>
                <c:pt idx="4">
                  <c:v>45839</c:v>
                </c:pt>
                <c:pt idx="5">
                  <c:v>45870</c:v>
                </c:pt>
                <c:pt idx="6">
                  <c:v>45901</c:v>
                </c:pt>
                <c:pt idx="7">
                  <c:v>45931</c:v>
                </c:pt>
                <c:pt idx="8">
                  <c:v>45962</c:v>
                </c:pt>
                <c:pt idx="9">
                  <c:v>45992</c:v>
                </c:pt>
                <c:pt idx="10">
                  <c:v>46023</c:v>
                </c:pt>
                <c:pt idx="11">
                  <c:v>46054</c:v>
                </c:pt>
                <c:pt idx="12">
                  <c:v>46082</c:v>
                </c:pt>
              </c:numCache>
            </c:numRef>
          </c:cat>
          <c:val>
            <c:numRef>
              <c:f>'Back Data graficos'!$D$6:$P$6</c:f>
              <c:numCache>
                <c:formatCode>0.0%</c:formatCode>
                <c:ptCount val="13"/>
                <c:pt idx="0">
                  <c:v>0.98419999999999996</c:v>
                </c:pt>
                <c:pt idx="1">
                  <c:v>0.98340000000000005</c:v>
                </c:pt>
                <c:pt idx="2">
                  <c:v>0.98209999999999997</c:v>
                </c:pt>
                <c:pt idx="3">
                  <c:v>0.9738</c:v>
                </c:pt>
                <c:pt idx="4">
                  <c:v>0.97860000000000003</c:v>
                </c:pt>
                <c:pt idx="5">
                  <c:v>0.97870000000000001</c:v>
                </c:pt>
                <c:pt idx="6">
                  <c:v>0.97389999999999999</c:v>
                </c:pt>
                <c:pt idx="7">
                  <c:v>0.97680000000000011</c:v>
                </c:pt>
                <c:pt idx="8">
                  <c:v>0.97459999999999991</c:v>
                </c:pt>
                <c:pt idx="9">
                  <c:v>0.9788</c:v>
                </c:pt>
                <c:pt idx="10">
                  <c:v>0.97109999999999996</c:v>
                </c:pt>
                <c:pt idx="11">
                  <c:v>0.96939999999999993</c:v>
                </c:pt>
                <c:pt idx="12">
                  <c:v>0.9706999999999999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5B-408D-BA6A-4D01CF661FC0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45717</c:v>
                </c:pt>
                <c:pt idx="1">
                  <c:v>45748</c:v>
                </c:pt>
                <c:pt idx="2">
                  <c:v>45778</c:v>
                </c:pt>
                <c:pt idx="3">
                  <c:v>45809</c:v>
                </c:pt>
                <c:pt idx="4">
                  <c:v>45839</c:v>
                </c:pt>
                <c:pt idx="5">
                  <c:v>45870</c:v>
                </c:pt>
                <c:pt idx="6">
                  <c:v>45901</c:v>
                </c:pt>
                <c:pt idx="7">
                  <c:v>45931</c:v>
                </c:pt>
                <c:pt idx="8">
                  <c:v>45962</c:v>
                </c:pt>
                <c:pt idx="9">
                  <c:v>45992</c:v>
                </c:pt>
                <c:pt idx="10">
                  <c:v>46023</c:v>
                </c:pt>
                <c:pt idx="11">
                  <c:v>46054</c:v>
                </c:pt>
                <c:pt idx="12">
                  <c:v>46082</c:v>
                </c:pt>
              </c:numCache>
            </c:numRef>
          </c:cat>
          <c:val>
            <c:numRef>
              <c:f>'Back Data graficos'!$D$7:$P$7</c:f>
              <c:numCache>
                <c:formatCode>0.0%</c:formatCode>
                <c:ptCount val="13"/>
                <c:pt idx="0">
                  <c:v>1.5800000000000002E-2</c:v>
                </c:pt>
                <c:pt idx="1">
                  <c:v>1.66E-2</c:v>
                </c:pt>
                <c:pt idx="2">
                  <c:v>1.7899999999999999E-2</c:v>
                </c:pt>
                <c:pt idx="3">
                  <c:v>2.6200000000000001E-2</c:v>
                </c:pt>
                <c:pt idx="4">
                  <c:v>2.1400000000000002E-2</c:v>
                </c:pt>
                <c:pt idx="5">
                  <c:v>2.1299999999999999E-2</c:v>
                </c:pt>
                <c:pt idx="6">
                  <c:v>2.6099999999999998E-2</c:v>
                </c:pt>
                <c:pt idx="7">
                  <c:v>2.3199999999999998E-2</c:v>
                </c:pt>
                <c:pt idx="8">
                  <c:v>2.5399999999999999E-2</c:v>
                </c:pt>
                <c:pt idx="9">
                  <c:v>2.12E-2</c:v>
                </c:pt>
                <c:pt idx="10">
                  <c:v>2.8900000000000002E-2</c:v>
                </c:pt>
                <c:pt idx="11">
                  <c:v>3.0600000000000002E-2</c:v>
                </c:pt>
                <c:pt idx="12">
                  <c:v>2.9300000000000003E-2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5B-408D-BA6A-4D01CF661FC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4976"/>
        <c:axId val="762542232"/>
      </c:barChart>
      <c:dateAx>
        <c:axId val="76254497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542232"/>
        <c:crosses val="autoZero"/>
        <c:auto val="1"/>
        <c:lblOffset val="100"/>
        <c:baseTimeUnit val="months"/>
      </c:dateAx>
      <c:valAx>
        <c:axId val="762542232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4976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Marcas de fabricante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45717</c:v>
                </c:pt>
                <c:pt idx="1">
                  <c:v>45748</c:v>
                </c:pt>
                <c:pt idx="2">
                  <c:v>45778</c:v>
                </c:pt>
                <c:pt idx="3">
                  <c:v>45809</c:v>
                </c:pt>
                <c:pt idx="4">
                  <c:v>45839</c:v>
                </c:pt>
                <c:pt idx="5">
                  <c:v>45870</c:v>
                </c:pt>
                <c:pt idx="6">
                  <c:v>45901</c:v>
                </c:pt>
                <c:pt idx="7">
                  <c:v>45931</c:v>
                </c:pt>
                <c:pt idx="8">
                  <c:v>45962</c:v>
                </c:pt>
                <c:pt idx="9">
                  <c:v>45992</c:v>
                </c:pt>
                <c:pt idx="10">
                  <c:v>46023</c:v>
                </c:pt>
                <c:pt idx="11">
                  <c:v>46054</c:v>
                </c:pt>
                <c:pt idx="12">
                  <c:v>46082</c:v>
                </c:pt>
              </c:numCache>
            </c:numRef>
          </c:cat>
          <c:val>
            <c:numRef>
              <c:f>'TAM Automático'!$D$13:$P$13</c:f>
              <c:numCache>
                <c:formatCode>0.0%</c:formatCode>
                <c:ptCount val="13"/>
                <c:pt idx="0">
                  <c:v>0.92459999999999998</c:v>
                </c:pt>
                <c:pt idx="1">
                  <c:v>0.92290000000000005</c:v>
                </c:pt>
                <c:pt idx="2">
                  <c:v>0.92260000000000009</c:v>
                </c:pt>
                <c:pt idx="3">
                  <c:v>0.90200000000000002</c:v>
                </c:pt>
                <c:pt idx="4">
                  <c:v>0.90510000000000002</c:v>
                </c:pt>
                <c:pt idx="5">
                  <c:v>0.92420000000000002</c:v>
                </c:pt>
                <c:pt idx="6">
                  <c:v>0.91739999999999999</c:v>
                </c:pt>
                <c:pt idx="7">
                  <c:v>0.90780000000000005</c:v>
                </c:pt>
                <c:pt idx="8">
                  <c:v>0.9214</c:v>
                </c:pt>
                <c:pt idx="9">
                  <c:v>0.92790000000000006</c:v>
                </c:pt>
                <c:pt idx="10">
                  <c:v>0.91839999999999999</c:v>
                </c:pt>
                <c:pt idx="11">
                  <c:v>0.92749999999999999</c:v>
                </c:pt>
                <c:pt idx="12">
                  <c:v>0.90749999999999997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50-40CB-A248-4D26402A3D33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45717</c:v>
                </c:pt>
                <c:pt idx="1">
                  <c:v>45748</c:v>
                </c:pt>
                <c:pt idx="2">
                  <c:v>45778</c:v>
                </c:pt>
                <c:pt idx="3">
                  <c:v>45809</c:v>
                </c:pt>
                <c:pt idx="4">
                  <c:v>45839</c:v>
                </c:pt>
                <c:pt idx="5">
                  <c:v>45870</c:v>
                </c:pt>
                <c:pt idx="6">
                  <c:v>45901</c:v>
                </c:pt>
                <c:pt idx="7">
                  <c:v>45931</c:v>
                </c:pt>
                <c:pt idx="8">
                  <c:v>45962</c:v>
                </c:pt>
                <c:pt idx="9">
                  <c:v>45992</c:v>
                </c:pt>
                <c:pt idx="10">
                  <c:v>46023</c:v>
                </c:pt>
                <c:pt idx="11">
                  <c:v>46054</c:v>
                </c:pt>
                <c:pt idx="12">
                  <c:v>46082</c:v>
                </c:pt>
              </c:numCache>
            </c:numRef>
          </c:cat>
          <c:val>
            <c:numRef>
              <c:f>'TAM Automático'!$D$14:$P$14</c:f>
              <c:numCache>
                <c:formatCode>0.0%</c:formatCode>
                <c:ptCount val="13"/>
                <c:pt idx="0">
                  <c:v>7.5399999999999995E-2</c:v>
                </c:pt>
                <c:pt idx="1">
                  <c:v>7.7100000000000002E-2</c:v>
                </c:pt>
                <c:pt idx="2">
                  <c:v>7.7399999999999997E-2</c:v>
                </c:pt>
                <c:pt idx="3">
                  <c:v>9.8000000000000004E-2</c:v>
                </c:pt>
                <c:pt idx="4">
                  <c:v>9.4899999999999998E-2</c:v>
                </c:pt>
                <c:pt idx="5">
                  <c:v>7.5800000000000006E-2</c:v>
                </c:pt>
                <c:pt idx="6">
                  <c:v>8.2599999999999993E-2</c:v>
                </c:pt>
                <c:pt idx="7">
                  <c:v>9.2200000000000004E-2</c:v>
                </c:pt>
                <c:pt idx="8">
                  <c:v>7.8600000000000003E-2</c:v>
                </c:pt>
                <c:pt idx="9">
                  <c:v>7.2099999999999997E-2</c:v>
                </c:pt>
                <c:pt idx="10">
                  <c:v>8.1600000000000006E-2</c:v>
                </c:pt>
                <c:pt idx="11">
                  <c:v>7.2499999999999995E-2</c:v>
                </c:pt>
                <c:pt idx="12">
                  <c:v>9.2499999999999999E-2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50-40CB-A248-4D26402A3D3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1056"/>
        <c:axId val="762541840"/>
      </c:barChart>
      <c:dateAx>
        <c:axId val="76254105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541840"/>
        <c:crosses val="autoZero"/>
        <c:auto val="1"/>
        <c:lblOffset val="100"/>
        <c:baseTimeUnit val="months"/>
      </c:dateAx>
      <c:valAx>
        <c:axId val="762541840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1056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Marcas de distribuidor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694882092061E-2"/>
          <c:y val="0.1556340055032375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45717</c:v>
                </c:pt>
                <c:pt idx="1">
                  <c:v>45748</c:v>
                </c:pt>
                <c:pt idx="2">
                  <c:v>45778</c:v>
                </c:pt>
                <c:pt idx="3">
                  <c:v>45809</c:v>
                </c:pt>
                <c:pt idx="4">
                  <c:v>45839</c:v>
                </c:pt>
                <c:pt idx="5">
                  <c:v>45870</c:v>
                </c:pt>
                <c:pt idx="6">
                  <c:v>45901</c:v>
                </c:pt>
                <c:pt idx="7">
                  <c:v>45931</c:v>
                </c:pt>
                <c:pt idx="8">
                  <c:v>45962</c:v>
                </c:pt>
                <c:pt idx="9">
                  <c:v>45992</c:v>
                </c:pt>
                <c:pt idx="10">
                  <c:v>46023</c:v>
                </c:pt>
                <c:pt idx="11">
                  <c:v>46054</c:v>
                </c:pt>
                <c:pt idx="12">
                  <c:v>46082</c:v>
                </c:pt>
              </c:numCache>
            </c:numRef>
          </c:cat>
          <c:val>
            <c:numRef>
              <c:f>'TAM Automático'!$D$18:$P$18</c:f>
              <c:numCache>
                <c:formatCode>0.0%</c:formatCode>
                <c:ptCount val="13"/>
                <c:pt idx="0">
                  <c:v>0.99690000000000001</c:v>
                </c:pt>
                <c:pt idx="1">
                  <c:v>0.998</c:v>
                </c:pt>
                <c:pt idx="2">
                  <c:v>0.9948999999999999</c:v>
                </c:pt>
                <c:pt idx="3">
                  <c:v>0.98959999999999992</c:v>
                </c:pt>
                <c:pt idx="4">
                  <c:v>0.99809999999999999</c:v>
                </c:pt>
                <c:pt idx="5">
                  <c:v>0.99010000000000009</c:v>
                </c:pt>
                <c:pt idx="6">
                  <c:v>0.98809999999999998</c:v>
                </c:pt>
                <c:pt idx="7">
                  <c:v>0.998</c:v>
                </c:pt>
                <c:pt idx="8">
                  <c:v>0.99260000000000004</c:v>
                </c:pt>
                <c:pt idx="9">
                  <c:v>0.99309999999999998</c:v>
                </c:pt>
                <c:pt idx="10">
                  <c:v>0.99459999999999993</c:v>
                </c:pt>
                <c:pt idx="11">
                  <c:v>0.98140000000000005</c:v>
                </c:pt>
                <c:pt idx="12">
                  <c:v>0.98709999999999998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CC-47EF-BC60-43C0B1D61E6A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45717</c:v>
                </c:pt>
                <c:pt idx="1">
                  <c:v>45748</c:v>
                </c:pt>
                <c:pt idx="2">
                  <c:v>45778</c:v>
                </c:pt>
                <c:pt idx="3">
                  <c:v>45809</c:v>
                </c:pt>
                <c:pt idx="4">
                  <c:v>45839</c:v>
                </c:pt>
                <c:pt idx="5">
                  <c:v>45870</c:v>
                </c:pt>
                <c:pt idx="6">
                  <c:v>45901</c:v>
                </c:pt>
                <c:pt idx="7">
                  <c:v>45931</c:v>
                </c:pt>
                <c:pt idx="8">
                  <c:v>45962</c:v>
                </c:pt>
                <c:pt idx="9">
                  <c:v>45992</c:v>
                </c:pt>
                <c:pt idx="10">
                  <c:v>46023</c:v>
                </c:pt>
                <c:pt idx="11">
                  <c:v>46054</c:v>
                </c:pt>
                <c:pt idx="12">
                  <c:v>46082</c:v>
                </c:pt>
              </c:numCache>
            </c:numRef>
          </c:cat>
          <c:val>
            <c:numRef>
              <c:f>'TAM Automático'!$D$19:$P$19</c:f>
              <c:numCache>
                <c:formatCode>0.0%</c:formatCode>
                <c:ptCount val="13"/>
                <c:pt idx="0">
                  <c:v>3.0999999999999999E-3</c:v>
                </c:pt>
                <c:pt idx="1">
                  <c:v>2E-3</c:v>
                </c:pt>
                <c:pt idx="2">
                  <c:v>5.1000000000000004E-3</c:v>
                </c:pt>
                <c:pt idx="3">
                  <c:v>1.04E-2</c:v>
                </c:pt>
                <c:pt idx="4">
                  <c:v>1.9E-3</c:v>
                </c:pt>
                <c:pt idx="5">
                  <c:v>9.8999999999999991E-3</c:v>
                </c:pt>
                <c:pt idx="6">
                  <c:v>1.1899999999999999E-2</c:v>
                </c:pt>
                <c:pt idx="7">
                  <c:v>2E-3</c:v>
                </c:pt>
                <c:pt idx="8">
                  <c:v>7.4000000000000003E-3</c:v>
                </c:pt>
                <c:pt idx="9">
                  <c:v>6.8999999999999999E-3</c:v>
                </c:pt>
                <c:pt idx="10">
                  <c:v>5.4000000000000003E-3</c:v>
                </c:pt>
                <c:pt idx="11">
                  <c:v>1.8600000000000002E-2</c:v>
                </c:pt>
                <c:pt idx="12">
                  <c:v>1.29E-2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CC-47EF-BC60-43C0B1D61E6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5760"/>
        <c:axId val="762546936"/>
      </c:barChart>
      <c:dateAx>
        <c:axId val="762545760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546936"/>
        <c:crosses val="autoZero"/>
        <c:auto val="1"/>
        <c:lblOffset val="100"/>
        <c:baseTimeUnit val="months"/>
      </c:dateAx>
      <c:valAx>
        <c:axId val="762546936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5760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Drop" dropStyle="combo" dx="16" fmlaLink="$D$29" fmlaRange="'Back Data graficos'!$S$11:$S$12" noThreeD="1" sel="2" val="0"/>
</file>

<file path=xl/ctrlProps/ctrlProp2.xml><?xml version="1.0" encoding="utf-8"?>
<formControlPr xmlns="http://schemas.microsoft.com/office/spreadsheetml/2009/9/main" objectType="Drop" dropStyle="combo" dx="16" fmlaLink="$N$29" fmlaRange="'Back Data graficos'!$S$15:$S$18" noThreeD="1" sel="2" val="0"/>
</file>

<file path=xl/ctrlProps/ctrlProp3.xml><?xml version="1.0" encoding="utf-8"?>
<formControlPr xmlns="http://schemas.microsoft.com/office/spreadsheetml/2009/9/main" objectType="Drop" dropStyle="combo" dx="16" fmlaLink="$D$29" fmlaRange="'Back Data graficos'!$S$11:$S$12" noThreeD="1" sel="2" val="0"/>
</file>

<file path=xl/ctrlProps/ctrlProp4.xml><?xml version="1.0" encoding="utf-8"?>
<formControlPr xmlns="http://schemas.microsoft.com/office/spreadsheetml/2009/9/main" objectType="Drop" dropStyle="combo" dx="16" fmlaLink="$N$29" fmlaRange="'Back Data graficos'!$S$15:$S$18" noThreeD="1" sel="3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gif"/><Relationship Id="rId2" Type="http://schemas.openxmlformats.org/officeDocument/2006/relationships/hyperlink" Target="#Contenido!A1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hyperlink" Target="#Leche!A1"/><Relationship Id="rId7" Type="http://schemas.openxmlformats.org/officeDocument/2006/relationships/image" Target="../media/image4.png"/><Relationship Id="rId2" Type="http://schemas.openxmlformats.org/officeDocument/2006/relationships/hyperlink" Target="#Conclusiones!A1"/><Relationship Id="rId1" Type="http://schemas.openxmlformats.org/officeDocument/2006/relationships/hyperlink" Target="#Portada!A1"/><Relationship Id="rId6" Type="http://schemas.openxmlformats.org/officeDocument/2006/relationships/hyperlink" Target="#'Leche Imprimir'!A1"/><Relationship Id="rId5" Type="http://schemas.openxmlformats.org/officeDocument/2006/relationships/hyperlink" Target="#'Derivados Imprimir '!A1"/><Relationship Id="rId4" Type="http://schemas.openxmlformats.org/officeDocument/2006/relationships/hyperlink" Target="#Derivados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microsoft.com/office/2007/relationships/hdphoto" Target="../media/hdphoto1.wdp"/><Relationship Id="rId5" Type="http://schemas.openxmlformats.org/officeDocument/2006/relationships/image" Target="../media/image5.png"/><Relationship Id="rId4" Type="http://schemas.openxmlformats.org/officeDocument/2006/relationships/hyperlink" Target="#Contenido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microsoft.com/office/2007/relationships/hdphoto" Target="../media/hdphoto1.wdp"/><Relationship Id="rId5" Type="http://schemas.openxmlformats.org/officeDocument/2006/relationships/image" Target="../media/image5.png"/><Relationship Id="rId4" Type="http://schemas.openxmlformats.org/officeDocument/2006/relationships/hyperlink" Target="#Contenido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.xml"/><Relationship Id="rId3" Type="http://schemas.openxmlformats.org/officeDocument/2006/relationships/image" Target="../media/image5.png"/><Relationship Id="rId7" Type="http://schemas.openxmlformats.org/officeDocument/2006/relationships/chart" Target="../charts/chart10.xml"/><Relationship Id="rId2" Type="http://schemas.openxmlformats.org/officeDocument/2006/relationships/hyperlink" Target="#Contenido!A1"/><Relationship Id="rId1" Type="http://schemas.openxmlformats.org/officeDocument/2006/relationships/chart" Target="../charts/chart7.xml"/><Relationship Id="rId6" Type="http://schemas.openxmlformats.org/officeDocument/2006/relationships/chart" Target="../charts/chart9.xml"/><Relationship Id="rId5" Type="http://schemas.openxmlformats.org/officeDocument/2006/relationships/chart" Target="../charts/chart8.xml"/><Relationship Id="rId4" Type="http://schemas.microsoft.com/office/2007/relationships/hdphoto" Target="../media/hdphoto1.wdp"/><Relationship Id="rId9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image" Target="../media/image5.png"/><Relationship Id="rId7" Type="http://schemas.openxmlformats.org/officeDocument/2006/relationships/chart" Target="../charts/chart16.xml"/><Relationship Id="rId2" Type="http://schemas.openxmlformats.org/officeDocument/2006/relationships/hyperlink" Target="#Contenido!A1"/><Relationship Id="rId1" Type="http://schemas.openxmlformats.org/officeDocument/2006/relationships/chart" Target="../charts/chart13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microsoft.com/office/2007/relationships/hdphoto" Target="../media/hdphoto1.wdp"/><Relationship Id="rId9" Type="http://schemas.openxmlformats.org/officeDocument/2006/relationships/chart" Target="../charts/chart18.xml"/></Relationships>
</file>

<file path=xl/drawings/_rels/drawing7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5.png"/><Relationship Id="rId1" Type="http://schemas.openxmlformats.org/officeDocument/2006/relationships/hyperlink" Target="#Contenido!A1"/><Relationship Id="rId4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11</xdr:col>
      <xdr:colOff>749300</xdr:colOff>
      <xdr:row>31</xdr:row>
      <xdr:rowOff>169335</xdr:rowOff>
    </xdr:to>
    <xdr:pic>
      <xdr:nvPicPr>
        <xdr:cNvPr id="8" name="Imagen 7" descr="acero inoxidable, beber, bebida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alphaModFix amt="71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9523132" cy="59590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151024</xdr:colOff>
      <xdr:row>23</xdr:row>
      <xdr:rowOff>95250</xdr:rowOff>
    </xdr:from>
    <xdr:to>
      <xdr:col>10</xdr:col>
      <xdr:colOff>695325</xdr:colOff>
      <xdr:row>26</xdr:row>
      <xdr:rowOff>66675</xdr:rowOff>
    </xdr:to>
    <xdr:sp macro="" textlink="">
      <xdr:nvSpPr>
        <xdr:cNvPr id="5" name="4 CuadroText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247024" y="4476750"/>
          <a:ext cx="2068301" cy="542925"/>
        </a:xfrm>
        <a:prstGeom prst="rect">
          <a:avLst/>
        </a:prstGeom>
        <a:solidFill>
          <a:srgbClr val="FFC000"/>
        </a:solidFill>
        <a:ln w="9525" cmpd="sng"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800" b="1">
              <a:solidFill>
                <a:sysClr val="windowText" lastClr="000000"/>
              </a:solidFill>
              <a:latin typeface="+mj-lt"/>
            </a:rPr>
            <a:t>Menú principal</a:t>
          </a:r>
        </a:p>
      </xdr:txBody>
    </xdr:sp>
    <xdr:clientData/>
  </xdr:twoCellAnchor>
  <xdr:twoCellAnchor>
    <xdr:from>
      <xdr:col>0</xdr:col>
      <xdr:colOff>76200</xdr:colOff>
      <xdr:row>7</xdr:row>
      <xdr:rowOff>95250</xdr:rowOff>
    </xdr:from>
    <xdr:to>
      <xdr:col>5</xdr:col>
      <xdr:colOff>139378</xdr:colOff>
      <xdr:row>13</xdr:row>
      <xdr:rowOff>166685</xdr:rowOff>
    </xdr:to>
    <xdr:sp macro="" textlink="">
      <xdr:nvSpPr>
        <xdr:cNvPr id="6" name="Text Box 2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76200" y="1428750"/>
          <a:ext cx="3873178" cy="121443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800" b="1">
              <a:solidFill>
                <a:sysClr val="windowText" lastClr="000000"/>
              </a:solidFill>
              <a:latin typeface="Verdana" pitchFamily="34" charset="0"/>
            </a:rPr>
            <a:t>PROMOCIONES EN LECHE ENVASADA Y DERIVADOS LÁCTEOS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800" b="1">
              <a:solidFill>
                <a:sysClr val="windowText" lastClr="000000"/>
              </a:solidFill>
              <a:latin typeface="Verdana" pitchFamily="34" charset="0"/>
            </a:rPr>
            <a:t>(Doméstico)</a:t>
          </a:r>
        </a:p>
      </xdr:txBody>
    </xdr:sp>
    <xdr:clientData/>
  </xdr:twoCellAnchor>
  <xdr:twoCellAnchor>
    <xdr:from>
      <xdr:col>0</xdr:col>
      <xdr:colOff>533400</xdr:colOff>
      <xdr:row>14</xdr:row>
      <xdr:rowOff>0</xdr:rowOff>
    </xdr:from>
    <xdr:to>
      <xdr:col>4</xdr:col>
      <xdr:colOff>404977</xdr:colOff>
      <xdr:row>17</xdr:row>
      <xdr:rowOff>53537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33400" y="2667000"/>
          <a:ext cx="2919577" cy="625037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</a:bodyPr>
        <a:lstStyle/>
        <a:p>
          <a:pPr algn="ctr" rtl="0" eaLnBrk="1" fontAlgn="base" hangingPunct="1"/>
          <a:r>
            <a:rPr lang="es-ES" sz="20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marzo 2026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12000</xdr:colOff>
      <xdr:row>4</xdr:row>
      <xdr:rowOff>103723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51440" cy="835243"/>
        </a:xfrm>
        <a:prstGeom prst="rect">
          <a:avLst/>
        </a:prstGeom>
      </xdr:spPr>
    </xdr:pic>
    <xdr:clientData/>
  </xdr:twoCellAnchor>
  <xdr:twoCellAnchor editAs="oneCell">
    <xdr:from>
      <xdr:col>8</xdr:col>
      <xdr:colOff>659130</xdr:colOff>
      <xdr:row>0</xdr:row>
      <xdr:rowOff>0</xdr:rowOff>
    </xdr:from>
    <xdr:to>
      <xdr:col>12</xdr:col>
      <xdr:colOff>2914</xdr:colOff>
      <xdr:row>3</xdr:row>
      <xdr:rowOff>37042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938010" y="0"/>
          <a:ext cx="2460364" cy="5856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228600</xdr:rowOff>
    </xdr:from>
    <xdr:to>
      <xdr:col>9</xdr:col>
      <xdr:colOff>624052</xdr:colOff>
      <xdr:row>3</xdr:row>
      <xdr:rowOff>167837</xdr:rowOff>
    </xdr:to>
    <xdr:sp macro="" textlink="">
      <xdr:nvSpPr>
        <xdr:cNvPr id="3" name="Rectángulo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9525" y="228600"/>
          <a:ext cx="7472527" cy="625037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</a:bodyPr>
        <a:lstStyle/>
        <a:p>
          <a:pPr algn="ctr" rtl="0" eaLnBrk="1" fontAlgn="base" hangingPunct="1"/>
          <a:r>
            <a:rPr lang="es-ES" sz="1800" b="1">
              <a:effectLst/>
              <a:latin typeface="+mn-lt"/>
              <a:ea typeface="+mn-ea"/>
              <a:cs typeface="+mn-cs"/>
            </a:rPr>
            <a:t>PROMOCIONES EN LECHE ENVASADA Y DERIVADOS LÁCTEOS</a:t>
          </a:r>
          <a:endParaRPr lang="en-US" sz="4000">
            <a:effectLst/>
          </a:endParaRPr>
        </a:p>
        <a:p>
          <a:pPr algn="ctr" rtl="0" eaLnBrk="1" fontAlgn="base" hangingPunct="1"/>
          <a:r>
            <a:rPr lang="es-ES" sz="1800" b="1">
              <a:effectLst/>
              <a:latin typeface="+mn-lt"/>
              <a:ea typeface="+mn-ea"/>
              <a:cs typeface="+mn-cs"/>
            </a:rPr>
            <a:t>(Doméstico)</a:t>
          </a:r>
          <a:endParaRPr lang="en-US" sz="4000">
            <a:effectLst/>
          </a:endParaRPr>
        </a:p>
      </xdr:txBody>
    </xdr:sp>
    <xdr:clientData/>
  </xdr:twoCellAnchor>
  <xdr:twoCellAnchor>
    <xdr:from>
      <xdr:col>0</xdr:col>
      <xdr:colOff>637875</xdr:colOff>
      <xdr:row>5</xdr:row>
      <xdr:rowOff>119117</xdr:rowOff>
    </xdr:from>
    <xdr:to>
      <xdr:col>8</xdr:col>
      <xdr:colOff>656964</xdr:colOff>
      <xdr:row>8</xdr:row>
      <xdr:rowOff>104552</xdr:rowOff>
    </xdr:to>
    <xdr:grpSp>
      <xdr:nvGrpSpPr>
        <xdr:cNvPr id="4" name="3 Grup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pSpPr/>
      </xdr:nvGrpSpPr>
      <xdr:grpSpPr>
        <a:xfrm>
          <a:off x="637875" y="1566917"/>
          <a:ext cx="6846609" cy="534075"/>
          <a:chOff x="1197672" y="1465430"/>
          <a:chExt cx="6441281" cy="597529"/>
        </a:xfrm>
        <a:solidFill>
          <a:srgbClr val="FFC000"/>
        </a:solidFill>
      </xdr:grpSpPr>
      <xdr:grpSp>
        <xdr:nvGrpSpPr>
          <xdr:cNvPr id="5" name="4 Grupo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GrpSpPr/>
        </xdr:nvGrpSpPr>
        <xdr:grpSpPr>
          <a:xfrm>
            <a:off x="1197672" y="1465430"/>
            <a:ext cx="6441281" cy="597529"/>
            <a:chOff x="1661954" y="1449902"/>
            <a:chExt cx="5564184" cy="415179"/>
          </a:xfrm>
          <a:grpFill/>
        </xdr:grpSpPr>
        <xdr:sp macro="" textlink="">
          <xdr:nvSpPr>
            <xdr:cNvPr id="7" name="6 Rectángulo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8" name="7 Conector recto">
              <a:extLst>
                <a:ext uri="{FF2B5EF4-FFF2-40B4-BE49-F238E27FC236}">
                  <a16:creationId xmlns:a16="http://schemas.microsoft.com/office/drawing/2014/main" id="{00000000-0008-0000-0100-000008000000}"/>
                </a:ext>
              </a:extLst>
            </xdr:cNvPr>
            <xdr:cNvCxnSpPr/>
          </xdr:nvCxnSpPr>
          <xdr:spPr>
            <a:xfrm flipH="1">
              <a:off x="1742930" y="1449902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6" name="5 CuadroTexto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 txBox="1"/>
        </xdr:nvSpPr>
        <xdr:spPr>
          <a:xfrm>
            <a:off x="2161383" y="1607716"/>
            <a:ext cx="2905125" cy="273844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Portada</a:t>
            </a:r>
          </a:p>
        </xdr:txBody>
      </xdr:sp>
    </xdr:grpSp>
    <xdr:clientData/>
  </xdr:twoCellAnchor>
  <xdr:twoCellAnchor>
    <xdr:from>
      <xdr:col>0</xdr:col>
      <xdr:colOff>637875</xdr:colOff>
      <xdr:row>24</xdr:row>
      <xdr:rowOff>93901</xdr:rowOff>
    </xdr:from>
    <xdr:to>
      <xdr:col>8</xdr:col>
      <xdr:colOff>656964</xdr:colOff>
      <xdr:row>27</xdr:row>
      <xdr:rowOff>79335</xdr:rowOff>
    </xdr:to>
    <xdr:grpSp>
      <xdr:nvGrpSpPr>
        <xdr:cNvPr id="9" name="8 Grup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pSpPr/>
      </xdr:nvGrpSpPr>
      <xdr:grpSpPr>
        <a:xfrm>
          <a:off x="637875" y="5016421"/>
          <a:ext cx="6846609" cy="534074"/>
          <a:chOff x="1197672" y="1465430"/>
          <a:chExt cx="6441281" cy="597529"/>
        </a:xfrm>
        <a:solidFill>
          <a:schemeClr val="bg1">
            <a:lumMod val="65000"/>
          </a:schemeClr>
        </a:solidFill>
      </xdr:grpSpPr>
      <xdr:grpSp>
        <xdr:nvGrpSpPr>
          <xdr:cNvPr id="10" name="9 Grupo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GrpSpPr/>
        </xdr:nvGrpSpPr>
        <xdr:grpSpPr>
          <a:xfrm>
            <a:off x="1197672" y="1465430"/>
            <a:ext cx="6441281" cy="597529"/>
            <a:chOff x="1661954" y="1449902"/>
            <a:chExt cx="5564184" cy="415179"/>
          </a:xfrm>
          <a:grpFill/>
        </xdr:grpSpPr>
        <xdr:sp macro="" textlink="">
          <xdr:nvSpPr>
            <xdr:cNvPr id="12" name="11 Rectángulo">
              <a:extLst>
                <a:ext uri="{FF2B5EF4-FFF2-40B4-BE49-F238E27FC236}">
                  <a16:creationId xmlns:a16="http://schemas.microsoft.com/office/drawing/2014/main" id="{00000000-0008-0000-0100-00000C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13" name="12 Conector recto">
              <a:extLst>
                <a:ext uri="{FF2B5EF4-FFF2-40B4-BE49-F238E27FC236}">
                  <a16:creationId xmlns:a16="http://schemas.microsoft.com/office/drawing/2014/main" id="{00000000-0008-0000-0100-00000D000000}"/>
                </a:ext>
              </a:extLst>
            </xdr:cNvPr>
            <xdr:cNvCxnSpPr/>
          </xdr:nvCxnSpPr>
          <xdr:spPr>
            <a:xfrm flipH="1">
              <a:off x="1742930" y="1449902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11" name="10 CuadroTexto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 txBox="1"/>
        </xdr:nvSpPr>
        <xdr:spPr>
          <a:xfrm>
            <a:off x="2161383" y="1607716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Conclusiones</a:t>
            </a:r>
          </a:p>
        </xdr:txBody>
      </xdr:sp>
    </xdr:grpSp>
    <xdr:clientData/>
  </xdr:twoCellAnchor>
  <xdr:twoCellAnchor>
    <xdr:from>
      <xdr:col>0</xdr:col>
      <xdr:colOff>637875</xdr:colOff>
      <xdr:row>9</xdr:row>
      <xdr:rowOff>81690</xdr:rowOff>
    </xdr:from>
    <xdr:to>
      <xdr:col>8</xdr:col>
      <xdr:colOff>656964</xdr:colOff>
      <xdr:row>12</xdr:row>
      <xdr:rowOff>67124</xdr:rowOff>
    </xdr:to>
    <xdr:grpSp>
      <xdr:nvGrpSpPr>
        <xdr:cNvPr id="14" name="13 Grup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pSpPr/>
      </xdr:nvGrpSpPr>
      <xdr:grpSpPr>
        <a:xfrm>
          <a:off x="637875" y="2261010"/>
          <a:ext cx="6846609" cy="534074"/>
          <a:chOff x="1197672" y="1465430"/>
          <a:chExt cx="6441281" cy="597529"/>
        </a:xfrm>
        <a:solidFill>
          <a:schemeClr val="bg1">
            <a:lumMod val="65000"/>
          </a:schemeClr>
        </a:solidFill>
      </xdr:grpSpPr>
      <xdr:grpSp>
        <xdr:nvGrpSpPr>
          <xdr:cNvPr id="15" name="14 Grupo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GrpSpPr/>
        </xdr:nvGrpSpPr>
        <xdr:grpSpPr>
          <a:xfrm>
            <a:off x="1197672" y="1465430"/>
            <a:ext cx="6441281" cy="597529"/>
            <a:chOff x="1661954" y="1449902"/>
            <a:chExt cx="5564184" cy="415179"/>
          </a:xfrm>
          <a:grpFill/>
        </xdr:grpSpPr>
        <xdr:sp macro="" textlink="">
          <xdr:nvSpPr>
            <xdr:cNvPr id="17" name="16 Rectángulo">
              <a:extLst>
                <a:ext uri="{FF2B5EF4-FFF2-40B4-BE49-F238E27FC236}">
                  <a16:creationId xmlns:a16="http://schemas.microsoft.com/office/drawing/2014/main" id="{00000000-0008-0000-0100-000011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18" name="17 Conector recto">
              <a:extLst>
                <a:ext uri="{FF2B5EF4-FFF2-40B4-BE49-F238E27FC236}">
                  <a16:creationId xmlns:a16="http://schemas.microsoft.com/office/drawing/2014/main" id="{00000000-0008-0000-0100-000012000000}"/>
                </a:ext>
              </a:extLst>
            </xdr:cNvPr>
            <xdr:cNvCxnSpPr/>
          </xdr:nvCxnSpPr>
          <xdr:spPr>
            <a:xfrm flipH="1">
              <a:off x="1742930" y="1449902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16" name="15 CuadroTexto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 txBox="1"/>
        </xdr:nvSpPr>
        <xdr:spPr>
          <a:xfrm>
            <a:off x="2172441" y="1585529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Total leche</a:t>
            </a:r>
          </a:p>
        </xdr:txBody>
      </xdr:sp>
    </xdr:grpSp>
    <xdr:clientData/>
  </xdr:twoCellAnchor>
  <xdr:twoCellAnchor>
    <xdr:from>
      <xdr:col>0</xdr:col>
      <xdr:colOff>637875</xdr:colOff>
      <xdr:row>13</xdr:row>
      <xdr:rowOff>44262</xdr:rowOff>
    </xdr:from>
    <xdr:to>
      <xdr:col>8</xdr:col>
      <xdr:colOff>656964</xdr:colOff>
      <xdr:row>16</xdr:row>
      <xdr:rowOff>20171</xdr:rowOff>
    </xdr:to>
    <xdr:grpSp>
      <xdr:nvGrpSpPr>
        <xdr:cNvPr id="20" name="19 Grup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pSpPr/>
      </xdr:nvGrpSpPr>
      <xdr:grpSpPr>
        <a:xfrm>
          <a:off x="637875" y="2955102"/>
          <a:ext cx="6846609" cy="524549"/>
          <a:chOff x="1197672" y="1475649"/>
          <a:chExt cx="6441281" cy="587309"/>
        </a:xfrm>
        <a:solidFill>
          <a:schemeClr val="bg1">
            <a:lumMod val="65000"/>
          </a:schemeClr>
        </a:solidFill>
      </xdr:grpSpPr>
      <xdr:grpSp>
        <xdr:nvGrpSpPr>
          <xdr:cNvPr id="22" name="21 Grupo">
            <a:extLst>
              <a:ext uri="{FF2B5EF4-FFF2-40B4-BE49-F238E27FC236}">
                <a16:creationId xmlns:a16="http://schemas.microsoft.com/office/drawing/2014/main" id="{00000000-0008-0000-0100-000016000000}"/>
              </a:ext>
            </a:extLst>
          </xdr:cNvPr>
          <xdr:cNvGrpSpPr/>
        </xdr:nvGrpSpPr>
        <xdr:grpSpPr>
          <a:xfrm>
            <a:off x="1197672" y="1475649"/>
            <a:ext cx="6441281" cy="587309"/>
            <a:chOff x="1661954" y="1457003"/>
            <a:chExt cx="5564184" cy="408078"/>
          </a:xfrm>
          <a:grpFill/>
        </xdr:grpSpPr>
        <xdr:sp macro="" textlink="">
          <xdr:nvSpPr>
            <xdr:cNvPr id="24" name="23 Rectángulo">
              <a:extLst>
                <a:ext uri="{FF2B5EF4-FFF2-40B4-BE49-F238E27FC236}">
                  <a16:creationId xmlns:a16="http://schemas.microsoft.com/office/drawing/2014/main" id="{00000000-0008-0000-0100-000018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25" name="24 Conector recto">
              <a:extLst>
                <a:ext uri="{FF2B5EF4-FFF2-40B4-BE49-F238E27FC236}">
                  <a16:creationId xmlns:a16="http://schemas.microsoft.com/office/drawing/2014/main" id="{00000000-0008-0000-0100-000019000000}"/>
                </a:ext>
              </a:extLst>
            </xdr:cNvPr>
            <xdr:cNvCxnSpPr/>
          </xdr:nvCxnSpPr>
          <xdr:spPr>
            <a:xfrm flipH="1">
              <a:off x="1742930" y="1457003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23" name="22 CuadroTexto">
            <a:extLst>
              <a:ext uri="{FF2B5EF4-FFF2-40B4-BE49-F238E27FC236}">
                <a16:creationId xmlns:a16="http://schemas.microsoft.com/office/drawing/2014/main" id="{00000000-0008-0000-0100-000017000000}"/>
              </a:ext>
            </a:extLst>
          </xdr:cNvPr>
          <xdr:cNvSpPr txBox="1"/>
        </xdr:nvSpPr>
        <xdr:spPr>
          <a:xfrm>
            <a:off x="2200933" y="1585529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Total derivados</a:t>
            </a:r>
            <a:r>
              <a:rPr lang="en-US" sz="1600" b="0" baseline="0">
                <a:solidFill>
                  <a:schemeClr val="bg1"/>
                </a:solidFill>
                <a:latin typeface="Arial Narrow" panose="020B0606020202030204" pitchFamily="34" charset="0"/>
              </a:rPr>
              <a:t> lácteos</a:t>
            </a:r>
            <a:endParaRPr lang="en-US" sz="1600" b="0">
              <a:solidFill>
                <a:schemeClr val="bg1"/>
              </a:solidFill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0</xdr:col>
      <xdr:colOff>637875</xdr:colOff>
      <xdr:row>20</xdr:row>
      <xdr:rowOff>140856</xdr:rowOff>
    </xdr:from>
    <xdr:to>
      <xdr:col>8</xdr:col>
      <xdr:colOff>656964</xdr:colOff>
      <xdr:row>23</xdr:row>
      <xdr:rowOff>116765</xdr:rowOff>
    </xdr:to>
    <xdr:grpSp>
      <xdr:nvGrpSpPr>
        <xdr:cNvPr id="26" name="19 Grup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GrpSpPr/>
      </xdr:nvGrpSpPr>
      <xdr:grpSpPr>
        <a:xfrm>
          <a:off x="637875" y="4331856"/>
          <a:ext cx="6846609" cy="524549"/>
          <a:chOff x="1197672" y="1475649"/>
          <a:chExt cx="6441281" cy="587309"/>
        </a:xfrm>
        <a:solidFill>
          <a:schemeClr val="bg1">
            <a:lumMod val="65000"/>
          </a:schemeClr>
        </a:solidFill>
      </xdr:grpSpPr>
      <xdr:grpSp>
        <xdr:nvGrpSpPr>
          <xdr:cNvPr id="27" name="21 Grupo">
            <a:extLst>
              <a:ext uri="{FF2B5EF4-FFF2-40B4-BE49-F238E27FC236}">
                <a16:creationId xmlns:a16="http://schemas.microsoft.com/office/drawing/2014/main" id="{00000000-0008-0000-0100-00001B000000}"/>
              </a:ext>
            </a:extLst>
          </xdr:cNvPr>
          <xdr:cNvGrpSpPr/>
        </xdr:nvGrpSpPr>
        <xdr:grpSpPr>
          <a:xfrm>
            <a:off x="1197672" y="1475649"/>
            <a:ext cx="6441281" cy="587309"/>
            <a:chOff x="1661954" y="1457003"/>
            <a:chExt cx="5564184" cy="408078"/>
          </a:xfrm>
          <a:grpFill/>
        </xdr:grpSpPr>
        <xdr:sp macro="" textlink="">
          <xdr:nvSpPr>
            <xdr:cNvPr id="29" name="23 Rectángulo">
              <a:extLst>
                <a:ext uri="{FF2B5EF4-FFF2-40B4-BE49-F238E27FC236}">
                  <a16:creationId xmlns:a16="http://schemas.microsoft.com/office/drawing/2014/main" id="{00000000-0008-0000-0100-00001D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30" name="24 Conector recto">
              <a:extLst>
                <a:ext uri="{FF2B5EF4-FFF2-40B4-BE49-F238E27FC236}">
                  <a16:creationId xmlns:a16="http://schemas.microsoft.com/office/drawing/2014/main" id="{00000000-0008-0000-0100-00001E000000}"/>
                </a:ext>
              </a:extLst>
            </xdr:cNvPr>
            <xdr:cNvCxnSpPr/>
          </xdr:nvCxnSpPr>
          <xdr:spPr>
            <a:xfrm flipH="1">
              <a:off x="1742930" y="1457003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28" name="22 CuadroTexto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00000000-0008-0000-0100-00001C000000}"/>
              </a:ext>
            </a:extLst>
          </xdr:cNvPr>
          <xdr:cNvSpPr txBox="1"/>
        </xdr:nvSpPr>
        <xdr:spPr>
          <a:xfrm>
            <a:off x="2200933" y="1585529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Total derivados</a:t>
            </a:r>
            <a:r>
              <a:rPr lang="en-US" sz="1600" b="0" baseline="0">
                <a:solidFill>
                  <a:schemeClr val="bg1"/>
                </a:solidFill>
                <a:latin typeface="Arial Narrow" panose="020B0606020202030204" pitchFamily="34" charset="0"/>
              </a:rPr>
              <a:t> lácteos panorámica</a:t>
            </a:r>
            <a:endParaRPr lang="en-US" sz="1600" b="0">
              <a:solidFill>
                <a:schemeClr val="bg1"/>
              </a:solidFill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0</xdr:col>
      <xdr:colOff>637875</xdr:colOff>
      <xdr:row>16</xdr:row>
      <xdr:rowOff>187809</xdr:rowOff>
    </xdr:from>
    <xdr:to>
      <xdr:col>8</xdr:col>
      <xdr:colOff>656964</xdr:colOff>
      <xdr:row>19</xdr:row>
      <xdr:rowOff>163718</xdr:rowOff>
    </xdr:to>
    <xdr:grpSp>
      <xdr:nvGrpSpPr>
        <xdr:cNvPr id="31" name="19 Grup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GrpSpPr/>
      </xdr:nvGrpSpPr>
      <xdr:grpSpPr>
        <a:xfrm>
          <a:off x="637875" y="3639669"/>
          <a:ext cx="6846609" cy="532169"/>
          <a:chOff x="1197672" y="1475649"/>
          <a:chExt cx="6441281" cy="587309"/>
        </a:xfrm>
        <a:solidFill>
          <a:schemeClr val="bg1">
            <a:lumMod val="65000"/>
          </a:schemeClr>
        </a:solidFill>
      </xdr:grpSpPr>
      <xdr:grpSp>
        <xdr:nvGrpSpPr>
          <xdr:cNvPr id="32" name="21 Grupo">
            <a:extLst>
              <a:ext uri="{FF2B5EF4-FFF2-40B4-BE49-F238E27FC236}">
                <a16:creationId xmlns:a16="http://schemas.microsoft.com/office/drawing/2014/main" id="{00000000-0008-0000-0100-000020000000}"/>
              </a:ext>
            </a:extLst>
          </xdr:cNvPr>
          <xdr:cNvGrpSpPr/>
        </xdr:nvGrpSpPr>
        <xdr:grpSpPr>
          <a:xfrm>
            <a:off x="1197672" y="1475649"/>
            <a:ext cx="6441281" cy="587309"/>
            <a:chOff x="1661954" y="1457003"/>
            <a:chExt cx="5564184" cy="408078"/>
          </a:xfrm>
          <a:grpFill/>
        </xdr:grpSpPr>
        <xdr:sp macro="" textlink="">
          <xdr:nvSpPr>
            <xdr:cNvPr id="34" name="23 Rectángulo">
              <a:extLst>
                <a:ext uri="{FF2B5EF4-FFF2-40B4-BE49-F238E27FC236}">
                  <a16:creationId xmlns:a16="http://schemas.microsoft.com/office/drawing/2014/main" id="{00000000-0008-0000-0100-000022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35" name="24 Conector recto">
              <a:extLst>
                <a:ext uri="{FF2B5EF4-FFF2-40B4-BE49-F238E27FC236}">
                  <a16:creationId xmlns:a16="http://schemas.microsoft.com/office/drawing/2014/main" id="{00000000-0008-0000-0100-000023000000}"/>
                </a:ext>
              </a:extLst>
            </xdr:cNvPr>
            <xdr:cNvCxnSpPr/>
          </xdr:nvCxnSpPr>
          <xdr:spPr>
            <a:xfrm flipH="1">
              <a:off x="1742930" y="1457003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33" name="22 CuadroTexto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00000000-0008-0000-0100-000021000000}"/>
              </a:ext>
            </a:extLst>
          </xdr:cNvPr>
          <xdr:cNvSpPr txBox="1"/>
        </xdr:nvSpPr>
        <xdr:spPr>
          <a:xfrm>
            <a:off x="2200933" y="1585529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Total leche</a:t>
            </a:r>
            <a:r>
              <a:rPr lang="en-US" sz="1600" b="0" baseline="0">
                <a:solidFill>
                  <a:schemeClr val="bg1"/>
                </a:solidFill>
                <a:latin typeface="Arial Narrow" panose="020B0606020202030204" pitchFamily="34" charset="0"/>
              </a:rPr>
              <a:t> panorámica</a:t>
            </a:r>
            <a:endParaRPr lang="en-US" sz="1600" b="0">
              <a:solidFill>
                <a:schemeClr val="bg1"/>
              </a:solidFill>
              <a:latin typeface="Arial Narrow" panose="020B0606020202030204" pitchFamily="34" charset="0"/>
            </a:endParaRPr>
          </a:p>
        </xdr:txBody>
      </xdr:sp>
    </xdr:grpSp>
    <xdr:clientData/>
  </xdr:twoCellAnchor>
  <xdr:twoCellAnchor editAs="oneCell">
    <xdr:from>
      <xdr:col>9</xdr:col>
      <xdr:colOff>250826</xdr:colOff>
      <xdr:row>0</xdr:row>
      <xdr:rowOff>418043</xdr:rowOff>
    </xdr:from>
    <xdr:to>
      <xdr:col>11</xdr:col>
      <xdr:colOff>284459</xdr:colOff>
      <xdr:row>1</xdr:row>
      <xdr:rowOff>142876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775576" y="418043"/>
          <a:ext cx="1595733" cy="429683"/>
        </a:xfrm>
        <a:prstGeom prst="rect">
          <a:avLst/>
        </a:prstGeom>
      </xdr:spPr>
    </xdr:pic>
    <xdr:clientData/>
  </xdr:twoCellAnchor>
  <xdr:twoCellAnchor editAs="oneCell">
    <xdr:from>
      <xdr:col>9</xdr:col>
      <xdr:colOff>247650</xdr:colOff>
      <xdr:row>0</xdr:row>
      <xdr:rowOff>0</xdr:rowOff>
    </xdr:from>
    <xdr:to>
      <xdr:col>11</xdr:col>
      <xdr:colOff>333951</xdr:colOff>
      <xdr:row>0</xdr:row>
      <xdr:rowOff>382151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772400" y="0"/>
          <a:ext cx="1642051" cy="38215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321469</xdr:colOff>
      <xdr:row>29</xdr:row>
      <xdr:rowOff>114300</xdr:rowOff>
    </xdr:from>
    <xdr:to>
      <xdr:col>9</xdr:col>
      <xdr:colOff>769939</xdr:colOff>
      <xdr:row>49</xdr:row>
      <xdr:rowOff>66675</xdr:rowOff>
    </xdr:to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611717</xdr:colOff>
      <xdr:row>3</xdr:row>
      <xdr:rowOff>88900</xdr:rowOff>
    </xdr:from>
    <xdr:to>
      <xdr:col>17</xdr:col>
      <xdr:colOff>535517</xdr:colOff>
      <xdr:row>25</xdr:row>
      <xdr:rowOff>63500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357187</xdr:colOff>
      <xdr:row>1</xdr:row>
      <xdr:rowOff>76199</xdr:rowOff>
    </xdr:from>
    <xdr:to>
      <xdr:col>15</xdr:col>
      <xdr:colOff>158750</xdr:colOff>
      <xdr:row>3</xdr:row>
      <xdr:rowOff>36896</xdr:rowOff>
    </xdr:to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3024187" y="135730"/>
          <a:ext cx="8374063" cy="34169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PROMOCIONES EN LECHE ENVASADA (Doméstico)</a:t>
          </a:r>
        </a:p>
      </xdr:txBody>
    </xdr:sp>
    <xdr:clientData/>
  </xdr:twoCellAnchor>
  <xdr:twoCellAnchor>
    <xdr:from>
      <xdr:col>10</xdr:col>
      <xdr:colOff>25400</xdr:colOff>
      <xdr:row>27</xdr:row>
      <xdr:rowOff>794</xdr:rowOff>
    </xdr:from>
    <xdr:to>
      <xdr:col>10</xdr:col>
      <xdr:colOff>59531</xdr:colOff>
      <xdr:row>51</xdr:row>
      <xdr:rowOff>35719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7454900" y="5310982"/>
          <a:ext cx="34131" cy="4678362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520700</xdr:colOff>
      <xdr:row>26</xdr:row>
      <xdr:rowOff>12700</xdr:rowOff>
    </xdr:from>
    <xdr:to>
      <xdr:col>19</xdr:col>
      <xdr:colOff>177800</xdr:colOff>
      <xdr:row>26</xdr:row>
      <xdr:rowOff>25400</xdr:rowOff>
    </xdr:to>
    <xdr:cxnSp macro="">
      <xdr:nvCxnSpPr>
        <xdr:cNvPr id="7" name="6 Conector recto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 flipV="1">
          <a:off x="520700" y="5473700"/>
          <a:ext cx="14135100" cy="12700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29</xdr:row>
          <xdr:rowOff>30480</xdr:rowOff>
        </xdr:from>
        <xdr:to>
          <xdr:col>4</xdr:col>
          <xdr:colOff>129540</xdr:colOff>
          <xdr:row>30</xdr:row>
          <xdr:rowOff>30480</xdr:rowOff>
        </xdr:to>
        <xdr:sp macro="" textlink="">
          <xdr:nvSpPr>
            <xdr:cNvPr id="11265" name="Drop Down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2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192027</xdr:colOff>
      <xdr:row>30</xdr:row>
      <xdr:rowOff>37306</xdr:rowOff>
    </xdr:from>
    <xdr:to>
      <xdr:col>19</xdr:col>
      <xdr:colOff>331727</xdr:colOff>
      <xdr:row>49</xdr:row>
      <xdr:rowOff>88106</xdr:rowOff>
    </xdr:to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411480</xdr:colOff>
          <xdr:row>29</xdr:row>
          <xdr:rowOff>0</xdr:rowOff>
        </xdr:from>
        <xdr:to>
          <xdr:col>13</xdr:col>
          <xdr:colOff>381000</xdr:colOff>
          <xdr:row>30</xdr:row>
          <xdr:rowOff>0</xdr:rowOff>
        </xdr:to>
        <xdr:sp macro="" textlink="">
          <xdr:nvSpPr>
            <xdr:cNvPr id="11266" name="Drop Down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2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17</xdr:col>
      <xdr:colOff>619126</xdr:colOff>
      <xdr:row>1</xdr:row>
      <xdr:rowOff>11906</xdr:rowOff>
    </xdr:from>
    <xdr:to>
      <xdr:col>19</xdr:col>
      <xdr:colOff>344914</xdr:colOff>
      <xdr:row>2</xdr:row>
      <xdr:rowOff>162812</xdr:rowOff>
    </xdr:to>
    <xdr:pic>
      <xdr:nvPicPr>
        <xdr:cNvPr id="21" name="Imagen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382626" y="71437"/>
          <a:ext cx="1249788" cy="3414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321469</xdr:colOff>
      <xdr:row>29</xdr:row>
      <xdr:rowOff>114300</xdr:rowOff>
    </xdr:from>
    <xdr:to>
      <xdr:col>9</xdr:col>
      <xdr:colOff>766764</xdr:colOff>
      <xdr:row>49</xdr:row>
      <xdr:rowOff>63500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685800</xdr:colOff>
      <xdr:row>3</xdr:row>
      <xdr:rowOff>25400</xdr:rowOff>
    </xdr:from>
    <xdr:to>
      <xdr:col>17</xdr:col>
      <xdr:colOff>609600</xdr:colOff>
      <xdr:row>25</xdr:row>
      <xdr:rowOff>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357187</xdr:colOff>
      <xdr:row>1</xdr:row>
      <xdr:rowOff>76199</xdr:rowOff>
    </xdr:from>
    <xdr:to>
      <xdr:col>15</xdr:col>
      <xdr:colOff>158750</xdr:colOff>
      <xdr:row>3</xdr:row>
      <xdr:rowOff>57279</xdr:rowOff>
    </xdr:to>
    <xdr:sp macro="" textlink="">
      <xdr:nvSpPr>
        <xdr:cNvPr id="4" name="Text Box 2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140212" y="131076"/>
          <a:ext cx="8809155" cy="34169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PROMOCIONES</a:t>
          </a:r>
          <a:r>
            <a:rPr lang="es-ES" altLang="es-ES" sz="1600" b="1" baseline="0">
              <a:solidFill>
                <a:sysClr val="windowText" lastClr="000000"/>
              </a:solidFill>
              <a:latin typeface="Verdana" pitchFamily="34" charset="0"/>
            </a:rPr>
            <a:t> </a:t>
          </a: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EN DERIVADOS LÁCTEOS (Doméstico)</a:t>
          </a:r>
        </a:p>
      </xdr:txBody>
    </xdr:sp>
    <xdr:clientData/>
  </xdr:twoCellAnchor>
  <xdr:twoCellAnchor>
    <xdr:from>
      <xdr:col>10</xdr:col>
      <xdr:colOff>25400</xdr:colOff>
      <xdr:row>27</xdr:row>
      <xdr:rowOff>794</xdr:rowOff>
    </xdr:from>
    <xdr:to>
      <xdr:col>10</xdr:col>
      <xdr:colOff>59531</xdr:colOff>
      <xdr:row>51</xdr:row>
      <xdr:rowOff>35719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7808686" y="4999151"/>
          <a:ext cx="34131" cy="4488997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520700</xdr:colOff>
      <xdr:row>26</xdr:row>
      <xdr:rowOff>12700</xdr:rowOff>
    </xdr:from>
    <xdr:to>
      <xdr:col>19</xdr:col>
      <xdr:colOff>177800</xdr:colOff>
      <xdr:row>26</xdr:row>
      <xdr:rowOff>25400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/>
      </xdr:nvCxnSpPr>
      <xdr:spPr>
        <a:xfrm flipV="1">
          <a:off x="377825" y="4975225"/>
          <a:ext cx="14087475" cy="12700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29</xdr:row>
          <xdr:rowOff>30480</xdr:rowOff>
        </xdr:from>
        <xdr:to>
          <xdr:col>4</xdr:col>
          <xdr:colOff>129540</xdr:colOff>
          <xdr:row>30</xdr:row>
          <xdr:rowOff>30480</xdr:rowOff>
        </xdr:to>
        <xdr:sp macro="" textlink="">
          <xdr:nvSpPr>
            <xdr:cNvPr id="13313" name="Drop Dow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3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162719</xdr:colOff>
      <xdr:row>30</xdr:row>
      <xdr:rowOff>37306</xdr:rowOff>
    </xdr:from>
    <xdr:to>
      <xdr:col>19</xdr:col>
      <xdr:colOff>302419</xdr:colOff>
      <xdr:row>49</xdr:row>
      <xdr:rowOff>88106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411480</xdr:colOff>
          <xdr:row>29</xdr:row>
          <xdr:rowOff>0</xdr:rowOff>
        </xdr:from>
        <xdr:to>
          <xdr:col>13</xdr:col>
          <xdr:colOff>381000</xdr:colOff>
          <xdr:row>30</xdr:row>
          <xdr:rowOff>0</xdr:rowOff>
        </xdr:to>
        <xdr:sp macro="" textlink="">
          <xdr:nvSpPr>
            <xdr:cNvPr id="13314" name="Drop Dow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3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17</xdr:col>
      <xdr:colOff>619126</xdr:colOff>
      <xdr:row>1</xdr:row>
      <xdr:rowOff>11906</xdr:rowOff>
    </xdr:from>
    <xdr:to>
      <xdr:col>19</xdr:col>
      <xdr:colOff>344914</xdr:colOff>
      <xdr:row>2</xdr:row>
      <xdr:rowOff>162812</xdr:rowOff>
    </xdr:to>
    <xdr:pic>
      <xdr:nvPicPr>
        <xdr:cNvPr id="10" name="Imagen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382626" y="69056"/>
          <a:ext cx="1249788" cy="34140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163285</xdr:colOff>
      <xdr:row>3</xdr:row>
      <xdr:rowOff>94673</xdr:rowOff>
    </xdr:from>
    <xdr:to>
      <xdr:col>13</xdr:col>
      <xdr:colOff>489857</xdr:colOff>
      <xdr:row>25</xdr:row>
      <xdr:rowOff>69273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612321</xdr:colOff>
      <xdr:row>0</xdr:row>
      <xdr:rowOff>215983</xdr:rowOff>
    </xdr:from>
    <xdr:to>
      <xdr:col>12</xdr:col>
      <xdr:colOff>413884</xdr:colOff>
      <xdr:row>2</xdr:row>
      <xdr:rowOff>122251</xdr:rowOff>
    </xdr:to>
    <xdr:sp macro="" textlink="">
      <xdr:nvSpPr>
        <xdr:cNvPr id="4" name="Text Box 2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993321" y="215983"/>
          <a:ext cx="8374063" cy="34169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PROMOCIONES EN LECHE ENVASADA (Doméstico)</a:t>
          </a:r>
        </a:p>
      </xdr:txBody>
    </xdr:sp>
    <xdr:clientData/>
  </xdr:twoCellAnchor>
  <xdr:twoCellAnchor>
    <xdr:from>
      <xdr:col>0</xdr:col>
      <xdr:colOff>241754</xdr:colOff>
      <xdr:row>26</xdr:row>
      <xdr:rowOff>0</xdr:rowOff>
    </xdr:from>
    <xdr:to>
      <xdr:col>13</xdr:col>
      <xdr:colOff>585107</xdr:colOff>
      <xdr:row>26</xdr:row>
      <xdr:rowOff>11793</xdr:rowOff>
    </xdr:to>
    <xdr:cxnSp macro="">
      <xdr:nvCxnSpPr>
        <xdr:cNvPr id="6" name="6 Conector rect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CxnSpPr/>
      </xdr:nvCxnSpPr>
      <xdr:spPr>
        <a:xfrm flipV="1">
          <a:off x="241754" y="5157107"/>
          <a:ext cx="10058853" cy="11793"/>
        </a:xfrm>
        <a:prstGeom prst="line">
          <a:avLst/>
        </a:prstGeom>
        <a:ln w="12700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12</xdr:col>
      <xdr:colOff>84737</xdr:colOff>
      <xdr:row>0</xdr:row>
      <xdr:rowOff>227147</xdr:rowOff>
    </xdr:from>
    <xdr:to>
      <xdr:col>13</xdr:col>
      <xdr:colOff>572525</xdr:colOff>
      <xdr:row>2</xdr:row>
      <xdr:rowOff>133124</xdr:rowOff>
    </xdr:to>
    <xdr:pic>
      <xdr:nvPicPr>
        <xdr:cNvPr id="10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038237" y="227147"/>
          <a:ext cx="1249788" cy="341406"/>
        </a:xfrm>
        <a:prstGeom prst="rect">
          <a:avLst/>
        </a:prstGeom>
      </xdr:spPr>
    </xdr:pic>
    <xdr:clientData/>
  </xdr:twoCellAnchor>
  <xdr:twoCellAnchor>
    <xdr:from>
      <xdr:col>0</xdr:col>
      <xdr:colOff>163285</xdr:colOff>
      <xdr:row>28</xdr:row>
      <xdr:rowOff>68035</xdr:rowOff>
    </xdr:from>
    <xdr:to>
      <xdr:col>13</xdr:col>
      <xdr:colOff>489857</xdr:colOff>
      <xdr:row>51</xdr:row>
      <xdr:rowOff>97063</xdr:rowOff>
    </xdr:to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163285</xdr:colOff>
      <xdr:row>53</xdr:row>
      <xdr:rowOff>0</xdr:rowOff>
    </xdr:from>
    <xdr:to>
      <xdr:col>13</xdr:col>
      <xdr:colOff>489857</xdr:colOff>
      <xdr:row>75</xdr:row>
      <xdr:rowOff>124278</xdr:rowOff>
    </xdr:to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163285</xdr:colOff>
      <xdr:row>80</xdr:row>
      <xdr:rowOff>0</xdr:rowOff>
    </xdr:from>
    <xdr:to>
      <xdr:col>13</xdr:col>
      <xdr:colOff>489857</xdr:colOff>
      <xdr:row>102</xdr:row>
      <xdr:rowOff>124278</xdr:rowOff>
    </xdr:to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163285</xdr:colOff>
      <xdr:row>102</xdr:row>
      <xdr:rowOff>176892</xdr:rowOff>
    </xdr:from>
    <xdr:to>
      <xdr:col>13</xdr:col>
      <xdr:colOff>489857</xdr:colOff>
      <xdr:row>125</xdr:row>
      <xdr:rowOff>110670</xdr:rowOff>
    </xdr:to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163285</xdr:colOff>
      <xdr:row>126</xdr:row>
      <xdr:rowOff>0</xdr:rowOff>
    </xdr:from>
    <xdr:to>
      <xdr:col>13</xdr:col>
      <xdr:colOff>489857</xdr:colOff>
      <xdr:row>148</xdr:row>
      <xdr:rowOff>124278</xdr:rowOff>
    </xdr:to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68035</xdr:colOff>
      <xdr:row>76</xdr:row>
      <xdr:rowOff>175080</xdr:rowOff>
    </xdr:from>
    <xdr:to>
      <xdr:col>13</xdr:col>
      <xdr:colOff>435429</xdr:colOff>
      <xdr:row>77</xdr:row>
      <xdr:rowOff>0</xdr:rowOff>
    </xdr:to>
    <xdr:cxnSp macro="">
      <xdr:nvCxnSpPr>
        <xdr:cNvPr id="23" name="6 Conector recto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CxnSpPr/>
      </xdr:nvCxnSpPr>
      <xdr:spPr>
        <a:xfrm>
          <a:off x="68035" y="14952437"/>
          <a:ext cx="10082894" cy="15420"/>
        </a:xfrm>
        <a:prstGeom prst="line">
          <a:avLst/>
        </a:prstGeom>
        <a:ln w="12700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163285</xdr:colOff>
      <xdr:row>3</xdr:row>
      <xdr:rowOff>94673</xdr:rowOff>
    </xdr:from>
    <xdr:to>
      <xdr:col>13</xdr:col>
      <xdr:colOff>489857</xdr:colOff>
      <xdr:row>25</xdr:row>
      <xdr:rowOff>69273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612321</xdr:colOff>
      <xdr:row>0</xdr:row>
      <xdr:rowOff>215983</xdr:rowOff>
    </xdr:from>
    <xdr:to>
      <xdr:col>12</xdr:col>
      <xdr:colOff>413884</xdr:colOff>
      <xdr:row>2</xdr:row>
      <xdr:rowOff>122251</xdr:rowOff>
    </xdr:to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993321" y="215983"/>
          <a:ext cx="8374063" cy="3348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PROMOCIONES EN DERIVADOS</a:t>
          </a:r>
          <a:r>
            <a:rPr lang="es-ES" altLang="es-ES" sz="1600" b="1" baseline="0">
              <a:solidFill>
                <a:sysClr val="windowText" lastClr="000000"/>
              </a:solidFill>
              <a:latin typeface="Verdana" pitchFamily="34" charset="0"/>
            </a:rPr>
            <a:t> LÁCTEOS </a:t>
          </a: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(Doméstico)</a:t>
          </a:r>
        </a:p>
      </xdr:txBody>
    </xdr:sp>
    <xdr:clientData/>
  </xdr:twoCellAnchor>
  <xdr:twoCellAnchor>
    <xdr:from>
      <xdr:col>0</xdr:col>
      <xdr:colOff>241754</xdr:colOff>
      <xdr:row>26</xdr:row>
      <xdr:rowOff>0</xdr:rowOff>
    </xdr:from>
    <xdr:to>
      <xdr:col>13</xdr:col>
      <xdr:colOff>585107</xdr:colOff>
      <xdr:row>26</xdr:row>
      <xdr:rowOff>11793</xdr:rowOff>
    </xdr:to>
    <xdr:cxnSp macro="">
      <xdr:nvCxnSpPr>
        <xdr:cNvPr id="4" name="6 Conector recto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CxnSpPr/>
      </xdr:nvCxnSpPr>
      <xdr:spPr>
        <a:xfrm flipV="1">
          <a:off x="241754" y="5143500"/>
          <a:ext cx="10058853" cy="11793"/>
        </a:xfrm>
        <a:prstGeom prst="line">
          <a:avLst/>
        </a:prstGeom>
        <a:ln w="12700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12</xdr:col>
      <xdr:colOff>84737</xdr:colOff>
      <xdr:row>0</xdr:row>
      <xdr:rowOff>227147</xdr:rowOff>
    </xdr:from>
    <xdr:to>
      <xdr:col>13</xdr:col>
      <xdr:colOff>572525</xdr:colOff>
      <xdr:row>2</xdr:row>
      <xdr:rowOff>133124</xdr:rowOff>
    </xdr:to>
    <xdr:pic>
      <xdr:nvPicPr>
        <xdr:cNvPr id="5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038237" y="227147"/>
          <a:ext cx="1249788" cy="334602"/>
        </a:xfrm>
        <a:prstGeom prst="rect">
          <a:avLst/>
        </a:prstGeom>
      </xdr:spPr>
    </xdr:pic>
    <xdr:clientData/>
  </xdr:twoCellAnchor>
  <xdr:twoCellAnchor>
    <xdr:from>
      <xdr:col>0</xdr:col>
      <xdr:colOff>163285</xdr:colOff>
      <xdr:row>28</xdr:row>
      <xdr:rowOff>68035</xdr:rowOff>
    </xdr:from>
    <xdr:to>
      <xdr:col>13</xdr:col>
      <xdr:colOff>489857</xdr:colOff>
      <xdr:row>51</xdr:row>
      <xdr:rowOff>97063</xdr:rowOff>
    </xdr:to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163285</xdr:colOff>
      <xdr:row>53</xdr:row>
      <xdr:rowOff>0</xdr:rowOff>
    </xdr:from>
    <xdr:to>
      <xdr:col>13</xdr:col>
      <xdr:colOff>489857</xdr:colOff>
      <xdr:row>75</xdr:row>
      <xdr:rowOff>124278</xdr:rowOff>
    </xdr:to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163285</xdr:colOff>
      <xdr:row>80</xdr:row>
      <xdr:rowOff>0</xdr:rowOff>
    </xdr:from>
    <xdr:to>
      <xdr:col>13</xdr:col>
      <xdr:colOff>489857</xdr:colOff>
      <xdr:row>102</xdr:row>
      <xdr:rowOff>124278</xdr:rowOff>
    </xdr:to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163285</xdr:colOff>
      <xdr:row>102</xdr:row>
      <xdr:rowOff>176892</xdr:rowOff>
    </xdr:from>
    <xdr:to>
      <xdr:col>13</xdr:col>
      <xdr:colOff>489857</xdr:colOff>
      <xdr:row>125</xdr:row>
      <xdr:rowOff>110670</xdr:rowOff>
    </xdr:to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163285</xdr:colOff>
      <xdr:row>126</xdr:row>
      <xdr:rowOff>0</xdr:rowOff>
    </xdr:from>
    <xdr:to>
      <xdr:col>13</xdr:col>
      <xdr:colOff>489857</xdr:colOff>
      <xdr:row>148</xdr:row>
      <xdr:rowOff>124278</xdr:rowOff>
    </xdr:to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68035</xdr:colOff>
      <xdr:row>76</xdr:row>
      <xdr:rowOff>175080</xdr:rowOff>
    </xdr:from>
    <xdr:to>
      <xdr:col>13</xdr:col>
      <xdr:colOff>435429</xdr:colOff>
      <xdr:row>77</xdr:row>
      <xdr:rowOff>0</xdr:rowOff>
    </xdr:to>
    <xdr:cxnSp macro="">
      <xdr:nvCxnSpPr>
        <xdr:cNvPr id="11" name="6 Conector recto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CxnSpPr/>
      </xdr:nvCxnSpPr>
      <xdr:spPr>
        <a:xfrm>
          <a:off x="68035" y="14938830"/>
          <a:ext cx="10082894" cy="15420"/>
        </a:xfrm>
        <a:prstGeom prst="line">
          <a:avLst/>
        </a:prstGeom>
        <a:ln w="12700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784225</xdr:colOff>
      <xdr:row>1</xdr:row>
      <xdr:rowOff>66675</xdr:rowOff>
    </xdr:from>
    <xdr:to>
      <xdr:col>12</xdr:col>
      <xdr:colOff>98425</xdr:colOff>
      <xdr:row>4</xdr:row>
      <xdr:rowOff>23909</xdr:rowOff>
    </xdr:to>
    <xdr:sp macro="" textlink="">
      <xdr:nvSpPr>
        <xdr:cNvPr id="2" name="Text Box 2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2384425" y="257175"/>
          <a:ext cx="7315200" cy="52873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400" b="1">
              <a:solidFill>
                <a:sysClr val="windowText" lastClr="000000"/>
              </a:solidFill>
              <a:latin typeface="Verdana" pitchFamily="34" charset="0"/>
            </a:rPr>
            <a:t>PROMOCIONES EN LECHE ENVASADA Y DERIVADOS LÁCTEOS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400" b="1">
              <a:solidFill>
                <a:sysClr val="windowText" lastClr="000000"/>
              </a:solidFill>
              <a:latin typeface="Verdana" pitchFamily="34" charset="0"/>
            </a:rPr>
            <a:t>(Doméstico)</a:t>
          </a:r>
        </a:p>
      </xdr:txBody>
    </xdr:sp>
    <xdr:clientData/>
  </xdr:twoCellAnchor>
  <xdr:oneCellAnchor>
    <xdr:from>
      <xdr:col>12</xdr:col>
      <xdr:colOff>485775</xdr:colOff>
      <xdr:row>0</xdr:row>
      <xdr:rowOff>146051</xdr:rowOff>
    </xdr:from>
    <xdr:ext cx="1038225" cy="283614"/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629775" y="146051"/>
          <a:ext cx="1038225" cy="283614"/>
        </a:xfrm>
        <a:prstGeom prst="rect">
          <a:avLst/>
        </a:prstGeom>
      </xdr:spPr>
    </xdr:pic>
    <xdr:clientData/>
  </xdr:oneCellAnchor>
  <xdr:oneCellAnchor>
    <xdr:from>
      <xdr:col>0</xdr:col>
      <xdr:colOff>457200</xdr:colOff>
      <xdr:row>0</xdr:row>
      <xdr:rowOff>123826</xdr:rowOff>
    </xdr:from>
    <xdr:ext cx="1800000" cy="513737"/>
    <xdr:pic>
      <xdr:nvPicPr>
        <xdr:cNvPr id="4" name="4 Imagen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123826"/>
          <a:ext cx="1800000" cy="513737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126064</xdr:colOff>
      <xdr:row>1</xdr:row>
      <xdr:rowOff>126066</xdr:rowOff>
    </xdr:from>
    <xdr:to>
      <xdr:col>15</xdr:col>
      <xdr:colOff>602315</xdr:colOff>
      <xdr:row>3</xdr:row>
      <xdr:rowOff>458697</xdr:rowOff>
    </xdr:to>
    <xdr:sp macro="" textlink="">
      <xdr:nvSpPr>
        <xdr:cNvPr id="2" name="Text Box 2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>
          <a:spLocks noChangeArrowheads="1"/>
        </xdr:cNvSpPr>
      </xdr:nvSpPr>
      <xdr:spPr bwMode="auto">
        <a:xfrm>
          <a:off x="3333748" y="322169"/>
          <a:ext cx="13503089" cy="99097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400" b="1">
              <a:solidFill>
                <a:sysClr val="windowText" lastClr="000000"/>
              </a:solidFill>
              <a:latin typeface="Verdana" pitchFamily="34" charset="0"/>
            </a:rPr>
            <a:t>PROMOCIONES EN LECHE ENVASADA Y DERIVADOS LÁCTEOS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400" b="1">
              <a:solidFill>
                <a:sysClr val="windowText" lastClr="000000"/>
              </a:solidFill>
              <a:latin typeface="Verdana" pitchFamily="34" charset="0"/>
            </a:rPr>
            <a:t>(Doméstico)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>
    <pageSetUpPr fitToPage="1"/>
  </sheetPr>
  <dimension ref="N6"/>
  <sheetViews>
    <sheetView showGridLines="0" showRowColHeaders="0" tabSelected="1" zoomScale="50" zoomScaleNormal="50" workbookViewId="0"/>
  </sheetViews>
  <sheetFormatPr baseColWidth="10" defaultColWidth="11.44140625" defaultRowHeight="14.4" x14ac:dyDescent="0.3"/>
  <sheetData>
    <row r="6" spans="14:14" x14ac:dyDescent="0.3">
      <c r="N6" t="s">
        <v>0</v>
      </c>
    </row>
  </sheetData>
  <sheetProtection algorithmName="SHA-512" hashValue="2FNF8c7lY2wmdcmLhRmkDqQCBg6hH8WfJDzGJOOWNJrz65UBKL6O03vUtGBj/vjqw45PE1SEZ8yxiZ5UevVfIQ==" saltValue="IayHPNNDRoH65NdxZnXgHw==" spinCount="100000" sheet="1" objects="1" scenarios="1"/>
  <pageMargins left="0.7" right="0.7" top="0.75" bottom="0.75" header="0.3" footer="0.3"/>
  <pageSetup paperSize="9" scale="63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3"/>
  <dimension ref="A3:BK77"/>
  <sheetViews>
    <sheetView showGridLines="0" topLeftCell="A11" zoomScale="50" zoomScaleNormal="50" workbookViewId="0">
      <pane xSplit="1" topLeftCell="B1" activePane="topRight" state="frozen"/>
      <selection activeCell="B8" sqref="B8:M8"/>
      <selection pane="topRight" activeCell="R62" sqref="R62"/>
    </sheetView>
  </sheetViews>
  <sheetFormatPr baseColWidth="10" defaultColWidth="11.44140625" defaultRowHeight="15.6" x14ac:dyDescent="0.3"/>
  <cols>
    <col min="1" max="1" width="21" style="3" customWidth="1"/>
    <col min="2" max="2" width="27" style="5" customWidth="1"/>
    <col min="3" max="3" width="19" style="3" customWidth="1"/>
    <col min="4" max="4" width="18.5546875" style="3" customWidth="1"/>
    <col min="5" max="5" width="14.5546875" style="3" customWidth="1"/>
    <col min="6" max="7" width="15.77734375" style="3" bestFit="1" customWidth="1"/>
    <col min="8" max="9" width="15.44140625" style="3" bestFit="1" customWidth="1"/>
    <col min="10" max="10" width="15.21875" style="3" bestFit="1" customWidth="1"/>
    <col min="11" max="12" width="14.5546875" style="3" customWidth="1"/>
    <col min="13" max="15" width="19.44140625" style="3" customWidth="1"/>
    <col min="16" max="16" width="15.5546875" style="3" customWidth="1"/>
    <col min="17" max="16384" width="11.44140625" style="3"/>
  </cols>
  <sheetData>
    <row r="3" spans="1:63" ht="36.75" customHeight="1" x14ac:dyDescent="0.3"/>
    <row r="4" spans="1:63" ht="36.75" customHeight="1" x14ac:dyDescent="0.3"/>
    <row r="5" spans="1:63" ht="36.75" customHeight="1" thickBot="1" x14ac:dyDescent="0.35">
      <c r="A5" s="4"/>
      <c r="B5" s="4"/>
      <c r="D5" s="37">
        <f t="array" ref="D5">INDEX('Back data'!$A$4:$CK$4,MAX(IF('Back data'!$A$4:$CK$4&lt;&gt;"",COLUMN('Back data'!$A$4:$CK$4)))-D6)</f>
        <v>45717</v>
      </c>
      <c r="E5" s="37">
        <f t="array" ref="E5">INDEX('Back data'!$A$4:$CK$4,MAX(IF('Back data'!$A$4:$CK$4&lt;&gt;"",COLUMN('Back data'!$A$4:$CK$4)))-E6)</f>
        <v>45748</v>
      </c>
      <c r="F5" s="37">
        <f t="array" ref="F5">INDEX('Back data'!$A$4:$CK$4,MAX(IF('Back data'!$A$4:$CK$4&lt;&gt;"",COLUMN('Back data'!$A$4:$CK$4)))-F6)</f>
        <v>45778</v>
      </c>
      <c r="G5" s="37">
        <f t="array" ref="G5">INDEX('Back data'!$A$4:$CK$4,MAX(IF('Back data'!$A$4:$CK$4&lt;&gt;"",COLUMN('Back data'!$A$4:$CK$4)))-G6)</f>
        <v>45809</v>
      </c>
      <c r="H5" s="37">
        <f t="array" ref="H5">INDEX('Back data'!$A$4:$CK$4,MAX(IF('Back data'!$A$4:$CK$4&lt;&gt;"",COLUMN('Back data'!$A$4:$CK$4)))-H6)</f>
        <v>45839</v>
      </c>
      <c r="I5" s="37">
        <f t="array" ref="I5">INDEX('Back data'!$A$4:$CK$4,MAX(IF('Back data'!$A$4:$CK$4&lt;&gt;"",COLUMN('Back data'!$A$4:$CK$4)))-I6)</f>
        <v>45870</v>
      </c>
      <c r="J5" s="37">
        <f t="array" ref="J5">INDEX('Back data'!$A$4:$CK$4,MAX(IF('Back data'!$A$4:$CK$4&lt;&gt;"",COLUMN('Back data'!$A$4:$CK$4)))-J6)</f>
        <v>45901</v>
      </c>
      <c r="K5" s="37">
        <f t="array" ref="K5">INDEX('Back data'!$A$4:$CK$4,MAX(IF('Back data'!$A$4:$CK$4&lt;&gt;"",COLUMN('Back data'!$A$4:$CK$4)))-K6)</f>
        <v>45931</v>
      </c>
      <c r="L5" s="37">
        <f t="array" ref="L5">INDEX('Back data'!$A$4:$CK$4,MAX(IF('Back data'!$A$4:$CK$4&lt;&gt;"",COLUMN('Back data'!$A$4:$CK$4)))-L6)</f>
        <v>45962</v>
      </c>
      <c r="M5" s="37">
        <f t="array" ref="M5">INDEX('Back data'!$A$4:$CK$4,MAX(IF('Back data'!$A$4:$CK$4&lt;&gt;"",COLUMN('Back data'!$A$4:$CK$4)))-M6)</f>
        <v>45992</v>
      </c>
      <c r="N5" s="37">
        <f t="array" ref="N5">INDEX('Back data'!$A$4:$CK$4,MAX(IF('Back data'!$A$4:$CK$4&lt;&gt;"",COLUMN('Back data'!$A$4:$CK$4)))-N6)</f>
        <v>46023</v>
      </c>
      <c r="O5" s="37">
        <f t="array" ref="O5">INDEX('Back data'!$A$4:$CK$4,MAX(IF('Back data'!$A$4:$CK$4&lt;&gt;"",COLUMN('Back data'!$A$4:$CK$4)))-O6)</f>
        <v>46054</v>
      </c>
      <c r="P5" s="37">
        <f t="array" ref="P5">INDEX('Back data'!$A$4:$CK$4,MAX(IF('Back data'!$A$4:$CK$4&lt;&gt;"",COLUMN('Back data'!$A$4:$CK$4)))-P6)</f>
        <v>46082</v>
      </c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</row>
    <row r="6" spans="1:63" x14ac:dyDescent="0.3">
      <c r="D6" s="3">
        <v>12</v>
      </c>
      <c r="E6" s="3">
        <v>11</v>
      </c>
      <c r="F6" s="3">
        <v>10</v>
      </c>
      <c r="G6" s="3">
        <v>9</v>
      </c>
      <c r="H6" s="3">
        <v>8</v>
      </c>
      <c r="I6" s="3">
        <v>7</v>
      </c>
      <c r="J6" s="3">
        <v>6</v>
      </c>
      <c r="K6" s="3">
        <v>5</v>
      </c>
      <c r="L6" s="3">
        <v>4</v>
      </c>
      <c r="M6" s="3">
        <v>3</v>
      </c>
      <c r="N6" s="3">
        <v>2</v>
      </c>
      <c r="O6" s="3">
        <v>1</v>
      </c>
      <c r="P6" s="3">
        <v>0</v>
      </c>
    </row>
    <row r="7" spans="1:63" x14ac:dyDescent="0.3">
      <c r="A7" s="6"/>
      <c r="B7" s="7"/>
      <c r="C7" s="8" t="s">
        <v>71</v>
      </c>
      <c r="D7" s="9">
        <f t="array" ref="D7">INDEX('Back data'!$A$7:$CK$7,,MAX(IF('Back data'!$A$7:$CK$7&lt;&gt;"",COLUMN('Back data'!$A$7:$CK$7)))-D$6)+INDEX('Back data'!$A$8:$CK$8,,MAX(IF('Back data'!$A$8:$CK$8&lt;&gt;"",COLUMN('Back data'!$A$8:$CK$8)))-D$6)</f>
        <v>100</v>
      </c>
      <c r="E7" s="9">
        <f t="array" ref="E7">INDEX('Back data'!$A$7:$CK$7,,MAX(IF('Back data'!$A$7:$CK$7&lt;&gt;"",COLUMN('Back data'!$A$7:$CK$7)))-E$6)+INDEX('Back data'!$A$8:$CK$8,,MAX(IF('Back data'!$A$8:$CK$8&lt;&gt;"",COLUMN('Back data'!$A$8:$CK$8)))-E$6)</f>
        <v>100</v>
      </c>
      <c r="F7" s="9">
        <f t="array" ref="F7">INDEX('Back data'!$A$7:$CK$7,,MAX(IF('Back data'!$A$7:$CK$7&lt;&gt;"",COLUMN('Back data'!$A$7:$CK$7)))-F$6)+INDEX('Back data'!$A$8:$CK$8,,MAX(IF('Back data'!$A$8:$CK$8&lt;&gt;"",COLUMN('Back data'!$A$8:$CK$8)))-F$6)</f>
        <v>100</v>
      </c>
      <c r="G7" s="9">
        <f t="array" ref="G7">INDEX('Back data'!$A$7:$CK$7,,MAX(IF('Back data'!$A$7:$CK$7&lt;&gt;"",COLUMN('Back data'!$A$7:$CK$7)))-G$6)+INDEX('Back data'!$A$8:$CK$8,,MAX(IF('Back data'!$A$8:$CK$8&lt;&gt;"",COLUMN('Back data'!$A$8:$CK$8)))-G$6)</f>
        <v>100</v>
      </c>
      <c r="H7" s="9">
        <f t="array" ref="H7">INDEX('Back data'!$A$7:$CK$7,,MAX(IF('Back data'!$A$7:$CK$7&lt;&gt;"",COLUMN('Back data'!$A$7:$CK$7)))-H$6)+INDEX('Back data'!$A$8:$CK$8,,MAX(IF('Back data'!$A$8:$CK$8&lt;&gt;"",COLUMN('Back data'!$A$8:$CK$8)))-H$6)</f>
        <v>100</v>
      </c>
      <c r="I7" s="9">
        <f t="array" ref="I7">INDEX('Back data'!$A$7:$CK$7,,MAX(IF('Back data'!$A$7:$CK$7&lt;&gt;"",COLUMN('Back data'!$A$7:$CK$7)))-I$6)+INDEX('Back data'!$A$8:$CK$8,,MAX(IF('Back data'!$A$8:$CK$8&lt;&gt;"",COLUMN('Back data'!$A$8:$CK$8)))-I$6)</f>
        <v>100</v>
      </c>
      <c r="J7" s="9">
        <f t="array" ref="J7">INDEX('Back data'!$A$7:$CK$7,,MAX(IF('Back data'!$A$7:$CK$7&lt;&gt;"",COLUMN('Back data'!$A$7:$CK$7)))-J$6)+INDEX('Back data'!$A$8:$CK$8,,MAX(IF('Back data'!$A$8:$CK$8&lt;&gt;"",COLUMN('Back data'!$A$8:$CK$8)))-J$6)</f>
        <v>100</v>
      </c>
      <c r="K7" s="9">
        <f t="array" ref="K7">INDEX('Back data'!$A$7:$CK$7,,MAX(IF('Back data'!$A$7:$CK$7&lt;&gt;"",COLUMN('Back data'!$A$7:$CK$7)))-K$6)+INDEX('Back data'!$A$8:$CK$8,,MAX(IF('Back data'!$A$8:$CK$8&lt;&gt;"",COLUMN('Back data'!$A$8:$CK$8)))-K$6)</f>
        <v>100</v>
      </c>
      <c r="L7" s="9">
        <f t="array" ref="L7">INDEX('Back data'!$A$7:$CK$7,,MAX(IF('Back data'!$A$7:$CK$7&lt;&gt;"",COLUMN('Back data'!$A$7:$CK$7)))-L$6)+INDEX('Back data'!$A$8:$CK$8,,MAX(IF('Back data'!$A$8:$CK$8&lt;&gt;"",COLUMN('Back data'!$A$8:$CK$8)))-L$6)</f>
        <v>100</v>
      </c>
      <c r="M7" s="9">
        <f t="array" ref="M7">INDEX('Back data'!$A$7:$CK$7,,MAX(IF('Back data'!$A$7:$CK$7&lt;&gt;"",COLUMN('Back data'!$A$7:$CK$7)))-M$6)+INDEX('Back data'!$A$8:$CK$8,,MAX(IF('Back data'!$A$8:$CK$8&lt;&gt;"",COLUMN('Back data'!$A$8:$CK$8)))-M$6)</f>
        <v>100</v>
      </c>
      <c r="N7" s="9">
        <f t="array" ref="N7">INDEX('Back data'!$A$7:$CK$7,,MAX(IF('Back data'!$A$7:$CK$7&lt;&gt;"",COLUMN('Back data'!$A$7:$CK$7)))-N$6)+INDEX('Back data'!$A$8:$CK$8,,MAX(IF('Back data'!$A$8:$CK$8&lt;&gt;"",COLUMN('Back data'!$A$8:$CK$8)))-N$6)</f>
        <v>100</v>
      </c>
      <c r="O7" s="34">
        <f t="array" ref="O7">INDEX('Back data'!$A$7:$CK$7,,MAX(IF('Back data'!$A$7:$CK$7&lt;&gt;"",COLUMN('Back data'!$A$7:$CK$7)))-O$6)+INDEX('Back data'!$A$8:$CK$8,,MAX(IF('Back data'!$A$8:$CK$8&lt;&gt;"",COLUMN('Back data'!$A$8:$CK$8)))-O$6)</f>
        <v>100</v>
      </c>
      <c r="P7" s="34">
        <f t="array" ref="P7">INDEX('Back data'!$A$7:$CK$7,,MAX(IF('Back data'!$A$7:$CK$7&lt;&gt;"",COLUMN('Back data'!$A$7:$CK$7)))-P$6)+INDEX('Back data'!$A$8:$CK$8,,MAX(IF('Back data'!$A$8:$CK$8&lt;&gt;"",COLUMN('Back data'!$A$8:$CK$8)))-P$6)</f>
        <v>100</v>
      </c>
    </row>
    <row r="8" spans="1:63" x14ac:dyDescent="0.3">
      <c r="A8" s="10" t="s">
        <v>72</v>
      </c>
      <c r="B8" s="11" t="s">
        <v>72</v>
      </c>
      <c r="C8" s="12" t="s">
        <v>73</v>
      </c>
      <c r="D8" s="13">
        <f t="array" ref="D8">INDEX('Back data'!$A7:$CK7,,MAX(IF('Back data'!$A7:$CK7&lt;&gt;"",COLUMN('Back data'!$A7:$CK7)))-D$6)/D$7</f>
        <v>0.98419999999999996</v>
      </c>
      <c r="E8" s="13">
        <f t="array" ref="E8">INDEX('Back data'!$A7:$CK7,,MAX(IF('Back data'!$A7:$CK7&lt;&gt;"",COLUMN('Back data'!$A7:$CK7)))-E$6)/E$7</f>
        <v>0.98340000000000005</v>
      </c>
      <c r="F8" s="13">
        <f t="array" ref="F8">INDEX('Back data'!$A7:$CK7,,MAX(IF('Back data'!$A7:$CK7&lt;&gt;"",COLUMN('Back data'!$A7:$CK7)))-F$6)/F$7</f>
        <v>0.98209999999999997</v>
      </c>
      <c r="G8" s="13">
        <f t="array" ref="G8">INDEX('Back data'!$A7:$CK7,,MAX(IF('Back data'!$A7:$CK7&lt;&gt;"",COLUMN('Back data'!$A7:$CK7)))-G$6)/G$7</f>
        <v>0.9738</v>
      </c>
      <c r="H8" s="13">
        <f t="array" ref="H8">INDEX('Back data'!$A7:$CK7,,MAX(IF('Back data'!$A7:$CK7&lt;&gt;"",COLUMN('Back data'!$A7:$CK7)))-H$6)/H$7</f>
        <v>0.97860000000000003</v>
      </c>
      <c r="I8" s="13">
        <f t="array" ref="I8">INDEX('Back data'!$A7:$CK7,,MAX(IF('Back data'!$A7:$CK7&lt;&gt;"",COLUMN('Back data'!$A7:$CK7)))-I$6)/I$7</f>
        <v>0.97870000000000001</v>
      </c>
      <c r="J8" s="13">
        <f t="array" ref="J8">INDEX('Back data'!$A7:$CK7,,MAX(IF('Back data'!$A7:$CK7&lt;&gt;"",COLUMN('Back data'!$A7:$CK7)))-J$6)/J$7</f>
        <v>0.97389999999999999</v>
      </c>
      <c r="K8" s="13">
        <f t="array" ref="K8">INDEX('Back data'!$A7:$CK7,,MAX(IF('Back data'!$A7:$CK7&lt;&gt;"",COLUMN('Back data'!$A7:$CK7)))-K$6)/K$7</f>
        <v>0.97680000000000011</v>
      </c>
      <c r="L8" s="13">
        <f t="array" ref="L8">INDEX('Back data'!$A7:$CK7,,MAX(IF('Back data'!$A7:$CK7&lt;&gt;"",COLUMN('Back data'!$A7:$CK7)))-L$6)/L$7</f>
        <v>0.97459999999999991</v>
      </c>
      <c r="M8" s="13">
        <f t="array" ref="M8">INDEX('Back data'!$A7:$CK7,,MAX(IF('Back data'!$A7:$CK7&lt;&gt;"",COLUMN('Back data'!$A7:$CK7)))-M$6)/M$7</f>
        <v>0.9788</v>
      </c>
      <c r="N8" s="13">
        <f t="array" ref="N8">INDEX('Back data'!$A7:$CK7,,MAX(IF('Back data'!$A7:$CK7&lt;&gt;"",COLUMN('Back data'!$A7:$CK7)))-N$6)/N$7</f>
        <v>0.97109999999999996</v>
      </c>
      <c r="O8" s="35">
        <f t="array" ref="O8">INDEX('Back data'!$A7:$CK7,,MAX(IF('Back data'!$A7:$CK7&lt;&gt;"",COLUMN('Back data'!$A7:$CK7)))-O$6)/O$7</f>
        <v>0.96939999999999993</v>
      </c>
      <c r="P8" s="35">
        <f t="array" ref="P8">INDEX('Back data'!A7:CK7,,MAX(IF('Back data'!A7:CK7&lt;&gt;"",COLUMN('Back data'!A7:CK7))))/P7</f>
        <v>0.9706999999999999</v>
      </c>
    </row>
    <row r="9" spans="1:63" x14ac:dyDescent="0.3">
      <c r="A9" s="10" t="s">
        <v>72</v>
      </c>
      <c r="B9" s="11" t="s">
        <v>72</v>
      </c>
      <c r="C9" s="12" t="s">
        <v>74</v>
      </c>
      <c r="D9" s="13">
        <f t="array" ref="D9">INDEX('Back data'!$A8:$CK8,,MAX(IF('Back data'!$A8:$CK8&lt;&gt;"",COLUMN('Back data'!$A8:$CK8)))-D$6)/D$7</f>
        <v>1.5800000000000002E-2</v>
      </c>
      <c r="E9" s="13">
        <f t="array" ref="E9">INDEX('Back data'!$A8:$CK8,,MAX(IF('Back data'!$A8:$CK8&lt;&gt;"",COLUMN('Back data'!$A8:$CK8)))-E$6)/E$7</f>
        <v>1.66E-2</v>
      </c>
      <c r="F9" s="13">
        <f t="array" ref="F9">INDEX('Back data'!$A8:$CK8,,MAX(IF('Back data'!$A8:$CK8&lt;&gt;"",COLUMN('Back data'!$A8:$CK8)))-F$6)/F$7</f>
        <v>1.7899999999999999E-2</v>
      </c>
      <c r="G9" s="13">
        <f t="array" ref="G9">INDEX('Back data'!$A8:$CK8,,MAX(IF('Back data'!$A8:$CK8&lt;&gt;"",COLUMN('Back data'!$A8:$CK8)))-G$6)/G$7</f>
        <v>2.6200000000000001E-2</v>
      </c>
      <c r="H9" s="13">
        <f t="array" ref="H9">INDEX('Back data'!$A8:$CK8,,MAX(IF('Back data'!$A8:$CK8&lt;&gt;"",COLUMN('Back data'!$A8:$CK8)))-H$6)/H$7</f>
        <v>2.1400000000000002E-2</v>
      </c>
      <c r="I9" s="13">
        <f t="array" ref="I9">INDEX('Back data'!$A8:$CK8,,MAX(IF('Back data'!$A8:$CK8&lt;&gt;"",COLUMN('Back data'!$A8:$CK8)))-I$6)/I$7</f>
        <v>2.1299999999999999E-2</v>
      </c>
      <c r="J9" s="13">
        <f t="array" ref="J9">INDEX('Back data'!$A8:$CK8,,MAX(IF('Back data'!$A8:$CK8&lt;&gt;"",COLUMN('Back data'!$A8:$CK8)))-J$6)/J$7</f>
        <v>2.6099999999999998E-2</v>
      </c>
      <c r="K9" s="13">
        <f t="array" ref="K9">INDEX('Back data'!$A8:$CK8,,MAX(IF('Back data'!$A8:$CK8&lt;&gt;"",COLUMN('Back data'!$A8:$CK8)))-K$6)/K$7</f>
        <v>2.3199999999999998E-2</v>
      </c>
      <c r="L9" s="13">
        <f t="array" ref="L9">INDEX('Back data'!$A8:$CK8,,MAX(IF('Back data'!$A8:$CK8&lt;&gt;"",COLUMN('Back data'!$A8:$CK8)))-L$6)/L$7</f>
        <v>2.5399999999999999E-2</v>
      </c>
      <c r="M9" s="13">
        <f t="array" ref="M9">INDEX('Back data'!$A8:$CK8,,MAX(IF('Back data'!$A8:$CK8&lt;&gt;"",COLUMN('Back data'!$A8:$CK8)))-M$6)/M$7</f>
        <v>2.12E-2</v>
      </c>
      <c r="N9" s="13">
        <f t="array" ref="N9">INDEX('Back data'!$A8:$CK8,,MAX(IF('Back data'!$A8:$CK8&lt;&gt;"",COLUMN('Back data'!$A8:$CK8)))-N$6)/N$7</f>
        <v>2.8900000000000002E-2</v>
      </c>
      <c r="O9" s="35">
        <f t="array" ref="O9">INDEX('Back data'!$A8:$CK8,,MAX(IF('Back data'!$A8:$CK8&lt;&gt;"",COLUMN('Back data'!$A8:$CK8)))-O$6)/O$7</f>
        <v>3.0600000000000002E-2</v>
      </c>
      <c r="P9" s="35">
        <f t="array" ref="P9">INDEX('Back data'!A8:CK8,,MAX(IF('Back data'!A8:CK8&lt;&gt;"",COLUMN('Back data'!A8:CK8))))/$P7</f>
        <v>2.9300000000000003E-2</v>
      </c>
    </row>
    <row r="12" spans="1:63" x14ac:dyDescent="0.3">
      <c r="C12" s="8" t="s">
        <v>71</v>
      </c>
      <c r="D12" s="9">
        <f t="array" ref="D12">INDEX('Back data'!$A$12:$CK$12,,MAX(IF('Back data'!$A$12:$CK$12&lt;&gt;"",COLUMN('Back data'!$A$12:$CK$12)))-D$6)+INDEX('Back data'!$A$13:$CK$13,,MAX(IF('Back data'!$A$13:$CK$13&lt;&gt;"",COLUMN('Back data'!$A$13:$CK$13)))-D$6)</f>
        <v>100</v>
      </c>
      <c r="E12" s="9">
        <f t="array" ref="E12">INDEX('Back data'!$A$12:$CK$12,,MAX(IF('Back data'!$A$12:$CK$12&lt;&gt;"",COLUMN('Back data'!$A$12:$CK$12)))-E$6)+INDEX('Back data'!$A$13:$CK$13,,MAX(IF('Back data'!$A$13:$CK$13&lt;&gt;"",COLUMN('Back data'!$A$13:$CK$13)))-E$6)</f>
        <v>100</v>
      </c>
      <c r="F12" s="9">
        <f t="array" ref="F12">INDEX('Back data'!$A$12:$CK$12,,MAX(IF('Back data'!$A$12:$CK$12&lt;&gt;"",COLUMN('Back data'!$A$12:$CK$12)))-F$6)+INDEX('Back data'!$A$13:$CK$13,,MAX(IF('Back data'!$A$13:$CK$13&lt;&gt;"",COLUMN('Back data'!$A$13:$CK$13)))-F$6)</f>
        <v>100</v>
      </c>
      <c r="G12" s="9">
        <f t="array" ref="G12">INDEX('Back data'!$A$12:$CK$12,,MAX(IF('Back data'!$A$12:$CK$12&lt;&gt;"",COLUMN('Back data'!$A$12:$CK$12)))-G$6)+INDEX('Back data'!$A$13:$CK$13,,MAX(IF('Back data'!$A$13:$CK$13&lt;&gt;"",COLUMN('Back data'!$A$13:$CK$13)))-G$6)</f>
        <v>100</v>
      </c>
      <c r="H12" s="9">
        <f t="array" ref="H12">INDEX('Back data'!$A$12:$CK$12,,MAX(IF('Back data'!$A$12:$CK$12&lt;&gt;"",COLUMN('Back data'!$A$12:$CK$12)))-H$6)+INDEX('Back data'!$A$13:$CK$13,,MAX(IF('Back data'!$A$13:$CK$13&lt;&gt;"",COLUMN('Back data'!$A$13:$CK$13)))-H$6)</f>
        <v>100</v>
      </c>
      <c r="I12" s="9">
        <f t="array" ref="I12">INDEX('Back data'!$A$12:$CK$12,,MAX(IF('Back data'!$A$12:$CK$12&lt;&gt;"",COLUMN('Back data'!$A$12:$CK$12)))-I$6)+INDEX('Back data'!$A$13:$CK$13,,MAX(IF('Back data'!$A$13:$CK$13&lt;&gt;"",COLUMN('Back data'!$A$13:$CK$13)))-I$6)</f>
        <v>100</v>
      </c>
      <c r="J12" s="9">
        <f t="array" ref="J12">INDEX('Back data'!$A$12:$CK$12,,MAX(IF('Back data'!$A$12:$CK$12&lt;&gt;"",COLUMN('Back data'!$A$12:$CK$12)))-J$6)+INDEX('Back data'!$A$13:$CK$13,,MAX(IF('Back data'!$A$13:$CK$13&lt;&gt;"",COLUMN('Back data'!$A$13:$CK$13)))-J$6)</f>
        <v>100</v>
      </c>
      <c r="K12" s="9">
        <f t="array" ref="K12">INDEX('Back data'!$A$12:$CK$12,,MAX(IF('Back data'!$A$12:$CK$12&lt;&gt;"",COLUMN('Back data'!$A$12:$CK$12)))-K$6)+INDEX('Back data'!$A$13:$CK$13,,MAX(IF('Back data'!$A$13:$CK$13&lt;&gt;"",COLUMN('Back data'!$A$13:$CK$13)))-K$6)</f>
        <v>100</v>
      </c>
      <c r="L12" s="9">
        <f t="array" ref="L12">INDEX('Back data'!$A$12:$CK$12,,MAX(IF('Back data'!$A$12:$CK$12&lt;&gt;"",COLUMN('Back data'!$A$12:$CK$12)))-L$6)+INDEX('Back data'!$A$13:$CK$13,,MAX(IF('Back data'!$A$13:$CK$13&lt;&gt;"",COLUMN('Back data'!$A$13:$CK$13)))-L$6)</f>
        <v>100</v>
      </c>
      <c r="M12" s="9">
        <f t="array" ref="M12">INDEX('Back data'!$A$12:$CK$12,,MAX(IF('Back data'!$A$12:$CK$12&lt;&gt;"",COLUMN('Back data'!$A$12:$CK$12)))-M$6)+INDEX('Back data'!$A$13:$CK$13,,MAX(IF('Back data'!$A$13:$CK$13&lt;&gt;"",COLUMN('Back data'!$A$13:$CK$13)))-M$6)</f>
        <v>100</v>
      </c>
      <c r="N12" s="9">
        <f t="array" ref="N12">INDEX('Back data'!$A$12:$CK$12,,MAX(IF('Back data'!$A$12:$CK$12&lt;&gt;"",COLUMN('Back data'!$A$12:$CK$12)))-N$6)+INDEX('Back data'!$A$13:$CK$13,,MAX(IF('Back data'!$A$13:$CK$13&lt;&gt;"",COLUMN('Back data'!$A$13:$CK$13)))-N$6)</f>
        <v>100</v>
      </c>
      <c r="O12" s="9">
        <f t="array" ref="O12">INDEX('Back data'!$A$12:$CK$12,,MAX(IF('Back data'!$A$12:$CK$12&lt;&gt;"",COLUMN('Back data'!$A$12:$CK$12)))-O$6)+INDEX('Back data'!$A$13:$CK$13,,MAX(IF('Back data'!$A$13:$CK$13&lt;&gt;"",COLUMN('Back data'!$A$13:$CK$13)))-O$6)</f>
        <v>100</v>
      </c>
      <c r="P12" s="34">
        <f t="array" ref="P12">INDEX('Back data'!$A$12:$CK$12,,MAX(IF('Back data'!$A$12:$CK$12&lt;&gt;"",COLUMN('Back data'!$A$12:$CK$12)))-P$6)+INDEX('Back data'!$A$13:$CK$13,,MAX(IF('Back data'!$A$13:$CK$13&lt;&gt;"",COLUMN('Back data'!$A$13:$CK$13)))-P$6)</f>
        <v>100</v>
      </c>
    </row>
    <row r="13" spans="1:63" x14ac:dyDescent="0.3">
      <c r="A13" s="10" t="s">
        <v>72</v>
      </c>
      <c r="B13" s="7" t="s">
        <v>75</v>
      </c>
      <c r="C13" s="12" t="s">
        <v>73</v>
      </c>
      <c r="D13" s="13">
        <f t="array" ref="D13">INDEX('Back data'!$A12:$CK12,,MAX(IF('Back data'!$A12:$CK12&lt;&gt;"",COLUMN('Back data'!$A12:$CK12)))-D$6)/D$12</f>
        <v>0.92459999999999998</v>
      </c>
      <c r="E13" s="13">
        <f t="array" ref="E13">INDEX('Back data'!$A12:$CK12,,MAX(IF('Back data'!$A12:$CK12&lt;&gt;"",COLUMN('Back data'!$A12:$CK12)))-E$6)/E$12</f>
        <v>0.92290000000000005</v>
      </c>
      <c r="F13" s="13">
        <f t="array" ref="F13">INDEX('Back data'!$A12:$CK12,,MAX(IF('Back data'!$A12:$CK12&lt;&gt;"",COLUMN('Back data'!$A12:$CK12)))-F$6)/F$12</f>
        <v>0.92260000000000009</v>
      </c>
      <c r="G13" s="13">
        <f t="array" ref="G13">INDEX('Back data'!$A12:$CK12,,MAX(IF('Back data'!$A12:$CK12&lt;&gt;"",COLUMN('Back data'!$A12:$CK12)))-G$6)/G$12</f>
        <v>0.90200000000000002</v>
      </c>
      <c r="H13" s="13">
        <f t="array" ref="H13">INDEX('Back data'!$A12:$CK12,,MAX(IF('Back data'!$A12:$CK12&lt;&gt;"",COLUMN('Back data'!$A12:$CK12)))-H$6)/H$12</f>
        <v>0.90510000000000002</v>
      </c>
      <c r="I13" s="13">
        <f t="array" ref="I13">INDEX('Back data'!$A12:$CK12,,MAX(IF('Back data'!$A12:$CK12&lt;&gt;"",COLUMN('Back data'!$A12:$CK12)))-I$6)/I$12</f>
        <v>0.92420000000000002</v>
      </c>
      <c r="J13" s="13">
        <f t="array" ref="J13">INDEX('Back data'!$A12:$CK12,,MAX(IF('Back data'!$A12:$CK12&lt;&gt;"",COLUMN('Back data'!$A12:$CK12)))-J$6)/J$12</f>
        <v>0.91739999999999999</v>
      </c>
      <c r="K13" s="13">
        <f t="array" ref="K13">INDEX('Back data'!$A12:$CK12,,MAX(IF('Back data'!$A12:$CK12&lt;&gt;"",COLUMN('Back data'!$A12:$CK12)))-K$6)/K$12</f>
        <v>0.90780000000000005</v>
      </c>
      <c r="L13" s="13">
        <f t="array" ref="L13">INDEX('Back data'!$A12:$CK12,,MAX(IF('Back data'!$A12:$CK12&lt;&gt;"",COLUMN('Back data'!$A12:$CK12)))-L$6)/L$12</f>
        <v>0.9214</v>
      </c>
      <c r="M13" s="13">
        <f t="array" ref="M13">INDEX('Back data'!$A12:$CK12,,MAX(IF('Back data'!$A12:$CK12&lt;&gt;"",COLUMN('Back data'!$A12:$CK12)))-M$6)/M$12</f>
        <v>0.92790000000000006</v>
      </c>
      <c r="N13" s="13">
        <f t="array" ref="N13">INDEX('Back data'!$A12:$CK12,,MAX(IF('Back data'!$A12:$CK12&lt;&gt;"",COLUMN('Back data'!$A12:$CK12)))-N$6)/N$12</f>
        <v>0.91839999999999999</v>
      </c>
      <c r="O13" s="13">
        <f t="array" ref="O13">INDEX('Back data'!$A12:$CK12,,MAX(IF('Back data'!$A12:$CK12&lt;&gt;"",COLUMN('Back data'!$A12:$CK12)))-O$6)/O$12</f>
        <v>0.92749999999999999</v>
      </c>
      <c r="P13" s="35">
        <f t="array" ref="P13">INDEX('Back data'!$A12:$CK12,,MAX(IF('Back data'!$A12:$CK12&lt;&gt;"",COLUMN('Back data'!$A12:$CK12)))-P$6)/P$12</f>
        <v>0.90749999999999997</v>
      </c>
    </row>
    <row r="14" spans="1:63" x14ac:dyDescent="0.3">
      <c r="A14" s="10" t="s">
        <v>72</v>
      </c>
      <c r="B14" s="7" t="s">
        <v>75</v>
      </c>
      <c r="C14" s="12" t="s">
        <v>74</v>
      </c>
      <c r="D14" s="13">
        <f t="array" ref="D14">INDEX('Back data'!$A13:$CK13,,MAX(IF('Back data'!$A13:$CK13&lt;&gt;"",COLUMN('Back data'!$A13:$CK13)))-D$6)/D$12</f>
        <v>7.5399999999999995E-2</v>
      </c>
      <c r="E14" s="13">
        <f t="array" ref="E14">INDEX('Back data'!$A13:$CK13,,MAX(IF('Back data'!$A13:$CK13&lt;&gt;"",COLUMN('Back data'!$A13:$CK13)))-E$6)/E$12</f>
        <v>7.7100000000000002E-2</v>
      </c>
      <c r="F14" s="13">
        <f t="array" ref="F14">INDEX('Back data'!$A13:$CK13,,MAX(IF('Back data'!$A13:$CK13&lt;&gt;"",COLUMN('Back data'!$A13:$CK13)))-F$6)/F$12</f>
        <v>7.7399999999999997E-2</v>
      </c>
      <c r="G14" s="13">
        <f t="array" ref="G14">INDEX('Back data'!$A13:$CK13,,MAX(IF('Back data'!$A13:$CK13&lt;&gt;"",COLUMN('Back data'!$A13:$CK13)))-G$6)/G$12</f>
        <v>9.8000000000000004E-2</v>
      </c>
      <c r="H14" s="13">
        <f t="array" ref="H14">INDEX('Back data'!$A13:$CK13,,MAX(IF('Back data'!$A13:$CK13&lt;&gt;"",COLUMN('Back data'!$A13:$CK13)))-H$6)/H$12</f>
        <v>9.4899999999999998E-2</v>
      </c>
      <c r="I14" s="13">
        <f t="array" ref="I14">INDEX('Back data'!$A13:$CK13,,MAX(IF('Back data'!$A13:$CK13&lt;&gt;"",COLUMN('Back data'!$A13:$CK13)))-I$6)/I$12</f>
        <v>7.5800000000000006E-2</v>
      </c>
      <c r="J14" s="13">
        <f t="array" ref="J14">INDEX('Back data'!$A13:$CK13,,MAX(IF('Back data'!$A13:$CK13&lt;&gt;"",COLUMN('Back data'!$A13:$CK13)))-J$6)/J$12</f>
        <v>8.2599999999999993E-2</v>
      </c>
      <c r="K14" s="13">
        <f t="array" ref="K14">INDEX('Back data'!$A13:$CK13,,MAX(IF('Back data'!$A13:$CK13&lt;&gt;"",COLUMN('Back data'!$A13:$CK13)))-K$6)/K$12</f>
        <v>9.2200000000000004E-2</v>
      </c>
      <c r="L14" s="13">
        <f t="array" ref="L14">INDEX('Back data'!$A13:$CK13,,MAX(IF('Back data'!$A13:$CK13&lt;&gt;"",COLUMN('Back data'!$A13:$CK13)))-L$6)/L$12</f>
        <v>7.8600000000000003E-2</v>
      </c>
      <c r="M14" s="13">
        <f t="array" ref="M14">INDEX('Back data'!$A13:$CK13,,MAX(IF('Back data'!$A13:$CK13&lt;&gt;"",COLUMN('Back data'!$A13:$CK13)))-M$6)/M$12</f>
        <v>7.2099999999999997E-2</v>
      </c>
      <c r="N14" s="13">
        <f t="array" ref="N14">INDEX('Back data'!$A13:$CK13,,MAX(IF('Back data'!$A13:$CK13&lt;&gt;"",COLUMN('Back data'!$A13:$CK13)))-N$6)/N$12</f>
        <v>8.1600000000000006E-2</v>
      </c>
      <c r="O14" s="13">
        <f t="array" ref="O14">INDEX('Back data'!$A13:$CK13,,MAX(IF('Back data'!$A13:$CK13&lt;&gt;"",COLUMN('Back data'!$A13:$CK13)))-O$6)/O$12</f>
        <v>7.2499999999999995E-2</v>
      </c>
      <c r="P14" s="35">
        <f t="array" ref="P14">INDEX('Back data'!$A13:$CK13,,MAX(IF('Back data'!$A13:$CK13&lt;&gt;"",COLUMN('Back data'!$A13:$CK13)))-P$6)/P$12</f>
        <v>9.2499999999999999E-2</v>
      </c>
    </row>
    <row r="16" spans="1:63" x14ac:dyDescent="0.3">
      <c r="C16" s="14"/>
      <c r="D16" s="14"/>
    </row>
    <row r="17" spans="1:16" x14ac:dyDescent="0.3">
      <c r="C17" s="8" t="s">
        <v>71</v>
      </c>
      <c r="D17" s="9">
        <f t="array" ref="D17">INDEX('Back data'!$A$17:$CK$17,,MAX(IF('Back data'!$A$17:$CK$17&lt;&gt;"",COLUMN('Back data'!$A$17:$CK$17)))-D$6)+INDEX('Back data'!$A$18:$CK$18,,MAX(IF('Back data'!$A$18:$CK$18&lt;&gt;"",COLUMN('Back data'!$A$18:$CK$18)))-D$6)</f>
        <v>100</v>
      </c>
      <c r="E17" s="9">
        <f t="array" ref="E17">INDEX('Back data'!$A$17:$CK$17,,MAX(IF('Back data'!$A$17:$CK$17&lt;&gt;"",COLUMN('Back data'!$A$17:$CK$17)))-E$6)+INDEX('Back data'!$A$18:$CK$18,,MAX(IF('Back data'!$A$18:$CK$18&lt;&gt;"",COLUMN('Back data'!$A$18:$CK$18)))-E$6)</f>
        <v>100</v>
      </c>
      <c r="F17" s="9">
        <f t="array" ref="F17">INDEX('Back data'!$A$17:$CK$17,,MAX(IF('Back data'!$A$17:$CK$17&lt;&gt;"",COLUMN('Back data'!$A$17:$CK$17)))-F$6)+INDEX('Back data'!$A$18:$CK$18,,MAX(IF('Back data'!$A$18:$CK$18&lt;&gt;"",COLUMN('Back data'!$A$18:$CK$18)))-F$6)</f>
        <v>100</v>
      </c>
      <c r="G17" s="9">
        <f t="array" ref="G17">INDEX('Back data'!$A$17:$CK$17,,MAX(IF('Back data'!$A$17:$CK$17&lt;&gt;"",COLUMN('Back data'!$A$17:$CK$17)))-G$6)+INDEX('Back data'!$A$18:$CK$18,,MAX(IF('Back data'!$A$18:$CK$18&lt;&gt;"",COLUMN('Back data'!$A$18:$CK$18)))-G$6)</f>
        <v>100</v>
      </c>
      <c r="H17" s="9">
        <f t="array" ref="H17">INDEX('Back data'!$A$17:$CK$17,,MAX(IF('Back data'!$A$17:$CK$17&lt;&gt;"",COLUMN('Back data'!$A$17:$CK$17)))-H$6)+INDEX('Back data'!$A$18:$CK$18,,MAX(IF('Back data'!$A$18:$CK$18&lt;&gt;"",COLUMN('Back data'!$A$18:$CK$18)))-H$6)</f>
        <v>100</v>
      </c>
      <c r="I17" s="9">
        <f t="array" ref="I17">INDEX('Back data'!$A$17:$CK$17,,MAX(IF('Back data'!$A$17:$CK$17&lt;&gt;"",COLUMN('Back data'!$A$17:$CK$17)))-I$6)+INDEX('Back data'!$A$18:$CK$18,,MAX(IF('Back data'!$A$18:$CK$18&lt;&gt;"",COLUMN('Back data'!$A$18:$CK$18)))-I$6)</f>
        <v>100</v>
      </c>
      <c r="J17" s="9">
        <f t="array" ref="J17">INDEX('Back data'!$A$17:$CK$17,,MAX(IF('Back data'!$A$17:$CK$17&lt;&gt;"",COLUMN('Back data'!$A$17:$CK$17)))-J$6)+INDEX('Back data'!$A$18:$CK$18,,MAX(IF('Back data'!$A$18:$CK$18&lt;&gt;"",COLUMN('Back data'!$A$18:$CK$18)))-J$6)</f>
        <v>100</v>
      </c>
      <c r="K17" s="9">
        <f t="array" ref="K17">INDEX('Back data'!$A$17:$CK$17,,MAX(IF('Back data'!$A$17:$CK$17&lt;&gt;"",COLUMN('Back data'!$A$17:$CK$17)))-K$6)+INDEX('Back data'!$A$18:$CK$18,,MAX(IF('Back data'!$A$18:$CK$18&lt;&gt;"",COLUMN('Back data'!$A$18:$CK$18)))-K$6)</f>
        <v>100</v>
      </c>
      <c r="L17" s="9">
        <f t="array" ref="L17">INDEX('Back data'!$A$17:$CK$17,,MAX(IF('Back data'!$A$17:$CK$17&lt;&gt;"",COLUMN('Back data'!$A$17:$CK$17)))-L$6)+INDEX('Back data'!$A$18:$CK$18,,MAX(IF('Back data'!$A$18:$CK$18&lt;&gt;"",COLUMN('Back data'!$A$18:$CK$18)))-L$6)</f>
        <v>100</v>
      </c>
      <c r="M17" s="9">
        <f t="array" ref="M17">INDEX('Back data'!$A$17:$CK$17,,MAX(IF('Back data'!$A$17:$CK$17&lt;&gt;"",COLUMN('Back data'!$A$17:$CK$17)))-M$6)+INDEX('Back data'!$A$18:$CK$18,,MAX(IF('Back data'!$A$18:$CK$18&lt;&gt;"",COLUMN('Back data'!$A$18:$CK$18)))-M$6)</f>
        <v>100</v>
      </c>
      <c r="N17" s="9">
        <f t="array" ref="N17">INDEX('Back data'!$A$17:$CK$17,,MAX(IF('Back data'!$A$17:$CK$17&lt;&gt;"",COLUMN('Back data'!$A$17:$CK$17)))-N$6)+INDEX('Back data'!$A$18:$CK$18,,MAX(IF('Back data'!$A$18:$CK$18&lt;&gt;"",COLUMN('Back data'!$A$18:$CK$18)))-N$6)</f>
        <v>100</v>
      </c>
      <c r="O17" s="9">
        <f t="array" ref="O17">INDEX('Back data'!$A$17:$CK$17,,MAX(IF('Back data'!$A$17:$CK$17&lt;&gt;"",COLUMN('Back data'!$A$17:$CK$17)))-O$6)+INDEX('Back data'!$A$18:$CK$18,,MAX(IF('Back data'!$A$18:$CK$18&lt;&gt;"",COLUMN('Back data'!$A$18:$CK$18)))-O$6)</f>
        <v>100</v>
      </c>
      <c r="P17" s="34">
        <f t="array" ref="P17">INDEX('Back data'!$A$17:$CK$17,,MAX(IF('Back data'!$A$17:$CK$17&lt;&gt;"",COLUMN('Back data'!$A$17:$CK$17)))-P$6)+INDEX('Back data'!$A$18:$CK$18,,MAX(IF('Back data'!$A$18:$CK$18&lt;&gt;"",COLUMN('Back data'!$A$18:$CK$18)))-P$6)</f>
        <v>100</v>
      </c>
    </row>
    <row r="18" spans="1:16" x14ac:dyDescent="0.3">
      <c r="A18" s="10" t="s">
        <v>72</v>
      </c>
      <c r="B18" s="7" t="s">
        <v>76</v>
      </c>
      <c r="C18" s="12" t="s">
        <v>73</v>
      </c>
      <c r="D18" s="13">
        <f t="array" ref="D18">INDEX('Back data'!$A17:$CK17,,MAX(IF('Back data'!$A$9:$CK17&lt;&gt;"",COLUMN('Back data'!$A17:$CK$17)))-D$6)/D17</f>
        <v>0.99690000000000001</v>
      </c>
      <c r="E18" s="13">
        <f t="array" ref="E18">INDEX('Back data'!$A17:$CK17,,MAX(IF('Back data'!$A$9:$CK17&lt;&gt;"",COLUMN('Back data'!$A17:$CK$17)))-E$6)/E17</f>
        <v>0.998</v>
      </c>
      <c r="F18" s="13">
        <f t="array" ref="F18">INDEX('Back data'!$A17:$CK17,,MAX(IF('Back data'!$A$9:$CK17&lt;&gt;"",COLUMN('Back data'!$A17:$CK$17)))-F$6)/F17</f>
        <v>0.9948999999999999</v>
      </c>
      <c r="G18" s="13">
        <f t="array" ref="G18">INDEX('Back data'!$A17:$CK17,,MAX(IF('Back data'!$A$9:$CK17&lt;&gt;"",COLUMN('Back data'!$A17:$CK$17)))-G$6)/G17</f>
        <v>0.98959999999999992</v>
      </c>
      <c r="H18" s="13">
        <f t="array" ref="H18">INDEX('Back data'!$A17:$CK17,,MAX(IF('Back data'!$A$9:$CK17&lt;&gt;"",COLUMN('Back data'!$A17:$CK$17)))-H$6)/H17</f>
        <v>0.99809999999999999</v>
      </c>
      <c r="I18" s="13">
        <f t="array" ref="I18">INDEX('Back data'!$A17:$CK17,,MAX(IF('Back data'!$A$9:$CK17&lt;&gt;"",COLUMN('Back data'!$A17:$CK$17)))-I$6)/I17</f>
        <v>0.99010000000000009</v>
      </c>
      <c r="J18" s="13">
        <f t="array" ref="J18">INDEX('Back data'!$A17:$CK17,,MAX(IF('Back data'!$A$9:$CK17&lt;&gt;"",COLUMN('Back data'!$A17:$CK$17)))-J$6)/J17</f>
        <v>0.98809999999999998</v>
      </c>
      <c r="K18" s="13">
        <f t="array" ref="K18">INDEX('Back data'!$A17:$CK17,,MAX(IF('Back data'!$A$9:$CK17&lt;&gt;"",COLUMN('Back data'!$A17:$CK$17)))-K$6)/K17</f>
        <v>0.998</v>
      </c>
      <c r="L18" s="13">
        <f t="array" ref="L18">INDEX('Back data'!$A17:$CK17,,MAX(IF('Back data'!$A$9:$CK17&lt;&gt;"",COLUMN('Back data'!$A17:$CK$17)))-L$6)/L17</f>
        <v>0.99260000000000004</v>
      </c>
      <c r="M18" s="13">
        <f t="array" ref="M18">INDEX('Back data'!$A17:$CK17,,MAX(IF('Back data'!$A$9:$CK17&lt;&gt;"",COLUMN('Back data'!$A17:$CK$17)))-M$6)/M17</f>
        <v>0.99309999999999998</v>
      </c>
      <c r="N18" s="13">
        <f t="array" ref="N18">INDEX('Back data'!$A17:$CK17,,MAX(IF('Back data'!$A$9:$CK17&lt;&gt;"",COLUMN('Back data'!$A17:$CK$17)))-N$6)/N17</f>
        <v>0.99459999999999993</v>
      </c>
      <c r="O18" s="13">
        <f t="array" ref="O18">INDEX('Back data'!$A17:$CK17,,MAX(IF('Back data'!$A$9:$CK17&lt;&gt;"",COLUMN('Back data'!$A17:$CK$17)))-O$6)/O17</f>
        <v>0.98140000000000005</v>
      </c>
      <c r="P18" s="35">
        <f t="array" ref="P18">INDEX('Back data'!$A17:$CK17,,MAX(IF('Back data'!$A$9:$CK17&lt;&gt;"",COLUMN('Back data'!$A17:CK$17)))-$P6)/P17</f>
        <v>0.98709999999999998</v>
      </c>
    </row>
    <row r="19" spans="1:16" x14ac:dyDescent="0.3">
      <c r="A19" s="10" t="s">
        <v>72</v>
      </c>
      <c r="B19" s="7" t="s">
        <v>76</v>
      </c>
      <c r="C19" s="12" t="s">
        <v>74</v>
      </c>
      <c r="D19" s="35" cm="1">
        <f t="array" ref="D19">INDEX('Back data'!$A18:$CK18,,MAX(IF('Back data'!$A$9:$CK18&lt;&gt;"",COLUMN('Back data'!$A$17:CK18)))-D$6)/D17</f>
        <v>3.0999999999999999E-3</v>
      </c>
      <c r="E19" s="35" cm="1">
        <f t="array" ref="E19">INDEX('Back data'!$A18:$CK18,,MAX(IF('Back data'!$A$9:$CK18&lt;&gt;"",COLUMN('Back data'!$A$17:CK18)))-E$6)/E17</f>
        <v>2E-3</v>
      </c>
      <c r="F19" s="35" cm="1">
        <f t="array" ref="F19">INDEX('Back data'!$A18:$CK18,,MAX(IF('Back data'!$A$9:$CK18&lt;&gt;"",COLUMN('Back data'!$A$17:CK18)))-F$6)/F17</f>
        <v>5.1000000000000004E-3</v>
      </c>
      <c r="G19" s="35" cm="1">
        <f t="array" ref="G19">INDEX('Back data'!$A18:$CK18,,MAX(IF('Back data'!$A$9:$CK18&lt;&gt;"",COLUMN('Back data'!$A$17:CK18)))-G$6)/G17</f>
        <v>1.04E-2</v>
      </c>
      <c r="H19" s="35" cm="1">
        <f t="array" ref="H19">INDEX('Back data'!$A18:$CK18,,MAX(IF('Back data'!$A$9:$CK18&lt;&gt;"",COLUMN('Back data'!$A$17:CK18)))-H$6)/H17</f>
        <v>1.9E-3</v>
      </c>
      <c r="I19" s="35" cm="1">
        <f t="array" ref="I19">INDEX('Back data'!$A18:$CK18,,MAX(IF('Back data'!$A$9:$CK18&lt;&gt;"",COLUMN('Back data'!$A$17:CK18)))-I$6)/I17</f>
        <v>9.8999999999999991E-3</v>
      </c>
      <c r="J19" s="35" cm="1">
        <f t="array" ref="J19">INDEX('Back data'!$A18:$CK18,,MAX(IF('Back data'!$A$9:$CK18&lt;&gt;"",COLUMN('Back data'!$A$17:CK18)))-J$6)/J17</f>
        <v>1.1899999999999999E-2</v>
      </c>
      <c r="K19" s="35" cm="1">
        <f t="array" ref="K19">INDEX('Back data'!$A18:$CK18,,MAX(IF('Back data'!$A$9:$CK18&lt;&gt;"",COLUMN('Back data'!$A$17:CK18)))-K$6)/K17</f>
        <v>2E-3</v>
      </c>
      <c r="L19" s="35" cm="1">
        <f t="array" ref="L19">INDEX('Back data'!$A18:$CK18,,MAX(IF('Back data'!$A$9:$CK18&lt;&gt;"",COLUMN('Back data'!$A$17:CK18)))-L$6)/L17</f>
        <v>7.4000000000000003E-3</v>
      </c>
      <c r="M19" s="35" cm="1">
        <f t="array" ref="M19">INDEX('Back data'!$A18:$CK18,,MAX(IF('Back data'!$A$9:$CK18&lt;&gt;"",COLUMN('Back data'!$A$17:CK18)))-M$6)/M17</f>
        <v>6.8999999999999999E-3</v>
      </c>
      <c r="N19" s="35" cm="1">
        <f t="array" ref="N19">INDEX('Back data'!$A18:$CK18,,MAX(IF('Back data'!$A$9:$CK18&lt;&gt;"",COLUMN('Back data'!$A$17:CK18)))-N$6)/N17</f>
        <v>5.4000000000000003E-3</v>
      </c>
      <c r="O19" s="35" cm="1">
        <f t="array" ref="O19">INDEX('Back data'!$A18:$CK18,,MAX(IF('Back data'!$A$9:$CK18&lt;&gt;"",COLUMN('Back data'!$A$17:CK18)))-O$6)/O17</f>
        <v>1.8600000000000002E-2</v>
      </c>
      <c r="P19" s="35">
        <f t="array" ref="P19">INDEX('Back data'!$A18:$CK18,,MAX(IF('Back data'!$A$9:$CK18&lt;&gt;"",COLUMN('Back data'!$A$17:CK18)))-P$6)/P17</f>
        <v>1.29E-2</v>
      </c>
    </row>
    <row r="22" spans="1:16" x14ac:dyDescent="0.3">
      <c r="C22" s="8" t="s">
        <v>71</v>
      </c>
      <c r="D22" s="9">
        <f t="array" ref="D22">INDEX('Back data'!$A$207:$CK$207,,MAX(IF('Back data'!$A$207:$CK$207&lt;&gt;"",COLUMN('Back data'!$A$207:$CK$207)))-D$6)+INDEX('Back data'!$A$208:$CK$208,,MAX(IF('Back data'!$A$208:$CK$208&lt;&gt;"",COLUMN('Back data'!$A$208:$CK$208)))-D$6)</f>
        <v>100</v>
      </c>
      <c r="E22" s="9">
        <f t="array" ref="E22">INDEX('Back data'!$A$207:$CK$207,,MAX(IF('Back data'!$A$207:$CK$207&lt;&gt;"",COLUMN('Back data'!$A$207:$CK$207)))-E$6)+INDEX('Back data'!$A$208:$CK$208,,MAX(IF('Back data'!$A$208:$CK$208&lt;&gt;"",COLUMN('Back data'!$A$208:$CK$208)))-E$6)</f>
        <v>100</v>
      </c>
      <c r="F22" s="9">
        <f t="array" ref="F22">INDEX('Back data'!$A$207:$CK$207,,MAX(IF('Back data'!$A$207:$CK$207&lt;&gt;"",COLUMN('Back data'!$A$207:$CK$207)))-F$6)+INDEX('Back data'!$A$208:$CK$208,,MAX(IF('Back data'!$A$208:$CK$208&lt;&gt;"",COLUMN('Back data'!$A$208:$CK$208)))-F$6)</f>
        <v>100</v>
      </c>
      <c r="G22" s="9">
        <f t="array" ref="G22">INDEX('Back data'!$A$207:$CK$207,,MAX(IF('Back data'!$A$207:$CK$207&lt;&gt;"",COLUMN('Back data'!$A$207:$CK$207)))-G$6)+INDEX('Back data'!$A$208:$CK$208,,MAX(IF('Back data'!$A$208:$CK$208&lt;&gt;"",COLUMN('Back data'!$A$208:$CK$208)))-G$6)</f>
        <v>100</v>
      </c>
      <c r="H22" s="9">
        <f t="array" ref="H22">INDEX('Back data'!$A$207:$CK$207,,MAX(IF('Back data'!$A$207:$CK$207&lt;&gt;"",COLUMN('Back data'!$A$207:$CK$207)))-H$6)+INDEX('Back data'!$A$208:$CK$208,,MAX(IF('Back data'!$A$208:$CK$208&lt;&gt;"",COLUMN('Back data'!$A$208:$CK$208)))-H$6)</f>
        <v>100</v>
      </c>
      <c r="I22" s="9">
        <f t="array" ref="I22">INDEX('Back data'!$A$207:$CK$207,,MAX(IF('Back data'!$A$207:$CK$207&lt;&gt;"",COLUMN('Back data'!$A$207:$CK$207)))-I$6)+INDEX('Back data'!$A$208:$CK$208,,MAX(IF('Back data'!$A$208:$CK$208&lt;&gt;"",COLUMN('Back data'!$A$208:$CK$208)))-I$6)</f>
        <v>100</v>
      </c>
      <c r="J22" s="9">
        <f t="array" ref="J22">INDEX('Back data'!$A$207:$CK$207,,MAX(IF('Back data'!$A$207:$CK$207&lt;&gt;"",COLUMN('Back data'!$A$207:$CK$207)))-J$6)+INDEX('Back data'!$A$208:$CK$208,,MAX(IF('Back data'!$A$208:$CK$208&lt;&gt;"",COLUMN('Back data'!$A$208:$CK$208)))-J$6)</f>
        <v>100</v>
      </c>
      <c r="K22" s="9">
        <f t="array" ref="K22">INDEX('Back data'!$A$207:$CK$207,,MAX(IF('Back data'!$A$207:$CK$207&lt;&gt;"",COLUMN('Back data'!$A$207:$CK$207)))-K$6)+INDEX('Back data'!$A$208:$CK$208,,MAX(IF('Back data'!$A$208:$CK$208&lt;&gt;"",COLUMN('Back data'!$A$208:$CK$208)))-K$6)</f>
        <v>100</v>
      </c>
      <c r="L22" s="9">
        <f t="array" ref="L22">INDEX('Back data'!$A$207:$CK$207,,MAX(IF('Back data'!$A$207:$CK$207&lt;&gt;"",COLUMN('Back data'!$A$207:$CK$207)))-L$6)+INDEX('Back data'!$A$208:$CK$208,,MAX(IF('Back data'!$A$208:$CK$208&lt;&gt;"",COLUMN('Back data'!$A$208:$CK$208)))-L$6)</f>
        <v>100</v>
      </c>
      <c r="M22" s="9">
        <f t="array" ref="M22">INDEX('Back data'!$A$207:$CK$207,,MAX(IF('Back data'!$A$207:$CK$207&lt;&gt;"",COLUMN('Back data'!$A$207:$CK$207)))-M$6)+INDEX('Back data'!$A$208:$CK$208,,MAX(IF('Back data'!$A$208:$CK$208&lt;&gt;"",COLUMN('Back data'!$A$208:$CK$208)))-M$6)</f>
        <v>100</v>
      </c>
      <c r="N22" s="9">
        <f t="array" ref="N22">INDEX('Back data'!$A$207:$CK$207,,MAX(IF('Back data'!$A$207:$CK$207&lt;&gt;"",COLUMN('Back data'!$A$207:$CK$207)))-N$6)+INDEX('Back data'!$A$208:$CK$208,,MAX(IF('Back data'!$A$208:$CK$208&lt;&gt;"",COLUMN('Back data'!$A$208:$CK$208)))-N$6)</f>
        <v>100</v>
      </c>
      <c r="O22" s="9">
        <f t="array" ref="O22">INDEX('Back data'!$A$207:$CK$207,,MAX(IF('Back data'!$A$207:$CK$207&lt;&gt;"",COLUMN('Back data'!$A$207:$CK$207)))-O$6)+INDEX('Back data'!$A$208:$CK$208,,MAX(IF('Back data'!$A$208:$CK$208&lt;&gt;"",COLUMN('Back data'!$A$208:$CK$208)))-O$6)</f>
        <v>100</v>
      </c>
      <c r="P22" s="34">
        <f t="array" ref="P22">INDEX('Back data'!$A$207:$CK$207,,MAX(IF('Back data'!$A$207:$CK$207&lt;&gt;"",COLUMN('Back data'!$A$207:$CK$207)))-P$6)+INDEX('Back data'!$A$208:$CK$208,,MAX(IF('Back data'!$A$208:$CK$208&lt;&gt;"",COLUMN('Back data'!$A$208:$CK$208)))-P$6)</f>
        <v>100</v>
      </c>
    </row>
    <row r="23" spans="1:16" x14ac:dyDescent="0.3">
      <c r="A23" s="10" t="s">
        <v>72</v>
      </c>
      <c r="B23" s="7" t="s">
        <v>61</v>
      </c>
      <c r="C23" s="12" t="s">
        <v>73</v>
      </c>
      <c r="D23" s="13">
        <f t="array" ref="D23">INDEX('Back data'!$A$207:$CK$207,,MAX(IF('Back data'!$A$207:$CK$207&lt;&gt;"",COLUMN('Back data'!$A$207:$CK$207)))-D$6)/D$22</f>
        <v>0.94810000000000005</v>
      </c>
      <c r="E23" s="13">
        <f t="array" ref="E23">INDEX('Back data'!$A$207:$CK$207,,MAX(IF('Back data'!$A$207:$CK$207&lt;&gt;"",COLUMN('Back data'!$A$207:$CK$207)))-E$6)/E$22</f>
        <v>0.9274</v>
      </c>
      <c r="F23" s="13">
        <f t="array" ref="F23">INDEX('Back data'!$A$207:$CK$207,,MAX(IF('Back data'!$A$207:$CK$207&lt;&gt;"",COLUMN('Back data'!$A$207:$CK$207)))-F$6)/F$22</f>
        <v>0.92559999999999998</v>
      </c>
      <c r="G23" s="13">
        <f t="array" ref="G23">INDEX('Back data'!$A$207:$CK$207,,MAX(IF('Back data'!$A$207:$CK$207&lt;&gt;"",COLUMN('Back data'!$A$207:$CK$207)))-G$6)/G$22</f>
        <v>0.91510000000000002</v>
      </c>
      <c r="H23" s="13">
        <f t="array" ref="H23">INDEX('Back data'!$A$207:$CK$207,,MAX(IF('Back data'!$A$207:$CK$207&lt;&gt;"",COLUMN('Back data'!$A$207:$CK$207)))-H$6)/H$22</f>
        <v>0.9355</v>
      </c>
      <c r="I23" s="13">
        <f t="array" ref="I23">INDEX('Back data'!$A$207:$CK$207,,MAX(IF('Back data'!$A$207:$CK$207&lt;&gt;"",COLUMN('Back data'!$A$207:$CK$207)))-I$6)/I$22</f>
        <v>0.90810000000000002</v>
      </c>
      <c r="J23" s="13">
        <f t="array" ref="J23">INDEX('Back data'!$A$207:$CK$207,,MAX(IF('Back data'!$A$207:$CK$207&lt;&gt;"",COLUMN('Back data'!$A$207:$CK$207)))-J$6)/J$22</f>
        <v>0.90849999999999997</v>
      </c>
      <c r="K23" s="13">
        <f t="array" ref="K23">INDEX('Back data'!$A$207:$CK$207,,MAX(IF('Back data'!$A$207:$CK$207&lt;&gt;"",COLUMN('Back data'!$A$207:$CK$207)))-K$6)/K$22</f>
        <v>0.9123</v>
      </c>
      <c r="L23" s="13">
        <f t="array" ref="L23">INDEX('Back data'!$A$207:$CK$207,,MAX(IF('Back data'!$A$207:$CK$207&lt;&gt;"",COLUMN('Back data'!$A$207:$CK$207)))-L$6)/L$22</f>
        <v>0.90319999999999989</v>
      </c>
      <c r="M23" s="13">
        <f t="array" ref="M23">INDEX('Back data'!$A$207:$CK$207,,MAX(IF('Back data'!$A$207:$CK$207&lt;&gt;"",COLUMN('Back data'!$A$207:$CK$207)))-M$6)/M$22</f>
        <v>0.91780000000000006</v>
      </c>
      <c r="N23" s="13">
        <f t="array" ref="N23">INDEX('Back data'!$A$207:$CK$207,,MAX(IF('Back data'!$A$207:$CK$207&lt;&gt;"",COLUMN('Back data'!$A$207:$CK$207)))-N$6)/N$22</f>
        <v>0.90689999999999993</v>
      </c>
      <c r="O23" s="13">
        <f t="array" ref="O23">INDEX('Back data'!$A$207:$CK$207,,MAX(IF('Back data'!$A$207:$CK$207&lt;&gt;"",COLUMN('Back data'!$A$207:$CK$207)))-O$6)/O$22</f>
        <v>0.877</v>
      </c>
      <c r="P23" s="35">
        <f t="array" ref="P23">INDEX('Back data'!$A$207:$CK$207,,MAX(IF('Back data'!$A$207:$CK$207&lt;&gt;"",COLUMN('Back data'!$A$207:$CK$207)))-P$6)/P$22</f>
        <v>0.90780000000000005</v>
      </c>
    </row>
    <row r="24" spans="1:16" x14ac:dyDescent="0.3">
      <c r="A24" s="10" t="s">
        <v>72</v>
      </c>
      <c r="B24" s="7" t="s">
        <v>61</v>
      </c>
      <c r="C24" s="12" t="s">
        <v>74</v>
      </c>
      <c r="D24" s="13">
        <f t="array" ref="D24">INDEX('Back data'!$A$208:$CK$208,,MAX(IF('Back data'!$A$208:$CK$208&lt;&gt;"",COLUMN('Back data'!$A$208:$CK$208)))-D$6)/D$22</f>
        <v>5.1900000000000002E-2</v>
      </c>
      <c r="E24" s="13">
        <f t="array" ref="E24">INDEX('Back data'!$A$208:$CK$208,,MAX(IF('Back data'!$A$208:$CK$208&lt;&gt;"",COLUMN('Back data'!$A$208:$CK$208)))-E$6)/E$22</f>
        <v>7.2599999999999998E-2</v>
      </c>
      <c r="F24" s="13">
        <f t="array" ref="F24">INDEX('Back data'!$A$208:$CK$208,,MAX(IF('Back data'!$A$208:$CK$208&lt;&gt;"",COLUMN('Back data'!$A$208:$CK$208)))-F$6)/F$22</f>
        <v>7.4400000000000008E-2</v>
      </c>
      <c r="G24" s="13">
        <f t="array" ref="G24">INDEX('Back data'!$A$208:$CK$208,,MAX(IF('Back data'!$A$208:$CK$208&lt;&gt;"",COLUMN('Back data'!$A$208:$CK$208)))-G$6)/G$22</f>
        <v>8.4900000000000003E-2</v>
      </c>
      <c r="H24" s="13">
        <f t="array" ref="H24">INDEX('Back data'!$A$208:$CK$208,,MAX(IF('Back data'!$A$208:$CK$208&lt;&gt;"",COLUMN('Back data'!$A$208:$CK$208)))-H$6)/H$22</f>
        <v>6.4500000000000002E-2</v>
      </c>
      <c r="I24" s="13">
        <f t="array" ref="I24">INDEX('Back data'!$A$208:$CK$208,,MAX(IF('Back data'!$A$208:$CK$208&lt;&gt;"",COLUMN('Back data'!$A$208:$CK$208)))-I$6)/I$22</f>
        <v>9.1899999999999996E-2</v>
      </c>
      <c r="J24" s="13">
        <f t="array" ref="J24">INDEX('Back data'!$A$208:$CK$208,,MAX(IF('Back data'!$A$208:$CK$208&lt;&gt;"",COLUMN('Back data'!$A$208:$CK$208)))-J$6)/J$22</f>
        <v>9.1499999999999998E-2</v>
      </c>
      <c r="K24" s="13">
        <f t="array" ref="K24">INDEX('Back data'!$A$208:$CK$208,,MAX(IF('Back data'!$A$208:$CK$208&lt;&gt;"",COLUMN('Back data'!$A$208:$CK$208)))-K$6)/K$22</f>
        <v>8.77E-2</v>
      </c>
      <c r="L24" s="13">
        <f t="array" ref="L24">INDEX('Back data'!$A$208:$CK$208,,MAX(IF('Back data'!$A$208:$CK$208&lt;&gt;"",COLUMN('Back data'!$A$208:$CK$208)))-L$6)/L$22</f>
        <v>9.6799999999999997E-2</v>
      </c>
      <c r="M24" s="13">
        <f t="array" ref="M24">INDEX('Back data'!$A$208:$CK$208,,MAX(IF('Back data'!$A$208:$CK$208&lt;&gt;"",COLUMN('Back data'!$A$208:$CK$208)))-M$6)/M$22</f>
        <v>8.2200000000000009E-2</v>
      </c>
      <c r="N24" s="13">
        <f t="array" ref="N24">INDEX('Back data'!$A$208:$CK$208,,MAX(IF('Back data'!$A$208:$CK$208&lt;&gt;"",COLUMN('Back data'!$A$208:$CK$208)))-N$6)/N$22</f>
        <v>9.3100000000000002E-2</v>
      </c>
      <c r="O24" s="13">
        <f t="array" ref="O24">INDEX('Back data'!$A$208:$CK$208,,MAX(IF('Back data'!$A$208:$CK$208&lt;&gt;"",COLUMN('Back data'!$A$208:$CK$208)))-O$6)/O$22</f>
        <v>0.12300000000000001</v>
      </c>
      <c r="P24" s="35">
        <f t="array" ref="P24">INDEX('Back data'!$A$208:$CK$208,,MAX(IF('Back data'!$A$208:$CK$208&lt;&gt;"",COLUMN('Back data'!$A$208:$CK$208)))-P$6)/P$22</f>
        <v>9.2200000000000004E-2</v>
      </c>
    </row>
    <row r="25" spans="1:16" x14ac:dyDescent="0.3">
      <c r="A25" s="49"/>
      <c r="B25" s="7"/>
      <c r="C25" s="47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  <row r="26" spans="1:16" x14ac:dyDescent="0.3">
      <c r="A26" s="49"/>
      <c r="B26" s="7"/>
      <c r="C26" s="47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6" x14ac:dyDescent="0.3">
      <c r="A27" s="49"/>
      <c r="B27" s="7"/>
      <c r="C27" s="8" t="s">
        <v>71</v>
      </c>
      <c r="D27" s="9"/>
      <c r="E27" s="9"/>
      <c r="F27" s="9"/>
      <c r="G27" s="9"/>
      <c r="H27" s="9"/>
      <c r="I27" s="9"/>
      <c r="J27" s="9"/>
      <c r="K27" s="34" cm="1">
        <f t="array" ref="K27">INDEX('Back data'!$A$212:$CK$212,,MAX(IF('Back data'!$A$212:$CK$212&lt;&gt;"",COLUMN('Back data'!$A$212:$CK$212)))-K$6)+INDEX('Back data'!$A$213:$CK$213,,MAX(IF('Back data'!$A$213:$CK$213&lt;&gt;"",COLUMN('Back data'!$A$213:$CK$213)))-K$6)</f>
        <v>100</v>
      </c>
      <c r="L27" s="34" cm="1">
        <f t="array" ref="L27">INDEX('Back data'!$A$212:$CK$212,,MAX(IF('Back data'!$A$212:$CK$212&lt;&gt;"",COLUMN('Back data'!$A$212:$CK$212)))-L$6)+INDEX('Back data'!$A$213:$CK$213,,MAX(IF('Back data'!$A$213:$CK$213&lt;&gt;"",COLUMN('Back data'!$A$213:$CK$213)))-L$6)</f>
        <v>100</v>
      </c>
      <c r="M27" s="34" cm="1">
        <f t="array" ref="M27">INDEX('Back data'!$A$212:$CK$212,,MAX(IF('Back data'!$A$212:$CK$212&lt;&gt;"",COLUMN('Back data'!$A$212:$CK$212)))-M$6)+INDEX('Back data'!$A$213:$CK$213,,MAX(IF('Back data'!$A$213:$CK$213&lt;&gt;"",COLUMN('Back data'!$A$213:$CK$213)))-M$6)</f>
        <v>100</v>
      </c>
      <c r="N27" s="34" cm="1">
        <f t="array" ref="N27">INDEX('Back data'!$A$212:$CK$212,,MAX(IF('Back data'!$A$212:$CK$212&lt;&gt;"",COLUMN('Back data'!$A$212:$CK$212)))-N$6)+INDEX('Back data'!$A$213:$CK$213,,MAX(IF('Back data'!$A$213:$CK$213&lt;&gt;"",COLUMN('Back data'!$A$213:$CK$213)))-N$6)</f>
        <v>100</v>
      </c>
      <c r="O27" s="34" cm="1">
        <f t="array" ref="O27">INDEX('Back data'!$A$212:$CK$212,,MAX(IF('Back data'!$A$212:$CK$212&lt;&gt;"",COLUMN('Back data'!$A$212:$CK$212)))-O$6)+INDEX('Back data'!$A$213:$CK$213,,MAX(IF('Back data'!$A$213:$CK$213&lt;&gt;"",COLUMN('Back data'!$A$213:$CK$213)))-O$6)</f>
        <v>100</v>
      </c>
      <c r="P27" s="34" cm="1">
        <f t="array" ref="P27">INDEX('Back data'!$A$212:$CK$212,,MAX(IF('Back data'!$A$212:$CK$212&lt;&gt;"",COLUMN('Back data'!$A$212:$CK$212)))-P$6)+INDEX('Back data'!$A$213:$CK$213,,MAX(IF('Back data'!$A$213:$CK$213&lt;&gt;"",COLUMN('Back data'!$A$213:$CK$213)))-P$6)</f>
        <v>100</v>
      </c>
    </row>
    <row r="28" spans="1:16" x14ac:dyDescent="0.3">
      <c r="A28" s="10" t="s">
        <v>72</v>
      </c>
      <c r="B28" s="7" t="s">
        <v>77</v>
      </c>
      <c r="C28" s="12" t="s">
        <v>73</v>
      </c>
      <c r="D28" s="13"/>
      <c r="E28" s="13"/>
      <c r="F28" s="13"/>
      <c r="G28" s="13"/>
      <c r="H28" s="13"/>
      <c r="I28" s="13"/>
      <c r="J28" s="13"/>
      <c r="K28" s="35" cm="1">
        <f t="array" ref="K28">INDEX('Back data'!$A$212:$CK$212,,MAX(IF('Back data'!$A$212:$CK$212&lt;&gt;"",COLUMN('Back data'!$A$212:$CK$212)))-K$6)/K$22</f>
        <v>0.98730000000000007</v>
      </c>
      <c r="L28" s="35" cm="1">
        <f t="array" ref="L28">INDEX('Back data'!$A$212:$CK$212,,MAX(IF('Back data'!$A$212:$CK$212&lt;&gt;"",COLUMN('Back data'!$A$212:$CK$212)))-L$6)/L$22</f>
        <v>0.98659999999999992</v>
      </c>
      <c r="M28" s="35" cm="1">
        <f t="array" ref="M28">INDEX('Back data'!$A$212:$CK$212,,MAX(IF('Back data'!$A$212:$CK$212&lt;&gt;"",COLUMN('Back data'!$A$212:$CK$212)))-M$6)/M$22</f>
        <v>0.9887999999999999</v>
      </c>
      <c r="N28" s="35" cm="1">
        <f t="array" ref="N28">INDEX('Back data'!$A$212:$CK$212,,MAX(IF('Back data'!$A$212:$CK$212&lt;&gt;"",COLUMN('Back data'!$A$212:$CK$212)))-N$6)/N$22</f>
        <v>0.98180000000000012</v>
      </c>
      <c r="O28" s="35" cm="1">
        <f t="array" ref="O28">INDEX('Back data'!$A$212:$CK$212,,MAX(IF('Back data'!$A$212:$CK$212&lt;&gt;"",COLUMN('Back data'!$A$212:$CK$212)))-O$6)/O$22</f>
        <v>0.98430000000000006</v>
      </c>
      <c r="P28" s="35" cm="1">
        <f t="array" ref="P28">INDEX('Back data'!$A$212:$CK$212,,MAX(IF('Back data'!$A$212:$CK$212&lt;&gt;"",COLUMN('Back data'!$A$212:$CK$212)))-P$6)/P$22</f>
        <v>0.98060000000000003</v>
      </c>
    </row>
    <row r="29" spans="1:16" x14ac:dyDescent="0.3">
      <c r="A29" s="10" t="s">
        <v>72</v>
      </c>
      <c r="B29" s="7" t="s">
        <v>77</v>
      </c>
      <c r="C29" s="12" t="s">
        <v>74</v>
      </c>
      <c r="D29" s="13"/>
      <c r="E29" s="13"/>
      <c r="F29" s="13"/>
      <c r="G29" s="13"/>
      <c r="H29" s="13"/>
      <c r="I29" s="13"/>
      <c r="J29" s="13"/>
      <c r="K29" s="35" cm="1">
        <f t="array" ref="K29">INDEX('Back data'!$A$213:$CK$213,,MAX(IF('Back data'!$A$213:$CK$213&lt;&gt;"",COLUMN('Back data'!$A$213:$CK$213)))-K$6)/K$22</f>
        <v>1.2699999999999999E-2</v>
      </c>
      <c r="L29" s="35" cm="1">
        <f t="array" ref="L29">INDEX('Back data'!$A$213:$CK$213,,MAX(IF('Back data'!$A$213:$CK$213&lt;&gt;"",COLUMN('Back data'!$A$213:$CK$213)))-L$6)/L$22</f>
        <v>1.34E-2</v>
      </c>
      <c r="M29" s="35" cm="1">
        <f t="array" ref="M29">INDEX('Back data'!$A$213:$CK$213,,MAX(IF('Back data'!$A$213:$CK$213&lt;&gt;"",COLUMN('Back data'!$A$213:$CK$213)))-M$6)/M$22</f>
        <v>1.1200000000000002E-2</v>
      </c>
      <c r="N29" s="35" cm="1">
        <f t="array" ref="N29">INDEX('Back data'!$A$213:$CK$213,,MAX(IF('Back data'!$A$213:$CK$213&lt;&gt;"",COLUMN('Back data'!$A$213:$CK$213)))-N$6)/N$22</f>
        <v>1.8200000000000001E-2</v>
      </c>
      <c r="O29" s="35" cm="1">
        <f t="array" ref="O29">INDEX('Back data'!$A$213:$CK$213,,MAX(IF('Back data'!$A$213:$CK$213&lt;&gt;"",COLUMN('Back data'!$A$213:$CK$213)))-O$6)/O$22</f>
        <v>1.5700000000000002E-2</v>
      </c>
      <c r="P29" s="35" cm="1">
        <f t="array" ref="P29">INDEX('Back data'!$A$213:$CK$213,,MAX(IF('Back data'!$A$213:$CK$213&lt;&gt;"",COLUMN('Back data'!$A$213:$CK$213)))-P$6)/P$22</f>
        <v>1.9400000000000001E-2</v>
      </c>
    </row>
    <row r="32" spans="1:16" x14ac:dyDescent="0.3">
      <c r="C32" s="8" t="s">
        <v>71</v>
      </c>
      <c r="D32" s="9">
        <f t="array" ref="D32">INDEX('Back data'!$A$217:$CK$217,,MAX(IF('Back data'!$A$217:$CK$217&lt;&gt;"",COLUMN('Back data'!$A$217:$CK$217)))-D$6)+INDEX('Back data'!$A$218:$CK$218,,MAX(IF('Back data'!$A$218:$CK$218&lt;&gt;"",COLUMN('Back data'!$A$218:$CK$218)))-D$6)</f>
        <v>100</v>
      </c>
      <c r="E32" s="9">
        <f t="array" ref="E32">INDEX('Back data'!$A$217:$CK$217,,MAX(IF('Back data'!$A$217:$CK$217&lt;&gt;"",COLUMN('Back data'!$A$217:$CK$217)))-E$6)+INDEX('Back data'!$A$218:$CK$218,,MAX(IF('Back data'!$A$218:$CK$218&lt;&gt;"",COLUMN('Back data'!$A$218:$CK$218)))-E$6)</f>
        <v>100</v>
      </c>
      <c r="F32" s="9">
        <f t="array" ref="F32">INDEX('Back data'!$A$217:$CK$217,,MAX(IF('Back data'!$A$217:$CK$217&lt;&gt;"",COLUMN('Back data'!$A$217:$CK$217)))-F$6)+INDEX('Back data'!$A$218:$CK$218,,MAX(IF('Back data'!$A$218:$CK$218&lt;&gt;"",COLUMN('Back data'!$A$218:$CK$218)))-F$6)</f>
        <v>100</v>
      </c>
      <c r="G32" s="9">
        <f t="array" ref="G32">INDEX('Back data'!$A$217:$CK$217,,MAX(IF('Back data'!$A$217:$CK$217&lt;&gt;"",COLUMN('Back data'!$A$217:$CK$217)))-G$6)+INDEX('Back data'!$A$218:$CK$218,,MAX(IF('Back data'!$A$218:$CK$218&lt;&gt;"",COLUMN('Back data'!$A$218:$CK$218)))-G$6)</f>
        <v>100</v>
      </c>
      <c r="H32" s="9">
        <f t="array" ref="H32">INDEX('Back data'!$A$217:$CK$217,,MAX(IF('Back data'!$A$217:$CK$217&lt;&gt;"",COLUMN('Back data'!$A$217:$CK$217)))-H$6)+INDEX('Back data'!$A$218:$CK$218,,MAX(IF('Back data'!$A$218:$CK$218&lt;&gt;"",COLUMN('Back data'!$A$218:$CK$218)))-H$6)</f>
        <v>100</v>
      </c>
      <c r="I32" s="9">
        <f t="array" ref="I32">INDEX('Back data'!$A$217:$CK$217,,MAX(IF('Back data'!$A$217:$CK$217&lt;&gt;"",COLUMN('Back data'!$A$217:$CK$217)))-I$6)+INDEX('Back data'!$A$218:$CK$218,,MAX(IF('Back data'!$A$218:$CK$218&lt;&gt;"",COLUMN('Back data'!$A$218:$CK$218)))-I$6)</f>
        <v>100</v>
      </c>
      <c r="J32" s="9">
        <f t="array" ref="J32">INDEX('Back data'!$A$217:$CK$217,,MAX(IF('Back data'!$A$217:$CK$217&lt;&gt;"",COLUMN('Back data'!$A$217:$CK$217)))-J$6)+INDEX('Back data'!$A$218:$CK$218,,MAX(IF('Back data'!$A$218:$CK$218&lt;&gt;"",COLUMN('Back data'!$A$218:$CK$218)))-J$6)</f>
        <v>100</v>
      </c>
      <c r="K32" s="9">
        <f t="array" ref="K32">INDEX('Back data'!$A$217:$CK$217,,MAX(IF('Back data'!$A$217:$CK$217&lt;&gt;"",COLUMN('Back data'!$A$217:$CK$217)))-K$6)+INDEX('Back data'!$A$218:$CK$218,,MAX(IF('Back data'!$A$218:$CK$218&lt;&gt;"",COLUMN('Back data'!$A$218:$CK$218)))-K$6)</f>
        <v>100</v>
      </c>
      <c r="L32" s="9">
        <f t="array" ref="L32">INDEX('Back data'!$A$217:$CK$217,,MAX(IF('Back data'!$A$217:$CK$217&lt;&gt;"",COLUMN('Back data'!$A$217:$CK$217)))-L$6)+INDEX('Back data'!$A$218:$CK$218,,MAX(IF('Back data'!$A$218:$CK$218&lt;&gt;"",COLUMN('Back data'!$A$218:$CK$218)))-L$6)</f>
        <v>100</v>
      </c>
      <c r="M32" s="9">
        <f t="array" ref="M32">INDEX('Back data'!$A$217:$CK$217,,MAX(IF('Back data'!$A$217:$CK$217&lt;&gt;"",COLUMN('Back data'!$A$217:$CK$217)))-M$6)+INDEX('Back data'!$A$218:$CK$218,,MAX(IF('Back data'!$A$218:$CK$218&lt;&gt;"",COLUMN('Back data'!$A$218:$CK$218)))-M$6)</f>
        <v>100</v>
      </c>
      <c r="N32" s="9">
        <f t="array" ref="N32">INDEX('Back data'!$A$217:$CK$217,,MAX(IF('Back data'!$A$217:$CK$217&lt;&gt;"",COLUMN('Back data'!$A$217:$CK$217)))-N$6)+INDEX('Back data'!$A$218:$CK$218,,MAX(IF('Back data'!$A$218:$CK$218&lt;&gt;"",COLUMN('Back data'!$A$218:$CK$218)))-N$6)</f>
        <v>100</v>
      </c>
      <c r="O32" s="9">
        <f t="array" ref="O32">INDEX('Back data'!$A$217:$CK$217,,MAX(IF('Back data'!$A$217:$CK$217&lt;&gt;"",COLUMN('Back data'!$A$217:$CK$217)))-O$6)+INDEX('Back data'!$A$218:$CK$218,,MAX(IF('Back data'!$A$218:$CK$218&lt;&gt;"",COLUMN('Back data'!$A$218:$CK$218)))-O$6)</f>
        <v>100</v>
      </c>
      <c r="P32" s="34">
        <f t="array" ref="P32">INDEX('Back data'!$A$217:$CK$217,,MAX(IF('Back data'!$A$217:$CK$217&lt;&gt;"",COLUMN('Back data'!$A$217:$CK$217)))-P$6)+INDEX('Back data'!$A$218:$CK$218,,MAX(IF('Back data'!$A$218:$CK$218&lt;&gt;"",COLUMN('Back data'!$A$218:$CK$218)))-P$6)</f>
        <v>100</v>
      </c>
    </row>
    <row r="33" spans="1:63" x14ac:dyDescent="0.3">
      <c r="A33" s="10" t="s">
        <v>72</v>
      </c>
      <c r="B33" s="7" t="s">
        <v>66</v>
      </c>
      <c r="C33" s="12" t="s">
        <v>73</v>
      </c>
      <c r="D33" s="13">
        <f t="array" ref="D33">INDEX('Back data'!$A$217:$CK$217,,MAX(IF('Back data'!$A$217:$CK$217&lt;&gt;"",COLUMN('Back data'!$A$217:$CK$217)))-D$6)/D32</f>
        <v>0.99199999999999999</v>
      </c>
      <c r="E33" s="13">
        <f t="array" ref="E33">INDEX('Back data'!$A$217:$CK$217,,MAX(IF('Back data'!$A$217:$CK$217&lt;&gt;"",COLUMN('Back data'!$A$217:$CK$217)))-E$6)/E32</f>
        <v>0.99309999999999998</v>
      </c>
      <c r="F33" s="13">
        <f t="array" ref="F33">INDEX('Back data'!$A$217:$CK$217,,MAX(IF('Back data'!$A$217:$CK$217&lt;&gt;"",COLUMN('Back data'!$A$217:$CK$217)))-F$6)/F32</f>
        <v>0.99260000000000004</v>
      </c>
      <c r="G33" s="13">
        <f t="array" ref="G33">INDEX('Back data'!$A$217:$CK$217,,MAX(IF('Back data'!$A$217:$CK$217&lt;&gt;"",COLUMN('Back data'!$A$217:$CK$217)))-G$6)/G32</f>
        <v>0.98709999999999998</v>
      </c>
      <c r="H33" s="13">
        <f t="array" ref="H33">INDEX('Back data'!$A$217:$CK$217,,MAX(IF('Back data'!$A$217:$CK$217&lt;&gt;"",COLUMN('Back data'!$A$217:$CK$217)))-H$6)/H32</f>
        <v>0.98549999999999993</v>
      </c>
      <c r="I33" s="13">
        <f t="array" ref="I33">INDEX('Back data'!$A$217:$CK$217,,MAX(IF('Back data'!$A$217:$CK$217&lt;&gt;"",COLUMN('Back data'!$A$217:$CK$217)))-I$6)/I32</f>
        <v>0.99010000000000009</v>
      </c>
      <c r="J33" s="13">
        <f t="array" ref="J33">INDEX('Back data'!$A$217:$CK$217,,MAX(IF('Back data'!$A$217:$CK$217&lt;&gt;"",COLUMN('Back data'!$A$217:$CK$217)))-J$6)/J32</f>
        <v>0.98840000000000006</v>
      </c>
      <c r="K33" s="13">
        <f t="array" ref="K33">INDEX('Back data'!$A$217:$CK$217,,MAX(IF('Back data'!$A$217:$CK$217&lt;&gt;"",COLUMN('Back data'!$A$217:$CK$217)))-K$6)/K32</f>
        <v>0.98760000000000003</v>
      </c>
      <c r="L33" s="13">
        <f t="array" ref="L33">INDEX('Back data'!$A$217:$CK$217,,MAX(IF('Back data'!$A$217:$CK$217&lt;&gt;"",COLUMN('Back data'!$A$217:$CK$217)))-L$6)/L32</f>
        <v>0.9859</v>
      </c>
      <c r="M33" s="13">
        <f t="array" ref="M33">INDEX('Back data'!$A$217:$CK$217,,MAX(IF('Back data'!$A$217:$CK$217&lt;&gt;"",COLUMN('Back data'!$A$217:$CK$217)))-M$6)/M32</f>
        <v>0.99080000000000001</v>
      </c>
      <c r="N33" s="13">
        <f t="array" ref="N33">INDEX('Back data'!$A$217:$CK$217,,MAX(IF('Back data'!$A$217:$CK$217&lt;&gt;"",COLUMN('Back data'!$A$217:$CK$217)))-N$6)/N32</f>
        <v>0.99029999999999996</v>
      </c>
      <c r="O33" s="13">
        <f t="array" ref="O33">INDEX('Back data'!$A$217:$CK$217,,MAX(IF('Back data'!$A$217:$CK$217&lt;&gt;"",COLUMN('Back data'!$A$217:$CK$217)))-O$6)/O32</f>
        <v>0.9869</v>
      </c>
      <c r="P33" s="35">
        <f t="array" ref="P33">INDEX('Back data'!$A$217:$CK$217,,MAX(IF('Back data'!$A$217:$CK$217&lt;&gt;"",COLUMN('Back data'!$A$217:$CK$217)))-P$6)/P32</f>
        <v>0.98530000000000006</v>
      </c>
    </row>
    <row r="34" spans="1:63" x14ac:dyDescent="0.3">
      <c r="A34" s="10" t="s">
        <v>72</v>
      </c>
      <c r="B34" s="7" t="s">
        <v>66</v>
      </c>
      <c r="C34" s="12" t="s">
        <v>74</v>
      </c>
      <c r="D34" s="13">
        <f t="array" ref="D34">INDEX('Back data'!$A$218:$CK$218,,MAX(IF('Back data'!$A$218:$CK$218&lt;&gt;"",COLUMN('Back data'!$A$218:$CK$218)))-D$6)/D32</f>
        <v>8.0000000000000002E-3</v>
      </c>
      <c r="E34" s="13">
        <f t="array" ref="E34">INDEX('Back data'!$A$218:$CK$218,,MAX(IF('Back data'!$A$218:$CK$218&lt;&gt;"",COLUMN('Back data'!$A$218:$CK$218)))-E$6)/E32</f>
        <v>6.8999999999999999E-3</v>
      </c>
      <c r="F34" s="13">
        <f t="array" ref="F34">INDEX('Back data'!$A$218:$CK$218,,MAX(IF('Back data'!$A$218:$CK$218&lt;&gt;"",COLUMN('Back data'!$A$218:$CK$218)))-F$6)/F32</f>
        <v>7.4000000000000003E-3</v>
      </c>
      <c r="G34" s="13">
        <f t="array" ref="G34">INDEX('Back data'!$A$218:$CK$218,,MAX(IF('Back data'!$A$218:$CK$218&lt;&gt;"",COLUMN('Back data'!$A$218:$CK$218)))-G$6)/G32</f>
        <v>1.29E-2</v>
      </c>
      <c r="H34" s="13">
        <f t="array" ref="H34">INDEX('Back data'!$A$218:$CK$218,,MAX(IF('Back data'!$A$218:$CK$218&lt;&gt;"",COLUMN('Back data'!$A$218:$CK$218)))-H$6)/H32</f>
        <v>1.4499999999999999E-2</v>
      </c>
      <c r="I34" s="13">
        <f t="array" ref="I34">INDEX('Back data'!$A$218:$CK$218,,MAX(IF('Back data'!$A$218:$CK$218&lt;&gt;"",COLUMN('Back data'!$A$218:$CK$218)))-I$6)/I32</f>
        <v>9.8999999999999991E-3</v>
      </c>
      <c r="J34" s="13">
        <f t="array" ref="J34">INDEX('Back data'!$A$218:$CK$218,,MAX(IF('Back data'!$A$218:$CK$218&lt;&gt;"",COLUMN('Back data'!$A$218:$CK$218)))-J$6)/J32</f>
        <v>1.1599999999999999E-2</v>
      </c>
      <c r="K34" s="13">
        <f t="array" ref="K34">INDEX('Back data'!$A$218:$CK$218,,MAX(IF('Back data'!$A$218:$CK$218&lt;&gt;"",COLUMN('Back data'!$A$218:$CK$218)))-K$6)/K32</f>
        <v>1.24E-2</v>
      </c>
      <c r="L34" s="13">
        <f t="array" ref="L34">INDEX('Back data'!$A$218:$CK$218,,MAX(IF('Back data'!$A$218:$CK$218&lt;&gt;"",COLUMN('Back data'!$A$218:$CK$218)))-L$6)/L32</f>
        <v>1.41E-2</v>
      </c>
      <c r="M34" s="13">
        <f t="array" ref="M34">INDEX('Back data'!$A$218:$CK$218,,MAX(IF('Back data'!$A$218:$CK$218&lt;&gt;"",COLUMN('Back data'!$A$218:$CK$218)))-M$6)/M32</f>
        <v>9.1999999999999998E-3</v>
      </c>
      <c r="N34" s="13">
        <f t="array" ref="N34">INDEX('Back data'!$A$218:$CK$218,,MAX(IF('Back data'!$A$218:$CK$218&lt;&gt;"",COLUMN('Back data'!$A$218:$CK$218)))-N$6)/N32</f>
        <v>9.7000000000000003E-3</v>
      </c>
      <c r="O34" s="13">
        <f t="array" ref="O34">INDEX('Back data'!$A$218:$CK$218,,MAX(IF('Back data'!$A$218:$CK$218&lt;&gt;"",COLUMN('Back data'!$A$218:$CK$218)))-O$6)/O32</f>
        <v>1.3100000000000001E-2</v>
      </c>
      <c r="P34" s="35">
        <f t="array" ref="P34">INDEX('Back data'!$A$218:$CK$218,,MAX(IF('Back data'!$A$218:$CK$218&lt;&gt;"",COLUMN('Back data'!$A$218:$CK$218)))-P$6)/P32</f>
        <v>1.47E-2</v>
      </c>
    </row>
    <row r="37" spans="1:63" x14ac:dyDescent="0.3">
      <c r="C37" s="8" t="s">
        <v>71</v>
      </c>
      <c r="D37" s="9">
        <f t="array" ref="D37">INDEX('Back data'!$A$222:$CK$222,,MAX(IF('Back data'!$A$222:$CK$222&lt;&gt;"",COLUMN('Back data'!$A$222:$CK$222)))-D$6)+INDEX('Back data'!$A$223:$CK$223,,MAX(IF('Back data'!$A$223:$CK$223&lt;&gt;"",COLUMN('Back data'!$A$223:$CK$223)))-D$6)</f>
        <v>100</v>
      </c>
      <c r="E37" s="9">
        <f t="array" ref="E37">INDEX('Back data'!$A$222:$CK$222,,MAX(IF('Back data'!$A$222:$CK$222&lt;&gt;"",COLUMN('Back data'!$A$222:$CK$222)))-E$6)+INDEX('Back data'!$A$223:$CK$223,,MAX(IF('Back data'!$A$223:$CK$223&lt;&gt;"",COLUMN('Back data'!$A$223:$CK$223)))-E$6)</f>
        <v>100</v>
      </c>
      <c r="F37" s="9">
        <f t="array" ref="F37">INDEX('Back data'!$A$222:$CK$222,,MAX(IF('Back data'!$A$222:$CK$222&lt;&gt;"",COLUMN('Back data'!$A$222:$CK$222)))-F$6)+INDEX('Back data'!$A$223:$CK$223,,MAX(IF('Back data'!$A$223:$CK$223&lt;&gt;"",COLUMN('Back data'!$A$223:$CK$223)))-F$6)</f>
        <v>100</v>
      </c>
      <c r="G37" s="9">
        <f t="array" ref="G37">INDEX('Back data'!$A$222:$CK$222,,MAX(IF('Back data'!$A$222:$CK$222&lt;&gt;"",COLUMN('Back data'!$A$222:$CK$222)))-G$6)+INDEX('Back data'!$A$223:$CK$223,,MAX(IF('Back data'!$A$223:$CK$223&lt;&gt;"",COLUMN('Back data'!$A$223:$CK$223)))-G$6)</f>
        <v>100</v>
      </c>
      <c r="H37" s="9">
        <f t="array" ref="H37">INDEX('Back data'!$A$222:$CK$222,,MAX(IF('Back data'!$A$222:$CK$222&lt;&gt;"",COLUMN('Back data'!$A$222:$CK$222)))-H$6)+INDEX('Back data'!$A$223:$CK$223,,MAX(IF('Back data'!$A$223:$CK$223&lt;&gt;"",COLUMN('Back data'!$A$223:$CK$223)))-H$6)</f>
        <v>100</v>
      </c>
      <c r="I37" s="9">
        <f t="array" ref="I37">INDEX('Back data'!$A$222:$CK$222,,MAX(IF('Back data'!$A$222:$CK$222&lt;&gt;"",COLUMN('Back data'!$A$222:$CK$222)))-I$6)+INDEX('Back data'!$A$223:$CK$223,,MAX(IF('Back data'!$A$223:$CK$223&lt;&gt;"",COLUMN('Back data'!$A$223:$CK$223)))-I$6)</f>
        <v>100</v>
      </c>
      <c r="J37" s="9">
        <f t="array" ref="J37">INDEX('Back data'!$A$222:$CK$222,,MAX(IF('Back data'!$A$222:$CK$222&lt;&gt;"",COLUMN('Back data'!$A$222:$CK$222)))-J$6)+INDEX('Back data'!$A$223:$CK$223,,MAX(IF('Back data'!$A$223:$CK$223&lt;&gt;"",COLUMN('Back data'!$A$223:$CK$223)))-J$6)</f>
        <v>100</v>
      </c>
      <c r="K37" s="9">
        <f t="array" ref="K37">INDEX('Back data'!$A$222:$CK$222,,MAX(IF('Back data'!$A$222:$CK$222&lt;&gt;"",COLUMN('Back data'!$A$222:$CK$222)))-K$6)+INDEX('Back data'!$A$223:$CK$223,,MAX(IF('Back data'!$A$223:$CK$223&lt;&gt;"",COLUMN('Back data'!$A$223:$CK$223)))-K$6)</f>
        <v>100</v>
      </c>
      <c r="L37" s="9">
        <f t="array" ref="L37">INDEX('Back data'!$A$222:$CK$222,,MAX(IF('Back data'!$A$222:$CK$222&lt;&gt;"",COLUMN('Back data'!$A$222:$CK$222)))-L$6)+INDEX('Back data'!$A$223:$CK$223,,MAX(IF('Back data'!$A$223:$CK$223&lt;&gt;"",COLUMN('Back data'!$A$223:$CK$223)))-L$6)</f>
        <v>100</v>
      </c>
      <c r="M37" s="9">
        <f t="array" ref="M37">INDEX('Back data'!$A$222:$CK$222,,MAX(IF('Back data'!$A$222:$CK$222&lt;&gt;"",COLUMN('Back data'!$A$222:$CK$222)))-M$6)+INDEX('Back data'!$A$223:$CK$223,,MAX(IF('Back data'!$A$223:$CK$223&lt;&gt;"",COLUMN('Back data'!$A$223:$CK$223)))-M$6)</f>
        <v>100</v>
      </c>
      <c r="N37" s="9">
        <f t="array" ref="N37">INDEX('Back data'!$A$222:$CK$222,,MAX(IF('Back data'!$A$222:$CK$222&lt;&gt;"",COLUMN('Back data'!$A$222:$CK$222)))-N$6)+INDEX('Back data'!$A$223:$CK$223,,MAX(IF('Back data'!$A$223:$CK$223&lt;&gt;"",COLUMN('Back data'!$A$223:$CK$223)))-N$6)</f>
        <v>100</v>
      </c>
      <c r="O37" s="9">
        <f t="array" ref="O37">INDEX('Back data'!$A$222:$CK$222,,MAX(IF('Back data'!$A$222:$CK$222&lt;&gt;"",COLUMN('Back data'!$A$222:$CK$222)))-O$6)+INDEX('Back data'!$A$223:$CK$223,,MAX(IF('Back data'!$A$223:$CK$223&lt;&gt;"",COLUMN('Back data'!$A$223:$CK$223)))-O$6)</f>
        <v>100</v>
      </c>
      <c r="P37" s="34">
        <f t="array" ref="P37">INDEX('Back data'!$A$222:$CK$222,,MAX(IF('Back data'!$A$222:$CK$222&lt;&gt;"",COLUMN('Back data'!$A$222:$CK$222)))-P$6)+INDEX('Back data'!$A$223:$CK$223,,MAX(IF('Back data'!$A$223:$CK$223&lt;&gt;"",COLUMN('Back data'!$A$223:$CK$223)))-P$6)</f>
        <v>100</v>
      </c>
    </row>
    <row r="38" spans="1:63" x14ac:dyDescent="0.3">
      <c r="A38" s="10" t="s">
        <v>72</v>
      </c>
      <c r="B38" s="7" t="s">
        <v>70</v>
      </c>
      <c r="C38" s="12" t="s">
        <v>73</v>
      </c>
      <c r="D38" s="13">
        <f t="array" ref="D38">INDEX('Back data'!$A$222:$CK$222,,MAX(IF('Back data'!$A$222:$CK$222&lt;&gt;"",COLUMN('Back data'!$A$222:$CK$222)))-D$6)/D37</f>
        <v>0.98430000000000006</v>
      </c>
      <c r="E38" s="13">
        <f t="array" ref="E38">INDEX('Back data'!$A$222:$CK$222,,MAX(IF('Back data'!$A$222:$CK$222&lt;&gt;"",COLUMN('Back data'!$A$222:$CK$222)))-E$6)/E37</f>
        <v>0.99060000000000004</v>
      </c>
      <c r="F38" s="13">
        <f t="array" ref="F38">INDEX('Back data'!$A$222:$CK$222,,MAX(IF('Back data'!$A$222:$CK$222&lt;&gt;"",COLUMN('Back data'!$A$222:$CK$222)))-F$6)/F37</f>
        <v>0.99010000000000009</v>
      </c>
      <c r="G38" s="13">
        <f t="array" ref="G38">INDEX('Back data'!$A$222:$CK$222,,MAX(IF('Back data'!$A$222:$CK$222&lt;&gt;"",COLUMN('Back data'!$A$222:$CK$222)))-G$6)/G37</f>
        <v>0.96989999999999998</v>
      </c>
      <c r="H38" s="13">
        <f t="array" ref="H38">INDEX('Back data'!$A$222:$CK$222,,MAX(IF('Back data'!$A$222:$CK$222&lt;&gt;"",COLUMN('Back data'!$A$222:$CK$222)))-H$6)/H37</f>
        <v>0.98709999999999998</v>
      </c>
      <c r="I38" s="13">
        <f t="array" ref="I38">INDEX('Back data'!$A$222:$CK$222,,MAX(IF('Back data'!$A$222:$CK$222&lt;&gt;"",COLUMN('Back data'!$A$222:$CK$222)))-I$6)/I37</f>
        <v>0.9899</v>
      </c>
      <c r="J38" s="13">
        <f t="array" ref="J38">INDEX('Back data'!$A$222:$CK$222,,MAX(IF('Back data'!$A$222:$CK$222&lt;&gt;"",COLUMN('Back data'!$A$222:$CK$222)))-J$6)/J37</f>
        <v>0.97340000000000004</v>
      </c>
      <c r="K38" s="13">
        <f t="array" ref="K38">INDEX('Back data'!$A$222:$CK$222,,MAX(IF('Back data'!$A$222:$CK$222&lt;&gt;"",COLUMN('Back data'!$A$222:$CK$222)))-K$6)/K37</f>
        <v>0.98629999999999995</v>
      </c>
      <c r="L38" s="13">
        <f t="array" ref="L38">INDEX('Back data'!$A$222:$CK$222,,MAX(IF('Back data'!$A$222:$CK$222&lt;&gt;"",COLUMN('Back data'!$A$222:$CK$222)))-L$6)/L37</f>
        <v>0.9889</v>
      </c>
      <c r="M38" s="13">
        <f t="array" ref="M38">INDEX('Back data'!$A$222:$CK$222,,MAX(IF('Back data'!$A$222:$CK$222&lt;&gt;"",COLUMN('Back data'!$A$222:$CK$222)))-M$6)/M37</f>
        <v>0.98250000000000004</v>
      </c>
      <c r="N38" s="13">
        <f t="array" ref="N38">INDEX('Back data'!$A$222:$CK$222,,MAX(IF('Back data'!$A$222:$CK$222&lt;&gt;"",COLUMN('Back data'!$A$222:$CK$222)))-N$6)/N37</f>
        <v>0.95590000000000008</v>
      </c>
      <c r="O38" s="13">
        <f t="array" ref="O38">INDEX('Back data'!$A$222:$CK$222,,MAX(IF('Back data'!$A$222:$CK$222&lt;&gt;"",COLUMN('Back data'!$A$222:$CK$222)))-O$6)/O37</f>
        <v>0.97629999999999995</v>
      </c>
      <c r="P38" s="35">
        <f t="array" ref="P38">INDEX('Back data'!$A$222:$CK$222,,MAX(IF('Back data'!$A$222:$CK$222&lt;&gt;"",COLUMN('Back data'!$A$222:$CK$222)))-P$6)/P37</f>
        <v>0.96620000000000006</v>
      </c>
    </row>
    <row r="39" spans="1:63" x14ac:dyDescent="0.3">
      <c r="A39" s="10" t="s">
        <v>72</v>
      </c>
      <c r="B39" s="7" t="s">
        <v>70</v>
      </c>
      <c r="C39" s="12" t="s">
        <v>74</v>
      </c>
      <c r="D39" s="13">
        <f t="array" ref="D39">INDEX('Back data'!$A$223:$CK$223,,MAX(IF('Back data'!$A$223:$CK$223&lt;&gt;"",COLUMN('Back data'!$A$223:$CK$223)))-D$6)/D37</f>
        <v>1.5700000000000002E-2</v>
      </c>
      <c r="E39" s="13">
        <f t="array" ref="E39">INDEX('Back data'!$A$223:$CK$223,,MAX(IF('Back data'!$A$223:$CK$223&lt;&gt;"",COLUMN('Back data'!$A$223:$CK$223)))-E$6)/E37</f>
        <v>9.3999999999999986E-3</v>
      </c>
      <c r="F39" s="13">
        <f t="array" ref="F39">INDEX('Back data'!$A$223:$CK$223,,MAX(IF('Back data'!$A$223:$CK$223&lt;&gt;"",COLUMN('Back data'!$A$223:$CK$223)))-F$6)/F37</f>
        <v>9.8999999999999991E-3</v>
      </c>
      <c r="G39" s="13">
        <f t="array" ref="G39">INDEX('Back data'!$A$223:$CK$223,,MAX(IF('Back data'!$A$223:$CK$223&lt;&gt;"",COLUMN('Back data'!$A$223:$CK$223)))-G$6)/G37</f>
        <v>3.0099999999999998E-2</v>
      </c>
      <c r="H39" s="13">
        <f t="array" ref="H39">INDEX('Back data'!$A$223:$CK$223,,MAX(IF('Back data'!$A$223:$CK$223&lt;&gt;"",COLUMN('Back data'!$A$223:$CK$223)))-H$6)/H37</f>
        <v>1.29E-2</v>
      </c>
      <c r="I39" s="13">
        <f t="array" ref="I39">INDEX('Back data'!$A$223:$CK$223,,MAX(IF('Back data'!$A$223:$CK$223&lt;&gt;"",COLUMN('Back data'!$A$223:$CK$223)))-I$6)/I37</f>
        <v>1.01E-2</v>
      </c>
      <c r="J39" s="13">
        <f t="array" ref="J39">INDEX('Back data'!$A$223:$CK$223,,MAX(IF('Back data'!$A$223:$CK$223&lt;&gt;"",COLUMN('Back data'!$A$223:$CK$223)))-J$6)/J37</f>
        <v>2.6600000000000002E-2</v>
      </c>
      <c r="K39" s="13">
        <f t="array" ref="K39">INDEX('Back data'!$A$223:$CK$223,,MAX(IF('Back data'!$A$223:$CK$223&lt;&gt;"",COLUMN('Back data'!$A$223:$CK$223)))-K$6)/K37</f>
        <v>1.37E-2</v>
      </c>
      <c r="L39" s="13">
        <f t="array" ref="L39">INDEX('Back data'!$A$223:$CK$223,,MAX(IF('Back data'!$A$223:$CK$223&lt;&gt;"",COLUMN('Back data'!$A$223:$CK$223)))-L$6)/L37</f>
        <v>1.11E-2</v>
      </c>
      <c r="M39" s="13">
        <f t="array" ref="M39">INDEX('Back data'!$A$223:$CK$223,,MAX(IF('Back data'!$A$223:$CK$223&lt;&gt;"",COLUMN('Back data'!$A$223:$CK$223)))-M$6)/M37</f>
        <v>1.7500000000000002E-2</v>
      </c>
      <c r="N39" s="13">
        <f t="array" ref="N39">INDEX('Back data'!$A$223:$CK$223,,MAX(IF('Back data'!$A$223:$CK$223&lt;&gt;"",COLUMN('Back data'!$A$223:$CK$223)))-N$6)/N37</f>
        <v>4.41E-2</v>
      </c>
      <c r="O39" s="13">
        <f t="array" ref="O39">INDEX('Back data'!$A$223:$CK$223,,MAX(IF('Back data'!$A$223:$CK$223&lt;&gt;"",COLUMN('Back data'!$A$223:$CK$223)))-O$6)/O37</f>
        <v>2.3700000000000002E-2</v>
      </c>
      <c r="P39" s="35">
        <f t="array" ref="P39">INDEX('Back data'!$A$223:$CK$223,,MAX(IF('Back data'!$A$223:$CK$223&lt;&gt;"",COLUMN('Back data'!$A$223:$CK$223)))-P$6)/P37</f>
        <v>3.3799999999999997E-2</v>
      </c>
    </row>
    <row r="41" spans="1:63" ht="20.25" customHeight="1" x14ac:dyDescent="0.3"/>
    <row r="42" spans="1:63" ht="20.25" customHeight="1" x14ac:dyDescent="0.3"/>
    <row r="43" spans="1:63" ht="20.25" customHeight="1" thickBot="1" x14ac:dyDescent="0.35"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63" ht="16.2" thickBot="1" x14ac:dyDescent="0.35">
      <c r="A44" s="4"/>
      <c r="B44" s="4"/>
      <c r="D44" s="37">
        <f t="shared" ref="D44:O44" si="0">D5</f>
        <v>45717</v>
      </c>
      <c r="E44" s="37">
        <f t="shared" si="0"/>
        <v>45748</v>
      </c>
      <c r="F44" s="37">
        <f t="shared" si="0"/>
        <v>45778</v>
      </c>
      <c r="G44" s="37">
        <f t="shared" si="0"/>
        <v>45809</v>
      </c>
      <c r="H44" s="37">
        <f t="shared" si="0"/>
        <v>45839</v>
      </c>
      <c r="I44" s="37">
        <f t="shared" si="0"/>
        <v>45870</v>
      </c>
      <c r="J44" s="37">
        <f t="shared" si="0"/>
        <v>45901</v>
      </c>
      <c r="K44" s="37">
        <f t="shared" si="0"/>
        <v>45931</v>
      </c>
      <c r="L44" s="37">
        <f t="shared" si="0"/>
        <v>45962</v>
      </c>
      <c r="M44" s="37">
        <f t="shared" si="0"/>
        <v>45992</v>
      </c>
      <c r="N44" s="37">
        <f t="shared" si="0"/>
        <v>46023</v>
      </c>
      <c r="O44" s="37">
        <f t="shared" si="0"/>
        <v>46054</v>
      </c>
      <c r="P44" s="37">
        <f>P5</f>
        <v>46082</v>
      </c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</row>
    <row r="45" spans="1:63" x14ac:dyDescent="0.3">
      <c r="C45" s="8" t="s">
        <v>71</v>
      </c>
      <c r="D45" s="9">
        <f t="array" ref="D45">INDEX('Back data'!$A$32:$CK$32,,MAX(IF('Back data'!$A$32:$CK$32&lt;&gt;"",COLUMN('Back data'!$A$32:$CK$32)))-D$6)+INDEX('Back data'!$A$33:$CK$33,,MAX(IF('Back data'!$A$33:$CK$33&lt;&gt;"",COLUMN('Back data'!$A$33:$CK$33)))-D$6)</f>
        <v>100</v>
      </c>
      <c r="E45" s="9">
        <f t="array" ref="E45">INDEX('Back data'!$A$32:$CK$32,,MAX(IF('Back data'!$A$32:$CK$32&lt;&gt;"",COLUMN('Back data'!$A$32:$CK$32)))-E$6)+INDEX('Back data'!$A$33:$CK$33,,MAX(IF('Back data'!$A$33:$CK$33&lt;&gt;"",COLUMN('Back data'!$A$33:$CK$33)))-E$6)</f>
        <v>100</v>
      </c>
      <c r="F45" s="9">
        <f t="array" ref="F45">INDEX('Back data'!$A$32:$CK$32,,MAX(IF('Back data'!$A$32:$CK$32&lt;&gt;"",COLUMN('Back data'!$A$32:$CK$32)))-F$6)+INDEX('Back data'!$A$33:$CK$33,,MAX(IF('Back data'!$A$33:$CK$33&lt;&gt;"",COLUMN('Back data'!$A$33:$CK$33)))-F$6)</f>
        <v>100</v>
      </c>
      <c r="G45" s="9">
        <f t="array" ref="G45">INDEX('Back data'!$A$32:$CK$32,,MAX(IF('Back data'!$A$32:$CK$32&lt;&gt;"",COLUMN('Back data'!$A$32:$CK$32)))-G$6)+INDEX('Back data'!$A$33:$CK$33,,MAX(IF('Back data'!$A$33:$CK$33&lt;&gt;"",COLUMN('Back data'!$A$33:$CK$33)))-G$6)</f>
        <v>100</v>
      </c>
      <c r="H45" s="9">
        <f t="array" ref="H45">INDEX('Back data'!$A$32:$CK$32,,MAX(IF('Back data'!$A$32:$CK$32&lt;&gt;"",COLUMN('Back data'!$A$32:$CK$32)))-H$6)+INDEX('Back data'!$A$33:$CK$33,,MAX(IF('Back data'!$A$33:$CK$33&lt;&gt;"",COLUMN('Back data'!$A$33:$CK$33)))-H$6)</f>
        <v>100</v>
      </c>
      <c r="I45" s="9">
        <f t="array" ref="I45">INDEX('Back data'!$A$32:$CK$32,,MAX(IF('Back data'!$A$32:$CK$32&lt;&gt;"",COLUMN('Back data'!$A$32:$CK$32)))-I$6)+INDEX('Back data'!$A$33:$CK$33,,MAX(IF('Back data'!$A$33:$CK$33&lt;&gt;"",COLUMN('Back data'!$A$33:$CK$33)))-I$6)</f>
        <v>100</v>
      </c>
      <c r="J45" s="9">
        <f t="array" ref="J45">INDEX('Back data'!$A$32:$CK$32,,MAX(IF('Back data'!$A$32:$CK$32&lt;&gt;"",COLUMN('Back data'!$A$32:$CK$32)))-J$6)+INDEX('Back data'!$A$33:$CK$33,,MAX(IF('Back data'!$A$33:$CK$33&lt;&gt;"",COLUMN('Back data'!$A$33:$CK$33)))-J$6)</f>
        <v>100</v>
      </c>
      <c r="K45" s="9">
        <f t="array" ref="K45">INDEX('Back data'!$A$32:$CK$32,,MAX(IF('Back data'!$A$32:$CK$32&lt;&gt;"",COLUMN('Back data'!$A$32:$CK$32)))-K$6)+INDEX('Back data'!$A$33:$CK$33,,MAX(IF('Back data'!$A$33:$CK$33&lt;&gt;"",COLUMN('Back data'!$A$33:$CK$33)))-K$6)</f>
        <v>100</v>
      </c>
      <c r="L45" s="9">
        <f t="array" ref="L45">INDEX('Back data'!$A$32:$CK$32,,MAX(IF('Back data'!$A$32:$CK$32&lt;&gt;"",COLUMN('Back data'!$A$32:$CK$32)))-L$6)+INDEX('Back data'!$A$33:$CK$33,,MAX(IF('Back data'!$A$33:$CK$33&lt;&gt;"",COLUMN('Back data'!$A$33:$CK$33)))-L$6)</f>
        <v>100</v>
      </c>
      <c r="M45" s="9">
        <f t="array" ref="M45">INDEX('Back data'!$A$32:$CK$32,,MAX(IF('Back data'!$A$32:$CK$32&lt;&gt;"",COLUMN('Back data'!$A$32:$CK$32)))-M$6)+INDEX('Back data'!$A$33:$CK$33,,MAX(IF('Back data'!$A$33:$CK$33&lt;&gt;"",COLUMN('Back data'!$A$33:$CK$33)))-M$6)</f>
        <v>100</v>
      </c>
      <c r="N45" s="9">
        <f t="array" ref="N45">INDEX('Back data'!$A$32:$CK$32,,MAX(IF('Back data'!$A$32:$CK$32&lt;&gt;"",COLUMN('Back data'!$A$32:$CK$32)))-N$6)+INDEX('Back data'!$A$33:$CK$33,,MAX(IF('Back data'!$A$33:$CK$33&lt;&gt;"",COLUMN('Back data'!$A$33:$CK$33)))-N$6)</f>
        <v>100</v>
      </c>
      <c r="O45" s="9">
        <f t="array" ref="O45">INDEX('Back data'!$A$32:$CK$32,,MAX(IF('Back data'!$A$32:$CK$32&lt;&gt;"",COLUMN('Back data'!$A$32:$CK$32)))-O$6)+INDEX('Back data'!$A$33:$CK$33,,MAX(IF('Back data'!$A$33:$CK$33&lt;&gt;"",COLUMN('Back data'!$A$33:$CK$33)))-O$6)</f>
        <v>100</v>
      </c>
      <c r="P45" s="34">
        <f t="array" ref="P45">INDEX('Back data'!$A$32:$CK$32,,MAX(IF('Back data'!$A$32:$CK$32&lt;&gt;"",COLUMN('Back data'!$A$32:$CK$32)))-P$6)+INDEX('Back data'!$A$33:$CK$33,,MAX(IF('Back data'!$A$33:$CK$33&lt;&gt;"",COLUMN('Back data'!$A$33:$CK$33)))-P$6)</f>
        <v>100</v>
      </c>
    </row>
    <row r="46" spans="1:63" x14ac:dyDescent="0.3">
      <c r="A46" s="15" t="s">
        <v>78</v>
      </c>
      <c r="B46" s="16" t="s">
        <v>79</v>
      </c>
      <c r="C46" s="12" t="s">
        <v>73</v>
      </c>
      <c r="D46" s="13">
        <f t="array" ref="D46">INDEX('Back data'!$A$32:$CK$32,,MAX(IF('Back data'!$A$32:$CK$32&lt;&gt;"",COLUMN('Back data'!$A$32:$CK$32)))-D$6)/D45</f>
        <v>0.93469999999999998</v>
      </c>
      <c r="E46" s="13">
        <f t="array" ref="E46">INDEX('Back data'!$A$32:$CK$32,,MAX(IF('Back data'!$A$32:$CK$32&lt;&gt;"",COLUMN('Back data'!$A$32:$CK$32)))-E$6)/E45</f>
        <v>0.94310000000000005</v>
      </c>
      <c r="F46" s="13">
        <f t="array" ref="F46">INDEX('Back data'!$A$32:$CK$32,,MAX(IF('Back data'!$A$32:$CK$32&lt;&gt;"",COLUMN('Back data'!$A$32:$CK$32)))-F$6)/F45</f>
        <v>0.93969999999999998</v>
      </c>
      <c r="G46" s="13">
        <f t="array" ref="G46">INDEX('Back data'!$A$32:$CK$32,,MAX(IF('Back data'!$A$32:$CK$32&lt;&gt;"",COLUMN('Back data'!$A$32:$CK$32)))-G$6)/G45</f>
        <v>0.93870000000000009</v>
      </c>
      <c r="H46" s="13">
        <f t="array" ref="H46">INDEX('Back data'!$A$32:$CK$32,,MAX(IF('Back data'!$A$32:$CK$32&lt;&gt;"",COLUMN('Back data'!$A$32:$CK$32)))-H$6)/H45</f>
        <v>0.93830000000000002</v>
      </c>
      <c r="I46" s="13">
        <f t="array" ref="I46">INDEX('Back data'!$A$32:$CK$32,,MAX(IF('Back data'!$A$32:$CK$32&lt;&gt;"",COLUMN('Back data'!$A$32:$CK$32)))-I$6)/I45</f>
        <v>0.93779999999999997</v>
      </c>
      <c r="J46" s="13">
        <f t="array" ref="J46">INDEX('Back data'!$A$32:$CK$32,,MAX(IF('Back data'!$A$32:$CK$32&lt;&gt;"",COLUMN('Back data'!$A$32:$CK$32)))-J$6)/J45</f>
        <v>0.93379999999999996</v>
      </c>
      <c r="K46" s="13">
        <f t="array" ref="K46">INDEX('Back data'!$A$32:$CK$32,,MAX(IF('Back data'!$A$32:$CK$32&lt;&gt;"",COLUMN('Back data'!$A$32:$CK$32)))-K$6)/K45</f>
        <v>0.93769999999999998</v>
      </c>
      <c r="L46" s="13">
        <f t="array" ref="L46">INDEX('Back data'!$A$32:$CK$32,,MAX(IF('Back data'!$A$32:$CK$32&lt;&gt;"",COLUMN('Back data'!$A$32:$CK$32)))-L$6)/L45</f>
        <v>0.94430000000000003</v>
      </c>
      <c r="M46" s="13">
        <f t="array" ref="M46">INDEX('Back data'!$A$32:$CK$32,,MAX(IF('Back data'!$A$32:$CK$32&lt;&gt;"",COLUMN('Back data'!$A$32:$CK$32)))-M$6)/M45</f>
        <v>0.95</v>
      </c>
      <c r="N46" s="13">
        <f t="array" ref="N46">INDEX('Back data'!$A$32:$CK$32,,MAX(IF('Back data'!$A$32:$CK$32&lt;&gt;"",COLUMN('Back data'!$A$32:$CK$32)))-N$6)/N45</f>
        <v>0.93629999999999991</v>
      </c>
      <c r="O46" s="13">
        <f t="array" ref="O46">INDEX('Back data'!$A$32:$CK$32,,MAX(IF('Back data'!$A$32:$CK$32&lt;&gt;"",COLUMN('Back data'!$A$32:$CK$32)))-O$6)/O45</f>
        <v>0.93830000000000002</v>
      </c>
      <c r="P46" s="35">
        <f t="array" ref="P46">INDEX('Back data'!$A$32:$CK$32,,MAX(IF('Back data'!$A$32:$CK$32&lt;&gt;"",COLUMN('Back data'!$A$32:$CK$32)))-P$6)/P45</f>
        <v>0.94220000000000004</v>
      </c>
    </row>
    <row r="47" spans="1:63" x14ac:dyDescent="0.3">
      <c r="A47" s="15" t="s">
        <v>78</v>
      </c>
      <c r="B47" s="16" t="s">
        <v>79</v>
      </c>
      <c r="C47" s="12" t="s">
        <v>74</v>
      </c>
      <c r="D47" s="13">
        <f t="array" ref="D47">INDEX('Back data'!$A$33:$CK$33,,MAX(IF('Back data'!$A$33:$CK$33&lt;&gt;"",COLUMN('Back data'!$A$33:$CK$33)))-D$6)/D45</f>
        <v>6.5299999999999997E-2</v>
      </c>
      <c r="E47" s="13">
        <f t="array" ref="E47">INDEX('Back data'!$A$33:$CK$33,,MAX(IF('Back data'!$A$33:$CK$33&lt;&gt;"",COLUMN('Back data'!$A$33:$CK$33)))-E$6)/E45</f>
        <v>5.6900000000000006E-2</v>
      </c>
      <c r="F47" s="13">
        <f t="array" ref="F47">INDEX('Back data'!$A$33:$CK$33,,MAX(IF('Back data'!$A$33:$CK$33&lt;&gt;"",COLUMN('Back data'!$A$33:$CK$33)))-F$6)/F45</f>
        <v>6.0299999999999999E-2</v>
      </c>
      <c r="G47" s="13">
        <f t="array" ref="G47">INDEX('Back data'!$A$33:$CK$33,,MAX(IF('Back data'!$A$33:$CK$33&lt;&gt;"",COLUMN('Back data'!$A$33:$CK$33)))-G$6)/G45</f>
        <v>6.13E-2</v>
      </c>
      <c r="H47" s="13">
        <f t="array" ref="H47">INDEX('Back data'!$A$33:$CK$33,,MAX(IF('Back data'!$A$33:$CK$33&lt;&gt;"",COLUMN('Back data'!$A$33:$CK$33)))-H$6)/H45</f>
        <v>6.1699999999999998E-2</v>
      </c>
      <c r="I47" s="13">
        <f t="array" ref="I47">INDEX('Back data'!$A$33:$CK$33,,MAX(IF('Back data'!$A$33:$CK$33&lt;&gt;"",COLUMN('Back data'!$A$33:$CK$33)))-I$6)/I45</f>
        <v>6.2199999999999998E-2</v>
      </c>
      <c r="J47" s="13">
        <f t="array" ref="J47">INDEX('Back data'!$A$33:$CK$33,,MAX(IF('Back data'!$A$33:$CK$33&lt;&gt;"",COLUMN('Back data'!$A$33:$CK$33)))-J$6)/J45</f>
        <v>6.6199999999999995E-2</v>
      </c>
      <c r="K47" s="13">
        <f t="array" ref="K47">INDEX('Back data'!$A$33:$CK$33,,MAX(IF('Back data'!$A$33:$CK$33&lt;&gt;"",COLUMN('Back data'!$A$33:$CK$33)))-K$6)/K45</f>
        <v>6.2300000000000001E-2</v>
      </c>
      <c r="L47" s="13">
        <f t="array" ref="L47">INDEX('Back data'!$A$33:$CK$33,,MAX(IF('Back data'!$A$33:$CK$33&lt;&gt;"",COLUMN('Back data'!$A$33:$CK$33)))-L$6)/L45</f>
        <v>5.57E-2</v>
      </c>
      <c r="M47" s="13">
        <f t="array" ref="M47">INDEX('Back data'!$A$33:$CK$33,,MAX(IF('Back data'!$A$33:$CK$33&lt;&gt;"",COLUMN('Back data'!$A$33:$CK$33)))-M$6)/M45</f>
        <v>0.05</v>
      </c>
      <c r="N47" s="13">
        <f t="array" ref="N47">INDEX('Back data'!$A$33:$CK$33,,MAX(IF('Back data'!$A$33:$CK$33&lt;&gt;"",COLUMN('Back data'!$A$33:$CK$33)))-N$6)/N45</f>
        <v>6.3700000000000007E-2</v>
      </c>
      <c r="O47" s="13">
        <f t="array" ref="O47">INDEX('Back data'!$A$33:$CK$33,,MAX(IF('Back data'!$A$33:$CK$33&lt;&gt;"",COLUMN('Back data'!$A$33:$CK$33)))-O$6)/O45</f>
        <v>6.1699999999999998E-2</v>
      </c>
      <c r="P47" s="35">
        <f t="array" ref="P47">INDEX('Back data'!$A$33:$CK$33,,MAX(IF('Back data'!$A$33:$CK$33&lt;&gt;"",COLUMN('Back data'!$A$33:$CK$33)))-P$6)/P45</f>
        <v>5.7800000000000004E-2</v>
      </c>
    </row>
    <row r="50" spans="1:16" x14ac:dyDescent="0.3">
      <c r="C50" s="8" t="s">
        <v>71</v>
      </c>
      <c r="D50" s="9">
        <f t="array" ref="D50">INDEX('Back data'!$A$37:$CK$37,,MAX(IF('Back data'!$A$37:$CK$37&lt;&gt;"",COLUMN('Back data'!$A$37:$CK$37)))-D$6)+INDEX('Back data'!$A$38:$CK$38,,MAX(IF('Back data'!$A$38:$CK$38&lt;&gt;"",COLUMN('Back data'!$A$38:$CK$38)))-D$6)</f>
        <v>100</v>
      </c>
      <c r="E50" s="9">
        <f t="array" ref="E50">INDEX('Back data'!$A$37:$CK$37,,MAX(IF('Back data'!$A$37:$CK$37&lt;&gt;"",COLUMN('Back data'!$A$37:$CK$37)))-E$6)+INDEX('Back data'!$A$38:$CK$38,,MAX(IF('Back data'!$A$38:$CK$38&lt;&gt;"",COLUMN('Back data'!$A$38:$CK$38)))-E$6)</f>
        <v>100</v>
      </c>
      <c r="F50" s="9">
        <f t="array" ref="F50">INDEX('Back data'!$A$37:$CK$37,,MAX(IF('Back data'!$A$37:$CK$37&lt;&gt;"",COLUMN('Back data'!$A$37:$CK$37)))-F$6)+INDEX('Back data'!$A$38:$CK$38,,MAX(IF('Back data'!$A$38:$CK$38&lt;&gt;"",COLUMN('Back data'!$A$38:$CK$38)))-F$6)</f>
        <v>100</v>
      </c>
      <c r="G50" s="9">
        <f t="array" ref="G50">INDEX('Back data'!$A$37:$CK$37,,MAX(IF('Back data'!$A$37:$CK$37&lt;&gt;"",COLUMN('Back data'!$A$37:$CK$37)))-G$6)+INDEX('Back data'!$A$38:$CK$38,,MAX(IF('Back data'!$A$38:$CK$38&lt;&gt;"",COLUMN('Back data'!$A$38:$CK$38)))-G$6)</f>
        <v>100</v>
      </c>
      <c r="H50" s="9">
        <f t="array" ref="H50">INDEX('Back data'!$A$37:$CK$37,,MAX(IF('Back data'!$A$37:$CK$37&lt;&gt;"",COLUMN('Back data'!$A$37:$CK$37)))-H$6)+INDEX('Back data'!$A$38:$CK$38,,MAX(IF('Back data'!$A$38:$CK$38&lt;&gt;"",COLUMN('Back data'!$A$38:$CK$38)))-H$6)</f>
        <v>100</v>
      </c>
      <c r="I50" s="9">
        <f t="array" ref="I50">INDEX('Back data'!$A$37:$CK$37,,MAX(IF('Back data'!$A$37:$CK$37&lt;&gt;"",COLUMN('Back data'!$A$37:$CK$37)))-I$6)+INDEX('Back data'!$A$38:$CK$38,,MAX(IF('Back data'!$A$38:$CK$38&lt;&gt;"",COLUMN('Back data'!$A$38:$CK$38)))-I$6)</f>
        <v>100</v>
      </c>
      <c r="J50" s="9">
        <f t="array" ref="J50">INDEX('Back data'!$A$37:$CK$37,,MAX(IF('Back data'!$A$37:$CK$37&lt;&gt;"",COLUMN('Back data'!$A$37:$CK$37)))-J$6)+INDEX('Back data'!$A$38:$CK$38,,MAX(IF('Back data'!$A$38:$CK$38&lt;&gt;"",COLUMN('Back data'!$A$38:$CK$38)))-J$6)</f>
        <v>100</v>
      </c>
      <c r="K50" s="9">
        <f t="array" ref="K50">INDEX('Back data'!$A$37:$CK$37,,MAX(IF('Back data'!$A$37:$CK$37&lt;&gt;"",COLUMN('Back data'!$A$37:$CK$37)))-K$6)+INDEX('Back data'!$A$38:$CK$38,,MAX(IF('Back data'!$A$38:$CK$38&lt;&gt;"",COLUMN('Back data'!$A$38:$CK$38)))-K$6)</f>
        <v>100</v>
      </c>
      <c r="L50" s="9">
        <f t="array" ref="L50">INDEX('Back data'!$A$37:$CK$37,,MAX(IF('Back data'!$A$37:$CK$37&lt;&gt;"",COLUMN('Back data'!$A$37:$CK$37)))-L$6)+INDEX('Back data'!$A$38:$CK$38,,MAX(IF('Back data'!$A$38:$CK$38&lt;&gt;"",COLUMN('Back data'!$A$38:$CK$38)))-L$6)</f>
        <v>100</v>
      </c>
      <c r="M50" s="9">
        <f t="array" ref="M50">INDEX('Back data'!$A$37:$CK$37,,MAX(IF('Back data'!$A$37:$CK$37&lt;&gt;"",COLUMN('Back data'!$A$37:$CK$37)))-M$6)+INDEX('Back data'!$A$38:$CK$38,,MAX(IF('Back data'!$A$38:$CK$38&lt;&gt;"",COLUMN('Back data'!$A$38:$CK$38)))-M$6)</f>
        <v>100</v>
      </c>
      <c r="N50" s="9">
        <f t="array" ref="N50">INDEX('Back data'!$A$37:$CK$37,,MAX(IF('Back data'!$A$37:$CK$37&lt;&gt;"",COLUMN('Back data'!$A$37:$CK$37)))-N$6)+INDEX('Back data'!$A$38:$CK$38,,MAX(IF('Back data'!$A$38:$CK$38&lt;&gt;"",COLUMN('Back data'!$A$38:$CK$38)))-N$6)</f>
        <v>100</v>
      </c>
      <c r="O50" s="9">
        <f t="array" ref="O50">INDEX('Back data'!$A$37:$CK$37,,MAX(IF('Back data'!$A$37:$CK$37&lt;&gt;"",COLUMN('Back data'!$A$37:$CK$37)))-O$6)+INDEX('Back data'!$A$38:$CK$38,,MAX(IF('Back data'!$A$38:$CK$38&lt;&gt;"",COLUMN('Back data'!$A$38:$CK$38)))-O$6)</f>
        <v>100</v>
      </c>
      <c r="P50" s="34">
        <f t="array" ref="P50">INDEX('Back data'!$A$37:$CK$37,,MAX(IF('Back data'!$A$37:$CK$37&lt;&gt;"",COLUMN('Back data'!$A$37:$CK$37)))-P$6)+INDEX('Back data'!$A$38:$CK$38,,MAX(IF('Back data'!$A$38:$CK$38&lt;&gt;"",COLUMN('Back data'!$A$38:$CK$38)))-P$6)</f>
        <v>100</v>
      </c>
    </row>
    <row r="51" spans="1:16" x14ac:dyDescent="0.3">
      <c r="A51" s="15" t="s">
        <v>78</v>
      </c>
      <c r="B51" s="16" t="s">
        <v>75</v>
      </c>
      <c r="C51" s="12" t="s">
        <v>73</v>
      </c>
      <c r="D51" s="13">
        <f t="array" ref="D51">INDEX('Back data'!$A$37:$CK$37,,MAX(IF('Back data'!$A$37:$CK$37&lt;&gt;"",COLUMN('Back data'!$A$37:$CK$37)))-D$6)/D50</f>
        <v>0.79549999999999998</v>
      </c>
      <c r="E51" s="13">
        <f t="array" ref="E51">INDEX('Back data'!$A$37:$CK$37,,MAX(IF('Back data'!$A$37:$CK$37&lt;&gt;"",COLUMN('Back data'!$A$37:$CK$37)))-E$6)/E50</f>
        <v>0.78280000000000005</v>
      </c>
      <c r="F51" s="13">
        <f t="array" ref="F51">INDEX('Back data'!$A$37:$CK$37,,MAX(IF('Back data'!$A$37:$CK$37&lt;&gt;"",COLUMN('Back data'!$A$37:$CK$37)))-F$6)/F50</f>
        <v>0.76219999999999999</v>
      </c>
      <c r="G51" s="13">
        <f t="array" ref="G51">INDEX('Back data'!$A$37:$CK$37,,MAX(IF('Back data'!$A$37:$CK$37&lt;&gt;"",COLUMN('Back data'!$A$37:$CK$37)))-G$6)/G50</f>
        <v>0.77060000000000006</v>
      </c>
      <c r="H51" s="13">
        <f t="array" ref="H51">INDEX('Back data'!$A$37:$CK$37,,MAX(IF('Back data'!$A$37:$CK$37&lt;&gt;"",COLUMN('Back data'!$A$37:$CK$37)))-H$6)/H50</f>
        <v>0.77310000000000001</v>
      </c>
      <c r="I51" s="13">
        <f t="array" ref="I51">INDEX('Back data'!$A$37:$CK$37,,MAX(IF('Back data'!$A$37:$CK$37&lt;&gt;"",COLUMN('Back data'!$A$37:$CK$37)))-I$6)/I50</f>
        <v>0.76529999999999998</v>
      </c>
      <c r="J51" s="13">
        <f t="array" ref="J51">INDEX('Back data'!$A$37:$CK$37,,MAX(IF('Back data'!$A$37:$CK$37&lt;&gt;"",COLUMN('Back data'!$A$37:$CK$37)))-J$6)/J50</f>
        <v>0.75939999999999996</v>
      </c>
      <c r="K51" s="13">
        <f t="array" ref="K51">INDEX('Back data'!$A$37:$CK$37,,MAX(IF('Back data'!$A$37:$CK$37&lt;&gt;"",COLUMN('Back data'!$A$37:$CK$37)))-K$6)/K50</f>
        <v>0.78569999999999995</v>
      </c>
      <c r="L51" s="13">
        <f t="array" ref="L51">INDEX('Back data'!$A$37:$CK$37,,MAX(IF('Back data'!$A$37:$CK$37&lt;&gt;"",COLUMN('Back data'!$A$37:$CK$37)))-L$6)/L50</f>
        <v>0.80019999999999991</v>
      </c>
      <c r="M51" s="13">
        <f t="array" ref="M51">INDEX('Back data'!$A$37:$CK$37,,MAX(IF('Back data'!$A$37:$CK$37&lt;&gt;"",COLUMN('Back data'!$A$37:$CK$37)))-M$6)/M50</f>
        <v>0.82220000000000004</v>
      </c>
      <c r="N51" s="13">
        <f t="array" ref="N51">INDEX('Back data'!$A$37:$CK$37,,MAX(IF('Back data'!$A$37:$CK$37&lt;&gt;"",COLUMN('Back data'!$A$37:$CK$37)))-N$6)/N50</f>
        <v>0.79519999999999991</v>
      </c>
      <c r="O51" s="13">
        <f t="array" ref="O51">INDEX('Back data'!$A$37:$CK$37,,MAX(IF('Back data'!$A$37:$CK$37&lt;&gt;"",COLUMN('Back data'!$A$37:$CK$37)))-O$6)/O50</f>
        <v>0.79409999999999992</v>
      </c>
      <c r="P51" s="35">
        <f t="array" ref="P51">INDEX('Back data'!$A$37:$CK$37,,MAX(IF('Back data'!$A$37:$CK$37&lt;&gt;"",COLUMN('Back data'!$A$37:$CK$37)))-P$6)/P50</f>
        <v>0.79680000000000006</v>
      </c>
    </row>
    <row r="52" spans="1:16" x14ac:dyDescent="0.3">
      <c r="A52" s="15" t="s">
        <v>78</v>
      </c>
      <c r="B52" s="16" t="s">
        <v>75</v>
      </c>
      <c r="C52" s="12" t="s">
        <v>74</v>
      </c>
      <c r="D52" s="13">
        <f t="array" ref="D52">INDEX('Back data'!$A$38:$CK$38,,MAX(IF('Back data'!$A$38:$CK$38&lt;&gt;"",COLUMN('Back data'!$A$38:$CK$38)))-D$6)/D50</f>
        <v>0.20449999999999999</v>
      </c>
      <c r="E52" s="13">
        <f t="array" ref="E52">INDEX('Back data'!$A$38:$CK$38,,MAX(IF('Back data'!$A$38:$CK$38&lt;&gt;"",COLUMN('Back data'!$A$38:$CK$38)))-E$6)/E50</f>
        <v>0.21719999999999998</v>
      </c>
      <c r="F52" s="13">
        <f t="array" ref="F52">INDEX('Back data'!$A$38:$CK$38,,MAX(IF('Back data'!$A$38:$CK$38&lt;&gt;"",COLUMN('Back data'!$A$38:$CK$38)))-F$6)/F50</f>
        <v>0.23780000000000001</v>
      </c>
      <c r="G52" s="13">
        <f t="array" ref="G52">INDEX('Back data'!$A$38:$CK$38,,MAX(IF('Back data'!$A$38:$CK$38&lt;&gt;"",COLUMN('Back data'!$A$38:$CK$38)))-G$6)/G50</f>
        <v>0.22940000000000002</v>
      </c>
      <c r="H52" s="13">
        <f t="array" ref="H52">INDEX('Back data'!$A$38:$CK$38,,MAX(IF('Back data'!$A$38:$CK$38&lt;&gt;"",COLUMN('Back data'!$A$38:$CK$38)))-H$6)/H50</f>
        <v>0.22690000000000002</v>
      </c>
      <c r="I52" s="13">
        <f t="array" ref="I52">INDEX('Back data'!$A$38:$CK$38,,MAX(IF('Back data'!$A$38:$CK$38&lt;&gt;"",COLUMN('Back data'!$A$38:$CK$38)))-I$6)/I50</f>
        <v>0.23469999999999999</v>
      </c>
      <c r="J52" s="13">
        <f t="array" ref="J52">INDEX('Back data'!$A$38:$CK$38,,MAX(IF('Back data'!$A$38:$CK$38&lt;&gt;"",COLUMN('Back data'!$A$38:$CK$38)))-J$6)/J50</f>
        <v>0.24059999999999998</v>
      </c>
      <c r="K52" s="13">
        <f t="array" ref="K52">INDEX('Back data'!$A$38:$CK$38,,MAX(IF('Back data'!$A$38:$CK$38&lt;&gt;"",COLUMN('Back data'!$A$38:$CK$38)))-K$6)/K50</f>
        <v>0.21429999999999999</v>
      </c>
      <c r="L52" s="13">
        <f t="array" ref="L52">INDEX('Back data'!$A$38:$CK$38,,MAX(IF('Back data'!$A$38:$CK$38&lt;&gt;"",COLUMN('Back data'!$A$38:$CK$38)))-L$6)/L50</f>
        <v>0.19980000000000001</v>
      </c>
      <c r="M52" s="13">
        <f t="array" ref="M52">INDEX('Back data'!$A$38:$CK$38,,MAX(IF('Back data'!$A$38:$CK$38&lt;&gt;"",COLUMN('Back data'!$A$38:$CK$38)))-M$6)/M50</f>
        <v>0.17780000000000001</v>
      </c>
      <c r="N52" s="13">
        <f t="array" ref="N52">INDEX('Back data'!$A$38:$CK$38,,MAX(IF('Back data'!$A$38:$CK$38&lt;&gt;"",COLUMN('Back data'!$A$38:$CK$38)))-N$6)/N50</f>
        <v>0.20480000000000001</v>
      </c>
      <c r="O52" s="13">
        <f t="array" ref="O52">INDEX('Back data'!$A$38:$CK$38,,MAX(IF('Back data'!$A$38:$CK$38&lt;&gt;"",COLUMN('Back data'!$A$38:$CK$38)))-O$6)/O50</f>
        <v>0.2059</v>
      </c>
      <c r="P52" s="35">
        <f t="array" ref="P52">INDEX('Back data'!$A$38:$CK$38,,MAX(IF('Back data'!$A$38:$CK$38&lt;&gt;"",COLUMN('Back data'!$A$38:$CK$38)))-P$6)/P50</f>
        <v>0.20319999999999999</v>
      </c>
    </row>
    <row r="55" spans="1:16" x14ac:dyDescent="0.3">
      <c r="C55" s="8" t="s">
        <v>71</v>
      </c>
      <c r="D55" s="9">
        <f t="array" ref="D55">INDEX('Back data'!$A$42:$CK$42,,MAX(IF('Back data'!$A$42:$CK$42&lt;&gt;"",COLUMN('Back data'!$A$42:$CK$42)))-D$6)+INDEX('Back data'!$A$43:$CK$43,,MAX(IF('Back data'!$A$43:$CK$43&lt;&gt;"",COLUMN('Back data'!$A$43:$CK$43)))-D$6)</f>
        <v>100</v>
      </c>
      <c r="E55" s="9">
        <f t="array" ref="E55">INDEX('Back data'!$A$42:$CK$42,,MAX(IF('Back data'!$A$42:$CK$42&lt;&gt;"",COLUMN('Back data'!$A$42:$CK$42)))-E$6)+INDEX('Back data'!$A$43:$CK$43,,MAX(IF('Back data'!$A$43:$CK$43&lt;&gt;"",COLUMN('Back data'!$A$43:$CK$43)))-E$6)</f>
        <v>100</v>
      </c>
      <c r="F55" s="9">
        <f t="array" ref="F55">INDEX('Back data'!$A$42:$CK$42,,MAX(IF('Back data'!$A$42:$CK$42&lt;&gt;"",COLUMN('Back data'!$A$42:$CK$42)))-F$6)+INDEX('Back data'!$A$43:$CK$43,,MAX(IF('Back data'!$A$43:$CK$43&lt;&gt;"",COLUMN('Back data'!$A$43:$CK$43)))-F$6)</f>
        <v>100</v>
      </c>
      <c r="G55" s="9">
        <f t="array" ref="G55">INDEX('Back data'!$A$42:$CK$42,,MAX(IF('Back data'!$A$42:$CK$42&lt;&gt;"",COLUMN('Back data'!$A$42:$CK$42)))-G$6)+INDEX('Back data'!$A$43:$CK$43,,MAX(IF('Back data'!$A$43:$CK$43&lt;&gt;"",COLUMN('Back data'!$A$43:$CK$43)))-G$6)</f>
        <v>100</v>
      </c>
      <c r="H55" s="9">
        <f t="array" ref="H55">INDEX('Back data'!$A$42:$CK$42,,MAX(IF('Back data'!$A$42:$CK$42&lt;&gt;"",COLUMN('Back data'!$A$42:$CK$42)))-H$6)+INDEX('Back data'!$A$43:$CK$43,,MAX(IF('Back data'!$A$43:$CK$43&lt;&gt;"",COLUMN('Back data'!$A$43:$CK$43)))-H$6)</f>
        <v>100</v>
      </c>
      <c r="I55" s="9">
        <f t="array" ref="I55">INDEX('Back data'!$A$42:$CK$42,,MAX(IF('Back data'!$A$42:$CK$42&lt;&gt;"",COLUMN('Back data'!$A$42:$CK$42)))-I$6)+INDEX('Back data'!$A$43:$CK$43,,MAX(IF('Back data'!$A$43:$CK$43&lt;&gt;"",COLUMN('Back data'!$A$43:$CK$43)))-I$6)</f>
        <v>100</v>
      </c>
      <c r="J55" s="9">
        <f t="array" ref="J55">INDEX('Back data'!$A$42:$CK$42,,MAX(IF('Back data'!$A$42:$CK$42&lt;&gt;"",COLUMN('Back data'!$A$42:$CK$42)))-J$6)+INDEX('Back data'!$A$43:$CK$43,,MAX(IF('Back data'!$A$43:$CK$43&lt;&gt;"",COLUMN('Back data'!$A$43:$CK$43)))-J$6)</f>
        <v>100</v>
      </c>
      <c r="K55" s="9">
        <f t="array" ref="K55">INDEX('Back data'!$A$42:$CK$42,,MAX(IF('Back data'!$A$42:$CK$42&lt;&gt;"",COLUMN('Back data'!$A$42:$CK$42)))-K$6)+INDEX('Back data'!$A$43:$CK$43,,MAX(IF('Back data'!$A$43:$CK$43&lt;&gt;"",COLUMN('Back data'!$A$43:$CK$43)))-K$6)</f>
        <v>100</v>
      </c>
      <c r="L55" s="9">
        <f t="array" ref="L55">INDEX('Back data'!$A$42:$CK$42,,MAX(IF('Back data'!$A$42:$CK$42&lt;&gt;"",COLUMN('Back data'!$A$42:$CK$42)))-L$6)+INDEX('Back data'!$A$43:$CK$43,,MAX(IF('Back data'!$A$43:$CK$43&lt;&gt;"",COLUMN('Back data'!$A$43:$CK$43)))-L$6)</f>
        <v>100</v>
      </c>
      <c r="M55" s="9">
        <f t="array" ref="M55">INDEX('Back data'!$A$42:$CK$42,,MAX(IF('Back data'!$A$42:$CK$42&lt;&gt;"",COLUMN('Back data'!$A$42:$CK$42)))-M$6)+INDEX('Back data'!$A$43:$CK$43,,MAX(IF('Back data'!$A$43:$CK$43&lt;&gt;"",COLUMN('Back data'!$A$43:$CK$43)))-M$6)</f>
        <v>100</v>
      </c>
      <c r="N55" s="9">
        <f t="array" ref="N55">INDEX('Back data'!$A$42:$CK$42,,MAX(IF('Back data'!$A$42:$CK$42&lt;&gt;"",COLUMN('Back data'!$A$42:$CK$42)))-N$6)+INDEX('Back data'!$A$43:$CK$43,,MAX(IF('Back data'!$A$43:$CK$43&lt;&gt;"",COLUMN('Back data'!$A$43:$CK$43)))-N$6)</f>
        <v>100</v>
      </c>
      <c r="O55" s="9">
        <f t="array" ref="O55">INDEX('Back data'!$A$42:$CK$42,,MAX(IF('Back data'!$A$42:$CK$42&lt;&gt;"",COLUMN('Back data'!$A$42:$CK$42)))-O$6)+INDEX('Back data'!$A$43:$CK$43,,MAX(IF('Back data'!$A$43:$CK$43&lt;&gt;"",COLUMN('Back data'!$A$43:$CK$43)))-O$6)</f>
        <v>100</v>
      </c>
      <c r="P55" s="34">
        <f t="array" ref="P55">INDEX('Back data'!$A$42:$CK$42,,MAX(IF('Back data'!$A$42:$CK$42&lt;&gt;"",COLUMN('Back data'!$A$42:$CK$42)))-P$6)+INDEX('Back data'!$A$43:$CK$43,,MAX(IF('Back data'!$A$43:$CK$43&lt;&gt;"",COLUMN('Back data'!$A$43:$CK$43)))-P$6)</f>
        <v>100</v>
      </c>
    </row>
    <row r="56" spans="1:16" x14ac:dyDescent="0.3">
      <c r="A56" s="15" t="s">
        <v>78</v>
      </c>
      <c r="B56" s="16" t="s">
        <v>76</v>
      </c>
      <c r="C56" s="12" t="s">
        <v>73</v>
      </c>
      <c r="D56" s="13">
        <f t="array" ref="D56">INDEX('Back data'!$A$42:$CK$42,,MAX(IF('Back data'!$A$42:$CK$42&lt;&gt;"",COLUMN('Back data'!$A$42:$CK$42)))-D$6)/D55</f>
        <v>0.96140000000000003</v>
      </c>
      <c r="E56" s="13">
        <f t="array" ref="E56">INDEX('Back data'!$A$42:$CK$42,,MAX(IF('Back data'!$A$42:$CK$42&lt;&gt;"",COLUMN('Back data'!$A$42:$CK$42)))-E$6)/E55</f>
        <v>0.97499999999999998</v>
      </c>
      <c r="F56" s="13">
        <f t="array" ref="F56">INDEX('Back data'!$A$42:$CK$42,,MAX(IF('Back data'!$A$42:$CK$42&lt;&gt;"",COLUMN('Back data'!$A$42:$CK$42)))-F$6)/F55</f>
        <v>0.97540000000000004</v>
      </c>
      <c r="G56" s="13">
        <f t="array" ref="G56">INDEX('Back data'!$A$42:$CK$42,,MAX(IF('Back data'!$A$42:$CK$42&lt;&gt;"",COLUMN('Back data'!$A$42:$CK$42)))-G$6)/G55</f>
        <v>0.97</v>
      </c>
      <c r="H56" s="13">
        <f t="array" ref="H56">INDEX('Back data'!$A$42:$CK$42,,MAX(IF('Back data'!$A$42:$CK$42&lt;&gt;"",COLUMN('Back data'!$A$42:$CK$42)))-H$6)/H55</f>
        <v>0.9706999999999999</v>
      </c>
      <c r="I56" s="13">
        <f t="array" ref="I56">INDEX('Back data'!$A$42:$CK$42,,MAX(IF('Back data'!$A$42:$CK$42&lt;&gt;"",COLUMN('Back data'!$A$42:$CK$42)))-I$6)/I55</f>
        <v>0.97150000000000003</v>
      </c>
      <c r="J56" s="13">
        <f t="array" ref="J56">INDEX('Back data'!$A$42:$CK$42,,MAX(IF('Back data'!$A$42:$CK$42&lt;&gt;"",COLUMN('Back data'!$A$42:$CK$42)))-J$6)/J55</f>
        <v>0.96709999999999996</v>
      </c>
      <c r="K56" s="13">
        <f t="array" ref="K56">INDEX('Back data'!$A$42:$CK$42,,MAX(IF('Back data'!$A$42:$CK$42&lt;&gt;"",COLUMN('Back data'!$A$42:$CK$42)))-K$6)/K55</f>
        <v>0.96760000000000002</v>
      </c>
      <c r="L56" s="13">
        <f t="array" ref="L56">INDEX('Back data'!$A$42:$CK$42,,MAX(IF('Back data'!$A$42:$CK$42&lt;&gt;"",COLUMN('Back data'!$A$42:$CK$42)))-L$6)/L55</f>
        <v>0.97219999999999995</v>
      </c>
      <c r="M56" s="13">
        <f t="array" ref="M56">INDEX('Back data'!$A$42:$CK$42,,MAX(IF('Back data'!$A$42:$CK$42&lt;&gt;"",COLUMN('Back data'!$A$42:$CK$42)))-M$6)/M55</f>
        <v>0.97620000000000007</v>
      </c>
      <c r="N56" s="13">
        <f t="array" ref="N56">INDEX('Back data'!$A$42:$CK$42,,MAX(IF('Back data'!$A$42:$CK$42&lt;&gt;"",COLUMN('Back data'!$A$42:$CK$42)))-N$6)/N55</f>
        <v>0.96709999999999996</v>
      </c>
      <c r="O56" s="13">
        <f t="array" ref="O56">INDEX('Back data'!$A$42:$CK$42,,MAX(IF('Back data'!$A$42:$CK$42&lt;&gt;"",COLUMN('Back data'!$A$42:$CK$42)))-O$6)/O55</f>
        <v>0.96589999999999998</v>
      </c>
      <c r="P56" s="35">
        <f t="array" ref="P56">INDEX('Back data'!$A$42:$CK$42,,MAX(IF('Back data'!$A$42:$CK$42&lt;&gt;"",COLUMN('Back data'!$A$42:$CK$42)))-P$6)/P55</f>
        <v>0.96909999999999996</v>
      </c>
    </row>
    <row r="57" spans="1:16" x14ac:dyDescent="0.3">
      <c r="A57" s="15" t="s">
        <v>78</v>
      </c>
      <c r="B57" s="16" t="s">
        <v>76</v>
      </c>
      <c r="C57" s="12" t="s">
        <v>74</v>
      </c>
      <c r="D57" s="13">
        <f t="array" ref="D57">INDEX('Back data'!$A$43:$CK$43,,MAX(IF('Back data'!$A$43:$CK$43&lt;&gt;"",COLUMN('Back data'!$A$43:$CK$43)))-D$6)/D55</f>
        <v>3.8599999999999995E-2</v>
      </c>
      <c r="E57" s="13">
        <f t="array" ref="E57">INDEX('Back data'!$A$43:$CK$43,,MAX(IF('Back data'!$A$43:$CK$43&lt;&gt;"",COLUMN('Back data'!$A$43:$CK$43)))-E$6)/E55</f>
        <v>2.5000000000000001E-2</v>
      </c>
      <c r="F57" s="13">
        <f t="array" ref="F57">INDEX('Back data'!$A$43:$CK$43,,MAX(IF('Back data'!$A$43:$CK$43&lt;&gt;"",COLUMN('Back data'!$A$43:$CK$43)))-F$6)/F55</f>
        <v>2.46E-2</v>
      </c>
      <c r="G57" s="13">
        <f t="array" ref="G57">INDEX('Back data'!$A$43:$CK$43,,MAX(IF('Back data'!$A$43:$CK$43&lt;&gt;"",COLUMN('Back data'!$A$43:$CK$43)))-G$6)/G55</f>
        <v>0.03</v>
      </c>
      <c r="H57" s="13">
        <f t="array" ref="H57">INDEX('Back data'!$A$43:$CK$43,,MAX(IF('Back data'!$A$43:$CK$43&lt;&gt;"",COLUMN('Back data'!$A$43:$CK$43)))-H$6)/H55</f>
        <v>2.9300000000000003E-2</v>
      </c>
      <c r="I57" s="13">
        <f t="array" ref="I57">INDEX('Back data'!$A$43:$CK$43,,MAX(IF('Back data'!$A$43:$CK$43&lt;&gt;"",COLUMN('Back data'!$A$43:$CK$43)))-I$6)/I55</f>
        <v>2.8500000000000001E-2</v>
      </c>
      <c r="J57" s="13">
        <f t="array" ref="J57">INDEX('Back data'!$A$43:$CK$43,,MAX(IF('Back data'!$A$43:$CK$43&lt;&gt;"",COLUMN('Back data'!$A$43:$CK$43)))-J$6)/J55</f>
        <v>3.2899999999999999E-2</v>
      </c>
      <c r="K57" s="13">
        <f t="array" ref="K57">INDEX('Back data'!$A$43:$CK$43,,MAX(IF('Back data'!$A$43:$CK$43&lt;&gt;"",COLUMN('Back data'!$A$43:$CK$43)))-K$6)/K55</f>
        <v>3.2400000000000005E-2</v>
      </c>
      <c r="L57" s="13">
        <f t="array" ref="L57">INDEX('Back data'!$A$43:$CK$43,,MAX(IF('Back data'!$A$43:$CK$43&lt;&gt;"",COLUMN('Back data'!$A$43:$CK$43)))-L$6)/L55</f>
        <v>2.7799999999999998E-2</v>
      </c>
      <c r="M57" s="13">
        <f t="array" ref="M57">INDEX('Back data'!$A$43:$CK$43,,MAX(IF('Back data'!$A$43:$CK$43&lt;&gt;"",COLUMN('Back data'!$A$43:$CK$43)))-M$6)/M55</f>
        <v>2.3799999999999998E-2</v>
      </c>
      <c r="N57" s="13">
        <f t="array" ref="N57">INDEX('Back data'!$A$43:$CK$43,,MAX(IF('Back data'!$A$43:$CK$43&lt;&gt;"",COLUMN('Back data'!$A$43:$CK$43)))-N$6)/N55</f>
        <v>3.2899999999999999E-2</v>
      </c>
      <c r="O57" s="13">
        <f t="array" ref="O57">INDEX('Back data'!$A$43:$CK$43,,MAX(IF('Back data'!$A$43:$CK$43&lt;&gt;"",COLUMN('Back data'!$A$43:$CK$43)))-O$6)/O55</f>
        <v>3.4099999999999998E-2</v>
      </c>
      <c r="P57" s="35">
        <f t="array" ref="P57">INDEX('Back data'!$A$43:$CK$43,,MAX(IF('Back data'!$A$43:$CK$43&lt;&gt;"",COLUMN('Back data'!$A$43:$CK$43)))-P$6)/P55</f>
        <v>3.0899999999999997E-2</v>
      </c>
    </row>
    <row r="60" spans="1:16" x14ac:dyDescent="0.3">
      <c r="C60" s="8" t="s">
        <v>71</v>
      </c>
      <c r="D60" s="9">
        <f t="array" ref="D60">INDEX('Back data'!$A$232:$CK$232,,MAX(IF('Back data'!$A$232:$CK$232&lt;&gt;"",COLUMN('Back data'!$A$232:$CK$232)))-D$6)+INDEX('Back data'!$A$233:$CK$233,,MAX(IF('Back data'!$A$233:$CK$233&lt;&gt;"",COLUMN('Back data'!$A$233:$CK$233)))-D$6)</f>
        <v>100</v>
      </c>
      <c r="E60" s="9">
        <f t="array" ref="E60">INDEX('Back data'!$A$232:$CK$232,,MAX(IF('Back data'!$A$232:$CK$232&lt;&gt;"",COLUMN('Back data'!$A$232:$CK$232)))-E$6)+INDEX('Back data'!$A$233:$CK$233,,MAX(IF('Back data'!$A$233:$CK$233&lt;&gt;"",COLUMN('Back data'!$A$233:$CK$233)))-E$6)</f>
        <v>100</v>
      </c>
      <c r="F60" s="9">
        <f t="array" ref="F60">INDEX('Back data'!$A$232:$CK$232,,MAX(IF('Back data'!$A$232:$CK$232&lt;&gt;"",COLUMN('Back data'!$A$232:$CK$232)))-F$6)+INDEX('Back data'!$A$233:$CK$233,,MAX(IF('Back data'!$A$233:$CK$233&lt;&gt;"",COLUMN('Back data'!$A$233:$CK$233)))-F$6)</f>
        <v>100</v>
      </c>
      <c r="G60" s="9">
        <f t="array" ref="G60">INDEX('Back data'!$A$232:$CK$232,,MAX(IF('Back data'!$A$232:$CK$232&lt;&gt;"",COLUMN('Back data'!$A$232:$CK$232)))-G$6)+INDEX('Back data'!$A$233:$CK$233,,MAX(IF('Back data'!$A$233:$CK$233&lt;&gt;"",COLUMN('Back data'!$A$233:$CK$233)))-G$6)</f>
        <v>100</v>
      </c>
      <c r="H60" s="9">
        <f t="array" ref="H60">INDEX('Back data'!$A$232:$CK$232,,MAX(IF('Back data'!$A$232:$CK$232&lt;&gt;"",COLUMN('Back data'!$A$232:$CK$232)))-H$6)+INDEX('Back data'!$A$233:$CK$233,,MAX(IF('Back data'!$A$233:$CK$233&lt;&gt;"",COLUMN('Back data'!$A$233:$CK$233)))-H$6)</f>
        <v>100</v>
      </c>
      <c r="I60" s="9">
        <f t="array" ref="I60">INDEX('Back data'!$A$232:$CK$232,,MAX(IF('Back data'!$A$232:$CK$232&lt;&gt;"",COLUMN('Back data'!$A$232:$CK$232)))-I$6)+INDEX('Back data'!$A$233:$CK$233,,MAX(IF('Back data'!$A$233:$CK$233&lt;&gt;"",COLUMN('Back data'!$A$233:$CK$233)))-I$6)</f>
        <v>100</v>
      </c>
      <c r="J60" s="9">
        <f t="array" ref="J60">INDEX('Back data'!$A$232:$CK$232,,MAX(IF('Back data'!$A$232:$CK$232&lt;&gt;"",COLUMN('Back data'!$A$232:$CK$232)))-J$6)+INDEX('Back data'!$A$233:$CK$233,,MAX(IF('Back data'!$A$233:$CK$233&lt;&gt;"",COLUMN('Back data'!$A$233:$CK$233)))-J$6)</f>
        <v>100</v>
      </c>
      <c r="K60" s="9">
        <f t="array" ref="K60">INDEX('Back data'!$A$232:$CK$232,,MAX(IF('Back data'!$A$232:$CK$232&lt;&gt;"",COLUMN('Back data'!$A$232:$CK$232)))-K$6)+INDEX('Back data'!$A$233:$CK$233,,MAX(IF('Back data'!$A$233:$CK$233&lt;&gt;"",COLUMN('Back data'!$A$233:$CK$233)))-K$6)</f>
        <v>100</v>
      </c>
      <c r="L60" s="9">
        <f t="array" ref="L60">INDEX('Back data'!$A$232:$CK$232,,MAX(IF('Back data'!$A$232:$CK$232&lt;&gt;"",COLUMN('Back data'!$A$232:$CK$232)))-L$6)+INDEX('Back data'!$A$233:$CK$233,,MAX(IF('Back data'!$A$233:$CK$233&lt;&gt;"",COLUMN('Back data'!$A$233:$CK$233)))-L$6)</f>
        <v>100</v>
      </c>
      <c r="M60" s="9">
        <f t="array" ref="M60">INDEX('Back data'!$A$232:$CK$232,,MAX(IF('Back data'!$A$232:$CK$232&lt;&gt;"",COLUMN('Back data'!$A$232:$CK$232)))-M$6)+INDEX('Back data'!$A$233:$CK$233,,MAX(IF('Back data'!$A$233:$CK$233&lt;&gt;"",COLUMN('Back data'!$A$233:$CK$233)))-M$6)</f>
        <v>100</v>
      </c>
      <c r="N60" s="9">
        <f t="array" ref="N60">INDEX('Back data'!$A$232:$CK$232,,MAX(IF('Back data'!$A$232:$CK$232&lt;&gt;"",COLUMN('Back data'!$A$232:$CK$232)))-N$6)+INDEX('Back data'!$A$233:$CK$233,,MAX(IF('Back data'!$A$233:$CK$233&lt;&gt;"",COLUMN('Back data'!$A$233:$CK$233)))-N$6)</f>
        <v>100</v>
      </c>
      <c r="O60" s="9">
        <f t="array" ref="O60">INDEX('Back data'!$A$232:$CK$232,,MAX(IF('Back data'!$A$232:$CK$232&lt;&gt;"",COLUMN('Back data'!$A$232:$CK$232)))-O$6)+INDEX('Back data'!$A$233:$CK$233,,MAX(IF('Back data'!$A$233:$CK$233&lt;&gt;"",COLUMN('Back data'!$A$233:$CK$233)))-O$6)</f>
        <v>100</v>
      </c>
      <c r="P60" s="34">
        <f t="array" ref="P60">INDEX('Back data'!$A$232:$CK$232,,MAX(IF('Back data'!$A$232:$CK$232&lt;&gt;"",COLUMN('Back data'!$A$232:$CK$232)))-P$6)+INDEX('Back data'!$A$233:$CK$233,,MAX(IF('Back data'!$A$233:$CK$233&lt;&gt;"",COLUMN('Back data'!$A$233:$CK$233)))-P$6)</f>
        <v>100</v>
      </c>
    </row>
    <row r="61" spans="1:16" x14ac:dyDescent="0.3">
      <c r="A61" s="15" t="s">
        <v>78</v>
      </c>
      <c r="B61" s="16" t="s">
        <v>61</v>
      </c>
      <c r="C61" s="12" t="s">
        <v>73</v>
      </c>
      <c r="D61" s="13">
        <f t="array" ref="D61">INDEX('Back data'!$A$232:$CK$232,,MAX(IF('Back data'!$A$232:$CK$232&lt;&gt;"",COLUMN('Back data'!$A$232:$CK$232)))-D$6)/D60</f>
        <v>0.83200000000000007</v>
      </c>
      <c r="E61" s="13">
        <f t="array" ref="E61">INDEX('Back data'!$A$232:$CK$232,,MAX(IF('Back data'!$A$232:$CK$232&lt;&gt;"",COLUMN('Back data'!$A$232:$CK$232)))-E$6)/E60</f>
        <v>0.82640000000000002</v>
      </c>
      <c r="F61" s="13">
        <f t="array" ref="F61">INDEX('Back data'!$A$232:$CK$232,,MAX(IF('Back data'!$A$232:$CK$232&lt;&gt;"",COLUMN('Back data'!$A$232:$CK$232)))-F$6)/F60</f>
        <v>0.81389999999999996</v>
      </c>
      <c r="G61" s="13">
        <f t="array" ref="G61">INDEX('Back data'!$A$232:$CK$232,,MAX(IF('Back data'!$A$232:$CK$232&lt;&gt;"",COLUMN('Back data'!$A$232:$CK$232)))-G$6)/G60</f>
        <v>0.79780000000000006</v>
      </c>
      <c r="H61" s="13">
        <f t="array" ref="H61">INDEX('Back data'!$A$232:$CK$232,,MAX(IF('Back data'!$A$232:$CK$232&lt;&gt;"",COLUMN('Back data'!$A$232:$CK$232)))-H$6)/H60</f>
        <v>0.8073999999999999</v>
      </c>
      <c r="I61" s="13">
        <f t="array" ref="I61">INDEX('Back data'!$A$232:$CK$232,,MAX(IF('Back data'!$A$232:$CK$232&lt;&gt;"",COLUMN('Back data'!$A$232:$CK$232)))-I$6)/I60</f>
        <v>0.77610000000000001</v>
      </c>
      <c r="J61" s="13">
        <f t="array" ref="J61">INDEX('Back data'!$A$232:$CK$232,,MAX(IF('Back data'!$A$232:$CK$232&lt;&gt;"",COLUMN('Back data'!$A$232:$CK$232)))-J$6)/J60</f>
        <v>0.78299999999999992</v>
      </c>
      <c r="K61" s="13">
        <f t="array" ref="K61">INDEX('Back data'!$A$232:$CK$232,,MAX(IF('Back data'!$A$232:$CK$232&lt;&gt;"",COLUMN('Back data'!$A$232:$CK$232)))-K$6)/K60</f>
        <v>0.7863</v>
      </c>
      <c r="L61" s="13">
        <f t="array" ref="L61">INDEX('Back data'!$A$232:$CK$232,,MAX(IF('Back data'!$A$232:$CK$232&lt;&gt;"",COLUMN('Back data'!$A$232:$CK$232)))-L$6)/L60</f>
        <v>0.8165</v>
      </c>
      <c r="M61" s="13">
        <f t="array" ref="M61">INDEX('Back data'!$A$232:$CK$232,,MAX(IF('Back data'!$A$232:$CK$232&lt;&gt;"",COLUMN('Back data'!$A$232:$CK$232)))-M$6)/M60</f>
        <v>0.81299999999999994</v>
      </c>
      <c r="N61" s="13">
        <f t="array" ref="N61">INDEX('Back data'!$A$232:$CK$232,,MAX(IF('Back data'!$A$232:$CK$232&lt;&gt;"",COLUMN('Back data'!$A$232:$CK$232)))-N$6)/N60</f>
        <v>0.79209999999999992</v>
      </c>
      <c r="O61" s="13">
        <f t="array" ref="O61">INDEX('Back data'!$A$232:$CK$232,,MAX(IF('Back data'!$A$232:$CK$232&lt;&gt;"",COLUMN('Back data'!$A$232:$CK$232)))-O$6)/O60</f>
        <v>0.81489999999999996</v>
      </c>
      <c r="P61" s="35">
        <f t="array" ref="P61">INDEX('Back data'!$A$232:$CK$232,,MAX(IF('Back data'!$A$232:$CK$232&lt;&gt;"",COLUMN('Back data'!$A$232:$CK$232)))-P$6)/P60</f>
        <v>0.81269999999999998</v>
      </c>
    </row>
    <row r="62" spans="1:16" x14ac:dyDescent="0.3">
      <c r="A62" s="15" t="s">
        <v>78</v>
      </c>
      <c r="B62" s="16" t="s">
        <v>61</v>
      </c>
      <c r="C62" s="12" t="s">
        <v>74</v>
      </c>
      <c r="D62" s="13">
        <f t="array" ref="D62">INDEX('Back data'!$A$233:$CK$233,,MAX(IF('Back data'!$A$233:$CK$233&lt;&gt;"",COLUMN('Back data'!$A$233:$CK$233)))-D$6)/D60</f>
        <v>0.16800000000000001</v>
      </c>
      <c r="E62" s="13">
        <f t="array" ref="E62">INDEX('Back data'!$A$233:$CK$233,,MAX(IF('Back data'!$A$233:$CK$233&lt;&gt;"",COLUMN('Back data'!$A$233:$CK$233)))-E$6)/E60</f>
        <v>0.1736</v>
      </c>
      <c r="F62" s="13">
        <f t="array" ref="F62">INDEX('Back data'!$A$233:$CK$233,,MAX(IF('Back data'!$A$233:$CK$233&lt;&gt;"",COLUMN('Back data'!$A$233:$CK$233)))-F$6)/F60</f>
        <v>0.18609999999999999</v>
      </c>
      <c r="G62" s="13">
        <f t="array" ref="G62">INDEX('Back data'!$A$233:$CK$233,,MAX(IF('Back data'!$A$233:$CK$233&lt;&gt;"",COLUMN('Back data'!$A$233:$CK$233)))-G$6)/G60</f>
        <v>0.20219999999999999</v>
      </c>
      <c r="H62" s="13">
        <f t="array" ref="H62">INDEX('Back data'!$A$233:$CK$233,,MAX(IF('Back data'!$A$233:$CK$233&lt;&gt;"",COLUMN('Back data'!$A$233:$CK$233)))-H$6)/H60</f>
        <v>0.19260000000000002</v>
      </c>
      <c r="I62" s="13">
        <f t="array" ref="I62">INDEX('Back data'!$A$233:$CK$233,,MAX(IF('Back data'!$A$233:$CK$233&lt;&gt;"",COLUMN('Back data'!$A$233:$CK$233)))-I$6)/I60</f>
        <v>0.22390000000000002</v>
      </c>
      <c r="J62" s="13">
        <f t="array" ref="J62">INDEX('Back data'!$A$233:$CK$233,,MAX(IF('Back data'!$A$233:$CK$233&lt;&gt;"",COLUMN('Back data'!$A$233:$CK$233)))-J$6)/J60</f>
        <v>0.217</v>
      </c>
      <c r="K62" s="13">
        <f t="array" ref="K62">INDEX('Back data'!$A$233:$CK$233,,MAX(IF('Back data'!$A$233:$CK$233&lt;&gt;"",COLUMN('Back data'!$A$233:$CK$233)))-K$6)/K60</f>
        <v>0.2137</v>
      </c>
      <c r="L62" s="13">
        <f t="array" ref="L62">INDEX('Back data'!$A$233:$CK$233,,MAX(IF('Back data'!$A$233:$CK$233&lt;&gt;"",COLUMN('Back data'!$A$233:$CK$233)))-L$6)/L60</f>
        <v>0.18350000000000002</v>
      </c>
      <c r="M62" s="13">
        <f t="array" ref="M62">INDEX('Back data'!$A$233:$CK$233,,MAX(IF('Back data'!$A$233:$CK$233&lt;&gt;"",COLUMN('Back data'!$A$233:$CK$233)))-M$6)/M60</f>
        <v>0.187</v>
      </c>
      <c r="N62" s="13">
        <f t="array" ref="N62">INDEX('Back data'!$A$233:$CK$233,,MAX(IF('Back data'!$A$233:$CK$233&lt;&gt;"",COLUMN('Back data'!$A$233:$CK$233)))-N$6)/N60</f>
        <v>0.2079</v>
      </c>
      <c r="O62" s="13">
        <f t="array" ref="O62">INDEX('Back data'!$A$233:$CK$233,,MAX(IF('Back data'!$A$233:$CK$233&lt;&gt;"",COLUMN('Back data'!$A$233:$CK$233)))-O$6)/O60</f>
        <v>0.18510000000000001</v>
      </c>
      <c r="P62" s="35">
        <f t="array" ref="P62">INDEX('Back data'!$A$233:$CK$233,,MAX(IF('Back data'!$A$233:$CK$233&lt;&gt;"",COLUMN('Back data'!$A$233:$CK$233)))-P$6)/P60</f>
        <v>0.18729999999999999</v>
      </c>
    </row>
    <row r="63" spans="1:16" x14ac:dyDescent="0.3">
      <c r="A63" s="49"/>
      <c r="B63" s="16"/>
      <c r="C63" s="47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</row>
    <row r="64" spans="1:16" x14ac:dyDescent="0.3">
      <c r="A64" s="49"/>
      <c r="B64" s="16"/>
      <c r="C64" s="47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</row>
    <row r="65" spans="1:16" x14ac:dyDescent="0.3">
      <c r="A65" s="49"/>
      <c r="B65" s="16"/>
      <c r="C65" s="8" t="s">
        <v>71</v>
      </c>
      <c r="D65" s="9"/>
      <c r="E65" s="9"/>
      <c r="F65" s="9"/>
      <c r="G65" s="9"/>
      <c r="H65" s="9"/>
      <c r="I65" s="9"/>
      <c r="J65" s="9"/>
      <c r="K65" s="34" cm="1">
        <f t="array" ref="K65">INDEX('Back data'!$A$237:$CK$237,,MAX(IF('Back data'!$A$237:$CK$237&lt;&gt;"",COLUMN('Back data'!$A$237:$CK$237)))-K$6)+INDEX('Back data'!$A$238:$CK$238,,MAX(IF('Back data'!$A$238:$CK$238&lt;&gt;"",COLUMN('Back data'!$A$238:$CK$238)))-K$6)</f>
        <v>100</v>
      </c>
      <c r="L65" s="34" cm="1">
        <f t="array" ref="L65">INDEX('Back data'!$A$237:$CK$237,,MAX(IF('Back data'!$A$237:$CK$237&lt;&gt;"",COLUMN('Back data'!$A$237:$CK$237)))-L$6)+INDEX('Back data'!$A$238:$CK$238,,MAX(IF('Back data'!$A$238:$CK$238&lt;&gt;"",COLUMN('Back data'!$A$238:$CK$238)))-L$6)</f>
        <v>100</v>
      </c>
      <c r="M65" s="34" cm="1">
        <f t="array" ref="M65">INDEX('Back data'!$A$237:$CK$237,,MAX(IF('Back data'!$A$237:$CK$237&lt;&gt;"",COLUMN('Back data'!$A$237:$CK$237)))-M$6)+INDEX('Back data'!$A$238:$CK$238,,MAX(IF('Back data'!$A$238:$CK$238&lt;&gt;"",COLUMN('Back data'!$A$238:$CK$238)))-M$6)</f>
        <v>100</v>
      </c>
      <c r="N65" s="34" cm="1">
        <f t="array" ref="N65">INDEX('Back data'!$A$237:$CK$237,,MAX(IF('Back data'!$A$237:$CK$237&lt;&gt;"",COLUMN('Back data'!$A$237:$CK$237)))-N$6)+INDEX('Back data'!$A$238:$CK$238,,MAX(IF('Back data'!$A$238:$CK$238&lt;&gt;"",COLUMN('Back data'!$A$238:$CK$238)))-N$6)</f>
        <v>100</v>
      </c>
      <c r="O65" s="34" cm="1">
        <f t="array" ref="O65">INDEX('Back data'!$A$237:$CK$237,,MAX(IF('Back data'!$A$237:$CK$237&lt;&gt;"",COLUMN('Back data'!$A$237:$CK$237)))-O$6)+INDEX('Back data'!$A$238:$CK$238,,MAX(IF('Back data'!$A$238:$CK$238&lt;&gt;"",COLUMN('Back data'!$A$238:$CK$238)))-O$6)</f>
        <v>100</v>
      </c>
      <c r="P65" s="34" cm="1">
        <f t="array" ref="P65">INDEX('Back data'!$A$237:$CK$237,,MAX(IF('Back data'!$A$237:$CK$237&lt;&gt;"",COLUMN('Back data'!$A$237:$CK$237)))-P$6)+INDEX('Back data'!$A$238:$CK$238,,MAX(IF('Back data'!$A$238:$CK$238&lt;&gt;"",COLUMN('Back data'!$A$238:$CK$238)))-P$6)</f>
        <v>100</v>
      </c>
    </row>
    <row r="66" spans="1:16" x14ac:dyDescent="0.3">
      <c r="A66" s="15" t="s">
        <v>78</v>
      </c>
      <c r="B66" s="16" t="s">
        <v>77</v>
      </c>
      <c r="C66" s="12" t="s">
        <v>73</v>
      </c>
      <c r="D66" s="13"/>
      <c r="E66" s="13"/>
      <c r="F66" s="13"/>
      <c r="G66" s="13"/>
      <c r="H66" s="13"/>
      <c r="I66" s="13"/>
      <c r="J66" s="13"/>
      <c r="K66" s="35" cm="1">
        <f t="array" ref="K66">INDEX('Back data'!$A$237:$CK$237,,MAX(IF('Back data'!$A$237:$CK$237&lt;&gt;"",COLUMN('Back data'!$A$237:$CK$237)))-K$6)/K65</f>
        <v>0.9597</v>
      </c>
      <c r="L66" s="35" cm="1">
        <f t="array" ref="L66">INDEX('Back data'!$A$237:$CK$237,,MAX(IF('Back data'!$A$237:$CK$237&lt;&gt;"",COLUMN('Back data'!$A$237:$CK$237)))-L$6)/L65</f>
        <v>0.9627</v>
      </c>
      <c r="M66" s="35" cm="1">
        <f t="array" ref="M66">INDEX('Back data'!$A$237:$CK$237,,MAX(IF('Back data'!$A$237:$CK$237&lt;&gt;"",COLUMN('Back data'!$A$237:$CK$237)))-M$6)/M65</f>
        <v>0.9706999999999999</v>
      </c>
      <c r="N66" s="35" cm="1">
        <f t="array" ref="N66">INDEX('Back data'!$A$237:$CK$237,,MAX(IF('Back data'!$A$237:$CK$237&lt;&gt;"",COLUMN('Back data'!$A$237:$CK$237)))-N$6)/N65</f>
        <v>0.95840000000000003</v>
      </c>
      <c r="O66" s="35" cm="1">
        <f t="array" ref="O66">INDEX('Back data'!$A$237:$CK$237,,MAX(IF('Back data'!$A$237:$CK$237&lt;&gt;"",COLUMN('Back data'!$A$237:$CK$237)))-O$6)/O65</f>
        <v>0.95650000000000002</v>
      </c>
      <c r="P66" s="35" cm="1">
        <f t="array" ref="P66">INDEX('Back data'!$A$237:$CK$237,,MAX(IF('Back data'!$A$237:$CK$237&lt;&gt;"",COLUMN('Back data'!$A$237:$CK$237)))-P$6)/P65</f>
        <v>0.96090000000000009</v>
      </c>
    </row>
    <row r="67" spans="1:16" x14ac:dyDescent="0.3">
      <c r="A67" s="15" t="s">
        <v>78</v>
      </c>
      <c r="B67" s="16" t="s">
        <v>77</v>
      </c>
      <c r="C67" s="12" t="s">
        <v>74</v>
      </c>
      <c r="D67" s="13"/>
      <c r="E67" s="13"/>
      <c r="F67" s="13"/>
      <c r="G67" s="13"/>
      <c r="H67" s="13"/>
      <c r="I67" s="13"/>
      <c r="J67" s="13"/>
      <c r="K67" s="35" cm="1">
        <f t="array" ref="K67">INDEX('Back data'!$A$238:$CK$238,,MAX(IF('Back data'!$A$238:$CK$238&lt;&gt;"",COLUMN('Back data'!$A$238:$CK$238)))-K$6)/K65</f>
        <v>4.0300000000000002E-2</v>
      </c>
      <c r="L67" s="35" cm="1">
        <f t="array" ref="L67">INDEX('Back data'!$A$238:$CK$238,,MAX(IF('Back data'!$A$238:$CK$238&lt;&gt;"",COLUMN('Back data'!$A$238:$CK$238)))-L$6)/L65</f>
        <v>3.73E-2</v>
      </c>
      <c r="M67" s="35" cm="1">
        <f t="array" ref="M67">INDEX('Back data'!$A$238:$CK$238,,MAX(IF('Back data'!$A$238:$CK$238&lt;&gt;"",COLUMN('Back data'!$A$238:$CK$238)))-M$6)/M65</f>
        <v>2.9300000000000003E-2</v>
      </c>
      <c r="N67" s="35" cm="1">
        <f t="array" ref="N67">INDEX('Back data'!$A$238:$CK$238,,MAX(IF('Back data'!$A$238:$CK$238&lt;&gt;"",COLUMN('Back data'!$A$238:$CK$238)))-N$6)/N65</f>
        <v>4.1599999999999998E-2</v>
      </c>
      <c r="O67" s="35" cm="1">
        <f t="array" ref="O67">INDEX('Back data'!$A$238:$CK$238,,MAX(IF('Back data'!$A$238:$CK$238&lt;&gt;"",COLUMN('Back data'!$A$238:$CK$238)))-O$6)/O65</f>
        <v>4.3499999999999997E-2</v>
      </c>
      <c r="P67" s="35" cm="1">
        <f t="array" ref="P67">INDEX('Back data'!$A$238:$CK$238,,MAX(IF('Back data'!$A$238:$CK$238&lt;&gt;"",COLUMN('Back data'!$A$238:$CK$238)))-P$6)/P65</f>
        <v>3.9100000000000003E-2</v>
      </c>
    </row>
    <row r="68" spans="1:16" x14ac:dyDescent="0.3">
      <c r="A68" s="49"/>
      <c r="B68" s="16"/>
      <c r="C68" s="47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</row>
    <row r="70" spans="1:16" x14ac:dyDescent="0.3">
      <c r="C70" s="8" t="s">
        <v>71</v>
      </c>
      <c r="D70" s="9">
        <f t="array" ref="D70">INDEX('Back data'!$A$242:$CK$242,,MAX(IF('Back data'!$A$242:$CK$242&lt;&gt;"",COLUMN('Back data'!$A$242:$CK$242)))-D$6)+INDEX('Back data'!$A$243:$CK$243,,MAX(IF('Back data'!$A$243:$CK$243&lt;&gt;"",COLUMN('Back data'!$A$243:$CK$243)))-D$6)</f>
        <v>100</v>
      </c>
      <c r="E70" s="9">
        <f t="array" ref="E70">INDEX('Back data'!$A$242:$CK$242,,MAX(IF('Back data'!$A$242:$CK$242&lt;&gt;"",COLUMN('Back data'!$A$242:$CK$242)))-E$6)+INDEX('Back data'!$A$243:$CK$243,,MAX(IF('Back data'!$A$243:$CK$243&lt;&gt;"",COLUMN('Back data'!$A$243:$CK$243)))-E$6)</f>
        <v>100</v>
      </c>
      <c r="F70" s="9">
        <f t="array" ref="F70">INDEX('Back data'!$A$242:$CK$242,,MAX(IF('Back data'!$A$242:$CK$242&lt;&gt;"",COLUMN('Back data'!$A$242:$CK$242)))-F$6)+INDEX('Back data'!$A$243:$CK$243,,MAX(IF('Back data'!$A$243:$CK$243&lt;&gt;"",COLUMN('Back data'!$A$243:$CK$243)))-F$6)</f>
        <v>100</v>
      </c>
      <c r="G70" s="9">
        <f t="array" ref="G70">INDEX('Back data'!$A$242:$CK$242,,MAX(IF('Back data'!$A$242:$CK$242&lt;&gt;"",COLUMN('Back data'!$A$242:$CK$242)))-G$6)+INDEX('Back data'!$A$243:$CK$243,,MAX(IF('Back data'!$A$243:$CK$243&lt;&gt;"",COLUMN('Back data'!$A$243:$CK$243)))-G$6)</f>
        <v>100</v>
      </c>
      <c r="H70" s="9">
        <f t="array" ref="H70">INDEX('Back data'!$A$242:$CK$242,,MAX(IF('Back data'!$A$242:$CK$242&lt;&gt;"",COLUMN('Back data'!$A$242:$CK$242)))-H$6)+INDEX('Back data'!$A$243:$CK$243,,MAX(IF('Back data'!$A$243:$CK$243&lt;&gt;"",COLUMN('Back data'!$A$243:$CK$243)))-H$6)</f>
        <v>100</v>
      </c>
      <c r="I70" s="9">
        <f t="array" ref="I70">INDEX('Back data'!$A$242:$CK$242,,MAX(IF('Back data'!$A$242:$CK$242&lt;&gt;"",COLUMN('Back data'!$A$242:$CK$242)))-I$6)+INDEX('Back data'!$A$243:$CK$243,,MAX(IF('Back data'!$A$243:$CK$243&lt;&gt;"",COLUMN('Back data'!$A$243:$CK$243)))-I$6)</f>
        <v>100</v>
      </c>
      <c r="J70" s="9">
        <f t="array" ref="J70">INDEX('Back data'!$A$242:$CK$242,,MAX(IF('Back data'!$A$242:$CK$242&lt;&gt;"",COLUMN('Back data'!$A$242:$CK$242)))-J$6)+INDEX('Back data'!$A$243:$CK$243,,MAX(IF('Back data'!$A$243:$CK$243&lt;&gt;"",COLUMN('Back data'!$A$243:$CK$243)))-J$6)</f>
        <v>100</v>
      </c>
      <c r="K70" s="9">
        <f t="array" ref="K70">INDEX('Back data'!$A$242:$CK$242,,MAX(IF('Back data'!$A$242:$CK$242&lt;&gt;"",COLUMN('Back data'!$A$242:$CK$242)))-K$6)+INDEX('Back data'!$A$243:$CK$243,,MAX(IF('Back data'!$A$243:$CK$243&lt;&gt;"",COLUMN('Back data'!$A$243:$CK$243)))-K$6)</f>
        <v>100</v>
      </c>
      <c r="L70" s="9">
        <f t="array" ref="L70">INDEX('Back data'!$A$242:$CK$242,,MAX(IF('Back data'!$A$242:$CK$242&lt;&gt;"",COLUMN('Back data'!$A$242:$CK$242)))-L$6)+INDEX('Back data'!$A$243:$CK$243,,MAX(IF('Back data'!$A$243:$CK$243&lt;&gt;"",COLUMN('Back data'!$A$243:$CK$243)))-L$6)</f>
        <v>100</v>
      </c>
      <c r="M70" s="9">
        <f t="array" ref="M70">INDEX('Back data'!$A$242:$CK$242,,MAX(IF('Back data'!$A$242:$CK$242&lt;&gt;"",COLUMN('Back data'!$A$242:$CK$242)))-M$6)+INDEX('Back data'!$A$243:$CK$243,,MAX(IF('Back data'!$A$243:$CK$243&lt;&gt;"",COLUMN('Back data'!$A$243:$CK$243)))-M$6)</f>
        <v>100</v>
      </c>
      <c r="N70" s="9">
        <f t="array" ref="N70">INDEX('Back data'!$A$242:$CK$242,,MAX(IF('Back data'!$A$242:$CK$242&lt;&gt;"",COLUMN('Back data'!$A$242:$CK$242)))-N$6)+INDEX('Back data'!$A$243:$CK$243,,MAX(IF('Back data'!$A$243:$CK$243&lt;&gt;"",COLUMN('Back data'!$A$243:$CK$243)))-N$6)</f>
        <v>100</v>
      </c>
      <c r="O70" s="9">
        <f t="array" ref="O70">INDEX('Back data'!$A$242:$CK$242,,MAX(IF('Back data'!$A$242:$CK$242&lt;&gt;"",COLUMN('Back data'!$A$242:$CK$242)))-O$6)+INDEX('Back data'!$A$243:$CK$243,,MAX(IF('Back data'!$A$243:$CK$243&lt;&gt;"",COLUMN('Back data'!$A$243:$CK$243)))-O$6)</f>
        <v>100</v>
      </c>
      <c r="P70" s="34">
        <f t="array" ref="P70">INDEX('Back data'!$A$242:$CK$242,,MAX(IF('Back data'!$A$242:$CK$242&lt;&gt;"",COLUMN('Back data'!$A$242:$CK$242)))-P$6)+INDEX('Back data'!$A$243:$CK$243,,MAX(IF('Back data'!$A$243:$CK$243&lt;&gt;"",COLUMN('Back data'!$A$243:$CK$243)))-P$6)</f>
        <v>100</v>
      </c>
    </row>
    <row r="71" spans="1:16" x14ac:dyDescent="0.3">
      <c r="A71" s="15" t="s">
        <v>78</v>
      </c>
      <c r="B71" s="16" t="s">
        <v>66</v>
      </c>
      <c r="C71" s="12" t="s">
        <v>73</v>
      </c>
      <c r="D71" s="13">
        <f t="array" ref="D71">INDEX('Back data'!$A$242:$CK$242,,MAX(IF('Back data'!$A$242:$CK$242&lt;&gt;"",COLUMN('Back data'!$A$242:$CK$242)))-D$6)/D70</f>
        <v>0.96819999999999995</v>
      </c>
      <c r="E71" s="13">
        <f t="array" ref="E71">INDEX('Back data'!$A$242:$CK$242,,MAX(IF('Back data'!$A$242:$CK$242&lt;&gt;"",COLUMN('Back data'!$A$242:$CK$242)))-E$6)/E70</f>
        <v>0.96870000000000001</v>
      </c>
      <c r="F71" s="13">
        <f t="array" ref="F71">INDEX('Back data'!$A$242:$CK$242,,MAX(IF('Back data'!$A$242:$CK$242&lt;&gt;"",COLUMN('Back data'!$A$242:$CK$242)))-F$6)/F70</f>
        <v>0.9667</v>
      </c>
      <c r="G71" s="13">
        <f t="array" ref="G71">INDEX('Back data'!$A$242:$CK$242,,MAX(IF('Back data'!$A$242:$CK$242&lt;&gt;"",COLUMN('Back data'!$A$242:$CK$242)))-G$6)/G70</f>
        <v>0.96920000000000006</v>
      </c>
      <c r="H71" s="13">
        <f t="array" ref="H71">INDEX('Back data'!$A$242:$CK$242,,MAX(IF('Back data'!$A$242:$CK$242&lt;&gt;"",COLUMN('Back data'!$A$242:$CK$242)))-H$6)/H70</f>
        <v>0.96579999999999999</v>
      </c>
      <c r="I71" s="13">
        <f t="array" ref="I71">INDEX('Back data'!$A$242:$CK$242,,MAX(IF('Back data'!$A$242:$CK$242&lt;&gt;"",COLUMN('Back data'!$A$242:$CK$242)))-I$6)/I70</f>
        <v>0.9668000000000001</v>
      </c>
      <c r="J71" s="13">
        <f t="array" ref="J71">INDEX('Back data'!$A$242:$CK$242,,MAX(IF('Back data'!$A$242:$CK$242&lt;&gt;"",COLUMN('Back data'!$A$242:$CK$242)))-J$6)/J70</f>
        <v>0.96750000000000003</v>
      </c>
      <c r="K71" s="13">
        <f t="array" ref="K71">INDEX('Back data'!$A$242:$CK$242,,MAX(IF('Back data'!$A$242:$CK$242&lt;&gt;"",COLUMN('Back data'!$A$242:$CK$242)))-K$6)/K70</f>
        <v>0.97060000000000002</v>
      </c>
      <c r="L71" s="13">
        <f t="array" ref="L71">INDEX('Back data'!$A$242:$CK$242,,MAX(IF('Back data'!$A$242:$CK$242&lt;&gt;"",COLUMN('Back data'!$A$242:$CK$242)))-L$6)/L70</f>
        <v>0.96970000000000001</v>
      </c>
      <c r="M71" s="13">
        <f t="array" ref="M71">INDEX('Back data'!$A$242:$CK$242,,MAX(IF('Back data'!$A$242:$CK$242&lt;&gt;"",COLUMN('Back data'!$A$242:$CK$242)))-M$6)/M70</f>
        <v>0.97420000000000007</v>
      </c>
      <c r="N71" s="13">
        <f t="array" ref="N71">INDEX('Back data'!$A$242:$CK$242,,MAX(IF('Back data'!$A$242:$CK$242&lt;&gt;"",COLUMN('Back data'!$A$242:$CK$242)))-N$6)/N70</f>
        <v>0.97049999999999992</v>
      </c>
      <c r="O71" s="13">
        <f t="array" ref="O71">INDEX('Back data'!$A$242:$CK$242,,MAX(IF('Back data'!$A$242:$CK$242&lt;&gt;"",COLUMN('Back data'!$A$242:$CK$242)))-O$6)/O70</f>
        <v>0.97319999999999995</v>
      </c>
      <c r="P71" s="35">
        <f t="array" ref="P71">INDEX('Back data'!$A$242:$CK$242,,MAX(IF('Back data'!$A$242:$CK$242&lt;&gt;"",COLUMN('Back data'!$A$242:$CK$242)))-P$6)/P70</f>
        <v>0.97319999999999995</v>
      </c>
    </row>
    <row r="72" spans="1:16" x14ac:dyDescent="0.3">
      <c r="A72" s="15" t="s">
        <v>78</v>
      </c>
      <c r="B72" s="16" t="s">
        <v>66</v>
      </c>
      <c r="C72" s="12" t="s">
        <v>74</v>
      </c>
      <c r="D72" s="13">
        <f t="array" ref="D72">INDEX('Back data'!$A$243:$CK$243,,MAX(IF('Back data'!$A$243:$CK$243&lt;&gt;"",COLUMN('Back data'!$A$243:$CK$243)))-D$6)/D70</f>
        <v>3.1800000000000002E-2</v>
      </c>
      <c r="E72" s="13">
        <f t="array" ref="E72">INDEX('Back data'!$A$243:$CK$243,,MAX(IF('Back data'!$A$243:$CK$243&lt;&gt;"",COLUMN('Back data'!$A$243:$CK$243)))-E$6)/E70</f>
        <v>3.1300000000000001E-2</v>
      </c>
      <c r="F72" s="13">
        <f t="array" ref="F72">INDEX('Back data'!$A$243:$CK$243,,MAX(IF('Back data'!$A$243:$CK$243&lt;&gt;"",COLUMN('Back data'!$A$243:$CK$243)))-F$6)/F70</f>
        <v>3.3300000000000003E-2</v>
      </c>
      <c r="G72" s="13">
        <f t="array" ref="G72">INDEX('Back data'!$A$243:$CK$243,,MAX(IF('Back data'!$A$243:$CK$243&lt;&gt;"",COLUMN('Back data'!$A$243:$CK$243)))-G$6)/G70</f>
        <v>3.0800000000000001E-2</v>
      </c>
      <c r="H72" s="13">
        <f t="array" ref="H72">INDEX('Back data'!$A$243:$CK$243,,MAX(IF('Back data'!$A$243:$CK$243&lt;&gt;"",COLUMN('Back data'!$A$243:$CK$243)))-H$6)/H70</f>
        <v>3.4200000000000001E-2</v>
      </c>
      <c r="I72" s="13">
        <f t="array" ref="I72">INDEX('Back data'!$A$243:$CK$243,,MAX(IF('Back data'!$A$243:$CK$243&lt;&gt;"",COLUMN('Back data'!$A$243:$CK$243)))-I$6)/I70</f>
        <v>3.32E-2</v>
      </c>
      <c r="J72" s="13">
        <f t="array" ref="J72">INDEX('Back data'!$A$243:$CK$243,,MAX(IF('Back data'!$A$243:$CK$243&lt;&gt;"",COLUMN('Back data'!$A$243:$CK$243)))-J$6)/J70</f>
        <v>3.2500000000000001E-2</v>
      </c>
      <c r="K72" s="13">
        <f t="array" ref="K72">INDEX('Back data'!$A$243:$CK$243,,MAX(IF('Back data'!$A$243:$CK$243&lt;&gt;"",COLUMN('Back data'!$A$243:$CK$243)))-K$6)/K70</f>
        <v>2.9399999999999999E-2</v>
      </c>
      <c r="L72" s="13">
        <f t="array" ref="L72">INDEX('Back data'!$A$243:$CK$243,,MAX(IF('Back data'!$A$243:$CK$243&lt;&gt;"",COLUMN('Back data'!$A$243:$CK$243)))-L$6)/L70</f>
        <v>3.0299999999999997E-2</v>
      </c>
      <c r="M72" s="13">
        <f t="array" ref="M72">INDEX('Back data'!$A$243:$CK$243,,MAX(IF('Back data'!$A$243:$CK$243&lt;&gt;"",COLUMN('Back data'!$A$243:$CK$243)))-M$6)/M70</f>
        <v>2.58E-2</v>
      </c>
      <c r="N72" s="13">
        <f t="array" ref="N72">INDEX('Back data'!$A$243:$CK$243,,MAX(IF('Back data'!$A$243:$CK$243&lt;&gt;"",COLUMN('Back data'!$A$243:$CK$243)))-N$6)/N70</f>
        <v>2.9500000000000002E-2</v>
      </c>
      <c r="O72" s="13">
        <f t="array" ref="O72">INDEX('Back data'!$A$243:$CK$243,,MAX(IF('Back data'!$A$243:$CK$243&lt;&gt;"",COLUMN('Back data'!$A$243:$CK$243)))-O$6)/O70</f>
        <v>2.6800000000000001E-2</v>
      </c>
      <c r="P72" s="35">
        <f t="array" ref="P72">INDEX('Back data'!$A$243:$CK$243,,MAX(IF('Back data'!$A$243:$CK$243&lt;&gt;"",COLUMN('Back data'!$A$243:$CK$243)))-P$6)/P70</f>
        <v>2.6800000000000001E-2</v>
      </c>
    </row>
    <row r="75" spans="1:16" x14ac:dyDescent="0.3">
      <c r="C75" s="8" t="s">
        <v>71</v>
      </c>
      <c r="D75" s="9">
        <f t="array" ref="D75">INDEX('Back data'!$A$247:$CK$247,,MAX(IF('Back data'!$A$247:$CK$247&lt;&gt;"",COLUMN('Back data'!$A$247:$CK$247)))-D$6)+INDEX('Back data'!$A$248:$CK$248,,MAX(IF('Back data'!$A$248:$CK$248&lt;&gt;"",COLUMN('Back data'!$A$65:$CK$248)))-D$6)</f>
        <v>100</v>
      </c>
      <c r="E75" s="9">
        <f t="array" ref="E75">INDEX('Back data'!$A$247:$CK$247,,MAX(IF('Back data'!$A$247:$CK$247&lt;&gt;"",COLUMN('Back data'!$A$247:$CK$247)))-E$6)+INDEX('Back data'!$A$248:$CK$248,,MAX(IF('Back data'!$A$248:$CK$248&lt;&gt;"",COLUMN('Back data'!$A$65:$CK$248)))-E$6)</f>
        <v>100</v>
      </c>
      <c r="F75" s="9">
        <f t="array" ref="F75">INDEX('Back data'!$A$247:$CK$247,,MAX(IF('Back data'!$A$247:$CK$247&lt;&gt;"",COLUMN('Back data'!$A$247:$CK$247)))-F$6)+INDEX('Back data'!$A$248:$CK$248,,MAX(IF('Back data'!$A$248:$CK$248&lt;&gt;"",COLUMN('Back data'!$A$65:$CK$248)))-F$6)</f>
        <v>100</v>
      </c>
      <c r="G75" s="9">
        <f t="array" ref="G75">INDEX('Back data'!$A$247:$CK$247,,MAX(IF('Back data'!$A$247:$CK$247&lt;&gt;"",COLUMN('Back data'!$A$247:$CK$247)))-G$6)+INDEX('Back data'!$A$248:$CK$248,,MAX(IF('Back data'!$A$248:$CK$248&lt;&gt;"",COLUMN('Back data'!$A$65:$CK$248)))-G$6)</f>
        <v>100</v>
      </c>
      <c r="H75" s="9">
        <f t="array" ref="H75">INDEX('Back data'!$A$247:$CK$247,,MAX(IF('Back data'!$A$247:$CK$247&lt;&gt;"",COLUMN('Back data'!$A$247:$CK$247)))-H$6)+INDEX('Back data'!$A$248:$CK$248,,MAX(IF('Back data'!$A$248:$CK$248&lt;&gt;"",COLUMN('Back data'!$A$65:$CK$248)))-H$6)</f>
        <v>100</v>
      </c>
      <c r="I75" s="9">
        <f t="array" ref="I75">INDEX('Back data'!$A$247:$CK$247,,MAX(IF('Back data'!$A$247:$CK$247&lt;&gt;"",COLUMN('Back data'!$A$247:$CK$247)))-I$6)+INDEX('Back data'!$A$248:$CK$248,,MAX(IF('Back data'!$A$248:$CK$248&lt;&gt;"",COLUMN('Back data'!$A$65:$CK$248)))-I$6)</f>
        <v>100</v>
      </c>
      <c r="J75" s="9">
        <f t="array" ref="J75">INDEX('Back data'!$A$247:$CK$247,,MAX(IF('Back data'!$A$247:$CK$247&lt;&gt;"",COLUMN('Back data'!$A$247:$CK$247)))-J$6)+INDEX('Back data'!$A$248:$CK$248,,MAX(IF('Back data'!$A$248:$CK$248&lt;&gt;"",COLUMN('Back data'!$A$65:$CK$248)))-J$6)</f>
        <v>100</v>
      </c>
      <c r="K75" s="9">
        <f t="array" ref="K75">INDEX('Back data'!$A$247:$CK$247,,MAX(IF('Back data'!$A$247:$CK$247&lt;&gt;"",COLUMN('Back data'!$A$247:$CK$247)))-K$6)+INDEX('Back data'!$A$248:$CK$248,,MAX(IF('Back data'!$A$248:$CK$248&lt;&gt;"",COLUMN('Back data'!$A$65:$CK$248)))-K$6)</f>
        <v>100</v>
      </c>
      <c r="L75" s="9">
        <f t="array" ref="L75">INDEX('Back data'!$A$247:$CK$247,,MAX(IF('Back data'!$A$247:$CK$247&lt;&gt;"",COLUMN('Back data'!$A$247:$CK$247)))-L$6)+INDEX('Back data'!$A$248:$CK$248,,MAX(IF('Back data'!$A$248:$CK$248&lt;&gt;"",COLUMN('Back data'!$A$65:$CK$248)))-L$6)</f>
        <v>100</v>
      </c>
      <c r="M75" s="9">
        <f t="array" ref="M75">INDEX('Back data'!$A$247:$CK$247,,MAX(IF('Back data'!$A$247:$CK$247&lt;&gt;"",COLUMN('Back data'!$A$247:$CK$247)))-M$6)+INDEX('Back data'!$A$248:$CK$248,,MAX(IF('Back data'!$A$248:$CK$248&lt;&gt;"",COLUMN('Back data'!$A$65:$CK$248)))-M$6)</f>
        <v>100</v>
      </c>
      <c r="N75" s="9">
        <f t="array" ref="N75">INDEX('Back data'!$A$247:$CK$247,,MAX(IF('Back data'!$A$247:$CK$247&lt;&gt;"",COLUMN('Back data'!$A$247:$CK$247)))-N$6)+INDEX('Back data'!$A$248:$CK$248,,MAX(IF('Back data'!$A$248:$CK$248&lt;&gt;"",COLUMN('Back data'!$A$65:$CK$248)))-N$6)</f>
        <v>100</v>
      </c>
      <c r="O75" s="9">
        <f t="array" ref="O75">INDEX('Back data'!$A$247:$CK$247,,MAX(IF('Back data'!$A$247:$CK$247&lt;&gt;"",COLUMN('Back data'!$A$247:$CK$247)))-O$6)+INDEX('Back data'!$A$248:$CK$248,,MAX(IF('Back data'!$A$248:$CK$248&lt;&gt;"",COLUMN('Back data'!$A$65:$CK$248)))-O$6)</f>
        <v>100</v>
      </c>
      <c r="P75" s="34">
        <f t="array" ref="P75">INDEX('Back data'!$A$247:$CK$247,,MAX(IF('Back data'!$A$247:$CK$247&lt;&gt;"",COLUMN('Back data'!$A$247:$CK$247)))-P$6)+INDEX('Back data'!$A$248:$CK$248,,MAX(IF('Back data'!$A$248:$CK$248&lt;&gt;"",COLUMN('Back data'!$A$65:$CK$248)))-P$6)</f>
        <v>100</v>
      </c>
    </row>
    <row r="76" spans="1:16" x14ac:dyDescent="0.3">
      <c r="A76" s="15" t="s">
        <v>78</v>
      </c>
      <c r="B76" s="16" t="s">
        <v>70</v>
      </c>
      <c r="C76" s="12" t="s">
        <v>73</v>
      </c>
      <c r="D76" s="13">
        <f t="array" ref="D76">INDEX('Back data'!$A$247:$CK$247,,MAX(IF('Back data'!$A$247:$CK$247&lt;&gt;"",COLUMN('Back data'!$A$247:$CK$247)))-D$6)/D75</f>
        <v>0.90439999999999998</v>
      </c>
      <c r="E76" s="13">
        <f t="array" ref="E76">INDEX('Back data'!$A$247:$CK$247,,MAX(IF('Back data'!$A$247:$CK$247&lt;&gt;"",COLUMN('Back data'!$A$247:$CK$247)))-E$6)/E75</f>
        <v>0.93889999999999996</v>
      </c>
      <c r="F76" s="13">
        <f t="array" ref="F76">INDEX('Back data'!$A$247:$CK$247,,MAX(IF('Back data'!$A$247:$CK$247&lt;&gt;"",COLUMN('Back data'!$A$247:$CK$247)))-F$6)/F75</f>
        <v>0.93659999999999999</v>
      </c>
      <c r="G76" s="13">
        <f t="array" ref="G76">INDEX('Back data'!$A$247:$CK$247,,MAX(IF('Back data'!$A$247:$CK$247&lt;&gt;"",COLUMN('Back data'!$A$247:$CK$247)))-G$6)/G75</f>
        <v>0.92790000000000006</v>
      </c>
      <c r="H76" s="13">
        <f t="array" ref="H76">INDEX('Back data'!$A$247:$CK$247,,MAX(IF('Back data'!$A$247:$CK$247&lt;&gt;"",COLUMN('Back data'!$A$247:$CK$247)))-H$6)/H75</f>
        <v>0.93129999999999991</v>
      </c>
      <c r="I76" s="13">
        <f t="array" ref="I76">INDEX('Back data'!$A$247:$CK$247,,MAX(IF('Back data'!$A$247:$CK$247&lt;&gt;"",COLUMN('Back data'!$A$247:$CK$247)))-I$6)/I75</f>
        <v>0.94279999999999997</v>
      </c>
      <c r="J76" s="13">
        <f t="array" ref="J76">INDEX('Back data'!$A$247:$CK$247,,MAX(IF('Back data'!$A$247:$CK$247&lt;&gt;"",COLUMN('Back data'!$A$247:$CK$247)))-J$6)/J75</f>
        <v>0.92130000000000001</v>
      </c>
      <c r="K76" s="13">
        <f t="array" ref="K76">INDEX('Back data'!$A$247:$CK$247,,MAX(IF('Back data'!$A$247:$CK$247&lt;&gt;"",COLUMN('Back data'!$A$247:$CK$247)))-K$6)/K75</f>
        <v>0.93209999999999993</v>
      </c>
      <c r="L76" s="13">
        <f t="array" ref="L76">INDEX('Back data'!$A$247:$CK$247,,MAX(IF('Back data'!$A$247:$CK$247&lt;&gt;"",COLUMN('Back data'!$A$247:$CK$247)))-L$6)/L75</f>
        <v>0.9456</v>
      </c>
      <c r="M76" s="13">
        <f t="array" ref="M76">INDEX('Back data'!$A$247:$CK$247,,MAX(IF('Back data'!$A$247:$CK$247&lt;&gt;"",COLUMN('Back data'!$A$247:$CK$247)))-M$6)/M75</f>
        <v>0.96160000000000001</v>
      </c>
      <c r="N76" s="13">
        <f t="array" ref="N76">INDEX('Back data'!$A$247:$CK$247,,MAX(IF('Back data'!$A$247:$CK$247&lt;&gt;"",COLUMN('Back data'!$A$247:$CK$247)))-N$6)/N75</f>
        <v>0.92700000000000005</v>
      </c>
      <c r="O76" s="13">
        <f t="array" ref="O76">INDEX('Back data'!$A$247:$CK$247,,MAX(IF('Back data'!$A$247:$CK$247&lt;&gt;"",COLUMN('Back data'!$A$247:$CK$247)))-O$6)/O75</f>
        <v>0.91469999999999996</v>
      </c>
      <c r="P76" s="35">
        <f t="array" ref="P76">INDEX('Back data'!$A$247:$CK$247,,MAX(IF('Back data'!$A$247:$CK$247&lt;&gt;"",COLUMN('Back data'!$A$247:$CK$247)))-P$6)/P75</f>
        <v>0.93209999999999993</v>
      </c>
    </row>
    <row r="77" spans="1:16" x14ac:dyDescent="0.3">
      <c r="A77" s="15" t="s">
        <v>78</v>
      </c>
      <c r="B77" s="16" t="s">
        <v>70</v>
      </c>
      <c r="C77" s="12" t="s">
        <v>74</v>
      </c>
      <c r="D77" s="13">
        <f t="array" ref="D77">INDEX('Back data'!$A$248:$CK$248,,MAX(IF('Back data'!$A$248:$CK$248&lt;&gt;"",COLUMN('Back data'!$A$65:$CK$248)))-D$6)/D75</f>
        <v>9.5600000000000004E-2</v>
      </c>
      <c r="E77" s="13">
        <f t="array" ref="E77">INDEX('Back data'!$A$248:$CK$248,,MAX(IF('Back data'!$A$248:$CK$248&lt;&gt;"",COLUMN('Back data'!$A$65:$CK$248)))-E$6)/E75</f>
        <v>6.1100000000000002E-2</v>
      </c>
      <c r="F77" s="13">
        <f t="array" ref="F77">INDEX('Back data'!$A$248:$CK$248,,MAX(IF('Back data'!$A$248:$CK$248&lt;&gt;"",COLUMN('Back data'!$A$65:$CK$248)))-F$6)/F75</f>
        <v>6.3399999999999998E-2</v>
      </c>
      <c r="G77" s="13">
        <f t="array" ref="G77">INDEX('Back data'!$A$248:$CK$248,,MAX(IF('Back data'!$A$248:$CK$248&lt;&gt;"",COLUMN('Back data'!$A$65:$CK$248)))-G$6)/G75</f>
        <v>7.2099999999999997E-2</v>
      </c>
      <c r="H77" s="13">
        <f t="array" ref="H77">INDEX('Back data'!$A$248:$CK$248,,MAX(IF('Back data'!$A$248:$CK$248&lt;&gt;"",COLUMN('Back data'!$A$65:$CK$248)))-H$6)/H75</f>
        <v>6.8699999999999997E-2</v>
      </c>
      <c r="I77" s="13">
        <f t="array" ref="I77">INDEX('Back data'!$A$248:$CK$248,,MAX(IF('Back data'!$A$248:$CK$248&lt;&gt;"",COLUMN('Back data'!$A$65:$CK$248)))-I$6)/I75</f>
        <v>5.7200000000000001E-2</v>
      </c>
      <c r="J77" s="13">
        <f t="array" ref="J77">INDEX('Back data'!$A$248:$CK$248,,MAX(IF('Back data'!$A$248:$CK$248&lt;&gt;"",COLUMN('Back data'!$A$65:$CK$248)))-J$6)/J75</f>
        <v>7.8700000000000006E-2</v>
      </c>
      <c r="K77" s="13">
        <f t="array" ref="K77">INDEX('Back data'!$A$248:$CK$248,,MAX(IF('Back data'!$A$248:$CK$248&lt;&gt;"",COLUMN('Back data'!$A$65:$CK$248)))-K$6)/K75</f>
        <v>6.7900000000000002E-2</v>
      </c>
      <c r="L77" s="13">
        <f t="array" ref="L77">INDEX('Back data'!$A$248:$CK$248,,MAX(IF('Back data'!$A$248:$CK$248&lt;&gt;"",COLUMN('Back data'!$A$65:$CK$248)))-L$6)/L75</f>
        <v>5.4400000000000004E-2</v>
      </c>
      <c r="M77" s="13">
        <f t="array" ref="M77">INDEX('Back data'!$A$248:$CK$248,,MAX(IF('Back data'!$A$248:$CK$248&lt;&gt;"",COLUMN('Back data'!$A$65:$CK$248)))-M$6)/M75</f>
        <v>3.8399999999999997E-2</v>
      </c>
      <c r="N77" s="13">
        <f t="array" ref="N77">INDEX('Back data'!$A$248:$CK$248,,MAX(IF('Back data'!$A$248:$CK$248&lt;&gt;"",COLUMN('Back data'!$A$65:$CK$248)))-N$6)/N75</f>
        <v>7.2999999999999995E-2</v>
      </c>
      <c r="O77" s="13">
        <f t="array" ref="O77">INDEX('Back data'!$A$248:$CK$248,,MAX(IF('Back data'!$A$248:$CK$248&lt;&gt;"",COLUMN('Back data'!$A$65:$CK$248)))-O$6)/O75</f>
        <v>8.5299999999999987E-2</v>
      </c>
      <c r="P77" s="35">
        <f t="array" ref="P77">INDEX('Back data'!$A$248:$CK$248,,MAX(IF('Back data'!$A$248:$CK$248&lt;&gt;"",COLUMN('Back data'!$A$65:$CK$248)))-P$6)/P75</f>
        <v>6.7900000000000002E-2</v>
      </c>
    </row>
  </sheetData>
  <sheetProtection sheet="1" objects="1" scenarios="1"/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"/>
  <dimension ref="B1:T42"/>
  <sheetViews>
    <sheetView showGridLines="0" zoomScale="55" zoomScaleNormal="55" workbookViewId="0">
      <selection activeCell="U23" sqref="U23"/>
    </sheetView>
  </sheetViews>
  <sheetFormatPr baseColWidth="10" defaultColWidth="11.44140625" defaultRowHeight="14.4" x14ac:dyDescent="0.3"/>
  <cols>
    <col min="3" max="3" width="24.44140625" bestFit="1" customWidth="1"/>
    <col min="4" max="5" width="15.5546875" bestFit="1" customWidth="1"/>
    <col min="6" max="6" width="15" bestFit="1" customWidth="1"/>
    <col min="7" max="7" width="15.5546875" bestFit="1" customWidth="1"/>
    <col min="8" max="8" width="14.44140625" bestFit="1" customWidth="1"/>
    <col min="9" max="9" width="17.21875" customWidth="1"/>
    <col min="10" max="10" width="15" bestFit="1" customWidth="1"/>
    <col min="11" max="11" width="14.77734375" customWidth="1"/>
    <col min="12" max="12" width="14.21875" bestFit="1" customWidth="1"/>
    <col min="13" max="13" width="13.77734375" bestFit="1" customWidth="1"/>
    <col min="14" max="15" width="11.5546875" bestFit="1" customWidth="1"/>
    <col min="16" max="16" width="15.5546875" bestFit="1" customWidth="1"/>
  </cols>
  <sheetData>
    <row r="1" spans="2:19" ht="34.5" customHeight="1" x14ac:dyDescent="0.3"/>
    <row r="2" spans="2:19" ht="27" customHeight="1" x14ac:dyDescent="0.3">
      <c r="B2" s="22"/>
      <c r="C2" s="25" t="s">
        <v>80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2:19" ht="18.75" customHeight="1" x14ac:dyDescent="0.3"/>
    <row r="4" spans="2:19" s="18" customFormat="1" ht="25.5" customHeight="1" x14ac:dyDescent="0.3">
      <c r="C4" s="19" t="s">
        <v>81</v>
      </c>
    </row>
    <row r="5" spans="2:19" ht="16.2" thickBot="1" x14ac:dyDescent="0.35">
      <c r="C5" s="3"/>
      <c r="D5" s="37">
        <f>'TAM Automático'!D5</f>
        <v>45717</v>
      </c>
      <c r="E5" s="37">
        <f>'TAM Automático'!E5</f>
        <v>45748</v>
      </c>
      <c r="F5" s="37">
        <f>'TAM Automático'!F5</f>
        <v>45778</v>
      </c>
      <c r="G5" s="37">
        <f>'TAM Automático'!G5</f>
        <v>45809</v>
      </c>
      <c r="H5" s="37">
        <f>'TAM Automático'!H5</f>
        <v>45839</v>
      </c>
      <c r="I5" s="37">
        <f>'TAM Automático'!I5</f>
        <v>45870</v>
      </c>
      <c r="J5" s="37">
        <f>'TAM Automático'!J5</f>
        <v>45901</v>
      </c>
      <c r="K5" s="37">
        <f>'TAM Automático'!K5</f>
        <v>45931</v>
      </c>
      <c r="L5" s="37">
        <f>'TAM Automático'!L5</f>
        <v>45962</v>
      </c>
      <c r="M5" s="37">
        <f>'TAM Automático'!M5</f>
        <v>45992</v>
      </c>
      <c r="N5" s="37">
        <f>'TAM Automático'!N5</f>
        <v>46023</v>
      </c>
      <c r="O5" s="37">
        <f>'TAM Automático'!O5</f>
        <v>46054</v>
      </c>
      <c r="P5" s="37">
        <f>'TAM Automático'!P5</f>
        <v>46082</v>
      </c>
    </row>
    <row r="6" spans="2:19" ht="15.6" x14ac:dyDescent="0.3">
      <c r="C6" s="12" t="s">
        <v>73</v>
      </c>
      <c r="D6" s="13">
        <f>'TAM Automático'!D8</f>
        <v>0.98419999999999996</v>
      </c>
      <c r="E6" s="13">
        <f>'TAM Automático'!E8</f>
        <v>0.98340000000000005</v>
      </c>
      <c r="F6" s="13">
        <f>'TAM Automático'!F8</f>
        <v>0.98209999999999997</v>
      </c>
      <c r="G6" s="13">
        <f>'TAM Automático'!G8</f>
        <v>0.9738</v>
      </c>
      <c r="H6" s="13">
        <f>'TAM Automático'!H8</f>
        <v>0.97860000000000003</v>
      </c>
      <c r="I6" s="13">
        <f>'TAM Automático'!I8</f>
        <v>0.97870000000000001</v>
      </c>
      <c r="J6" s="13">
        <f>'TAM Automático'!J8</f>
        <v>0.97389999999999999</v>
      </c>
      <c r="K6" s="13">
        <f>'TAM Automático'!K8</f>
        <v>0.97680000000000011</v>
      </c>
      <c r="L6" s="13">
        <f>'TAM Automático'!L8</f>
        <v>0.97459999999999991</v>
      </c>
      <c r="M6" s="13">
        <f>'TAM Automático'!M8</f>
        <v>0.9788</v>
      </c>
      <c r="N6" s="13">
        <f>'TAM Automático'!N8</f>
        <v>0.97109999999999996</v>
      </c>
      <c r="O6" s="13">
        <f>'TAM Automático'!O8</f>
        <v>0.96939999999999993</v>
      </c>
      <c r="P6" s="13">
        <f>'TAM Automático'!P8</f>
        <v>0.9706999999999999</v>
      </c>
    </row>
    <row r="7" spans="2:19" ht="15.6" x14ac:dyDescent="0.3">
      <c r="C7" s="12" t="s">
        <v>74</v>
      </c>
      <c r="D7" s="13">
        <f>'TAM Automático'!D9</f>
        <v>1.5800000000000002E-2</v>
      </c>
      <c r="E7" s="13">
        <f>'TAM Automático'!E9</f>
        <v>1.66E-2</v>
      </c>
      <c r="F7" s="13">
        <f>'TAM Automático'!F9</f>
        <v>1.7899999999999999E-2</v>
      </c>
      <c r="G7" s="13">
        <f>'TAM Automático'!G9</f>
        <v>2.6200000000000001E-2</v>
      </c>
      <c r="H7" s="13">
        <f>'TAM Automático'!H9</f>
        <v>2.1400000000000002E-2</v>
      </c>
      <c r="I7" s="13">
        <f>'TAM Automático'!I9</f>
        <v>2.1299999999999999E-2</v>
      </c>
      <c r="J7" s="13">
        <f>'TAM Automático'!J9</f>
        <v>2.6099999999999998E-2</v>
      </c>
      <c r="K7" s="13">
        <f>'TAM Automático'!K9</f>
        <v>2.3199999999999998E-2</v>
      </c>
      <c r="L7" s="13">
        <f>'TAM Automático'!L9</f>
        <v>2.5399999999999999E-2</v>
      </c>
      <c r="M7" s="13">
        <f>'TAM Automático'!M9</f>
        <v>2.12E-2</v>
      </c>
      <c r="N7" s="13">
        <f>'TAM Automático'!N9</f>
        <v>2.8900000000000002E-2</v>
      </c>
      <c r="O7" s="13">
        <f>'TAM Automático'!O9</f>
        <v>3.0600000000000002E-2</v>
      </c>
      <c r="P7" s="13">
        <f>'TAM Automático'!P9</f>
        <v>2.9300000000000003E-2</v>
      </c>
    </row>
    <row r="9" spans="2:19" s="18" customFormat="1" ht="29.25" customHeight="1" x14ac:dyDescent="0.3">
      <c r="C9" s="19" t="s">
        <v>82</v>
      </c>
    </row>
    <row r="10" spans="2:19" ht="16.2" thickBot="1" x14ac:dyDescent="0.35">
      <c r="C10" s="3"/>
      <c r="D10" s="37">
        <f>D5</f>
        <v>45717</v>
      </c>
      <c r="E10" s="37">
        <f t="shared" ref="E10:P10" si="0">E5</f>
        <v>45748</v>
      </c>
      <c r="F10" s="37">
        <f t="shared" si="0"/>
        <v>45778</v>
      </c>
      <c r="G10" s="37">
        <f t="shared" si="0"/>
        <v>45809</v>
      </c>
      <c r="H10" s="37">
        <f t="shared" si="0"/>
        <v>45839</v>
      </c>
      <c r="I10" s="37">
        <f t="shared" si="0"/>
        <v>45870</v>
      </c>
      <c r="J10" s="37">
        <f t="shared" si="0"/>
        <v>45901</v>
      </c>
      <c r="K10" s="37">
        <f t="shared" si="0"/>
        <v>45931</v>
      </c>
      <c r="L10" s="37">
        <f t="shared" si="0"/>
        <v>45962</v>
      </c>
      <c r="M10" s="37">
        <f t="shared" si="0"/>
        <v>45992</v>
      </c>
      <c r="N10" s="37">
        <f t="shared" si="0"/>
        <v>46023</v>
      </c>
      <c r="O10" s="37">
        <f t="shared" si="0"/>
        <v>46054</v>
      </c>
      <c r="P10" s="37">
        <f t="shared" si="0"/>
        <v>46082</v>
      </c>
    </row>
    <row r="11" spans="2:19" ht="15.6" x14ac:dyDescent="0.3">
      <c r="C11" s="12" t="s">
        <v>73</v>
      </c>
      <c r="D11" s="13">
        <f>IF(Leche!$D$29=$R$11,'TAM Automático'!D13,'TAM Automático'!D18)</f>
        <v>0.99690000000000001</v>
      </c>
      <c r="E11" s="13">
        <f>IF(Leche!$D$29=$R$11,'TAM Automático'!E13,'TAM Automático'!E18)</f>
        <v>0.998</v>
      </c>
      <c r="F11" s="13">
        <f>IF(Leche!$D$29=$R$11,'TAM Automático'!F13,'TAM Automático'!F18)</f>
        <v>0.9948999999999999</v>
      </c>
      <c r="G11" s="13">
        <f>IF(Leche!$D$29=$R$11,'TAM Automático'!G13,'TAM Automático'!G18)</f>
        <v>0.98959999999999992</v>
      </c>
      <c r="H11" s="13">
        <f>IF(Leche!$D$29=$R$11,'TAM Automático'!H13,'TAM Automático'!H18)</f>
        <v>0.99809999999999999</v>
      </c>
      <c r="I11" s="13">
        <f>IF(Leche!$D$29=$R$11,'TAM Automático'!I13,'TAM Automático'!I18)</f>
        <v>0.99010000000000009</v>
      </c>
      <c r="J11" s="13">
        <f>IF(Leche!$D$29=$R$11,'TAM Automático'!J13,'TAM Automático'!J18)</f>
        <v>0.98809999999999998</v>
      </c>
      <c r="K11" s="13">
        <f>IF(Leche!$D$29=$R$11,'TAM Automático'!K13,'TAM Automático'!K18)</f>
        <v>0.998</v>
      </c>
      <c r="L11" s="13">
        <f>IF(Leche!$D$29=$R$11,'TAM Automático'!L13,'TAM Automático'!L18)</f>
        <v>0.99260000000000004</v>
      </c>
      <c r="M11" s="13">
        <f>IF(Leche!$D$29=$R$11,'TAM Automático'!M13,'TAM Automático'!M18)</f>
        <v>0.99309999999999998</v>
      </c>
      <c r="N11" s="13">
        <f>IF(Leche!$D$29=$R$11,'TAM Automático'!N13,'TAM Automático'!N18)</f>
        <v>0.99459999999999993</v>
      </c>
      <c r="O11" s="13">
        <f>IF(Leche!$D$29=$R$11,'TAM Automático'!O13,'TAM Automático'!O18)</f>
        <v>0.98140000000000005</v>
      </c>
      <c r="P11" s="13">
        <f>IF(Leche!$D$29=$R$11,'TAM Automático'!P13,'TAM Automático'!P18)</f>
        <v>0.98709999999999998</v>
      </c>
      <c r="R11">
        <v>1</v>
      </c>
      <c r="S11" s="19" t="s">
        <v>83</v>
      </c>
    </row>
    <row r="12" spans="2:19" ht="15.6" x14ac:dyDescent="0.3">
      <c r="C12" s="12" t="s">
        <v>74</v>
      </c>
      <c r="D12" s="13">
        <f>IF(Leche!$D$29=$R$11,'TAM Automático'!D14,'TAM Automático'!D19)</f>
        <v>3.0999999999999999E-3</v>
      </c>
      <c r="E12" s="13">
        <f>IF(Leche!$D$29=$R$11,'TAM Automático'!E14,'TAM Automático'!E19)</f>
        <v>2E-3</v>
      </c>
      <c r="F12" s="13">
        <f>IF(Leche!$D$29=$R$11,'TAM Automático'!F14,'TAM Automático'!F19)</f>
        <v>5.1000000000000004E-3</v>
      </c>
      <c r="G12" s="13">
        <f>IF(Leche!$D$29=$R$11,'TAM Automático'!G14,'TAM Automático'!G19)</f>
        <v>1.04E-2</v>
      </c>
      <c r="H12" s="13">
        <f>IF(Leche!$D$29=$R$11,'TAM Automático'!H14,'TAM Automático'!H19)</f>
        <v>1.9E-3</v>
      </c>
      <c r="I12" s="13">
        <f>IF(Leche!$D$29=$R$11,'TAM Automático'!I14,'TAM Automático'!I19)</f>
        <v>9.8999999999999991E-3</v>
      </c>
      <c r="J12" s="13">
        <f>IF(Leche!$D$29=$R$11,'TAM Automático'!J14,'TAM Automático'!J19)</f>
        <v>1.1899999999999999E-2</v>
      </c>
      <c r="K12" s="13">
        <f>IF(Leche!$D$29=$R$11,'TAM Automático'!K14,'TAM Automático'!K19)</f>
        <v>2E-3</v>
      </c>
      <c r="L12" s="13">
        <f>IF(Leche!$D$29=$R$11,'TAM Automático'!L14,'TAM Automático'!L19)</f>
        <v>7.4000000000000003E-3</v>
      </c>
      <c r="M12" s="13">
        <f>IF(Leche!$D$29=$R$11,'TAM Automático'!M14,'TAM Automático'!M19)</f>
        <v>6.8999999999999999E-3</v>
      </c>
      <c r="N12" s="13">
        <f>IF(Leche!$D$29=$R$11,'TAM Automático'!N14,'TAM Automático'!N19)</f>
        <v>5.4000000000000003E-3</v>
      </c>
      <c r="O12" s="13">
        <f>IF(Leche!$D$29=$R$11,'TAM Automático'!O14,'TAM Automático'!O19)</f>
        <v>1.8600000000000002E-2</v>
      </c>
      <c r="P12" s="13">
        <f>IF(Leche!$D$29=$R$11,'TAM Automático'!P14,'TAM Automático'!P19)</f>
        <v>1.29E-2</v>
      </c>
      <c r="R12">
        <v>2</v>
      </c>
      <c r="S12" s="19" t="s">
        <v>84</v>
      </c>
    </row>
    <row r="14" spans="2:19" s="18" customFormat="1" ht="29.25" customHeight="1" x14ac:dyDescent="0.3">
      <c r="C14" s="19" t="s">
        <v>85</v>
      </c>
    </row>
    <row r="15" spans="2:19" ht="16.2" thickBot="1" x14ac:dyDescent="0.35">
      <c r="C15" s="3"/>
      <c r="D15" s="37">
        <f>D10</f>
        <v>45717</v>
      </c>
      <c r="E15" s="37">
        <f t="shared" ref="E15:P15" si="1">E10</f>
        <v>45748</v>
      </c>
      <c r="F15" s="37">
        <f t="shared" si="1"/>
        <v>45778</v>
      </c>
      <c r="G15" s="37">
        <f t="shared" si="1"/>
        <v>45809</v>
      </c>
      <c r="H15" s="37">
        <f t="shared" si="1"/>
        <v>45839</v>
      </c>
      <c r="I15" s="37">
        <f t="shared" si="1"/>
        <v>45870</v>
      </c>
      <c r="J15" s="37">
        <f t="shared" si="1"/>
        <v>45901</v>
      </c>
      <c r="K15" s="37">
        <f t="shared" si="1"/>
        <v>45931</v>
      </c>
      <c r="L15" s="37">
        <f t="shared" si="1"/>
        <v>45962</v>
      </c>
      <c r="M15" s="37">
        <f t="shared" si="1"/>
        <v>45992</v>
      </c>
      <c r="N15" s="37">
        <f t="shared" si="1"/>
        <v>46023</v>
      </c>
      <c r="O15" s="37">
        <f t="shared" si="1"/>
        <v>46054</v>
      </c>
      <c r="P15" s="37">
        <f t="shared" si="1"/>
        <v>46082</v>
      </c>
      <c r="R15">
        <v>1</v>
      </c>
      <c r="S15" s="19" t="s">
        <v>61</v>
      </c>
    </row>
    <row r="16" spans="2:19" ht="15.6" x14ac:dyDescent="0.3">
      <c r="C16" s="12" t="s">
        <v>73</v>
      </c>
      <c r="D16" s="13">
        <f>IF(Leche!$N$29=$R$15,'TAM Automático'!D23,IF(Leche!$N$29=$R$17,'TAM Automático'!D33,IF(Leche!$N$29=$R$16,'TAM Automático'!D28,'TAM Automático'!D38)))</f>
        <v>0</v>
      </c>
      <c r="E16" s="13">
        <f>IF(Leche!$N$29=$R$15,'TAM Automático'!E23,IF(Leche!$N$29=$R$17,'TAM Automático'!E33,IF(Leche!$N$29=$R$16,'TAM Automático'!E28,'TAM Automático'!E38)))</f>
        <v>0</v>
      </c>
      <c r="F16" s="13">
        <f>IF(Leche!$N$29=$R$15,'TAM Automático'!F23,IF(Leche!$N$29=$R$17,'TAM Automático'!F33,IF(Leche!$N$29=$R$16,'TAM Automático'!F28,'TAM Automático'!F38)))</f>
        <v>0</v>
      </c>
      <c r="G16" s="13">
        <f>IF(Leche!$N$29=$R$15,'TAM Automático'!G23,IF(Leche!$N$29=$R$17,'TAM Automático'!G33,IF(Leche!$N$29=$R$16,'TAM Automático'!G28,'TAM Automático'!G38)))</f>
        <v>0</v>
      </c>
      <c r="H16" s="13">
        <f>IF(Leche!$N$29=$R$15,'TAM Automático'!H23,IF(Leche!$N$29=$R$17,'TAM Automático'!H33,IF(Leche!$N$29=$R$16,'TAM Automático'!H28,'TAM Automático'!H38)))</f>
        <v>0</v>
      </c>
      <c r="I16" s="13">
        <f>IF(Leche!$N$29=$R$15,'TAM Automático'!I23,IF(Leche!$N$29=$R$17,'TAM Automático'!I33,IF(Leche!$N$29=$R$16,'TAM Automático'!I28,'TAM Automático'!I38)))</f>
        <v>0</v>
      </c>
      <c r="J16" s="13">
        <f>IF(Leche!$N$29=$R$15,'TAM Automático'!J23,IF(Leche!$N$29=$R$17,'TAM Automático'!J33,IF(Leche!$N$29=$R$16,'TAM Automático'!J28,'TAM Automático'!J38)))</f>
        <v>0</v>
      </c>
      <c r="K16" s="13">
        <f>IF(Leche!$N$29=$R$15,'TAM Automático'!K23,IF(Leche!$N$29=$R$17,'TAM Automático'!K33,IF(Leche!$N$29=$R$16,'TAM Automático'!K28,'TAM Automático'!K38)))</f>
        <v>0.98730000000000007</v>
      </c>
      <c r="L16" s="13">
        <f>IF(Leche!$N$29=$R$15,'TAM Automático'!L23,IF(Leche!$N$29=$R$17,'TAM Automático'!L33,IF(Leche!$N$29=$R$16,'TAM Automático'!L28,'TAM Automático'!L38)))</f>
        <v>0.98659999999999992</v>
      </c>
      <c r="M16" s="13">
        <f>IF(Leche!$N$29=$R$15,'TAM Automático'!M23,IF(Leche!$N$29=$R$17,'TAM Automático'!M33,IF(Leche!$N$29=$R$16,'TAM Automático'!M28,'TAM Automático'!M38)))</f>
        <v>0.9887999999999999</v>
      </c>
      <c r="N16" s="13">
        <f>IF(Leche!$N$29=$R$15,'TAM Automático'!N23,IF(Leche!$N$29=$R$17,'TAM Automático'!N33,IF(Leche!$N$29=$R$16,'TAM Automático'!N28,'TAM Automático'!N38)))</f>
        <v>0.98180000000000012</v>
      </c>
      <c r="O16" s="13">
        <f>IF(Leche!$N$29=$R$15,'TAM Automático'!O23,IF(Leche!$N$29=$R$17,'TAM Automático'!O33,IF(Leche!$N$29=$R$16,'TAM Automático'!O28,'TAM Automático'!O38)))</f>
        <v>0.98430000000000006</v>
      </c>
      <c r="P16" s="13">
        <f>IF(Leche!$N$29=$R$15,'TAM Automático'!P23,IF(Leche!$N$29=$R$17,'TAM Automático'!P33,IF(Leche!$N$29=$R$16,'TAM Automático'!P28,'TAM Automático'!P38)))</f>
        <v>0.98060000000000003</v>
      </c>
      <c r="R16">
        <v>2</v>
      </c>
      <c r="S16" s="19" t="s">
        <v>77</v>
      </c>
    </row>
    <row r="17" spans="2:19" ht="15.6" x14ac:dyDescent="0.3">
      <c r="C17" s="12" t="s">
        <v>74</v>
      </c>
      <c r="D17" s="13">
        <f>IF(Leche!$N$29=$R$15,'TAM Automático'!D24,IF(Leche!$N$29=$R$17,'TAM Automático'!D34,IF(Leche!$N$29=$R$16,'TAM Automático'!D29,'TAM Automático'!D39)))</f>
        <v>0</v>
      </c>
      <c r="E17" s="13">
        <f>IF(Leche!$N$29=$R$15,'TAM Automático'!E24,IF(Leche!$N$29=$R$17,'TAM Automático'!E34,IF(Leche!$N$29=$R$16,'TAM Automático'!E29,'TAM Automático'!E39)))</f>
        <v>0</v>
      </c>
      <c r="F17" s="13">
        <f>IF(Leche!$N$29=$R$15,'TAM Automático'!F24,IF(Leche!$N$29=$R$17,'TAM Automático'!F34,IF(Leche!$N$29=$R$16,'TAM Automático'!F29,'TAM Automático'!F39)))</f>
        <v>0</v>
      </c>
      <c r="G17" s="13">
        <f>IF(Leche!$N$29=$R$15,'TAM Automático'!G24,IF(Leche!$N$29=$R$17,'TAM Automático'!G34,IF(Leche!$N$29=$R$16,'TAM Automático'!G29,'TAM Automático'!G39)))</f>
        <v>0</v>
      </c>
      <c r="H17" s="13">
        <f>IF(Leche!$N$29=$R$15,'TAM Automático'!H24,IF(Leche!$N$29=$R$17,'TAM Automático'!H34,IF(Leche!$N$29=$R$16,'TAM Automático'!H29,'TAM Automático'!H39)))</f>
        <v>0</v>
      </c>
      <c r="I17" s="13">
        <f>IF(Leche!$N$29=$R$15,'TAM Automático'!I24,IF(Leche!$N$29=$R$17,'TAM Automático'!I34,IF(Leche!$N$29=$R$16,'TAM Automático'!I29,'TAM Automático'!I39)))</f>
        <v>0</v>
      </c>
      <c r="J17" s="13">
        <f>IF(Leche!$N$29=$R$15,'TAM Automático'!J24,IF(Leche!$N$29=$R$17,'TAM Automático'!J34,IF(Leche!$N$29=$R$16,'TAM Automático'!J29,'TAM Automático'!J39)))</f>
        <v>0</v>
      </c>
      <c r="K17" s="13">
        <f>IF(Leche!$N$29=$R$15,'TAM Automático'!K24,IF(Leche!$N$29=$R$17,'TAM Automático'!K34,IF(Leche!$N$29=$R$16,'TAM Automático'!K29,'TAM Automático'!K39)))</f>
        <v>1.2699999999999999E-2</v>
      </c>
      <c r="L17" s="13">
        <f>IF(Leche!$N$29=$R$15,'TAM Automático'!L24,IF(Leche!$N$29=$R$17,'TAM Automático'!L34,IF(Leche!$N$29=$R$16,'TAM Automático'!L29,'TAM Automático'!L39)))</f>
        <v>1.34E-2</v>
      </c>
      <c r="M17" s="13">
        <f>IF(Leche!$N$29=$R$15,'TAM Automático'!M24,IF(Leche!$N$29=$R$17,'TAM Automático'!M34,IF(Leche!$N$29=$R$16,'TAM Automático'!M29,'TAM Automático'!M39)))</f>
        <v>1.1200000000000002E-2</v>
      </c>
      <c r="N17" s="13">
        <f>IF(Leche!$N$29=$R$15,'TAM Automático'!N24,IF(Leche!$N$29=$R$17,'TAM Automático'!N34,IF(Leche!$N$29=$R$16,'TAM Automático'!N29,'TAM Automático'!N39)))</f>
        <v>1.8200000000000001E-2</v>
      </c>
      <c r="O17" s="13">
        <f>IF(Leche!$N$29=$R$15,'TAM Automático'!O24,IF(Leche!$N$29=$R$17,'TAM Automático'!O34,IF(Leche!$N$29=$R$16,'TAM Automático'!O29,'TAM Automático'!O39)))</f>
        <v>1.5700000000000002E-2</v>
      </c>
      <c r="P17" s="13">
        <f>IF(Leche!$N$29=$R$15,'TAM Automático'!P24,IF(Leche!$N$29=$R$17,'TAM Automático'!P34,IF(Leche!$N$29=$R$16,'TAM Automático'!P29,'TAM Automático'!P39)))</f>
        <v>1.9400000000000001E-2</v>
      </c>
      <c r="R17">
        <v>3</v>
      </c>
      <c r="S17" s="7" t="s">
        <v>86</v>
      </c>
    </row>
    <row r="18" spans="2:19" ht="15.6" x14ac:dyDescent="0.3">
      <c r="S18" s="7" t="s">
        <v>87</v>
      </c>
    </row>
    <row r="19" spans="2:19" s="18" customFormat="1" ht="29.25" customHeight="1" x14ac:dyDescent="0.3">
      <c r="C19" s="19"/>
    </row>
    <row r="20" spans="2:19" ht="15.6" x14ac:dyDescent="0.3">
      <c r="C20" s="19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</row>
    <row r="21" spans="2:19" ht="15.6" x14ac:dyDescent="0.3">
      <c r="C21" s="19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2:19" ht="15.6" x14ac:dyDescent="0.3">
      <c r="C22" s="19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2:19" ht="15.6" x14ac:dyDescent="0.3">
      <c r="C23" s="19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  <row r="24" spans="2:19" ht="27" customHeight="1" x14ac:dyDescent="0.3">
      <c r="B24" s="22"/>
      <c r="C24" s="25" t="s">
        <v>88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2:19" ht="15.6" x14ac:dyDescent="0.3">
      <c r="C25" s="19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</row>
    <row r="26" spans="2:19" ht="15.6" x14ac:dyDescent="0.3">
      <c r="C26" s="19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2:19" ht="15.6" x14ac:dyDescent="0.3">
      <c r="B27" s="18"/>
      <c r="C27" s="19" t="s">
        <v>81</v>
      </c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</row>
    <row r="28" spans="2:19" ht="16.2" thickBot="1" x14ac:dyDescent="0.35">
      <c r="C28" s="3"/>
      <c r="D28" s="37">
        <f>D5</f>
        <v>45717</v>
      </c>
      <c r="E28" s="37">
        <f t="shared" ref="E28:P28" si="2">E5</f>
        <v>45748</v>
      </c>
      <c r="F28" s="37">
        <f t="shared" si="2"/>
        <v>45778</v>
      </c>
      <c r="G28" s="37">
        <f t="shared" si="2"/>
        <v>45809</v>
      </c>
      <c r="H28" s="37">
        <f t="shared" si="2"/>
        <v>45839</v>
      </c>
      <c r="I28" s="37">
        <f t="shared" si="2"/>
        <v>45870</v>
      </c>
      <c r="J28" s="37">
        <f t="shared" si="2"/>
        <v>45901</v>
      </c>
      <c r="K28" s="37">
        <f t="shared" si="2"/>
        <v>45931</v>
      </c>
      <c r="L28" s="37">
        <f t="shared" si="2"/>
        <v>45962</v>
      </c>
      <c r="M28" s="37">
        <f t="shared" si="2"/>
        <v>45992</v>
      </c>
      <c r="N28" s="37">
        <f t="shared" si="2"/>
        <v>46023</v>
      </c>
      <c r="O28" s="37">
        <f t="shared" si="2"/>
        <v>46054</v>
      </c>
      <c r="P28" s="37">
        <f t="shared" si="2"/>
        <v>46082</v>
      </c>
    </row>
    <row r="29" spans="2:19" ht="15.6" x14ac:dyDescent="0.3">
      <c r="C29" s="12" t="s">
        <v>73</v>
      </c>
      <c r="D29" s="13">
        <f>'TAM Automático'!D46</f>
        <v>0.93469999999999998</v>
      </c>
      <c r="E29" s="13">
        <f>'TAM Automático'!E46</f>
        <v>0.94310000000000005</v>
      </c>
      <c r="F29" s="13">
        <f>'TAM Automático'!F46</f>
        <v>0.93969999999999998</v>
      </c>
      <c r="G29" s="13">
        <f>'TAM Automático'!G46</f>
        <v>0.93870000000000009</v>
      </c>
      <c r="H29" s="13">
        <f>'TAM Automático'!H46</f>
        <v>0.93830000000000002</v>
      </c>
      <c r="I29" s="13">
        <f>'TAM Automático'!I46</f>
        <v>0.93779999999999997</v>
      </c>
      <c r="J29" s="13">
        <f>'TAM Automático'!J46</f>
        <v>0.93379999999999996</v>
      </c>
      <c r="K29" s="13">
        <f>'TAM Automático'!K46</f>
        <v>0.93769999999999998</v>
      </c>
      <c r="L29" s="13">
        <f>'TAM Automático'!L46</f>
        <v>0.94430000000000003</v>
      </c>
      <c r="M29" s="13">
        <f>'TAM Automático'!M46</f>
        <v>0.95</v>
      </c>
      <c r="N29" s="13">
        <f>'TAM Automático'!N46</f>
        <v>0.93629999999999991</v>
      </c>
      <c r="O29" s="13">
        <f>'TAM Automático'!O46</f>
        <v>0.93830000000000002</v>
      </c>
      <c r="P29" s="13">
        <f>'TAM Automático'!P46</f>
        <v>0.94220000000000004</v>
      </c>
    </row>
    <row r="30" spans="2:19" ht="15.6" x14ac:dyDescent="0.3">
      <c r="C30" s="12" t="s">
        <v>74</v>
      </c>
      <c r="D30" s="13">
        <f>'TAM Automático'!D47</f>
        <v>6.5299999999999997E-2</v>
      </c>
      <c r="E30" s="13">
        <f>'TAM Automático'!E47</f>
        <v>5.6900000000000006E-2</v>
      </c>
      <c r="F30" s="13">
        <f>'TAM Automático'!F47</f>
        <v>6.0299999999999999E-2</v>
      </c>
      <c r="G30" s="13">
        <f>'TAM Automático'!G47</f>
        <v>6.13E-2</v>
      </c>
      <c r="H30" s="13">
        <f>'TAM Automático'!H47</f>
        <v>6.1699999999999998E-2</v>
      </c>
      <c r="I30" s="13">
        <f>'TAM Automático'!I47</f>
        <v>6.2199999999999998E-2</v>
      </c>
      <c r="J30" s="13">
        <f>'TAM Automático'!J47</f>
        <v>6.6199999999999995E-2</v>
      </c>
      <c r="K30" s="13">
        <f>'TAM Automático'!K47</f>
        <v>6.2300000000000001E-2</v>
      </c>
      <c r="L30" s="13">
        <f>'TAM Automático'!L47</f>
        <v>5.57E-2</v>
      </c>
      <c r="M30" s="13">
        <f>'TAM Automático'!M47</f>
        <v>0.05</v>
      </c>
      <c r="N30" s="13">
        <f>'TAM Automático'!N47</f>
        <v>6.3700000000000007E-2</v>
      </c>
      <c r="O30" s="13">
        <f>'TAM Automático'!O47</f>
        <v>6.1699999999999998E-2</v>
      </c>
      <c r="P30" s="13">
        <f>'TAM Automático'!P47</f>
        <v>5.7800000000000004E-2</v>
      </c>
    </row>
    <row r="32" spans="2:19" ht="15.6" x14ac:dyDescent="0.3">
      <c r="B32" s="18"/>
      <c r="C32" s="19" t="s">
        <v>82</v>
      </c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</row>
    <row r="33" spans="2:20" ht="16.2" thickBot="1" x14ac:dyDescent="0.35">
      <c r="C33" s="3"/>
      <c r="D33" s="37">
        <f>D28</f>
        <v>45717</v>
      </c>
      <c r="E33" s="37">
        <f t="shared" ref="E33:P33" si="3">E28</f>
        <v>45748</v>
      </c>
      <c r="F33" s="37">
        <f t="shared" si="3"/>
        <v>45778</v>
      </c>
      <c r="G33" s="37">
        <f t="shared" si="3"/>
        <v>45809</v>
      </c>
      <c r="H33" s="37">
        <f t="shared" si="3"/>
        <v>45839</v>
      </c>
      <c r="I33" s="37">
        <f t="shared" si="3"/>
        <v>45870</v>
      </c>
      <c r="J33" s="37">
        <f t="shared" si="3"/>
        <v>45901</v>
      </c>
      <c r="K33" s="37">
        <f t="shared" si="3"/>
        <v>45931</v>
      </c>
      <c r="L33" s="37">
        <f t="shared" si="3"/>
        <v>45962</v>
      </c>
      <c r="M33" s="37">
        <f t="shared" si="3"/>
        <v>45992</v>
      </c>
      <c r="N33" s="37">
        <f t="shared" si="3"/>
        <v>46023</v>
      </c>
      <c r="O33" s="37">
        <f t="shared" si="3"/>
        <v>46054</v>
      </c>
      <c r="P33" s="37">
        <f t="shared" si="3"/>
        <v>46082</v>
      </c>
    </row>
    <row r="34" spans="2:20" ht="15.6" x14ac:dyDescent="0.3">
      <c r="C34" s="12" t="s">
        <v>73</v>
      </c>
      <c r="D34" s="13">
        <f>IF(Derivados!$D$29=$R$34,'TAM Automático'!D51,'TAM Automático'!D56)</f>
        <v>0.96140000000000003</v>
      </c>
      <c r="E34" s="13">
        <f>IF(Derivados!$D$29=$R$34,'TAM Automático'!E51,'TAM Automático'!E56)</f>
        <v>0.97499999999999998</v>
      </c>
      <c r="F34" s="13">
        <f>IF(Derivados!$D$29=$R$34,'TAM Automático'!F51,'TAM Automático'!F56)</f>
        <v>0.97540000000000004</v>
      </c>
      <c r="G34" s="13">
        <f>IF(Derivados!$D$29=$R$34,'TAM Automático'!G51,'TAM Automático'!G56)</f>
        <v>0.97</v>
      </c>
      <c r="H34" s="13">
        <f>IF(Derivados!$D$29=$R$34,'TAM Automático'!H51,'TAM Automático'!H56)</f>
        <v>0.9706999999999999</v>
      </c>
      <c r="I34" s="13">
        <f>IF(Derivados!$D$29=$R$34,'TAM Automático'!I51,'TAM Automático'!I56)</f>
        <v>0.97150000000000003</v>
      </c>
      <c r="J34" s="13">
        <f>IF(Derivados!$D$29=$R$34,'TAM Automático'!J51,'TAM Automático'!J56)</f>
        <v>0.96709999999999996</v>
      </c>
      <c r="K34" s="13">
        <f>IF(Derivados!$D$29=$R$34,'TAM Automático'!K51,'TAM Automático'!K56)</f>
        <v>0.96760000000000002</v>
      </c>
      <c r="L34" s="13">
        <f>IF(Derivados!$D$29=$R$34,'TAM Automático'!L51,'TAM Automático'!L56)</f>
        <v>0.97219999999999995</v>
      </c>
      <c r="M34" s="13">
        <f>IF(Derivados!$D$29=$R$34,'TAM Automático'!M51,'TAM Automático'!M56)</f>
        <v>0.97620000000000007</v>
      </c>
      <c r="N34" s="13">
        <f>IF(Derivados!$D$29=$R$34,'TAM Automático'!N51,'TAM Automático'!N56)</f>
        <v>0.96709999999999996</v>
      </c>
      <c r="O34" s="13">
        <f>IF(Derivados!$D$29=$R$34,'TAM Automático'!O51,'TAM Automático'!O56)</f>
        <v>0.96589999999999998</v>
      </c>
      <c r="P34" s="13">
        <f>IF(Derivados!$D$29=$R$34,'TAM Automático'!P51,'TAM Automático'!P56)</f>
        <v>0.96909999999999996</v>
      </c>
      <c r="R34">
        <v>1</v>
      </c>
      <c r="S34" s="19" t="s">
        <v>83</v>
      </c>
    </row>
    <row r="35" spans="2:20" ht="15.6" x14ac:dyDescent="0.3">
      <c r="C35" s="12" t="s">
        <v>74</v>
      </c>
      <c r="D35" s="13">
        <f>IF(Derivados!$D$29=$R$34,'TAM Automático'!D52,'TAM Automático'!D57)</f>
        <v>3.8599999999999995E-2</v>
      </c>
      <c r="E35" s="13">
        <f>IF(Derivados!$D$29=$R$34,'TAM Automático'!E52,'TAM Automático'!E57)</f>
        <v>2.5000000000000001E-2</v>
      </c>
      <c r="F35" s="13">
        <f>IF(Derivados!$D$29=$R$34,'TAM Automático'!F52,'TAM Automático'!F57)</f>
        <v>2.46E-2</v>
      </c>
      <c r="G35" s="13">
        <f>IF(Derivados!$D$29=$R$34,'TAM Automático'!G52,'TAM Automático'!G57)</f>
        <v>0.03</v>
      </c>
      <c r="H35" s="13">
        <f>IF(Derivados!$D$29=$R$34,'TAM Automático'!H52,'TAM Automático'!H57)</f>
        <v>2.9300000000000003E-2</v>
      </c>
      <c r="I35" s="13">
        <f>IF(Derivados!$D$29=$R$34,'TAM Automático'!I52,'TAM Automático'!I57)</f>
        <v>2.8500000000000001E-2</v>
      </c>
      <c r="J35" s="13">
        <f>IF(Derivados!$D$29=$R$34,'TAM Automático'!J52,'TAM Automático'!J57)</f>
        <v>3.2899999999999999E-2</v>
      </c>
      <c r="K35" s="13">
        <f>IF(Derivados!$D$29=$R$34,'TAM Automático'!K52,'TAM Automático'!K57)</f>
        <v>3.2400000000000005E-2</v>
      </c>
      <c r="L35" s="13">
        <f>IF(Derivados!$D$29=$R$34,'TAM Automático'!L52,'TAM Automático'!L57)</f>
        <v>2.7799999999999998E-2</v>
      </c>
      <c r="M35" s="13">
        <f>IF(Derivados!$D$29=$R$34,'TAM Automático'!M52,'TAM Automático'!M57)</f>
        <v>2.3799999999999998E-2</v>
      </c>
      <c r="N35" s="13">
        <f>IF(Derivados!$D$29=$R$34,'TAM Automático'!N52,'TAM Automático'!N57)</f>
        <v>3.2899999999999999E-2</v>
      </c>
      <c r="O35" s="13">
        <f>IF(Derivados!$D$29=$R$34,'TAM Automático'!O52,'TAM Automático'!O57)</f>
        <v>3.4099999999999998E-2</v>
      </c>
      <c r="P35" s="13">
        <f>IF(Derivados!$D$29=$R$34,'TAM Automático'!P52,'TAM Automático'!P57)</f>
        <v>3.0899999999999997E-2</v>
      </c>
      <c r="R35">
        <v>2</v>
      </c>
      <c r="S35" s="19" t="s">
        <v>84</v>
      </c>
    </row>
    <row r="37" spans="2:20" ht="15.6" x14ac:dyDescent="0.3">
      <c r="B37" s="18"/>
      <c r="C37" s="19" t="s">
        <v>85</v>
      </c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R37" s="18"/>
      <c r="S37" s="18"/>
      <c r="T37" s="18"/>
    </row>
    <row r="38" spans="2:20" ht="16.2" thickBot="1" x14ac:dyDescent="0.35">
      <c r="C38" s="3"/>
      <c r="D38" s="37">
        <f>D33</f>
        <v>45717</v>
      </c>
      <c r="E38" s="37">
        <f t="shared" ref="E38:P38" si="4">E33</f>
        <v>45748</v>
      </c>
      <c r="F38" s="37">
        <f t="shared" si="4"/>
        <v>45778</v>
      </c>
      <c r="G38" s="37">
        <f t="shared" si="4"/>
        <v>45809</v>
      </c>
      <c r="H38" s="37">
        <f t="shared" si="4"/>
        <v>45839</v>
      </c>
      <c r="I38" s="37">
        <f t="shared" si="4"/>
        <v>45870</v>
      </c>
      <c r="J38" s="37">
        <f t="shared" si="4"/>
        <v>45901</v>
      </c>
      <c r="K38" s="37">
        <f t="shared" si="4"/>
        <v>45931</v>
      </c>
      <c r="L38" s="37">
        <f t="shared" si="4"/>
        <v>45962</v>
      </c>
      <c r="M38" s="37">
        <f t="shared" si="4"/>
        <v>45992</v>
      </c>
      <c r="N38" s="37">
        <f t="shared" si="4"/>
        <v>46023</v>
      </c>
      <c r="O38" s="37">
        <f t="shared" si="4"/>
        <v>46054</v>
      </c>
      <c r="P38" s="37">
        <f t="shared" si="4"/>
        <v>46082</v>
      </c>
      <c r="R38">
        <v>1</v>
      </c>
      <c r="S38" s="19" t="s">
        <v>61</v>
      </c>
    </row>
    <row r="39" spans="2:20" ht="15.6" x14ac:dyDescent="0.3">
      <c r="C39" s="12" t="s">
        <v>73</v>
      </c>
      <c r="D39" s="13">
        <f>IF(Derivados!$N$29=$R$38,'TAM Automático'!D61,IF(Derivados!$N$29=$R$40,'TAM Automático'!D71,IF(Derivados!$N$29=$R$39,'TAM Automático'!D66,'TAM Automático'!D76)))</f>
        <v>0.96819999999999995</v>
      </c>
      <c r="E39" s="13">
        <f>IF(Derivados!$N$29=$R$38,'TAM Automático'!E61,IF(Derivados!$N$29=$R$40,'TAM Automático'!E71,IF(Derivados!$N$29=$R$39,'TAM Automático'!E66,'TAM Automático'!E76)))</f>
        <v>0.96870000000000001</v>
      </c>
      <c r="F39" s="13">
        <f>IF(Derivados!$N$29=$R$38,'TAM Automático'!F61,IF(Derivados!$N$29=$R$40,'TAM Automático'!F71,IF(Derivados!$N$29=$R$39,'TAM Automático'!F66,'TAM Automático'!F76)))</f>
        <v>0.9667</v>
      </c>
      <c r="G39" s="13">
        <f>IF(Derivados!$N$29=$R$38,'TAM Automático'!G61,IF(Derivados!$N$29=$R$40,'TAM Automático'!G71,IF(Derivados!$N$29=$R$39,'TAM Automático'!G66,'TAM Automático'!G76)))</f>
        <v>0.96920000000000006</v>
      </c>
      <c r="H39" s="13">
        <f>IF(Derivados!$N$29=$R$38,'TAM Automático'!H61,IF(Derivados!$N$29=$R$40,'TAM Automático'!H71,IF(Derivados!$N$29=$R$39,'TAM Automático'!H66,'TAM Automático'!H76)))</f>
        <v>0.96579999999999999</v>
      </c>
      <c r="I39" s="13">
        <f>IF(Derivados!$N$29=$R$38,'TAM Automático'!I61,IF(Derivados!$N$29=$R$40,'TAM Automático'!I71,IF(Derivados!$N$29=$R$39,'TAM Automático'!I66,'TAM Automático'!I76)))</f>
        <v>0.9668000000000001</v>
      </c>
      <c r="J39" s="13">
        <f>IF(Derivados!$N$29=$R$38,'TAM Automático'!J61,IF(Derivados!$N$29=$R$40,'TAM Automático'!J71,IF(Derivados!$N$29=$R$39,'TAM Automático'!J66,'TAM Automático'!J76)))</f>
        <v>0.96750000000000003</v>
      </c>
      <c r="K39" s="13">
        <f>IF(Derivados!$N$29=$R$38,'TAM Automático'!K61,IF(Derivados!$N$29=$R$40,'TAM Automático'!K71,IF(Derivados!$N$29=$R$39,'TAM Automático'!K66,'TAM Automático'!K76)))</f>
        <v>0.97060000000000002</v>
      </c>
      <c r="L39" s="13">
        <f>IF(Derivados!$N$29=$R$38,'TAM Automático'!L61,IF(Derivados!$N$29=$R$40,'TAM Automático'!L71,IF(Derivados!$N$29=$R$39,'TAM Automático'!L66,'TAM Automático'!L76)))</f>
        <v>0.96970000000000001</v>
      </c>
      <c r="M39" s="13">
        <f>IF(Derivados!$N$29=$R$38,'TAM Automático'!M61,IF(Derivados!$N$29=$R$40,'TAM Automático'!M71,IF(Derivados!$N$29=$R$39,'TAM Automático'!M66,'TAM Automático'!M76)))</f>
        <v>0.97420000000000007</v>
      </c>
      <c r="N39" s="13">
        <f>IF(Derivados!$N$29=$R$38,'TAM Automático'!N61,IF(Derivados!$N$29=$R$40,'TAM Automático'!N71,IF(Derivados!$N$29=$R$39,'TAM Automático'!N66,'TAM Automático'!N76)))</f>
        <v>0.97049999999999992</v>
      </c>
      <c r="O39" s="13">
        <f>IF(Derivados!$N$29=$R$38,'TAM Automático'!O61,IF(Derivados!$N$29=$R$40,'TAM Automático'!O71,IF(Derivados!$N$29=$R$39,'TAM Automático'!O66,'TAM Automático'!O76)))</f>
        <v>0.97319999999999995</v>
      </c>
      <c r="P39" s="13">
        <f>IF(Derivados!$N$29=$R$38,'TAM Automático'!P61,IF(Derivados!$N$29=$R$40,'TAM Automático'!P71,IF(Derivados!$N$29=$R$39,'TAM Automático'!P66,'TAM Automático'!P76)))</f>
        <v>0.97319999999999995</v>
      </c>
      <c r="R39">
        <v>2</v>
      </c>
      <c r="S39" s="19" t="s">
        <v>77</v>
      </c>
    </row>
    <row r="40" spans="2:20" ht="15.6" x14ac:dyDescent="0.3">
      <c r="C40" s="12" t="s">
        <v>74</v>
      </c>
      <c r="D40" s="13">
        <f>IF(Derivados!$N$29=$R$38,'TAM Automático'!D62,IF(Derivados!$N$29=$R$40,'TAM Automático'!D72,IF(Derivados!$N$29=$R$39,'TAM Automático'!D67,'TAM Automático'!D77)))</f>
        <v>3.1800000000000002E-2</v>
      </c>
      <c r="E40" s="13">
        <f>IF(Derivados!$N$29=$R$38,'TAM Automático'!E62,IF(Derivados!$N$29=$R$40,'TAM Automático'!E72,IF(Derivados!$N$29=$R$39,'TAM Automático'!E67,'TAM Automático'!E77)))</f>
        <v>3.1300000000000001E-2</v>
      </c>
      <c r="F40" s="13">
        <f>IF(Derivados!$N$29=$R$38,'TAM Automático'!F62,IF(Derivados!$N$29=$R$40,'TAM Automático'!F72,IF(Derivados!$N$29=$R$39,'TAM Automático'!F67,'TAM Automático'!F77)))</f>
        <v>3.3300000000000003E-2</v>
      </c>
      <c r="G40" s="13">
        <f>IF(Derivados!$N$29=$R$38,'TAM Automático'!G62,IF(Derivados!$N$29=$R$40,'TAM Automático'!G72,IF(Derivados!$N$29=$R$39,'TAM Automático'!G67,'TAM Automático'!G77)))</f>
        <v>3.0800000000000001E-2</v>
      </c>
      <c r="H40" s="13">
        <f>IF(Derivados!$N$29=$R$38,'TAM Automático'!H62,IF(Derivados!$N$29=$R$40,'TAM Automático'!H72,IF(Derivados!$N$29=$R$39,'TAM Automático'!H67,'TAM Automático'!H77)))</f>
        <v>3.4200000000000001E-2</v>
      </c>
      <c r="I40" s="13">
        <f>IF(Derivados!$N$29=$R$38,'TAM Automático'!I62,IF(Derivados!$N$29=$R$40,'TAM Automático'!I72,IF(Derivados!$N$29=$R$39,'TAM Automático'!I67,'TAM Automático'!I77)))</f>
        <v>3.32E-2</v>
      </c>
      <c r="J40" s="13">
        <f>IF(Derivados!$N$29=$R$38,'TAM Automático'!J62,IF(Derivados!$N$29=$R$40,'TAM Automático'!J72,IF(Derivados!$N$29=$R$39,'TAM Automático'!J67,'TAM Automático'!J77)))</f>
        <v>3.2500000000000001E-2</v>
      </c>
      <c r="K40" s="13">
        <f>IF(Derivados!$N$29=$R$38,'TAM Automático'!K62,IF(Derivados!$N$29=$R$40,'TAM Automático'!K72,IF(Derivados!$N$29=$R$39,'TAM Automático'!K67,'TAM Automático'!K77)))</f>
        <v>2.9399999999999999E-2</v>
      </c>
      <c r="L40" s="13">
        <f>IF(Derivados!$N$29=$R$38,'TAM Automático'!L62,IF(Derivados!$N$29=$R$40,'TAM Automático'!L72,IF(Derivados!$N$29=$R$39,'TAM Automático'!L67,'TAM Automático'!L77)))</f>
        <v>3.0299999999999997E-2</v>
      </c>
      <c r="M40" s="13">
        <f>IF(Derivados!$N$29=$R$38,'TAM Automático'!M62,IF(Derivados!$N$29=$R$40,'TAM Automático'!M72,IF(Derivados!$N$29=$R$39,'TAM Automático'!M67,'TAM Automático'!M77)))</f>
        <v>2.58E-2</v>
      </c>
      <c r="N40" s="13">
        <f>IF(Derivados!$N$29=$R$38,'TAM Automático'!N62,IF(Derivados!$N$29=$R$40,'TAM Automático'!N72,IF(Derivados!$N$29=$R$39,'TAM Automático'!N67,'TAM Automático'!N77)))</f>
        <v>2.9500000000000002E-2</v>
      </c>
      <c r="O40" s="13">
        <f>IF(Derivados!$N$29=$R$38,'TAM Automático'!O62,IF(Derivados!$N$29=$R$40,'TAM Automático'!O72,IF(Derivados!$N$29=$R$39,'TAM Automático'!O67,'TAM Automático'!O77)))</f>
        <v>2.6800000000000001E-2</v>
      </c>
      <c r="P40" s="13">
        <f>IF(Derivados!$N$29=$R$38,'TAM Automático'!P62,IF(Derivados!$N$29=$R$40,'TAM Automático'!P72,IF(Derivados!$N$29=$R$39,'TAM Automático'!P67,'TAM Automático'!P77)))</f>
        <v>2.6800000000000001E-2</v>
      </c>
      <c r="R40">
        <v>3</v>
      </c>
      <c r="S40" s="7" t="s">
        <v>86</v>
      </c>
    </row>
    <row r="41" spans="2:20" ht="15.6" x14ac:dyDescent="0.3">
      <c r="S41" s="7" t="s">
        <v>87</v>
      </c>
    </row>
    <row r="42" spans="2:20" x14ac:dyDescent="0.3">
      <c r="R42" s="18"/>
      <c r="S42" s="18"/>
      <c r="T42" s="18"/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5"/>
  <dimension ref="A1"/>
  <sheetViews>
    <sheetView showGridLines="0" showRowColHeaders="0" zoomScale="50" zoomScaleNormal="50" workbookViewId="0"/>
  </sheetViews>
  <sheetFormatPr baseColWidth="10" defaultColWidth="11.44140625" defaultRowHeight="14.4" x14ac:dyDescent="0.3"/>
  <cols>
    <col min="1" max="1" width="18.5546875" customWidth="1"/>
  </cols>
  <sheetData>
    <row r="1" ht="56.25" customHeight="1" x14ac:dyDescent="0.3"/>
  </sheetData>
  <sheetProtection sheet="1" objects="1" scenarios="1"/>
  <pageMargins left="0.7" right="0.7" top="0.75" bottom="0.75" header="0.3" footer="0.3"/>
  <pageSetup paperSize="9" scale="5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6"/>
  <dimension ref="A1:X53"/>
  <sheetViews>
    <sheetView showGridLines="0" showRowColHeaders="0" zoomScale="85" zoomScaleNormal="85" zoomScalePageLayoutView="70" workbookViewId="0"/>
  </sheetViews>
  <sheetFormatPr baseColWidth="10" defaultColWidth="11.44140625" defaultRowHeight="14.4" x14ac:dyDescent="0.3"/>
  <cols>
    <col min="1" max="1" width="5.5546875" customWidth="1"/>
    <col min="10" max="10" width="14.44140625" customWidth="1"/>
  </cols>
  <sheetData>
    <row r="1" ht="18.75" customHeight="1" x14ac:dyDescent="0.3"/>
    <row r="25" spans="1:24" ht="26.25" customHeight="1" x14ac:dyDescent="0.3"/>
    <row r="27" spans="1:24" ht="21" customHeight="1" x14ac:dyDescent="0.3">
      <c r="X27" t="s">
        <v>0</v>
      </c>
    </row>
    <row r="28" spans="1:24" ht="24" customHeight="1" x14ac:dyDescent="0.3">
      <c r="A28" s="24" t="s">
        <v>1</v>
      </c>
      <c r="B28" s="44"/>
      <c r="C28" s="41"/>
      <c r="D28" s="41"/>
      <c r="E28" s="41"/>
      <c r="K28" s="40" t="s">
        <v>2</v>
      </c>
      <c r="L28" s="41"/>
      <c r="M28" s="41"/>
      <c r="N28" s="41"/>
    </row>
    <row r="29" spans="1:24" ht="7.5" customHeight="1" x14ac:dyDescent="0.3">
      <c r="B29" s="41"/>
      <c r="C29" s="41"/>
      <c r="D29" s="42">
        <v>2</v>
      </c>
      <c r="E29" s="41"/>
      <c r="K29" s="41"/>
      <c r="L29" s="41"/>
      <c r="M29" s="41"/>
      <c r="N29" s="42">
        <v>2</v>
      </c>
    </row>
    <row r="30" spans="1:24" ht="18.75" customHeight="1" x14ac:dyDescent="0.3">
      <c r="B30" s="45" t="s">
        <v>3</v>
      </c>
      <c r="C30" s="41"/>
      <c r="D30" s="41"/>
      <c r="E30" s="41"/>
      <c r="K30" s="43" t="s">
        <v>3</v>
      </c>
      <c r="L30" s="41"/>
      <c r="M30" s="41"/>
      <c r="N30" s="41"/>
    </row>
    <row r="53" spans="1:21" x14ac:dyDescent="0.3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</row>
  </sheetData>
  <sheetProtection sheet="1" objects="1" scenarios="1"/>
  <pageMargins left="0.7" right="0.7" top="0.75" bottom="0.75" header="0.3" footer="0.3"/>
  <pageSetup paperSize="9" scale="38" orientation="portrait" r:id="rId1"/>
  <colBreaks count="1" manualBreakCount="1">
    <brk id="20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Drop Down 1">
              <controlPr defaultSize="0" autoLine="0" autoPict="0">
                <anchor moveWithCells="1">
                  <from>
                    <xdr:col>2</xdr:col>
                    <xdr:colOff>144780</xdr:colOff>
                    <xdr:row>29</xdr:row>
                    <xdr:rowOff>30480</xdr:rowOff>
                  </from>
                  <to>
                    <xdr:col>4</xdr:col>
                    <xdr:colOff>129540</xdr:colOff>
                    <xdr:row>30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Drop Down 2">
              <controlPr defaultSize="0" autoLine="0" autoPict="0">
                <anchor moveWithCells="1">
                  <from>
                    <xdr:col>11</xdr:col>
                    <xdr:colOff>411480</xdr:colOff>
                    <xdr:row>29</xdr:row>
                    <xdr:rowOff>0</xdr:rowOff>
                  </from>
                  <to>
                    <xdr:col>13</xdr:col>
                    <xdr:colOff>381000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7"/>
  <dimension ref="A1:V53"/>
  <sheetViews>
    <sheetView showGridLines="0" showRowColHeaders="0" showWhiteSpace="0" zoomScale="50" zoomScaleNormal="50" zoomScaleSheetLayoutView="70" zoomScalePageLayoutView="40" workbookViewId="0"/>
  </sheetViews>
  <sheetFormatPr baseColWidth="10" defaultColWidth="11.44140625" defaultRowHeight="14.4" x14ac:dyDescent="0.3"/>
  <cols>
    <col min="1" max="1" width="5.5546875" customWidth="1"/>
    <col min="10" max="10" width="14.44140625" customWidth="1"/>
  </cols>
  <sheetData>
    <row r="1" spans="22:22" ht="4.5" customHeight="1" x14ac:dyDescent="0.3"/>
    <row r="8" spans="22:22" x14ac:dyDescent="0.3">
      <c r="V8" s="39"/>
    </row>
    <row r="25" spans="1:16" ht="26.25" customHeight="1" x14ac:dyDescent="0.3"/>
    <row r="27" spans="1:16" ht="21" customHeight="1" x14ac:dyDescent="0.3"/>
    <row r="28" spans="1:16" ht="24" customHeight="1" x14ac:dyDescent="0.3">
      <c r="A28" s="46" t="s">
        <v>1</v>
      </c>
      <c r="B28" s="44"/>
      <c r="C28" s="41"/>
      <c r="D28" s="41"/>
      <c r="E28" s="41"/>
      <c r="K28" s="40" t="s">
        <v>2</v>
      </c>
      <c r="L28" s="41"/>
      <c r="M28" s="41"/>
      <c r="N28" s="41"/>
      <c r="O28" s="41"/>
      <c r="P28" t="s">
        <v>0</v>
      </c>
    </row>
    <row r="29" spans="1:16" ht="7.5" customHeight="1" x14ac:dyDescent="0.3">
      <c r="A29" s="41"/>
      <c r="B29" s="41"/>
      <c r="C29" s="41"/>
      <c r="D29" s="42">
        <v>2</v>
      </c>
      <c r="E29" s="41"/>
      <c r="K29" s="41"/>
      <c r="L29" s="41"/>
      <c r="M29" s="41"/>
      <c r="N29" s="42">
        <v>3</v>
      </c>
      <c r="O29" s="41"/>
    </row>
    <row r="30" spans="1:16" ht="18.75" customHeight="1" x14ac:dyDescent="0.3">
      <c r="A30" s="41"/>
      <c r="B30" s="45" t="s">
        <v>3</v>
      </c>
      <c r="C30" s="41"/>
      <c r="D30" s="41"/>
      <c r="E30" s="41"/>
      <c r="K30" s="43" t="s">
        <v>3</v>
      </c>
      <c r="L30" s="41"/>
      <c r="M30" s="41"/>
      <c r="N30" s="41"/>
      <c r="O30" s="41"/>
    </row>
    <row r="31" spans="1:16" x14ac:dyDescent="0.3">
      <c r="A31" s="41"/>
      <c r="B31" s="41"/>
      <c r="C31" s="41"/>
      <c r="D31" s="41"/>
      <c r="E31" s="41"/>
    </row>
    <row r="53" spans="1:21" x14ac:dyDescent="0.3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</row>
  </sheetData>
  <sheetProtection sheet="1" objects="1" scenarios="1"/>
  <pageMargins left="0.7" right="0.7" top="0.75" bottom="0.75" header="0.3" footer="0.3"/>
  <pageSetup paperSize="9" scale="38" orientation="portrait" r:id="rId1"/>
  <colBreaks count="1" manualBreakCount="1">
    <brk id="20" max="51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Drop Down 1">
              <controlPr defaultSize="0" autoLine="0" autoPict="0">
                <anchor moveWithCells="1">
                  <from>
                    <xdr:col>2</xdr:col>
                    <xdr:colOff>144780</xdr:colOff>
                    <xdr:row>29</xdr:row>
                    <xdr:rowOff>30480</xdr:rowOff>
                  </from>
                  <to>
                    <xdr:col>4</xdr:col>
                    <xdr:colOff>129540</xdr:colOff>
                    <xdr:row>30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Drop Down 2">
              <controlPr defaultSize="0" autoLine="0" autoPict="0">
                <anchor moveWithCells="1">
                  <from>
                    <xdr:col>11</xdr:col>
                    <xdr:colOff>411480</xdr:colOff>
                    <xdr:row>29</xdr:row>
                    <xdr:rowOff>0</xdr:rowOff>
                  </from>
                  <to>
                    <xdr:col>13</xdr:col>
                    <xdr:colOff>381000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10"/>
  <dimension ref="A1:N80"/>
  <sheetViews>
    <sheetView showGridLines="0" showRowColHeaders="0" topLeftCell="A137" zoomScale="85" zoomScaleNormal="85" zoomScalePageLayoutView="70" workbookViewId="0"/>
  </sheetViews>
  <sheetFormatPr baseColWidth="10" defaultColWidth="11.44140625" defaultRowHeight="14.4" x14ac:dyDescent="0.3"/>
  <cols>
    <col min="1" max="1" width="5.5546875" customWidth="1"/>
    <col min="10" max="10" width="14.44140625" customWidth="1"/>
  </cols>
  <sheetData>
    <row r="1" ht="18.75" customHeight="1" x14ac:dyDescent="0.3"/>
    <row r="25" spans="1:14" ht="26.25" customHeight="1" x14ac:dyDescent="0.3"/>
    <row r="27" spans="1:14" ht="21" customHeight="1" x14ac:dyDescent="0.3"/>
    <row r="28" spans="1:14" ht="24" customHeight="1" x14ac:dyDescent="0.35">
      <c r="A28" s="24" t="s">
        <v>1</v>
      </c>
      <c r="B28" s="38" t="s">
        <v>1</v>
      </c>
      <c r="K28" s="23"/>
    </row>
    <row r="29" spans="1:14" ht="7.5" customHeight="1" x14ac:dyDescent="0.3">
      <c r="D29" s="17">
        <v>1</v>
      </c>
      <c r="N29" s="17">
        <v>1</v>
      </c>
    </row>
    <row r="80" spans="2:2" ht="18" x14ac:dyDescent="0.35">
      <c r="B80" s="38" t="s">
        <v>4</v>
      </c>
    </row>
  </sheetData>
  <sheetProtection sheet="1" objects="1" scenarios="1"/>
  <pageMargins left="0.7" right="0.7" top="0.75" bottom="0.75" header="0.3" footer="0.3"/>
  <pageSetup paperSize="9" scale="55" orientation="portrait" r:id="rId1"/>
  <rowBreaks count="1" manualBreakCount="1">
    <brk id="77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1"/>
  <dimension ref="A1:N80"/>
  <sheetViews>
    <sheetView showGridLines="0" showRowColHeaders="0" topLeftCell="A44" zoomScale="50" zoomScaleNormal="50" workbookViewId="0"/>
  </sheetViews>
  <sheetFormatPr baseColWidth="10" defaultColWidth="11.44140625" defaultRowHeight="14.4" x14ac:dyDescent="0.3"/>
  <cols>
    <col min="1" max="1" width="5.5546875" customWidth="1"/>
    <col min="10" max="10" width="14.44140625" customWidth="1"/>
  </cols>
  <sheetData>
    <row r="1" ht="18.75" customHeight="1" x14ac:dyDescent="0.3"/>
    <row r="25" spans="1:14" ht="26.25" customHeight="1" x14ac:dyDescent="0.3"/>
    <row r="27" spans="1:14" ht="21" customHeight="1" x14ac:dyDescent="0.3"/>
    <row r="28" spans="1:14" ht="24" customHeight="1" x14ac:dyDescent="0.35">
      <c r="A28" s="24" t="s">
        <v>1</v>
      </c>
      <c r="B28" s="38" t="s">
        <v>1</v>
      </c>
      <c r="K28" s="23"/>
    </row>
    <row r="29" spans="1:14" ht="7.5" customHeight="1" x14ac:dyDescent="0.3">
      <c r="D29" s="17">
        <v>1</v>
      </c>
      <c r="N29" s="17">
        <v>1</v>
      </c>
    </row>
    <row r="80" spans="2:2" ht="18" x14ac:dyDescent="0.35">
      <c r="B80" s="38" t="s">
        <v>4</v>
      </c>
    </row>
  </sheetData>
  <sheetProtection sheet="1" objects="1" scenarios="1"/>
  <pageMargins left="0.7" right="0.7" top="0.75" bottom="0.75" header="0.3" footer="0.3"/>
  <pageSetup paperSize="9" scale="55" orientation="portrait" r:id="rId1"/>
  <rowBreaks count="1" manualBreakCount="1">
    <brk id="77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9">
    <tabColor theme="1"/>
  </sheetPr>
  <dimension ref="B3:I34"/>
  <sheetViews>
    <sheetView showGridLines="0" workbookViewId="0">
      <selection activeCell="D25" sqref="D25"/>
    </sheetView>
  </sheetViews>
  <sheetFormatPr baseColWidth="10" defaultColWidth="11.44140625" defaultRowHeight="14.4" x14ac:dyDescent="0.3"/>
  <cols>
    <col min="1" max="1" width="3.21875" customWidth="1"/>
    <col min="2" max="2" width="2.5546875" customWidth="1"/>
    <col min="3" max="3" width="4.44140625" style="26" customWidth="1"/>
    <col min="4" max="4" width="90.44140625" customWidth="1"/>
  </cols>
  <sheetData>
    <row r="3" spans="2:9" ht="14.25" customHeight="1" thickBot="1" x14ac:dyDescent="0.35">
      <c r="B3" s="28"/>
      <c r="C3" s="27" t="s">
        <v>5</v>
      </c>
      <c r="F3" s="33" t="s">
        <v>6</v>
      </c>
    </row>
    <row r="4" spans="2:9" x14ac:dyDescent="0.3">
      <c r="F4" s="52" t="s">
        <v>7</v>
      </c>
      <c r="G4" s="53"/>
      <c r="H4" s="53"/>
      <c r="I4" s="54"/>
    </row>
    <row r="5" spans="2:9" s="18" customFormat="1" ht="20.25" customHeight="1" x14ac:dyDescent="0.3">
      <c r="C5" s="29" t="s">
        <v>8</v>
      </c>
      <c r="D5" s="18" t="s">
        <v>9</v>
      </c>
      <c r="F5" s="55"/>
      <c r="G5" s="56"/>
      <c r="H5" s="56"/>
      <c r="I5" s="57"/>
    </row>
    <row r="6" spans="2:9" s="18" customFormat="1" ht="20.25" customHeight="1" x14ac:dyDescent="0.3">
      <c r="C6" s="29" t="s">
        <v>10</v>
      </c>
      <c r="D6" s="18" t="s">
        <v>11</v>
      </c>
      <c r="F6" s="55"/>
      <c r="G6" s="56"/>
      <c r="H6" s="56"/>
      <c r="I6" s="57"/>
    </row>
    <row r="7" spans="2:9" s="18" customFormat="1" ht="20.25" customHeight="1" x14ac:dyDescent="0.3">
      <c r="C7" s="29" t="s">
        <v>12</v>
      </c>
      <c r="D7" s="18" t="s">
        <v>13</v>
      </c>
      <c r="F7" s="55"/>
      <c r="G7" s="56"/>
      <c r="H7" s="56"/>
      <c r="I7" s="57"/>
    </row>
    <row r="8" spans="2:9" s="18" customFormat="1" ht="20.25" customHeight="1" x14ac:dyDescent="0.3">
      <c r="C8" s="29" t="s">
        <v>14</v>
      </c>
      <c r="D8" s="18" t="s">
        <v>15</v>
      </c>
      <c r="F8" s="55"/>
      <c r="G8" s="56"/>
      <c r="H8" s="56"/>
      <c r="I8" s="57"/>
    </row>
    <row r="9" spans="2:9" ht="20.25" customHeight="1" x14ac:dyDescent="0.3">
      <c r="C9" s="29" t="s">
        <v>16</v>
      </c>
      <c r="D9" s="18" t="s">
        <v>17</v>
      </c>
      <c r="F9" s="55"/>
      <c r="G9" s="56"/>
      <c r="H9" s="56"/>
      <c r="I9" s="57"/>
    </row>
    <row r="10" spans="2:9" ht="20.25" customHeight="1" x14ac:dyDescent="0.3">
      <c r="C10" s="29" t="s">
        <v>18</v>
      </c>
      <c r="D10" s="18" t="s">
        <v>19</v>
      </c>
      <c r="F10" s="55"/>
      <c r="G10" s="56"/>
      <c r="H10" s="56"/>
      <c r="I10" s="57"/>
    </row>
    <row r="11" spans="2:9" x14ac:dyDescent="0.3">
      <c r="C11" s="29" t="s">
        <v>20</v>
      </c>
      <c r="D11" s="18" t="s">
        <v>21</v>
      </c>
      <c r="F11" s="55"/>
      <c r="G11" s="56"/>
      <c r="H11" s="56"/>
      <c r="I11" s="57"/>
    </row>
    <row r="12" spans="2:9" ht="15" thickBot="1" x14ac:dyDescent="0.35">
      <c r="F12" s="58"/>
      <c r="G12" s="59"/>
      <c r="H12" s="59"/>
      <c r="I12" s="60"/>
    </row>
    <row r="16" spans="2:9" ht="14.25" customHeight="1" x14ac:dyDescent="0.3">
      <c r="B16" s="28"/>
      <c r="C16" s="27" t="s">
        <v>22</v>
      </c>
    </row>
    <row r="18" spans="3:4" x14ac:dyDescent="0.3">
      <c r="D18" s="30" t="s">
        <v>23</v>
      </c>
    </row>
    <row r="19" spans="3:4" x14ac:dyDescent="0.3">
      <c r="C19" s="29"/>
      <c r="D19" t="s">
        <v>24</v>
      </c>
    </row>
    <row r="20" spans="3:4" x14ac:dyDescent="0.3">
      <c r="C20" s="29"/>
      <c r="D20" t="s">
        <v>25</v>
      </c>
    </row>
    <row r="21" spans="3:4" x14ac:dyDescent="0.3">
      <c r="C21" s="29"/>
      <c r="D21" t="s">
        <v>26</v>
      </c>
    </row>
    <row r="22" spans="3:4" ht="3.75" customHeight="1" x14ac:dyDescent="0.3">
      <c r="C22" s="29"/>
    </row>
    <row r="23" spans="3:4" ht="15.6" x14ac:dyDescent="0.3">
      <c r="C23" s="29"/>
      <c r="D23" s="31" t="s">
        <v>27</v>
      </c>
    </row>
    <row r="24" spans="3:4" x14ac:dyDescent="0.3">
      <c r="C24" s="29"/>
      <c r="D24" s="32" t="s">
        <v>28</v>
      </c>
    </row>
    <row r="27" spans="3:4" x14ac:dyDescent="0.3">
      <c r="D27" s="30" t="s">
        <v>29</v>
      </c>
    </row>
    <row r="28" spans="3:4" x14ac:dyDescent="0.3">
      <c r="D28" t="s">
        <v>30</v>
      </c>
    </row>
    <row r="29" spans="3:4" x14ac:dyDescent="0.3">
      <c r="D29" t="s">
        <v>31</v>
      </c>
    </row>
    <row r="30" spans="3:4" x14ac:dyDescent="0.3">
      <c r="D30" t="s">
        <v>32</v>
      </c>
    </row>
    <row r="33" spans="4:4" x14ac:dyDescent="0.3">
      <c r="D33" s="30" t="s">
        <v>33</v>
      </c>
    </row>
    <row r="34" spans="4:4" x14ac:dyDescent="0.3">
      <c r="D34" t="s">
        <v>34</v>
      </c>
    </row>
  </sheetData>
  <mergeCells count="1">
    <mergeCell ref="F4:I1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fitToPage="1"/>
  </sheetPr>
  <dimension ref="B6:M12"/>
  <sheetViews>
    <sheetView showGridLines="0" showRowColHeaders="0" zoomScale="115" zoomScaleNormal="115" zoomScalePageLayoutView="130" workbookViewId="0"/>
  </sheetViews>
  <sheetFormatPr baseColWidth="10" defaultColWidth="11.44140625" defaultRowHeight="14.4" x14ac:dyDescent="0.3"/>
  <sheetData>
    <row r="6" spans="2:13" x14ac:dyDescent="0.3">
      <c r="B6" s="20" t="s">
        <v>35</v>
      </c>
    </row>
    <row r="7" spans="2:13" ht="7.5" customHeight="1" x14ac:dyDescent="0.3">
      <c r="B7" s="20"/>
    </row>
    <row r="8" spans="2:13" ht="211.5" customHeight="1" x14ac:dyDescent="0.3">
      <c r="B8" s="61" t="s">
        <v>89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</row>
    <row r="9" spans="2:13" x14ac:dyDescent="0.3"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</row>
    <row r="10" spans="2:13" x14ac:dyDescent="0.3"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</row>
    <row r="11" spans="2:13" x14ac:dyDescent="0.3"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</row>
    <row r="12" spans="2:13" x14ac:dyDescent="0.3"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</row>
  </sheetData>
  <sheetProtection algorithmName="SHA-512" hashValue="IWzNfBsPgcby6ovzoPAsyykwwzLKBfaHazMZjozEScNv9yyktgXgvJGQMcaGgdav0Gfglv7iecGq927Yashtcg==" saltValue="0Bo/KhEdBkNGUG842ywZ/Q==" spinCount="100000" sheet="1" objects="1" scenarios="1"/>
  <mergeCells count="1">
    <mergeCell ref="B8:M12"/>
  </mergeCells>
  <pageMargins left="0.25" right="0.25" top="0.75" bottom="0.75" header="0.3" footer="0.3"/>
  <pageSetup paperSize="9" scale="61" orientation="portrait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2">
    <tabColor rgb="FFFFFF00"/>
  </sheetPr>
  <dimension ref="A1:CK398"/>
  <sheetViews>
    <sheetView zoomScale="70" zoomScaleNormal="70" workbookViewId="0">
      <pane xSplit="1" topLeftCell="BO1" activePane="topRight" state="frozen"/>
      <selection activeCell="B8" sqref="B8:M8"/>
      <selection pane="topRight" activeCell="CJ204" sqref="CJ204:CJ205"/>
    </sheetView>
  </sheetViews>
  <sheetFormatPr baseColWidth="10" defaultColWidth="11.44140625" defaultRowHeight="14.4" x14ac:dyDescent="0.3"/>
  <cols>
    <col min="1" max="1" width="38.44140625" bestFit="1" customWidth="1"/>
    <col min="2" max="2" width="9.44140625" bestFit="1" customWidth="1"/>
    <col min="3" max="3" width="7.21875" bestFit="1" customWidth="1"/>
    <col min="4" max="4" width="7.5546875" bestFit="1" customWidth="1"/>
    <col min="5" max="5" width="7.21875" bestFit="1" customWidth="1"/>
    <col min="6" max="6" width="7.77734375" bestFit="1" customWidth="1"/>
    <col min="7" max="8" width="7.21875" bestFit="1" customWidth="1"/>
    <col min="9" max="9" width="7.5546875" bestFit="1" customWidth="1"/>
    <col min="10" max="10" width="7.44140625" bestFit="1" customWidth="1"/>
    <col min="11" max="11" width="7.21875" bestFit="1" customWidth="1"/>
    <col min="12" max="12" width="7.5546875" bestFit="1" customWidth="1"/>
    <col min="13" max="13" width="7.21875" bestFit="1" customWidth="1"/>
    <col min="14" max="14" width="7.77734375" bestFit="1" customWidth="1"/>
    <col min="15" max="15" width="7.44140625" bestFit="1" customWidth="1"/>
    <col min="16" max="16" width="8" bestFit="1" customWidth="1"/>
    <col min="17" max="17" width="7.44140625" bestFit="1" customWidth="1"/>
    <col min="18" max="18" width="10.77734375" bestFit="1" customWidth="1"/>
    <col min="19" max="20" width="7.21875" bestFit="1" customWidth="1"/>
    <col min="21" max="21" width="13.44140625" bestFit="1" customWidth="1"/>
    <col min="22" max="22" width="7.77734375" bestFit="1" customWidth="1"/>
    <col min="23" max="23" width="7.5546875" bestFit="1" customWidth="1"/>
    <col min="24" max="24" width="8" bestFit="1" customWidth="1"/>
    <col min="25" max="25" width="7.21875" bestFit="1" customWidth="1"/>
    <col min="26" max="26" width="7.44140625" bestFit="1" customWidth="1"/>
    <col min="27" max="27" width="7.21875" bestFit="1" customWidth="1"/>
    <col min="28" max="28" width="7.5546875" bestFit="1" customWidth="1"/>
    <col min="29" max="29" width="7.21875" bestFit="1" customWidth="1"/>
    <col min="30" max="30" width="7.77734375" bestFit="1" customWidth="1"/>
    <col min="31" max="32" width="7.21875" bestFit="1" customWidth="1"/>
    <col min="33" max="33" width="7.5546875" bestFit="1" customWidth="1"/>
    <col min="34" max="34" width="7.44140625" bestFit="1" customWidth="1"/>
    <col min="35" max="35" width="7.21875" bestFit="1" customWidth="1"/>
    <col min="36" max="36" width="7.5546875" bestFit="1" customWidth="1"/>
    <col min="37" max="37" width="7.21875" bestFit="1" customWidth="1"/>
    <col min="38" max="38" width="7.77734375" bestFit="1" customWidth="1"/>
    <col min="39" max="40" width="10.77734375"/>
    <col min="42" max="42" width="8.77734375" bestFit="1" customWidth="1"/>
    <col min="43" max="43" width="7.77734375" bestFit="1" customWidth="1"/>
    <col min="44" max="44" width="6.21875" bestFit="1" customWidth="1"/>
    <col min="45" max="45" width="6.77734375" bestFit="1" customWidth="1"/>
    <col min="46" max="46" width="7.77734375" bestFit="1" customWidth="1"/>
    <col min="49" max="49" width="7.44140625" bestFit="1" customWidth="1"/>
    <col min="50" max="50" width="9.77734375" customWidth="1"/>
    <col min="51" max="51" width="10.77734375"/>
    <col min="52" max="52" width="13.77734375" customWidth="1"/>
    <col min="53" max="53" width="7.44140625" bestFit="1" customWidth="1"/>
    <col min="55" max="55" width="6.5546875" bestFit="1" customWidth="1"/>
    <col min="56" max="56" width="6.21875" bestFit="1" customWidth="1"/>
    <col min="57" max="57" width="6.77734375" bestFit="1" customWidth="1"/>
    <col min="58" max="58" width="10.77734375"/>
    <col min="60" max="60" width="7" bestFit="1" customWidth="1"/>
    <col min="61" max="69" width="12.21875" customWidth="1"/>
    <col min="70" max="71" width="12.21875" hidden="1" customWidth="1"/>
    <col min="72" max="72" width="12.21875" customWidth="1"/>
    <col min="73" max="78" width="12.21875" hidden="1" customWidth="1"/>
    <col min="79" max="83" width="0" hidden="1" customWidth="1"/>
    <col min="88" max="88" width="10.77734375"/>
    <col min="89" max="89" width="11.44140625" style="2"/>
  </cols>
  <sheetData>
    <row r="1" spans="1:89" ht="18" x14ac:dyDescent="0.35">
      <c r="A1" t="s">
        <v>36</v>
      </c>
      <c r="CK1" s="51" t="s">
        <v>37</v>
      </c>
    </row>
    <row r="2" spans="1:89" x14ac:dyDescent="0.3">
      <c r="A2" t="s">
        <v>38</v>
      </c>
    </row>
    <row r="3" spans="1:89" x14ac:dyDescent="0.3">
      <c r="A3" s="2" t="s">
        <v>39</v>
      </c>
    </row>
    <row r="4" spans="1:89" x14ac:dyDescent="0.3">
      <c r="A4" t="s">
        <v>40</v>
      </c>
      <c r="B4" s="1">
        <v>43466</v>
      </c>
      <c r="C4" s="1">
        <v>43497</v>
      </c>
      <c r="D4" s="1">
        <v>43525</v>
      </c>
      <c r="E4" s="1">
        <v>43556</v>
      </c>
      <c r="F4" s="1">
        <v>43586</v>
      </c>
      <c r="G4" s="1">
        <v>43617</v>
      </c>
      <c r="H4" s="1">
        <v>43647</v>
      </c>
      <c r="I4" s="1">
        <v>43678</v>
      </c>
      <c r="J4" s="1">
        <v>43709</v>
      </c>
      <c r="K4" s="1">
        <v>43739</v>
      </c>
      <c r="L4" s="1">
        <v>43770</v>
      </c>
      <c r="M4" s="1">
        <v>43800</v>
      </c>
      <c r="N4" s="1">
        <v>43831</v>
      </c>
      <c r="O4" s="1">
        <v>43862</v>
      </c>
      <c r="P4" s="1">
        <v>43891</v>
      </c>
      <c r="Q4" s="1">
        <v>43922</v>
      </c>
      <c r="R4" s="1">
        <v>43952</v>
      </c>
      <c r="S4" s="1">
        <v>43983</v>
      </c>
      <c r="T4" s="1">
        <v>44013</v>
      </c>
      <c r="U4" s="1">
        <v>44044</v>
      </c>
      <c r="V4" s="1">
        <v>44075</v>
      </c>
      <c r="W4" s="1">
        <v>44105</v>
      </c>
      <c r="X4" s="1">
        <v>44136</v>
      </c>
      <c r="Y4" s="1">
        <v>44166</v>
      </c>
      <c r="Z4" s="1">
        <v>44197</v>
      </c>
      <c r="AA4" s="1">
        <v>44228</v>
      </c>
      <c r="AB4" s="1">
        <v>44256</v>
      </c>
      <c r="AC4" s="1">
        <v>44287</v>
      </c>
      <c r="AD4" s="1">
        <v>44317</v>
      </c>
      <c r="AE4" s="1">
        <v>44348</v>
      </c>
      <c r="AF4" s="1">
        <v>44378</v>
      </c>
      <c r="AG4" s="1">
        <v>44409</v>
      </c>
      <c r="AH4" s="1">
        <v>44440</v>
      </c>
      <c r="AI4" s="1">
        <v>44470</v>
      </c>
      <c r="AJ4" s="1">
        <v>44501</v>
      </c>
      <c r="AK4" s="1">
        <v>44531</v>
      </c>
      <c r="AL4" s="1">
        <v>44562</v>
      </c>
      <c r="AM4" s="1">
        <v>44593</v>
      </c>
      <c r="AN4" s="1">
        <v>44621</v>
      </c>
      <c r="AO4" s="1">
        <v>44652</v>
      </c>
      <c r="AP4" s="1">
        <v>44682</v>
      </c>
      <c r="AQ4" s="1">
        <v>44713</v>
      </c>
      <c r="AR4" s="1">
        <v>44743</v>
      </c>
      <c r="AS4" s="1">
        <v>44774</v>
      </c>
      <c r="AT4" s="1">
        <v>44805</v>
      </c>
      <c r="AU4" s="1">
        <v>44835</v>
      </c>
      <c r="AV4" s="1">
        <v>44866</v>
      </c>
      <c r="AW4" s="1">
        <v>44896</v>
      </c>
      <c r="AX4" s="1">
        <v>44927</v>
      </c>
      <c r="AY4" s="1">
        <v>44958</v>
      </c>
      <c r="AZ4" s="1">
        <v>44986</v>
      </c>
      <c r="BA4" s="1">
        <v>45017</v>
      </c>
      <c r="BB4" s="1">
        <v>45047</v>
      </c>
      <c r="BC4" s="1">
        <v>45078</v>
      </c>
      <c r="BD4" s="1">
        <v>45108</v>
      </c>
      <c r="BE4" s="1">
        <v>45139</v>
      </c>
      <c r="BF4" s="1">
        <v>45170</v>
      </c>
      <c r="BG4" s="1">
        <v>45200</v>
      </c>
      <c r="BH4" s="1">
        <v>45231</v>
      </c>
      <c r="BI4" s="1">
        <v>45261</v>
      </c>
      <c r="BJ4" s="1">
        <v>45292</v>
      </c>
      <c r="BK4" s="1">
        <v>45323</v>
      </c>
      <c r="BL4" s="1">
        <v>45352</v>
      </c>
      <c r="BM4" s="1">
        <v>45383</v>
      </c>
      <c r="BN4" s="1">
        <v>45413</v>
      </c>
      <c r="BO4" s="1">
        <v>45444</v>
      </c>
      <c r="BP4" s="1">
        <v>45474</v>
      </c>
      <c r="BQ4" s="1">
        <v>45505</v>
      </c>
      <c r="BR4" s="1">
        <v>45536</v>
      </c>
      <c r="BS4" s="1">
        <v>45566</v>
      </c>
      <c r="BT4" s="1">
        <v>45597</v>
      </c>
      <c r="BU4" s="1">
        <v>45627</v>
      </c>
      <c r="BV4" s="1">
        <v>45658</v>
      </c>
      <c r="BW4" s="1">
        <v>45689</v>
      </c>
      <c r="BX4" s="1">
        <v>45717</v>
      </c>
      <c r="BY4" s="1">
        <v>45748</v>
      </c>
      <c r="BZ4" s="1">
        <v>45778</v>
      </c>
      <c r="CA4" s="1">
        <v>45809</v>
      </c>
      <c r="CB4" s="1">
        <v>45839</v>
      </c>
      <c r="CC4" s="1">
        <v>45870</v>
      </c>
      <c r="CD4" s="1">
        <v>45901</v>
      </c>
      <c r="CE4" s="1">
        <v>45931</v>
      </c>
      <c r="CF4" s="1">
        <v>45962</v>
      </c>
      <c r="CG4" s="1">
        <v>45992</v>
      </c>
      <c r="CH4" s="1">
        <v>46023</v>
      </c>
      <c r="CI4" s="1">
        <v>46054</v>
      </c>
      <c r="CJ4" s="1">
        <v>46082</v>
      </c>
    </row>
    <row r="5" spans="1:89" x14ac:dyDescent="0.3">
      <c r="A5" t="s">
        <v>41</v>
      </c>
    </row>
    <row r="6" spans="1:89" x14ac:dyDescent="0.3">
      <c r="A6" t="s">
        <v>42</v>
      </c>
      <c r="B6">
        <v>100</v>
      </c>
      <c r="C6">
        <v>100</v>
      </c>
      <c r="D6">
        <v>100</v>
      </c>
      <c r="E6">
        <v>100</v>
      </c>
      <c r="F6">
        <v>100</v>
      </c>
      <c r="G6">
        <v>100</v>
      </c>
      <c r="H6">
        <v>100</v>
      </c>
      <c r="I6">
        <v>100</v>
      </c>
      <c r="J6">
        <v>100</v>
      </c>
      <c r="K6">
        <v>100</v>
      </c>
      <c r="L6">
        <v>100</v>
      </c>
      <c r="M6">
        <v>100</v>
      </c>
      <c r="N6">
        <v>100</v>
      </c>
      <c r="O6">
        <v>100</v>
      </c>
      <c r="P6">
        <v>100</v>
      </c>
      <c r="Q6">
        <v>100</v>
      </c>
      <c r="R6">
        <v>100</v>
      </c>
      <c r="S6">
        <v>100</v>
      </c>
      <c r="T6">
        <v>100</v>
      </c>
      <c r="U6">
        <v>100</v>
      </c>
      <c r="V6">
        <v>100</v>
      </c>
      <c r="W6">
        <v>100</v>
      </c>
      <c r="X6">
        <v>100</v>
      </c>
      <c r="Y6">
        <v>100</v>
      </c>
      <c r="Z6">
        <v>100</v>
      </c>
      <c r="AA6">
        <v>100</v>
      </c>
      <c r="AB6">
        <v>100</v>
      </c>
      <c r="AC6">
        <v>100</v>
      </c>
      <c r="AD6">
        <v>100</v>
      </c>
      <c r="AE6">
        <v>100</v>
      </c>
      <c r="AF6">
        <v>100</v>
      </c>
      <c r="AG6">
        <v>100</v>
      </c>
      <c r="AH6">
        <v>100</v>
      </c>
      <c r="AI6">
        <v>100</v>
      </c>
      <c r="AJ6">
        <v>100</v>
      </c>
      <c r="AK6">
        <v>100</v>
      </c>
      <c r="AL6">
        <v>100</v>
      </c>
      <c r="AM6">
        <v>100</v>
      </c>
      <c r="AN6">
        <v>100</v>
      </c>
      <c r="AO6">
        <v>100</v>
      </c>
      <c r="AP6">
        <v>100</v>
      </c>
      <c r="AQ6">
        <v>100</v>
      </c>
      <c r="AR6">
        <v>100</v>
      </c>
      <c r="AS6">
        <v>100</v>
      </c>
      <c r="AT6">
        <v>100</v>
      </c>
      <c r="AU6">
        <v>100</v>
      </c>
      <c r="AV6">
        <v>100</v>
      </c>
      <c r="AW6">
        <v>100</v>
      </c>
      <c r="AX6">
        <v>100</v>
      </c>
      <c r="AY6">
        <v>100</v>
      </c>
      <c r="AZ6">
        <v>100</v>
      </c>
      <c r="BA6">
        <v>100</v>
      </c>
      <c r="BB6">
        <v>100</v>
      </c>
      <c r="BC6">
        <v>100</v>
      </c>
      <c r="BD6">
        <v>100</v>
      </c>
      <c r="BE6">
        <v>100</v>
      </c>
      <c r="BF6">
        <v>100</v>
      </c>
      <c r="BG6">
        <v>100</v>
      </c>
      <c r="BH6">
        <v>100</v>
      </c>
      <c r="BI6">
        <v>100</v>
      </c>
      <c r="BJ6">
        <v>100</v>
      </c>
      <c r="BK6">
        <v>100</v>
      </c>
      <c r="BL6">
        <v>100</v>
      </c>
      <c r="BM6">
        <v>100</v>
      </c>
      <c r="BN6">
        <v>100</v>
      </c>
      <c r="BO6">
        <v>100</v>
      </c>
      <c r="BP6">
        <v>100</v>
      </c>
      <c r="BQ6">
        <v>100</v>
      </c>
      <c r="BR6">
        <v>100</v>
      </c>
      <c r="BS6">
        <v>100</v>
      </c>
      <c r="BT6">
        <v>100</v>
      </c>
      <c r="BU6">
        <v>100</v>
      </c>
      <c r="BV6">
        <v>100</v>
      </c>
      <c r="BW6">
        <v>100</v>
      </c>
      <c r="BX6">
        <v>100</v>
      </c>
      <c r="BY6">
        <v>100</v>
      </c>
      <c r="BZ6">
        <v>100</v>
      </c>
      <c r="CA6">
        <v>100</v>
      </c>
      <c r="CB6">
        <v>100</v>
      </c>
      <c r="CC6">
        <v>100</v>
      </c>
      <c r="CD6">
        <v>100</v>
      </c>
      <c r="CE6">
        <v>100</v>
      </c>
      <c r="CF6">
        <v>100</v>
      </c>
      <c r="CG6">
        <v>100</v>
      </c>
      <c r="CH6">
        <v>100</v>
      </c>
      <c r="CI6">
        <v>100</v>
      </c>
      <c r="CJ6">
        <v>100</v>
      </c>
    </row>
    <row r="7" spans="1:89" x14ac:dyDescent="0.3">
      <c r="A7" t="s">
        <v>43</v>
      </c>
      <c r="B7">
        <v>56.34</v>
      </c>
      <c r="C7">
        <v>56.31</v>
      </c>
      <c r="D7">
        <v>56.99</v>
      </c>
      <c r="E7">
        <v>57.58</v>
      </c>
      <c r="F7">
        <v>56.54</v>
      </c>
      <c r="G7">
        <v>56.62</v>
      </c>
      <c r="H7">
        <v>56.37</v>
      </c>
      <c r="I7">
        <v>55.69</v>
      </c>
      <c r="J7">
        <v>56.26</v>
      </c>
      <c r="K7">
        <v>57.18</v>
      </c>
      <c r="L7">
        <v>57.84</v>
      </c>
      <c r="M7">
        <v>56.54</v>
      </c>
      <c r="N7">
        <v>58.53</v>
      </c>
      <c r="O7">
        <v>58.34</v>
      </c>
      <c r="P7">
        <v>59.67</v>
      </c>
      <c r="Q7">
        <v>59.88</v>
      </c>
      <c r="R7">
        <v>60.8</v>
      </c>
      <c r="S7">
        <v>62.79</v>
      </c>
      <c r="T7">
        <v>63.69</v>
      </c>
      <c r="U7">
        <v>62.29</v>
      </c>
      <c r="V7">
        <v>62.06</v>
      </c>
      <c r="W7">
        <v>62.07</v>
      </c>
      <c r="X7">
        <v>61.62</v>
      </c>
      <c r="Y7">
        <v>61.62</v>
      </c>
      <c r="Z7">
        <v>60.91</v>
      </c>
      <c r="AA7">
        <v>61.04</v>
      </c>
      <c r="AB7">
        <v>62.44</v>
      </c>
      <c r="AC7">
        <v>63.38</v>
      </c>
      <c r="AD7">
        <v>66.3</v>
      </c>
      <c r="AE7">
        <v>68.36</v>
      </c>
      <c r="AF7">
        <v>69.06</v>
      </c>
      <c r="AG7">
        <v>67.98</v>
      </c>
      <c r="AH7">
        <v>67.89</v>
      </c>
      <c r="AI7">
        <v>70.37</v>
      </c>
      <c r="AJ7">
        <v>69.62</v>
      </c>
      <c r="AK7">
        <v>70.7</v>
      </c>
      <c r="AL7">
        <v>68.45</v>
      </c>
      <c r="AM7">
        <v>67.709999999999994</v>
      </c>
      <c r="AN7">
        <v>69.930000000000007</v>
      </c>
      <c r="AO7">
        <v>71.38</v>
      </c>
      <c r="AP7">
        <v>73.930000000000007</v>
      </c>
      <c r="AQ7">
        <v>75.849999999999994</v>
      </c>
      <c r="AR7">
        <v>77.31</v>
      </c>
      <c r="AS7">
        <v>79.31</v>
      </c>
      <c r="AT7">
        <v>78.66</v>
      </c>
      <c r="AU7">
        <v>80.55</v>
      </c>
      <c r="AV7">
        <v>82.18</v>
      </c>
      <c r="AW7">
        <v>83.52</v>
      </c>
      <c r="AX7">
        <v>82.9</v>
      </c>
      <c r="AY7">
        <v>82.31</v>
      </c>
      <c r="AZ7">
        <v>82.5</v>
      </c>
      <c r="BA7">
        <v>82.46</v>
      </c>
      <c r="BB7">
        <v>82.25</v>
      </c>
      <c r="BC7">
        <v>81.900000000000006</v>
      </c>
      <c r="BD7">
        <v>83.05</v>
      </c>
      <c r="BE7">
        <v>82.33</v>
      </c>
      <c r="BF7">
        <v>82.41</v>
      </c>
      <c r="BG7">
        <v>83.17</v>
      </c>
      <c r="BH7">
        <v>83.11</v>
      </c>
      <c r="BI7">
        <v>84.16</v>
      </c>
      <c r="BJ7">
        <v>83.1</v>
      </c>
      <c r="BK7">
        <v>82.9</v>
      </c>
      <c r="BL7">
        <v>82.91</v>
      </c>
      <c r="BM7">
        <v>82.88</v>
      </c>
      <c r="BN7">
        <v>83.86</v>
      </c>
      <c r="BO7">
        <v>84.55</v>
      </c>
      <c r="BP7">
        <v>87.08</v>
      </c>
      <c r="BQ7">
        <v>88.73</v>
      </c>
      <c r="BR7">
        <v>89.32</v>
      </c>
      <c r="BS7">
        <v>91.83</v>
      </c>
      <c r="BT7">
        <v>92.81</v>
      </c>
      <c r="BU7">
        <v>98.59</v>
      </c>
      <c r="BV7">
        <v>98.62</v>
      </c>
      <c r="BW7">
        <v>97.75</v>
      </c>
      <c r="BX7">
        <v>98.42</v>
      </c>
      <c r="BY7">
        <v>98.34</v>
      </c>
      <c r="BZ7">
        <v>98.21</v>
      </c>
      <c r="CA7">
        <v>97.38</v>
      </c>
      <c r="CB7">
        <v>97.86</v>
      </c>
      <c r="CC7">
        <v>97.87</v>
      </c>
      <c r="CD7">
        <v>97.39</v>
      </c>
      <c r="CE7">
        <v>97.68</v>
      </c>
      <c r="CF7">
        <v>97.46</v>
      </c>
      <c r="CG7">
        <v>97.88</v>
      </c>
      <c r="CH7">
        <v>97.11</v>
      </c>
      <c r="CI7">
        <v>96.94</v>
      </c>
      <c r="CJ7">
        <v>97.07</v>
      </c>
    </row>
    <row r="8" spans="1:89" x14ac:dyDescent="0.3">
      <c r="A8" t="s">
        <v>44</v>
      </c>
      <c r="B8">
        <v>4.0199999999999996</v>
      </c>
      <c r="C8">
        <v>4.2699999999999996</v>
      </c>
      <c r="D8">
        <v>3.88</v>
      </c>
      <c r="E8">
        <v>4.1900000000000004</v>
      </c>
      <c r="F8">
        <v>4.0199999999999996</v>
      </c>
      <c r="G8">
        <v>4.3099999999999996</v>
      </c>
      <c r="H8">
        <v>3.94</v>
      </c>
      <c r="I8">
        <v>3.81</v>
      </c>
      <c r="J8">
        <v>3.9</v>
      </c>
      <c r="K8">
        <v>3.76</v>
      </c>
      <c r="L8">
        <v>3.76</v>
      </c>
      <c r="M8">
        <v>3.3</v>
      </c>
      <c r="N8">
        <v>2.79</v>
      </c>
      <c r="O8">
        <v>2.93</v>
      </c>
      <c r="P8">
        <v>2.13</v>
      </c>
      <c r="Q8">
        <v>1.23</v>
      </c>
      <c r="R8">
        <v>1.55</v>
      </c>
      <c r="S8">
        <v>2.19</v>
      </c>
      <c r="T8">
        <v>2.16</v>
      </c>
      <c r="U8">
        <v>2.5299999999999998</v>
      </c>
      <c r="V8">
        <v>2.6</v>
      </c>
      <c r="W8">
        <v>2.69</v>
      </c>
      <c r="X8">
        <v>2.71</v>
      </c>
      <c r="Y8">
        <v>2.4900000000000002</v>
      </c>
      <c r="Z8">
        <v>2.29</v>
      </c>
      <c r="AA8">
        <v>2.69</v>
      </c>
      <c r="AB8">
        <v>2.61</v>
      </c>
      <c r="AC8">
        <v>2.7</v>
      </c>
      <c r="AD8">
        <v>2.5</v>
      </c>
      <c r="AE8">
        <v>2.1</v>
      </c>
      <c r="AF8">
        <v>2.33</v>
      </c>
      <c r="AG8">
        <v>2.0099999999999998</v>
      </c>
      <c r="AH8">
        <v>2.11</v>
      </c>
      <c r="AI8">
        <v>1.57</v>
      </c>
      <c r="AJ8">
        <v>1.93</v>
      </c>
      <c r="AK8">
        <v>1.83</v>
      </c>
      <c r="AL8">
        <v>1.68</v>
      </c>
      <c r="AM8">
        <v>1.9</v>
      </c>
      <c r="AN8">
        <v>1.57</v>
      </c>
      <c r="AO8">
        <v>1.59</v>
      </c>
      <c r="AP8">
        <v>1.61</v>
      </c>
      <c r="AQ8">
        <v>1.58</v>
      </c>
      <c r="AR8">
        <v>1.99</v>
      </c>
      <c r="AS8">
        <v>1.81</v>
      </c>
      <c r="AT8">
        <v>2.2000000000000002</v>
      </c>
      <c r="AU8">
        <v>1.55</v>
      </c>
      <c r="AV8">
        <v>2.02</v>
      </c>
      <c r="AW8">
        <v>1.25</v>
      </c>
      <c r="AX8">
        <v>2.16</v>
      </c>
      <c r="AY8">
        <v>1.95</v>
      </c>
      <c r="AZ8">
        <v>1.74</v>
      </c>
      <c r="BA8">
        <v>1.73</v>
      </c>
      <c r="BB8">
        <v>1.57</v>
      </c>
      <c r="BC8">
        <v>2.16</v>
      </c>
      <c r="BD8">
        <v>1.68</v>
      </c>
      <c r="BE8">
        <v>2.68</v>
      </c>
      <c r="BF8">
        <v>2.11</v>
      </c>
      <c r="BG8">
        <v>1.55</v>
      </c>
      <c r="BH8">
        <v>1.89</v>
      </c>
      <c r="BI8">
        <v>1.61</v>
      </c>
      <c r="BJ8">
        <v>1.66</v>
      </c>
      <c r="BK8">
        <v>1.71</v>
      </c>
      <c r="BL8">
        <v>1.72</v>
      </c>
      <c r="BM8">
        <v>2.4500000000000002</v>
      </c>
      <c r="BN8">
        <v>1.98</v>
      </c>
      <c r="BO8">
        <v>1.97</v>
      </c>
      <c r="BP8">
        <v>1.81</v>
      </c>
      <c r="BQ8">
        <v>1.8</v>
      </c>
      <c r="BR8">
        <v>3.18</v>
      </c>
      <c r="BS8">
        <v>1.97</v>
      </c>
      <c r="BT8">
        <v>1.92</v>
      </c>
      <c r="BU8">
        <v>1.41</v>
      </c>
      <c r="BV8">
        <v>1.38</v>
      </c>
      <c r="BW8">
        <v>2.25</v>
      </c>
      <c r="BX8">
        <v>1.58</v>
      </c>
      <c r="BY8">
        <v>1.66</v>
      </c>
      <c r="BZ8">
        <v>1.79</v>
      </c>
      <c r="CA8">
        <v>2.62</v>
      </c>
      <c r="CB8">
        <v>2.14</v>
      </c>
      <c r="CC8">
        <v>2.13</v>
      </c>
      <c r="CD8">
        <v>2.61</v>
      </c>
      <c r="CE8">
        <v>2.3199999999999998</v>
      </c>
      <c r="CF8">
        <v>2.54</v>
      </c>
      <c r="CG8">
        <v>2.12</v>
      </c>
      <c r="CH8">
        <v>2.89</v>
      </c>
      <c r="CI8">
        <v>3.06</v>
      </c>
      <c r="CJ8">
        <v>2.93</v>
      </c>
    </row>
    <row r="10" spans="1:89" x14ac:dyDescent="0.3">
      <c r="A10" t="s">
        <v>45</v>
      </c>
    </row>
    <row r="11" spans="1:89" x14ac:dyDescent="0.3">
      <c r="A11" t="s">
        <v>46</v>
      </c>
      <c r="B11">
        <v>100</v>
      </c>
      <c r="C11">
        <v>100</v>
      </c>
      <c r="D11">
        <v>100</v>
      </c>
      <c r="E11">
        <v>100</v>
      </c>
      <c r="F11">
        <v>100</v>
      </c>
      <c r="G11">
        <v>100</v>
      </c>
      <c r="H11">
        <v>100</v>
      </c>
      <c r="I11">
        <v>100</v>
      </c>
      <c r="J11">
        <v>100</v>
      </c>
      <c r="K11">
        <v>100</v>
      </c>
      <c r="L11">
        <v>100</v>
      </c>
      <c r="M11">
        <v>100</v>
      </c>
      <c r="N11">
        <v>100</v>
      </c>
      <c r="O11">
        <v>100</v>
      </c>
      <c r="P11">
        <v>100</v>
      </c>
      <c r="Q11">
        <v>100</v>
      </c>
      <c r="R11">
        <v>100</v>
      </c>
      <c r="S11">
        <v>100</v>
      </c>
      <c r="T11">
        <v>100</v>
      </c>
      <c r="U11">
        <v>100</v>
      </c>
      <c r="V11">
        <v>100</v>
      </c>
      <c r="W11">
        <v>100</v>
      </c>
      <c r="X11">
        <v>100</v>
      </c>
      <c r="Y11">
        <v>100</v>
      </c>
      <c r="Z11">
        <v>100</v>
      </c>
      <c r="AA11">
        <v>100</v>
      </c>
      <c r="AB11">
        <v>100</v>
      </c>
      <c r="AC11">
        <v>100</v>
      </c>
      <c r="AD11">
        <v>100</v>
      </c>
      <c r="AE11">
        <v>100</v>
      </c>
      <c r="AF11">
        <v>100</v>
      </c>
      <c r="AG11">
        <v>100</v>
      </c>
      <c r="AH11">
        <v>100</v>
      </c>
      <c r="AI11">
        <v>100</v>
      </c>
      <c r="AJ11">
        <v>100</v>
      </c>
      <c r="AK11">
        <v>100</v>
      </c>
      <c r="AL11">
        <v>100</v>
      </c>
      <c r="AM11">
        <v>100</v>
      </c>
      <c r="AN11">
        <v>100</v>
      </c>
      <c r="AO11">
        <v>100</v>
      </c>
      <c r="AP11">
        <v>100</v>
      </c>
      <c r="AQ11">
        <v>100</v>
      </c>
      <c r="AR11">
        <v>100</v>
      </c>
      <c r="AS11">
        <v>100</v>
      </c>
      <c r="AT11">
        <v>100</v>
      </c>
      <c r="AU11">
        <v>100</v>
      </c>
      <c r="AV11">
        <v>100</v>
      </c>
      <c r="AW11">
        <v>100</v>
      </c>
      <c r="AX11">
        <v>100</v>
      </c>
      <c r="AY11">
        <v>100</v>
      </c>
      <c r="AZ11">
        <v>100</v>
      </c>
      <c r="BA11">
        <v>100</v>
      </c>
      <c r="BB11">
        <v>100</v>
      </c>
      <c r="BC11">
        <v>100</v>
      </c>
      <c r="BD11">
        <v>100</v>
      </c>
      <c r="BE11">
        <v>100</v>
      </c>
      <c r="BF11">
        <v>100</v>
      </c>
      <c r="BG11">
        <v>100</v>
      </c>
      <c r="BH11">
        <v>100</v>
      </c>
      <c r="BI11">
        <v>100</v>
      </c>
      <c r="BJ11">
        <v>100</v>
      </c>
      <c r="BK11">
        <v>100</v>
      </c>
      <c r="BL11">
        <v>100</v>
      </c>
      <c r="BM11">
        <v>100</v>
      </c>
      <c r="BN11">
        <v>100</v>
      </c>
      <c r="BO11">
        <v>100</v>
      </c>
      <c r="BP11">
        <v>100</v>
      </c>
      <c r="BQ11">
        <v>100</v>
      </c>
      <c r="BR11">
        <v>100</v>
      </c>
      <c r="BS11">
        <v>100</v>
      </c>
      <c r="BT11">
        <v>100</v>
      </c>
      <c r="BU11">
        <v>100</v>
      </c>
      <c r="BV11">
        <v>100</v>
      </c>
      <c r="BW11">
        <v>100</v>
      </c>
      <c r="BX11">
        <v>100</v>
      </c>
      <c r="BY11">
        <v>100</v>
      </c>
      <c r="BZ11">
        <v>100</v>
      </c>
      <c r="CA11">
        <v>100</v>
      </c>
      <c r="CB11">
        <v>100</v>
      </c>
      <c r="CC11">
        <v>100</v>
      </c>
      <c r="CD11">
        <v>100</v>
      </c>
      <c r="CE11">
        <v>100</v>
      </c>
      <c r="CF11">
        <v>100</v>
      </c>
      <c r="CG11">
        <v>100</v>
      </c>
      <c r="CH11">
        <v>100</v>
      </c>
      <c r="CI11">
        <v>100</v>
      </c>
      <c r="CJ11">
        <v>100</v>
      </c>
    </row>
    <row r="12" spans="1:89" x14ac:dyDescent="0.3">
      <c r="A12" t="s">
        <v>47</v>
      </c>
      <c r="B12">
        <v>51.38</v>
      </c>
      <c r="C12">
        <v>51.08</v>
      </c>
      <c r="D12">
        <v>52.22</v>
      </c>
      <c r="E12">
        <v>53.54</v>
      </c>
      <c r="F12">
        <v>51.46</v>
      </c>
      <c r="G12">
        <v>50.14</v>
      </c>
      <c r="H12">
        <v>51.81</v>
      </c>
      <c r="I12">
        <v>52.09</v>
      </c>
      <c r="J12">
        <v>50.31</v>
      </c>
      <c r="K12">
        <v>52.2</v>
      </c>
      <c r="L12">
        <v>53.36</v>
      </c>
      <c r="M12">
        <v>51.68</v>
      </c>
      <c r="N12">
        <v>52.85</v>
      </c>
      <c r="O12">
        <v>53.16</v>
      </c>
      <c r="P12">
        <v>55.34</v>
      </c>
      <c r="Q12">
        <v>58.38</v>
      </c>
      <c r="R12">
        <v>59.25</v>
      </c>
      <c r="S12">
        <v>60.52</v>
      </c>
      <c r="T12">
        <v>58.99</v>
      </c>
      <c r="U12">
        <v>59.22</v>
      </c>
      <c r="V12">
        <v>56.68</v>
      </c>
      <c r="W12">
        <v>57.29</v>
      </c>
      <c r="X12">
        <v>56.92</v>
      </c>
      <c r="Y12">
        <v>55.64</v>
      </c>
      <c r="Z12">
        <v>56.49</v>
      </c>
      <c r="AA12">
        <v>56.32</v>
      </c>
      <c r="AB12">
        <v>57.15</v>
      </c>
      <c r="AC12">
        <v>58.82</v>
      </c>
      <c r="AD12">
        <v>61.05</v>
      </c>
      <c r="AE12">
        <v>64.53</v>
      </c>
      <c r="AF12">
        <v>64.489999999999995</v>
      </c>
      <c r="AG12">
        <v>63.74</v>
      </c>
      <c r="AH12">
        <v>63.25</v>
      </c>
      <c r="AI12">
        <v>65.87</v>
      </c>
      <c r="AJ12">
        <v>65.42</v>
      </c>
      <c r="AK12">
        <v>65.84</v>
      </c>
      <c r="AL12">
        <v>64.12</v>
      </c>
      <c r="AM12">
        <v>63.06</v>
      </c>
      <c r="AN12">
        <v>65.98</v>
      </c>
      <c r="AO12">
        <v>67.98</v>
      </c>
      <c r="AP12">
        <v>70.3</v>
      </c>
      <c r="AQ12">
        <v>71.23</v>
      </c>
      <c r="AR12">
        <v>73.760000000000005</v>
      </c>
      <c r="AS12">
        <v>74.959999999999994</v>
      </c>
      <c r="AT12">
        <v>74.62</v>
      </c>
      <c r="AU12">
        <v>77.150000000000006</v>
      </c>
      <c r="AV12">
        <v>77.78</v>
      </c>
      <c r="AW12">
        <v>81.760000000000005</v>
      </c>
      <c r="AX12">
        <v>80.48</v>
      </c>
      <c r="AY12">
        <v>79.290000000000006</v>
      </c>
      <c r="AZ12">
        <v>78.099999999999994</v>
      </c>
      <c r="BA12">
        <v>79.03</v>
      </c>
      <c r="BB12">
        <v>78.94</v>
      </c>
      <c r="BC12">
        <v>77.13</v>
      </c>
      <c r="BD12">
        <v>80.16</v>
      </c>
      <c r="BE12">
        <v>81.05</v>
      </c>
      <c r="BF12">
        <v>78.92</v>
      </c>
      <c r="BG12">
        <v>79.69</v>
      </c>
      <c r="BH12">
        <v>79.709999999999994</v>
      </c>
      <c r="BI12">
        <v>79.739999999999995</v>
      </c>
      <c r="BJ12">
        <v>78.25</v>
      </c>
      <c r="BK12">
        <v>76.95</v>
      </c>
      <c r="BL12">
        <v>77.010000000000005</v>
      </c>
      <c r="BM12">
        <v>79.09</v>
      </c>
      <c r="BN12">
        <v>78.790000000000006</v>
      </c>
      <c r="BO12">
        <v>79.739999999999995</v>
      </c>
      <c r="BP12">
        <v>83.82</v>
      </c>
      <c r="BQ12">
        <v>85.55</v>
      </c>
      <c r="BR12">
        <v>84.11</v>
      </c>
      <c r="BS12">
        <v>86.6</v>
      </c>
      <c r="BT12">
        <v>87.59</v>
      </c>
      <c r="BU12">
        <v>93.54</v>
      </c>
      <c r="BV12">
        <v>94.45</v>
      </c>
      <c r="BW12">
        <v>93.7</v>
      </c>
      <c r="BX12">
        <v>92.46</v>
      </c>
      <c r="BY12">
        <v>92.29</v>
      </c>
      <c r="BZ12">
        <v>92.26</v>
      </c>
      <c r="CA12">
        <v>90.2</v>
      </c>
      <c r="CB12">
        <v>90.51</v>
      </c>
      <c r="CC12">
        <v>92.42</v>
      </c>
      <c r="CD12">
        <v>91.74</v>
      </c>
      <c r="CE12">
        <v>90.78</v>
      </c>
      <c r="CF12">
        <v>92.14</v>
      </c>
      <c r="CG12">
        <v>92.79</v>
      </c>
      <c r="CH12">
        <v>91.84</v>
      </c>
      <c r="CI12">
        <v>92.75</v>
      </c>
      <c r="CJ12">
        <v>90.75</v>
      </c>
    </row>
    <row r="13" spans="1:89" x14ac:dyDescent="0.3">
      <c r="A13" t="s">
        <v>48</v>
      </c>
      <c r="B13">
        <v>6.52</v>
      </c>
      <c r="C13">
        <v>7.05</v>
      </c>
      <c r="D13">
        <v>6.26</v>
      </c>
      <c r="E13">
        <v>6.64</v>
      </c>
      <c r="F13">
        <v>6.38</v>
      </c>
      <c r="G13">
        <v>7.19</v>
      </c>
      <c r="H13">
        <v>5.75</v>
      </c>
      <c r="I13">
        <v>4.6500000000000004</v>
      </c>
      <c r="J13">
        <v>6.29</v>
      </c>
      <c r="K13">
        <v>6.33</v>
      </c>
      <c r="L13">
        <v>6.26</v>
      </c>
      <c r="M13">
        <v>5.28</v>
      </c>
      <c r="N13">
        <v>5.45</v>
      </c>
      <c r="O13">
        <v>6.37</v>
      </c>
      <c r="P13">
        <v>4.17</v>
      </c>
      <c r="Q13">
        <v>1.67</v>
      </c>
      <c r="R13">
        <v>2.13</v>
      </c>
      <c r="S13">
        <v>3.86</v>
      </c>
      <c r="T13">
        <v>4.51</v>
      </c>
      <c r="U13">
        <v>4.79</v>
      </c>
      <c r="V13">
        <v>5.38</v>
      </c>
      <c r="W13">
        <v>5.75</v>
      </c>
      <c r="X13">
        <v>5.38</v>
      </c>
      <c r="Y13">
        <v>5.69</v>
      </c>
      <c r="Z13">
        <v>4.87</v>
      </c>
      <c r="AA13">
        <v>5.26</v>
      </c>
      <c r="AB13">
        <v>5.8</v>
      </c>
      <c r="AC13">
        <v>6.73</v>
      </c>
      <c r="AD13">
        <v>5.13</v>
      </c>
      <c r="AE13">
        <v>4.5</v>
      </c>
      <c r="AF13">
        <v>4.2</v>
      </c>
      <c r="AG13">
        <v>3.7</v>
      </c>
      <c r="AH13">
        <v>4.29</v>
      </c>
      <c r="AI13">
        <v>3.55</v>
      </c>
      <c r="AJ13">
        <v>4.51</v>
      </c>
      <c r="AK13">
        <v>4.7699999999999996</v>
      </c>
      <c r="AL13">
        <v>4.12</v>
      </c>
      <c r="AM13">
        <v>4.32</v>
      </c>
      <c r="AN13">
        <v>3.2</v>
      </c>
      <c r="AO13">
        <v>2.57</v>
      </c>
      <c r="AP13">
        <v>3.63</v>
      </c>
      <c r="AQ13">
        <v>4.3499999999999996</v>
      </c>
      <c r="AR13">
        <v>4.9800000000000004</v>
      </c>
      <c r="AS13">
        <v>4.68</v>
      </c>
      <c r="AT13">
        <v>4.8499999999999996</v>
      </c>
      <c r="AU13">
        <v>3.42</v>
      </c>
      <c r="AV13">
        <v>6.47</v>
      </c>
      <c r="AW13">
        <v>2.67</v>
      </c>
      <c r="AX13">
        <v>3.7</v>
      </c>
      <c r="AY13">
        <v>4.92</v>
      </c>
      <c r="AZ13">
        <v>4.5599999999999996</v>
      </c>
      <c r="BA13">
        <v>4.0599999999999996</v>
      </c>
      <c r="BB13">
        <v>4.2699999999999996</v>
      </c>
      <c r="BC13">
        <v>5.6</v>
      </c>
      <c r="BD13">
        <v>3.66</v>
      </c>
      <c r="BE13">
        <v>4.54</v>
      </c>
      <c r="BF13">
        <v>4.42</v>
      </c>
      <c r="BG13">
        <v>4.1500000000000004</v>
      </c>
      <c r="BH13">
        <v>4.33</v>
      </c>
      <c r="BI13">
        <v>4.75</v>
      </c>
      <c r="BJ13">
        <v>4.26</v>
      </c>
      <c r="BK13">
        <v>5.59</v>
      </c>
      <c r="BL13">
        <v>5.6</v>
      </c>
      <c r="BM13">
        <v>5.8</v>
      </c>
      <c r="BN13">
        <v>5.26</v>
      </c>
      <c r="BO13">
        <v>5.48</v>
      </c>
      <c r="BP13">
        <v>4.3600000000000003</v>
      </c>
      <c r="BQ13">
        <v>4.3</v>
      </c>
      <c r="BR13">
        <v>6.94</v>
      </c>
      <c r="BS13">
        <v>5.92</v>
      </c>
      <c r="BT13">
        <v>5.59</v>
      </c>
      <c r="BU13">
        <v>6.46</v>
      </c>
      <c r="BV13">
        <v>5.55</v>
      </c>
      <c r="BW13">
        <v>6.3</v>
      </c>
      <c r="BX13">
        <v>7.54</v>
      </c>
      <c r="BY13">
        <v>7.71</v>
      </c>
      <c r="BZ13">
        <v>7.74</v>
      </c>
      <c r="CA13">
        <v>9.8000000000000007</v>
      </c>
      <c r="CB13">
        <v>9.49</v>
      </c>
      <c r="CC13">
        <v>7.58</v>
      </c>
      <c r="CD13">
        <v>8.26</v>
      </c>
      <c r="CE13">
        <v>9.2200000000000006</v>
      </c>
      <c r="CF13">
        <v>7.86</v>
      </c>
      <c r="CG13">
        <v>7.21</v>
      </c>
      <c r="CH13">
        <v>8.16</v>
      </c>
      <c r="CI13">
        <v>7.25</v>
      </c>
      <c r="CJ13">
        <v>9.25</v>
      </c>
    </row>
    <row r="15" spans="1:89" x14ac:dyDescent="0.3">
      <c r="A15" t="s">
        <v>49</v>
      </c>
    </row>
    <row r="16" spans="1:89" x14ac:dyDescent="0.3">
      <c r="A16" t="s">
        <v>46</v>
      </c>
      <c r="B16">
        <v>100</v>
      </c>
      <c r="C16">
        <v>100</v>
      </c>
      <c r="D16">
        <v>100</v>
      </c>
      <c r="E16">
        <v>100</v>
      </c>
      <c r="F16">
        <v>100</v>
      </c>
      <c r="G16">
        <v>100</v>
      </c>
      <c r="H16">
        <v>100</v>
      </c>
      <c r="I16">
        <v>100</v>
      </c>
      <c r="J16">
        <v>100</v>
      </c>
      <c r="K16">
        <v>100</v>
      </c>
      <c r="L16">
        <v>100</v>
      </c>
      <c r="M16">
        <v>100</v>
      </c>
      <c r="N16">
        <v>100</v>
      </c>
      <c r="O16">
        <v>100</v>
      </c>
      <c r="P16">
        <v>100</v>
      </c>
      <c r="Q16">
        <v>100</v>
      </c>
      <c r="R16">
        <v>100</v>
      </c>
      <c r="S16">
        <v>100</v>
      </c>
      <c r="T16">
        <v>100</v>
      </c>
      <c r="U16">
        <v>100</v>
      </c>
      <c r="V16">
        <v>100</v>
      </c>
      <c r="W16">
        <v>100</v>
      </c>
      <c r="X16">
        <v>100</v>
      </c>
      <c r="Y16">
        <v>100</v>
      </c>
      <c r="Z16">
        <v>100</v>
      </c>
      <c r="AA16">
        <v>100</v>
      </c>
      <c r="AB16">
        <v>100</v>
      </c>
      <c r="AC16">
        <v>100</v>
      </c>
      <c r="AD16">
        <v>100</v>
      </c>
      <c r="AE16">
        <v>100</v>
      </c>
      <c r="AF16">
        <v>100</v>
      </c>
      <c r="AG16">
        <v>100</v>
      </c>
      <c r="AH16">
        <v>100</v>
      </c>
      <c r="AI16">
        <v>100</v>
      </c>
      <c r="AJ16">
        <v>100</v>
      </c>
      <c r="AK16">
        <v>100</v>
      </c>
      <c r="AL16">
        <v>100</v>
      </c>
      <c r="AM16">
        <v>100</v>
      </c>
      <c r="AN16">
        <v>100</v>
      </c>
      <c r="AO16">
        <v>100</v>
      </c>
      <c r="AP16">
        <v>100</v>
      </c>
      <c r="AQ16">
        <v>100</v>
      </c>
      <c r="AR16">
        <v>100</v>
      </c>
      <c r="AS16">
        <v>100</v>
      </c>
      <c r="AT16">
        <v>100</v>
      </c>
      <c r="AU16">
        <v>100</v>
      </c>
      <c r="AV16">
        <v>100</v>
      </c>
      <c r="AW16">
        <v>100</v>
      </c>
      <c r="AX16">
        <v>100</v>
      </c>
      <c r="AY16">
        <v>100</v>
      </c>
      <c r="AZ16">
        <v>100</v>
      </c>
      <c r="BA16">
        <v>100</v>
      </c>
      <c r="BB16">
        <v>100</v>
      </c>
      <c r="BC16">
        <v>100</v>
      </c>
      <c r="BD16">
        <v>100</v>
      </c>
      <c r="BE16">
        <v>100</v>
      </c>
      <c r="BF16">
        <v>100</v>
      </c>
      <c r="BG16">
        <v>100</v>
      </c>
      <c r="BH16">
        <v>100</v>
      </c>
      <c r="BI16">
        <v>100</v>
      </c>
      <c r="BJ16">
        <v>100</v>
      </c>
      <c r="BK16">
        <v>100</v>
      </c>
      <c r="BL16">
        <v>100</v>
      </c>
      <c r="BM16">
        <v>100</v>
      </c>
      <c r="BN16">
        <v>100</v>
      </c>
      <c r="BO16">
        <v>100</v>
      </c>
      <c r="BP16">
        <v>100</v>
      </c>
      <c r="BQ16">
        <v>100</v>
      </c>
      <c r="BR16">
        <v>100</v>
      </c>
      <c r="BS16">
        <v>100</v>
      </c>
      <c r="BT16">
        <v>100</v>
      </c>
      <c r="BU16">
        <v>100</v>
      </c>
      <c r="BV16">
        <v>100</v>
      </c>
      <c r="BW16">
        <v>100</v>
      </c>
      <c r="BX16">
        <v>100</v>
      </c>
      <c r="BY16">
        <v>100</v>
      </c>
      <c r="BZ16">
        <v>100</v>
      </c>
      <c r="CA16">
        <v>100</v>
      </c>
      <c r="CB16">
        <v>100</v>
      </c>
      <c r="CC16">
        <v>100</v>
      </c>
      <c r="CD16">
        <v>100</v>
      </c>
      <c r="CE16">
        <v>100</v>
      </c>
      <c r="CF16">
        <v>100</v>
      </c>
      <c r="CG16">
        <v>100</v>
      </c>
      <c r="CH16">
        <v>100</v>
      </c>
      <c r="CI16">
        <v>100</v>
      </c>
      <c r="CJ16">
        <v>100</v>
      </c>
    </row>
    <row r="17" spans="1:88" x14ac:dyDescent="0.3">
      <c r="A17" t="s">
        <v>47</v>
      </c>
      <c r="B17">
        <v>57.43</v>
      </c>
      <c r="C17">
        <v>57.71</v>
      </c>
      <c r="D17">
        <v>58.05</v>
      </c>
      <c r="E17">
        <v>58.55</v>
      </c>
      <c r="F17">
        <v>57.31</v>
      </c>
      <c r="G17">
        <v>57.97</v>
      </c>
      <c r="H17">
        <v>57.3</v>
      </c>
      <c r="I17">
        <v>56.18</v>
      </c>
      <c r="J17">
        <v>57.54</v>
      </c>
      <c r="K17">
        <v>58.26</v>
      </c>
      <c r="L17">
        <v>58.97</v>
      </c>
      <c r="M17">
        <v>57.46</v>
      </c>
      <c r="N17">
        <v>60.12</v>
      </c>
      <c r="O17">
        <v>59.59</v>
      </c>
      <c r="P17">
        <v>61.3</v>
      </c>
      <c r="Q17">
        <v>60.03</v>
      </c>
      <c r="R17">
        <v>61.81</v>
      </c>
      <c r="S17">
        <v>63.43</v>
      </c>
      <c r="T17">
        <v>65.3</v>
      </c>
      <c r="U17">
        <v>63.23</v>
      </c>
      <c r="V17">
        <v>63.64</v>
      </c>
      <c r="W17">
        <v>63.6</v>
      </c>
      <c r="X17">
        <v>62.69</v>
      </c>
      <c r="Y17">
        <v>63.5</v>
      </c>
      <c r="Z17">
        <v>61.87</v>
      </c>
      <c r="AA17">
        <v>62.54</v>
      </c>
      <c r="AB17">
        <v>64.23</v>
      </c>
      <c r="AC17">
        <v>64.650000000000006</v>
      </c>
      <c r="AD17">
        <v>68.08</v>
      </c>
      <c r="AE17">
        <v>69.56</v>
      </c>
      <c r="AF17">
        <v>70.25</v>
      </c>
      <c r="AG17">
        <v>69.63</v>
      </c>
      <c r="AH17">
        <v>69.39</v>
      </c>
      <c r="AI17">
        <v>71.400000000000006</v>
      </c>
      <c r="AJ17">
        <v>70.150000000000006</v>
      </c>
      <c r="AK17">
        <v>72.25</v>
      </c>
      <c r="AL17">
        <v>69.73</v>
      </c>
      <c r="AM17">
        <v>69.12</v>
      </c>
      <c r="AN17">
        <v>71.209999999999994</v>
      </c>
      <c r="AO17">
        <v>72.510000000000005</v>
      </c>
      <c r="AP17">
        <v>75.260000000000005</v>
      </c>
      <c r="AQ17">
        <v>77.53</v>
      </c>
      <c r="AR17">
        <v>78.37</v>
      </c>
      <c r="AS17">
        <v>80.73</v>
      </c>
      <c r="AT17">
        <v>79.959999999999994</v>
      </c>
      <c r="AU17">
        <v>81.92</v>
      </c>
      <c r="AV17">
        <v>83.63</v>
      </c>
      <c r="AW17">
        <v>84.43</v>
      </c>
      <c r="AX17">
        <v>83.66</v>
      </c>
      <c r="AY17">
        <v>83.39</v>
      </c>
      <c r="AZ17">
        <v>83.94</v>
      </c>
      <c r="BA17">
        <v>83.75</v>
      </c>
      <c r="BB17">
        <v>83.54</v>
      </c>
      <c r="BC17">
        <v>83.52</v>
      </c>
      <c r="BD17">
        <v>84.4</v>
      </c>
      <c r="BE17">
        <v>82.96</v>
      </c>
      <c r="BF17">
        <v>83.73</v>
      </c>
      <c r="BG17">
        <v>84.52</v>
      </c>
      <c r="BH17">
        <v>84.12</v>
      </c>
      <c r="BI17">
        <v>85.29</v>
      </c>
      <c r="BJ17">
        <v>84.36</v>
      </c>
      <c r="BK17">
        <v>84.83</v>
      </c>
      <c r="BL17">
        <v>84.8</v>
      </c>
      <c r="BM17">
        <v>84.09</v>
      </c>
      <c r="BN17">
        <v>85.14</v>
      </c>
      <c r="BO17">
        <v>86.03</v>
      </c>
      <c r="BP17">
        <v>88.27</v>
      </c>
      <c r="BQ17">
        <v>90.22</v>
      </c>
      <c r="BR17">
        <v>91.47</v>
      </c>
      <c r="BS17">
        <v>93.7</v>
      </c>
      <c r="BT17">
        <v>94.62</v>
      </c>
      <c r="BU17">
        <v>99.78</v>
      </c>
      <c r="BV17">
        <v>99.72</v>
      </c>
      <c r="BW17">
        <v>99.82</v>
      </c>
      <c r="BX17">
        <v>99.69</v>
      </c>
      <c r="BY17">
        <v>99.8</v>
      </c>
      <c r="BZ17">
        <v>99.49</v>
      </c>
      <c r="CA17">
        <v>98.96</v>
      </c>
      <c r="CB17">
        <v>99.81</v>
      </c>
      <c r="CC17">
        <v>99.01</v>
      </c>
      <c r="CD17">
        <v>98.81</v>
      </c>
      <c r="CE17">
        <v>99.8</v>
      </c>
      <c r="CF17">
        <v>99.26</v>
      </c>
      <c r="CG17">
        <v>99.31</v>
      </c>
      <c r="CH17">
        <v>99.46</v>
      </c>
      <c r="CI17">
        <v>98.14</v>
      </c>
      <c r="CJ17">
        <v>98.71</v>
      </c>
    </row>
    <row r="18" spans="1:88" x14ac:dyDescent="0.3">
      <c r="A18" t="s">
        <v>48</v>
      </c>
      <c r="B18">
        <v>2.98</v>
      </c>
      <c r="C18">
        <v>3.06</v>
      </c>
      <c r="D18">
        <v>2.85</v>
      </c>
      <c r="E18">
        <v>2.99</v>
      </c>
      <c r="F18">
        <v>3.02</v>
      </c>
      <c r="G18">
        <v>3.27</v>
      </c>
      <c r="H18">
        <v>3.06</v>
      </c>
      <c r="I18">
        <v>3.33</v>
      </c>
      <c r="J18">
        <v>2.98</v>
      </c>
      <c r="K18">
        <v>2.73</v>
      </c>
      <c r="L18">
        <v>2.67</v>
      </c>
      <c r="M18">
        <v>2.4900000000000002</v>
      </c>
      <c r="N18">
        <v>1.48</v>
      </c>
      <c r="O18">
        <v>1.47</v>
      </c>
      <c r="P18">
        <v>1.0900000000000001</v>
      </c>
      <c r="Q18">
        <v>0.97</v>
      </c>
      <c r="R18">
        <v>0.99</v>
      </c>
      <c r="S18">
        <v>1.22</v>
      </c>
      <c r="T18">
        <v>1.04</v>
      </c>
      <c r="U18">
        <v>1.51</v>
      </c>
      <c r="V18">
        <v>1.25</v>
      </c>
      <c r="W18">
        <v>1.26</v>
      </c>
      <c r="X18">
        <v>1.37</v>
      </c>
      <c r="Y18">
        <v>0.98</v>
      </c>
      <c r="Z18">
        <v>1.21</v>
      </c>
      <c r="AA18">
        <v>1.48</v>
      </c>
      <c r="AB18">
        <v>1.23</v>
      </c>
      <c r="AC18">
        <v>1.1599999999999999</v>
      </c>
      <c r="AD18">
        <v>1.4</v>
      </c>
      <c r="AE18">
        <v>1.06</v>
      </c>
      <c r="AF18">
        <v>1.61</v>
      </c>
      <c r="AG18">
        <v>1.17</v>
      </c>
      <c r="AH18">
        <v>0.92</v>
      </c>
      <c r="AI18">
        <v>0.77</v>
      </c>
      <c r="AJ18">
        <v>1.01</v>
      </c>
      <c r="AK18">
        <v>0.7</v>
      </c>
      <c r="AL18">
        <v>0.76</v>
      </c>
      <c r="AM18">
        <v>1</v>
      </c>
      <c r="AN18">
        <v>0.72</v>
      </c>
      <c r="AO18">
        <v>0.94</v>
      </c>
      <c r="AP18">
        <v>0.61</v>
      </c>
      <c r="AQ18">
        <v>0.63</v>
      </c>
      <c r="AR18">
        <v>0.79</v>
      </c>
      <c r="AS18">
        <v>0.85</v>
      </c>
      <c r="AT18">
        <v>1.21</v>
      </c>
      <c r="AU18">
        <v>0.75</v>
      </c>
      <c r="AV18">
        <v>0.41</v>
      </c>
      <c r="AW18">
        <v>0.63</v>
      </c>
      <c r="AX18">
        <v>1.57</v>
      </c>
      <c r="AY18">
        <v>1.05</v>
      </c>
      <c r="AZ18">
        <v>0.88</v>
      </c>
      <c r="BA18">
        <v>0.85</v>
      </c>
      <c r="BB18">
        <v>0.61</v>
      </c>
      <c r="BC18">
        <v>1.1299999999999999</v>
      </c>
      <c r="BD18">
        <v>0.94</v>
      </c>
      <c r="BE18">
        <v>1.98</v>
      </c>
      <c r="BF18">
        <v>1.1599999999999999</v>
      </c>
      <c r="BG18">
        <v>0.67</v>
      </c>
      <c r="BH18">
        <v>1.17</v>
      </c>
      <c r="BI18">
        <v>0.71</v>
      </c>
      <c r="BJ18">
        <v>0.92</v>
      </c>
      <c r="BK18">
        <v>0.6</v>
      </c>
      <c r="BL18">
        <v>0.55000000000000004</v>
      </c>
      <c r="BM18">
        <v>1.53</v>
      </c>
      <c r="BN18">
        <v>1.07</v>
      </c>
      <c r="BO18">
        <v>0.88</v>
      </c>
      <c r="BP18">
        <v>0.9</v>
      </c>
      <c r="BQ18">
        <v>0.72</v>
      </c>
      <c r="BR18">
        <v>1.78</v>
      </c>
      <c r="BS18">
        <v>0.61</v>
      </c>
      <c r="BT18">
        <v>0.78</v>
      </c>
      <c r="BU18">
        <v>0.22</v>
      </c>
      <c r="BV18">
        <v>0.28000000000000003</v>
      </c>
      <c r="BW18">
        <v>0.18</v>
      </c>
      <c r="BX18">
        <v>0.31</v>
      </c>
      <c r="BY18">
        <v>0.2</v>
      </c>
      <c r="BZ18">
        <v>0.51</v>
      </c>
      <c r="CA18">
        <v>1.04</v>
      </c>
      <c r="CB18">
        <v>0.19</v>
      </c>
      <c r="CC18">
        <v>0.99</v>
      </c>
      <c r="CD18">
        <v>1.19</v>
      </c>
      <c r="CE18">
        <v>0.2</v>
      </c>
      <c r="CF18">
        <v>0.74</v>
      </c>
      <c r="CG18">
        <v>0.69</v>
      </c>
      <c r="CH18">
        <v>0.54</v>
      </c>
      <c r="CI18">
        <v>1.86</v>
      </c>
      <c r="CJ18">
        <v>1.29</v>
      </c>
    </row>
    <row r="20" spans="1:88" x14ac:dyDescent="0.3">
      <c r="A20" t="s">
        <v>50</v>
      </c>
    </row>
    <row r="21" spans="1:88" x14ac:dyDescent="0.3">
      <c r="A21" t="s">
        <v>46</v>
      </c>
      <c r="B21">
        <v>100</v>
      </c>
      <c r="C21">
        <v>100</v>
      </c>
      <c r="D21">
        <v>100</v>
      </c>
      <c r="E21">
        <v>100</v>
      </c>
      <c r="F21">
        <v>100</v>
      </c>
      <c r="G21">
        <v>100</v>
      </c>
      <c r="H21">
        <v>100</v>
      </c>
      <c r="I21">
        <v>100</v>
      </c>
      <c r="J21">
        <v>100</v>
      </c>
      <c r="K21">
        <v>100</v>
      </c>
      <c r="L21">
        <v>100</v>
      </c>
      <c r="M21">
        <v>100</v>
      </c>
      <c r="N21">
        <v>100</v>
      </c>
      <c r="O21">
        <v>100</v>
      </c>
      <c r="P21">
        <v>100</v>
      </c>
      <c r="Q21">
        <v>100</v>
      </c>
      <c r="R21">
        <v>100</v>
      </c>
      <c r="S21">
        <v>100</v>
      </c>
      <c r="T21">
        <v>100</v>
      </c>
      <c r="U21">
        <v>100</v>
      </c>
      <c r="V21">
        <v>100</v>
      </c>
      <c r="W21">
        <v>100</v>
      </c>
      <c r="X21">
        <v>100</v>
      </c>
      <c r="Y21">
        <v>100</v>
      </c>
      <c r="Z21">
        <v>100</v>
      </c>
      <c r="AA21">
        <v>100</v>
      </c>
      <c r="AB21">
        <v>100</v>
      </c>
      <c r="AC21">
        <v>100</v>
      </c>
      <c r="AD21">
        <v>100</v>
      </c>
      <c r="AE21">
        <v>100</v>
      </c>
      <c r="AF21">
        <v>100</v>
      </c>
      <c r="AG21">
        <v>100</v>
      </c>
      <c r="AH21">
        <v>100</v>
      </c>
      <c r="AI21">
        <v>100</v>
      </c>
      <c r="AJ21">
        <v>100</v>
      </c>
      <c r="AK21">
        <v>100</v>
      </c>
      <c r="AL21">
        <v>100</v>
      </c>
      <c r="AM21">
        <v>100</v>
      </c>
      <c r="AN21">
        <v>100</v>
      </c>
      <c r="AO21">
        <v>100</v>
      </c>
      <c r="AP21">
        <v>100</v>
      </c>
      <c r="AQ21">
        <v>100</v>
      </c>
      <c r="AR21">
        <v>100</v>
      </c>
      <c r="AS21">
        <v>100</v>
      </c>
      <c r="AT21">
        <v>100</v>
      </c>
      <c r="AU21">
        <v>100</v>
      </c>
      <c r="AV21">
        <v>100</v>
      </c>
      <c r="AW21">
        <v>100</v>
      </c>
      <c r="AX21">
        <v>100</v>
      </c>
      <c r="AY21">
        <v>100</v>
      </c>
      <c r="AZ21">
        <v>100</v>
      </c>
      <c r="BA21">
        <v>100</v>
      </c>
      <c r="BB21">
        <v>100</v>
      </c>
      <c r="BC21">
        <v>100</v>
      </c>
      <c r="BD21">
        <v>100</v>
      </c>
      <c r="BE21">
        <v>100</v>
      </c>
      <c r="BF21">
        <v>100</v>
      </c>
      <c r="BG21">
        <v>100</v>
      </c>
      <c r="BH21">
        <v>100</v>
      </c>
      <c r="BI21">
        <v>100</v>
      </c>
      <c r="BJ21">
        <v>100</v>
      </c>
      <c r="BK21">
        <v>100</v>
      </c>
      <c r="BL21">
        <v>100</v>
      </c>
      <c r="BM21">
        <v>100</v>
      </c>
      <c r="BN21">
        <v>100</v>
      </c>
      <c r="BO21">
        <v>100</v>
      </c>
      <c r="BP21">
        <v>100</v>
      </c>
      <c r="BQ21">
        <v>100</v>
      </c>
      <c r="BR21">
        <v>100</v>
      </c>
      <c r="BS21">
        <v>100</v>
      </c>
      <c r="BT21">
        <v>100</v>
      </c>
      <c r="BU21">
        <v>100</v>
      </c>
      <c r="BV21">
        <v>100</v>
      </c>
      <c r="BW21">
        <v>100</v>
      </c>
      <c r="BX21">
        <v>100</v>
      </c>
      <c r="BY21">
        <v>100</v>
      </c>
      <c r="BZ21">
        <v>100</v>
      </c>
      <c r="CA21">
        <v>100</v>
      </c>
      <c r="CB21">
        <v>100</v>
      </c>
      <c r="CC21">
        <v>100</v>
      </c>
      <c r="CD21">
        <v>100</v>
      </c>
      <c r="CE21">
        <v>100</v>
      </c>
      <c r="CF21">
        <v>100</v>
      </c>
      <c r="CG21">
        <v>100</v>
      </c>
      <c r="CH21">
        <v>100</v>
      </c>
      <c r="CI21">
        <v>100</v>
      </c>
      <c r="CJ21">
        <v>100</v>
      </c>
    </row>
    <row r="22" spans="1:88" x14ac:dyDescent="0.3">
      <c r="A22" t="s">
        <v>47</v>
      </c>
      <c r="B22">
        <v>62.78</v>
      </c>
      <c r="C22">
        <v>60.35</v>
      </c>
      <c r="D22">
        <v>62.34</v>
      </c>
      <c r="E22">
        <v>61.75</v>
      </c>
      <c r="F22">
        <v>64.67</v>
      </c>
      <c r="G22">
        <v>64.69</v>
      </c>
      <c r="H22">
        <v>62.01</v>
      </c>
      <c r="I22">
        <v>62.5</v>
      </c>
      <c r="J22">
        <v>63.34</v>
      </c>
      <c r="K22">
        <v>63.17</v>
      </c>
      <c r="L22">
        <v>62.42</v>
      </c>
      <c r="M22">
        <v>63.15</v>
      </c>
      <c r="N22">
        <v>62.28</v>
      </c>
      <c r="O22">
        <v>62.87</v>
      </c>
      <c r="P22">
        <v>61.67</v>
      </c>
      <c r="Q22">
        <v>62.8</v>
      </c>
      <c r="R22">
        <v>58.65</v>
      </c>
      <c r="S22">
        <v>64.3</v>
      </c>
      <c r="T22">
        <v>65.44</v>
      </c>
      <c r="U22">
        <v>63.71</v>
      </c>
      <c r="V22">
        <v>65.52</v>
      </c>
      <c r="W22">
        <v>64.22</v>
      </c>
      <c r="X22">
        <v>66.599999999999994</v>
      </c>
      <c r="Y22">
        <v>64.48</v>
      </c>
      <c r="Z22">
        <v>66.3</v>
      </c>
      <c r="AA22">
        <v>63.07</v>
      </c>
      <c r="AB22">
        <v>63.85</v>
      </c>
      <c r="AC22">
        <v>66.260000000000005</v>
      </c>
      <c r="AD22">
        <v>67.709999999999994</v>
      </c>
      <c r="AE22">
        <v>70.349999999999994</v>
      </c>
      <c r="AF22">
        <v>72.39</v>
      </c>
      <c r="AG22">
        <v>68.260000000000005</v>
      </c>
      <c r="AH22">
        <v>70.25</v>
      </c>
      <c r="AI22">
        <v>74.38</v>
      </c>
      <c r="AJ22">
        <v>75.83</v>
      </c>
      <c r="AK22">
        <v>72.27</v>
      </c>
      <c r="AL22">
        <v>70.599999999999994</v>
      </c>
      <c r="AM22">
        <v>69.33</v>
      </c>
      <c r="AN22">
        <v>71.61</v>
      </c>
      <c r="AO22">
        <v>72.739999999999995</v>
      </c>
      <c r="AP22">
        <v>74.180000000000007</v>
      </c>
      <c r="AQ22">
        <v>75.11</v>
      </c>
      <c r="AR22">
        <v>78.239999999999995</v>
      </c>
      <c r="AS22">
        <v>79.25</v>
      </c>
      <c r="AT22">
        <v>79.040000000000006</v>
      </c>
      <c r="AU22">
        <v>79.39</v>
      </c>
      <c r="AV22">
        <v>83.16</v>
      </c>
      <c r="AW22">
        <v>81.849999999999994</v>
      </c>
      <c r="AX22">
        <v>83.15</v>
      </c>
      <c r="AY22">
        <v>81.58</v>
      </c>
      <c r="AZ22">
        <v>82</v>
      </c>
      <c r="BA22">
        <v>80.930000000000007</v>
      </c>
      <c r="BB22">
        <v>80.19</v>
      </c>
      <c r="BC22">
        <v>80.400000000000006</v>
      </c>
      <c r="BD22">
        <v>80.22</v>
      </c>
      <c r="BE22">
        <v>80.8</v>
      </c>
      <c r="BF22">
        <v>79.930000000000007</v>
      </c>
      <c r="BG22">
        <v>80.400000000000006</v>
      </c>
      <c r="BH22">
        <v>82.46</v>
      </c>
      <c r="BI22">
        <v>84.23</v>
      </c>
      <c r="BJ22">
        <v>82.71</v>
      </c>
      <c r="BK22">
        <v>80.91</v>
      </c>
      <c r="BL22">
        <v>80.97</v>
      </c>
      <c r="BM22">
        <v>81.11</v>
      </c>
      <c r="BN22">
        <v>84.2</v>
      </c>
      <c r="BO22">
        <v>82.93</v>
      </c>
      <c r="BP22">
        <v>85.2</v>
      </c>
      <c r="BQ22">
        <v>84.82</v>
      </c>
      <c r="BR22">
        <v>84.8</v>
      </c>
      <c r="BS22">
        <v>88.57</v>
      </c>
      <c r="BT22">
        <v>89.72</v>
      </c>
      <c r="BU22">
        <v>99.67</v>
      </c>
      <c r="BV22">
        <v>98.13</v>
      </c>
      <c r="BW22">
        <v>90.92</v>
      </c>
      <c r="BX22">
        <v>99.48</v>
      </c>
      <c r="BY22">
        <v>98.43</v>
      </c>
      <c r="BZ22">
        <v>99.67</v>
      </c>
      <c r="CA22">
        <v>98.75</v>
      </c>
      <c r="CB22">
        <v>97.64</v>
      </c>
      <c r="CC22">
        <v>99.42</v>
      </c>
      <c r="CD22">
        <v>97.26</v>
      </c>
      <c r="CE22">
        <v>94.58</v>
      </c>
      <c r="CF22">
        <v>93.99</v>
      </c>
      <c r="CG22">
        <v>96.45</v>
      </c>
      <c r="CH22">
        <v>90.66</v>
      </c>
      <c r="CI22">
        <v>95.63</v>
      </c>
      <c r="CJ22">
        <v>96.5</v>
      </c>
    </row>
    <row r="23" spans="1:88" x14ac:dyDescent="0.3">
      <c r="A23" t="s">
        <v>48</v>
      </c>
      <c r="B23">
        <v>3.89</v>
      </c>
      <c r="C23">
        <v>5.15</v>
      </c>
      <c r="D23">
        <v>4.54</v>
      </c>
      <c r="E23">
        <v>5.73</v>
      </c>
      <c r="F23">
        <v>4.82</v>
      </c>
      <c r="G23">
        <v>3.63</v>
      </c>
      <c r="H23">
        <v>4.99</v>
      </c>
      <c r="I23">
        <v>4.8099999999999996</v>
      </c>
      <c r="J23">
        <v>3.86</v>
      </c>
      <c r="K23">
        <v>3.93</v>
      </c>
      <c r="L23">
        <v>4.17</v>
      </c>
      <c r="M23">
        <v>3.57</v>
      </c>
      <c r="N23">
        <v>4.66</v>
      </c>
      <c r="O23">
        <v>4.16</v>
      </c>
      <c r="P23">
        <v>2.9</v>
      </c>
      <c r="Q23">
        <v>1.61</v>
      </c>
      <c r="R23">
        <v>3.47</v>
      </c>
      <c r="S23">
        <v>4.0199999999999996</v>
      </c>
      <c r="T23">
        <v>3.28</v>
      </c>
      <c r="U23">
        <v>3.46</v>
      </c>
      <c r="V23">
        <v>4.1900000000000004</v>
      </c>
      <c r="W23">
        <v>4.42</v>
      </c>
      <c r="X23">
        <v>4.38</v>
      </c>
      <c r="Y23">
        <v>4.2</v>
      </c>
      <c r="Z23">
        <v>2.69</v>
      </c>
      <c r="AA23">
        <v>4.3</v>
      </c>
      <c r="AB23">
        <v>3.83</v>
      </c>
      <c r="AC23">
        <v>3.06</v>
      </c>
      <c r="AD23">
        <v>3.12</v>
      </c>
      <c r="AE23">
        <v>2.75</v>
      </c>
      <c r="AF23">
        <v>2.52</v>
      </c>
      <c r="AG23">
        <v>2.99</v>
      </c>
      <c r="AH23">
        <v>3.99</v>
      </c>
      <c r="AI23">
        <v>2.11</v>
      </c>
      <c r="AJ23">
        <v>1.89</v>
      </c>
      <c r="AK23">
        <v>2.06</v>
      </c>
      <c r="AL23">
        <v>1.73</v>
      </c>
      <c r="AM23">
        <v>2.16</v>
      </c>
      <c r="AN23">
        <v>2.65</v>
      </c>
      <c r="AO23">
        <v>2.88</v>
      </c>
      <c r="AP23">
        <v>3.02</v>
      </c>
      <c r="AQ23">
        <v>1.72</v>
      </c>
      <c r="AR23">
        <v>3.03</v>
      </c>
      <c r="AS23">
        <v>2</v>
      </c>
      <c r="AT23">
        <v>2.87</v>
      </c>
      <c r="AU23">
        <v>2.46</v>
      </c>
      <c r="AV23">
        <v>1.92</v>
      </c>
      <c r="AW23">
        <v>1.85</v>
      </c>
      <c r="AX23">
        <v>2.6</v>
      </c>
      <c r="AY23">
        <v>1.69</v>
      </c>
      <c r="AZ23">
        <v>1.68</v>
      </c>
      <c r="BA23">
        <v>2.76</v>
      </c>
      <c r="BB23">
        <v>2.7</v>
      </c>
      <c r="BC23">
        <v>2.31</v>
      </c>
      <c r="BD23">
        <v>2.52</v>
      </c>
      <c r="BE23">
        <v>3.6</v>
      </c>
      <c r="BF23">
        <v>4.33</v>
      </c>
      <c r="BG23">
        <v>2.83</v>
      </c>
      <c r="BH23">
        <v>2.34</v>
      </c>
      <c r="BI23">
        <v>2.2400000000000002</v>
      </c>
      <c r="BJ23">
        <v>2.31</v>
      </c>
      <c r="BK23">
        <v>2.06</v>
      </c>
      <c r="BL23">
        <v>2.56</v>
      </c>
      <c r="BM23">
        <v>3.05</v>
      </c>
      <c r="BN23">
        <v>2.35</v>
      </c>
      <c r="BO23">
        <v>3.2</v>
      </c>
      <c r="BP23">
        <v>3.17</v>
      </c>
      <c r="BQ23">
        <v>4.28</v>
      </c>
      <c r="BR23">
        <v>5.54</v>
      </c>
      <c r="BS23">
        <v>4.16</v>
      </c>
      <c r="BT23">
        <v>3.23</v>
      </c>
      <c r="BU23">
        <v>0.33</v>
      </c>
      <c r="BV23">
        <v>1.87</v>
      </c>
      <c r="BW23">
        <v>9.08</v>
      </c>
      <c r="BX23">
        <v>0.52</v>
      </c>
      <c r="BY23">
        <v>1.57</v>
      </c>
      <c r="BZ23">
        <v>0.33</v>
      </c>
      <c r="CA23">
        <v>1.25</v>
      </c>
      <c r="CB23">
        <v>2.36</v>
      </c>
      <c r="CC23">
        <v>0.57999999999999996</v>
      </c>
      <c r="CD23">
        <v>2.74</v>
      </c>
      <c r="CE23">
        <v>5.42</v>
      </c>
      <c r="CF23">
        <v>6.01</v>
      </c>
      <c r="CG23">
        <v>3.55</v>
      </c>
      <c r="CH23">
        <v>9.34</v>
      </c>
      <c r="CI23">
        <v>4.37</v>
      </c>
      <c r="CJ23">
        <v>3.5</v>
      </c>
    </row>
    <row r="26" spans="1:88" x14ac:dyDescent="0.3">
      <c r="A26" t="s">
        <v>36</v>
      </c>
    </row>
    <row r="27" spans="1:88" x14ac:dyDescent="0.3">
      <c r="A27" t="s">
        <v>38</v>
      </c>
    </row>
    <row r="28" spans="1:88" x14ac:dyDescent="0.3">
      <c r="A28" s="2" t="s">
        <v>51</v>
      </c>
    </row>
    <row r="29" spans="1:88" x14ac:dyDescent="0.3">
      <c r="A29" t="s">
        <v>40</v>
      </c>
      <c r="B29" s="1">
        <v>43466</v>
      </c>
      <c r="C29" s="1">
        <v>43497</v>
      </c>
      <c r="D29" s="1">
        <v>43525</v>
      </c>
      <c r="E29" s="1">
        <v>43556</v>
      </c>
      <c r="F29" s="1">
        <v>43586</v>
      </c>
      <c r="G29" s="1">
        <v>43617</v>
      </c>
      <c r="H29" s="1">
        <v>43647</v>
      </c>
      <c r="I29" s="1">
        <v>43678</v>
      </c>
      <c r="J29" s="1">
        <v>43709</v>
      </c>
      <c r="K29" s="1">
        <v>43739</v>
      </c>
      <c r="L29" s="1">
        <v>43770</v>
      </c>
      <c r="M29" s="1">
        <v>43800</v>
      </c>
      <c r="N29" s="1">
        <v>43831</v>
      </c>
      <c r="O29" s="1">
        <v>43862</v>
      </c>
      <c r="P29" s="1">
        <v>43891</v>
      </c>
      <c r="Q29" s="1">
        <v>43922</v>
      </c>
      <c r="R29" t="s">
        <v>52</v>
      </c>
      <c r="S29" s="1">
        <v>43983</v>
      </c>
      <c r="T29" s="1">
        <v>44013</v>
      </c>
      <c r="U29" s="1">
        <v>44044</v>
      </c>
      <c r="V29" s="1">
        <v>44075</v>
      </c>
      <c r="W29" s="1">
        <v>44105</v>
      </c>
      <c r="X29" s="1">
        <v>44136</v>
      </c>
      <c r="Y29" s="1">
        <v>44166</v>
      </c>
      <c r="Z29" s="1">
        <v>44197</v>
      </c>
      <c r="AA29" s="1">
        <v>44228</v>
      </c>
      <c r="AB29" s="1">
        <v>44256</v>
      </c>
      <c r="AC29" s="1">
        <v>44287</v>
      </c>
      <c r="AD29" s="1">
        <v>44317</v>
      </c>
      <c r="AE29" s="1">
        <v>44348</v>
      </c>
      <c r="AF29" s="1">
        <v>44378</v>
      </c>
      <c r="AG29" s="1">
        <v>44409</v>
      </c>
      <c r="AH29" s="1">
        <v>44440</v>
      </c>
      <c r="AI29" s="1">
        <v>44470</v>
      </c>
      <c r="AJ29" s="1">
        <v>44501</v>
      </c>
      <c r="AK29" s="1">
        <v>44531</v>
      </c>
      <c r="AL29" s="1">
        <v>44562</v>
      </c>
      <c r="AM29" s="1">
        <v>44593</v>
      </c>
      <c r="AN29" s="1">
        <v>44621</v>
      </c>
      <c r="AO29" s="1">
        <v>44652</v>
      </c>
      <c r="AP29" s="1">
        <v>44682</v>
      </c>
      <c r="AQ29" s="1">
        <v>44713</v>
      </c>
      <c r="AR29" s="1">
        <v>44743</v>
      </c>
      <c r="AS29" s="1">
        <v>44774</v>
      </c>
      <c r="AT29" s="1">
        <v>44805</v>
      </c>
      <c r="AU29" s="1">
        <v>44835</v>
      </c>
      <c r="AV29" s="1">
        <v>44866</v>
      </c>
      <c r="AW29" s="1">
        <v>44896</v>
      </c>
      <c r="AX29" s="1">
        <v>44927</v>
      </c>
      <c r="AY29" s="1">
        <v>44958</v>
      </c>
      <c r="AZ29" s="1">
        <v>44986</v>
      </c>
      <c r="BA29" s="1">
        <v>45017</v>
      </c>
      <c r="BB29" s="1">
        <v>45047</v>
      </c>
      <c r="BC29" s="1">
        <v>45078</v>
      </c>
      <c r="BD29" s="1">
        <v>45108</v>
      </c>
      <c r="BE29" s="1">
        <v>45139</v>
      </c>
      <c r="BF29" s="1">
        <v>45170</v>
      </c>
      <c r="BG29" s="1">
        <v>45200</v>
      </c>
      <c r="BH29" s="1">
        <v>45231</v>
      </c>
      <c r="BI29" s="1">
        <v>45261</v>
      </c>
      <c r="BJ29" s="1">
        <v>45292</v>
      </c>
      <c r="BK29" s="1">
        <v>45323</v>
      </c>
      <c r="BL29" s="1">
        <v>45352</v>
      </c>
      <c r="BM29" s="1">
        <v>45383</v>
      </c>
      <c r="BN29" s="1">
        <v>45413</v>
      </c>
      <c r="BO29" s="1">
        <v>45444</v>
      </c>
      <c r="BP29" s="1">
        <v>45474</v>
      </c>
      <c r="BQ29" s="1">
        <v>45505</v>
      </c>
      <c r="BR29" s="1">
        <v>45536</v>
      </c>
      <c r="BS29" s="1">
        <v>45566</v>
      </c>
      <c r="BT29" s="1">
        <v>45597</v>
      </c>
      <c r="BU29" s="1">
        <v>45627</v>
      </c>
      <c r="BV29" s="1">
        <v>45658</v>
      </c>
      <c r="BW29" s="1">
        <v>45689</v>
      </c>
      <c r="BX29" s="1">
        <v>45717</v>
      </c>
      <c r="BY29" s="1">
        <v>45748</v>
      </c>
      <c r="BZ29" s="1">
        <v>45778</v>
      </c>
      <c r="CA29" s="1">
        <v>45809</v>
      </c>
      <c r="CB29" s="1">
        <v>45839</v>
      </c>
      <c r="CC29" s="1">
        <v>45870</v>
      </c>
      <c r="CD29" s="1">
        <v>45901</v>
      </c>
      <c r="CE29" s="1">
        <v>45931</v>
      </c>
      <c r="CF29" s="1">
        <v>45962</v>
      </c>
      <c r="CG29" s="1">
        <v>45992</v>
      </c>
      <c r="CH29" s="1">
        <v>46023</v>
      </c>
      <c r="CI29" s="1">
        <v>46054</v>
      </c>
      <c r="CJ29" s="1">
        <v>46082</v>
      </c>
    </row>
    <row r="30" spans="1:88" x14ac:dyDescent="0.3">
      <c r="A30" t="s">
        <v>41</v>
      </c>
    </row>
    <row r="31" spans="1:88" x14ac:dyDescent="0.3">
      <c r="A31" t="s">
        <v>42</v>
      </c>
      <c r="B31">
        <v>100</v>
      </c>
      <c r="C31">
        <v>100</v>
      </c>
      <c r="D31">
        <v>100</v>
      </c>
      <c r="E31">
        <v>100</v>
      </c>
      <c r="F31">
        <v>100</v>
      </c>
      <c r="G31">
        <v>100</v>
      </c>
      <c r="H31">
        <v>100</v>
      </c>
      <c r="I31">
        <v>100</v>
      </c>
      <c r="J31">
        <v>100</v>
      </c>
      <c r="K31">
        <v>100</v>
      </c>
      <c r="L31">
        <v>100</v>
      </c>
      <c r="M31">
        <v>100</v>
      </c>
      <c r="N31">
        <v>100</v>
      </c>
      <c r="O31">
        <v>100</v>
      </c>
      <c r="P31">
        <v>100</v>
      </c>
      <c r="Q31">
        <v>100</v>
      </c>
      <c r="R31">
        <v>100</v>
      </c>
      <c r="S31">
        <v>100</v>
      </c>
      <c r="T31">
        <v>100</v>
      </c>
      <c r="U31">
        <v>100</v>
      </c>
      <c r="V31">
        <v>100</v>
      </c>
      <c r="W31">
        <v>100</v>
      </c>
      <c r="X31">
        <v>100</v>
      </c>
      <c r="Y31">
        <v>100</v>
      </c>
      <c r="Z31">
        <v>100</v>
      </c>
      <c r="AA31">
        <v>100</v>
      </c>
      <c r="AB31">
        <v>100</v>
      </c>
      <c r="AC31">
        <v>100</v>
      </c>
      <c r="AD31">
        <v>100</v>
      </c>
      <c r="AE31">
        <v>100</v>
      </c>
      <c r="AF31">
        <v>100</v>
      </c>
      <c r="AG31">
        <v>100</v>
      </c>
      <c r="AH31">
        <v>100</v>
      </c>
      <c r="AI31">
        <v>100</v>
      </c>
      <c r="AJ31">
        <v>100</v>
      </c>
      <c r="AK31">
        <v>100</v>
      </c>
      <c r="AL31">
        <v>100</v>
      </c>
      <c r="AM31">
        <v>100</v>
      </c>
      <c r="AN31">
        <v>100</v>
      </c>
      <c r="AO31">
        <v>100</v>
      </c>
      <c r="AP31">
        <v>100</v>
      </c>
      <c r="AQ31">
        <v>100</v>
      </c>
      <c r="AR31">
        <v>100</v>
      </c>
      <c r="AS31">
        <v>100</v>
      </c>
      <c r="AT31">
        <v>100</v>
      </c>
      <c r="AU31">
        <v>100</v>
      </c>
      <c r="AV31">
        <v>100</v>
      </c>
      <c r="AW31">
        <v>100</v>
      </c>
      <c r="AX31">
        <v>100</v>
      </c>
      <c r="AY31">
        <v>100</v>
      </c>
      <c r="AZ31">
        <v>100</v>
      </c>
      <c r="BA31">
        <v>100</v>
      </c>
      <c r="BB31">
        <v>100</v>
      </c>
      <c r="BC31">
        <v>100</v>
      </c>
      <c r="BD31">
        <v>100</v>
      </c>
      <c r="BE31">
        <v>100</v>
      </c>
      <c r="BF31">
        <v>100</v>
      </c>
      <c r="BG31">
        <v>100</v>
      </c>
      <c r="BH31">
        <v>100</v>
      </c>
      <c r="BI31">
        <v>100</v>
      </c>
      <c r="BJ31">
        <v>100</v>
      </c>
      <c r="BK31">
        <v>100</v>
      </c>
      <c r="BL31">
        <v>100</v>
      </c>
      <c r="BM31">
        <v>100</v>
      </c>
      <c r="BN31">
        <v>100</v>
      </c>
      <c r="BO31">
        <v>100</v>
      </c>
      <c r="BP31">
        <v>100</v>
      </c>
      <c r="BQ31">
        <v>100</v>
      </c>
      <c r="BR31">
        <v>100</v>
      </c>
      <c r="BS31">
        <v>100</v>
      </c>
      <c r="BT31">
        <v>100</v>
      </c>
      <c r="BU31">
        <v>100</v>
      </c>
      <c r="BV31">
        <v>100</v>
      </c>
      <c r="BW31">
        <v>100</v>
      </c>
      <c r="BX31">
        <v>100</v>
      </c>
      <c r="BY31">
        <v>100</v>
      </c>
      <c r="BZ31">
        <v>100</v>
      </c>
      <c r="CA31">
        <v>100</v>
      </c>
      <c r="CB31">
        <v>100</v>
      </c>
      <c r="CC31">
        <v>100</v>
      </c>
      <c r="CD31">
        <v>100</v>
      </c>
      <c r="CE31">
        <v>100</v>
      </c>
      <c r="CF31">
        <v>100</v>
      </c>
      <c r="CG31">
        <v>100</v>
      </c>
      <c r="CH31">
        <v>100</v>
      </c>
      <c r="CI31">
        <v>100</v>
      </c>
      <c r="CJ31">
        <v>100</v>
      </c>
    </row>
    <row r="32" spans="1:88" x14ac:dyDescent="0.3">
      <c r="A32" t="s">
        <v>43</v>
      </c>
      <c r="B32">
        <v>53.52</v>
      </c>
      <c r="C32">
        <v>53.75</v>
      </c>
      <c r="D32">
        <v>54.09</v>
      </c>
      <c r="E32">
        <v>55.17</v>
      </c>
      <c r="F32">
        <v>54.33</v>
      </c>
      <c r="G32">
        <v>54.47</v>
      </c>
      <c r="H32">
        <v>54.36</v>
      </c>
      <c r="I32">
        <v>54.8</v>
      </c>
      <c r="J32">
        <v>54.2</v>
      </c>
      <c r="K32">
        <v>54.85</v>
      </c>
      <c r="L32">
        <v>54.61</v>
      </c>
      <c r="M32">
        <v>54.91</v>
      </c>
      <c r="N32">
        <v>53.52</v>
      </c>
      <c r="O32">
        <v>54.54</v>
      </c>
      <c r="P32">
        <v>55.61</v>
      </c>
      <c r="Q32">
        <v>55.91</v>
      </c>
      <c r="R32">
        <v>57.77</v>
      </c>
      <c r="S32">
        <v>59.09</v>
      </c>
      <c r="T32">
        <v>59.38</v>
      </c>
      <c r="U32">
        <v>59.38</v>
      </c>
      <c r="V32">
        <v>58.64</v>
      </c>
      <c r="W32">
        <v>58.73</v>
      </c>
      <c r="X32">
        <v>57.53</v>
      </c>
      <c r="Y32">
        <v>57.82</v>
      </c>
      <c r="Z32">
        <v>55.9</v>
      </c>
      <c r="AA32">
        <v>56.78</v>
      </c>
      <c r="AB32">
        <v>58.93</v>
      </c>
      <c r="AC32">
        <v>59.98</v>
      </c>
      <c r="AD32">
        <v>63.22</v>
      </c>
      <c r="AE32">
        <v>64.3</v>
      </c>
      <c r="AF32">
        <v>66.36</v>
      </c>
      <c r="AG32">
        <v>65.77</v>
      </c>
      <c r="AH32">
        <v>65.180000000000007</v>
      </c>
      <c r="AI32">
        <v>66.040000000000006</v>
      </c>
      <c r="AJ32">
        <v>66.25</v>
      </c>
      <c r="AK32">
        <v>66.459999999999994</v>
      </c>
      <c r="AL32">
        <v>64.2</v>
      </c>
      <c r="AM32">
        <v>64.67</v>
      </c>
      <c r="AN32">
        <v>65.58</v>
      </c>
      <c r="AO32">
        <v>68.2</v>
      </c>
      <c r="AP32">
        <v>69.95</v>
      </c>
      <c r="AQ32">
        <v>73.33</v>
      </c>
      <c r="AR32">
        <v>74.81</v>
      </c>
      <c r="AS32">
        <v>76.83</v>
      </c>
      <c r="AT32">
        <v>77.209999999999994</v>
      </c>
      <c r="AU32">
        <v>78.58</v>
      </c>
      <c r="AV32">
        <v>80.31</v>
      </c>
      <c r="AW32">
        <v>81.64</v>
      </c>
      <c r="AX32">
        <v>80.17</v>
      </c>
      <c r="AY32">
        <v>80.400000000000006</v>
      </c>
      <c r="AZ32">
        <v>79.55</v>
      </c>
      <c r="BA32">
        <v>79.12</v>
      </c>
      <c r="BB32">
        <v>79.13</v>
      </c>
      <c r="BC32">
        <v>79.44</v>
      </c>
      <c r="BD32">
        <v>80.150000000000006</v>
      </c>
      <c r="BE32">
        <v>80.75</v>
      </c>
      <c r="BF32">
        <v>80.31</v>
      </c>
      <c r="BG32">
        <v>80.25</v>
      </c>
      <c r="BH32">
        <v>81.14</v>
      </c>
      <c r="BI32">
        <v>81.78</v>
      </c>
      <c r="BJ32">
        <v>80.239999999999995</v>
      </c>
      <c r="BK32">
        <v>80.72</v>
      </c>
      <c r="BL32">
        <v>80.459999999999994</v>
      </c>
      <c r="BM32">
        <v>81.31</v>
      </c>
      <c r="BN32">
        <v>81.09</v>
      </c>
      <c r="BO32">
        <v>82.74</v>
      </c>
      <c r="BP32">
        <v>85.11</v>
      </c>
      <c r="BQ32">
        <v>87.41</v>
      </c>
      <c r="BR32">
        <v>89.25</v>
      </c>
      <c r="BS32">
        <v>90.31</v>
      </c>
      <c r="BT32">
        <v>91.51</v>
      </c>
      <c r="BU32">
        <v>95.05</v>
      </c>
      <c r="BV32">
        <v>94.8</v>
      </c>
      <c r="BW32">
        <v>94.38</v>
      </c>
      <c r="BX32">
        <v>93.47</v>
      </c>
      <c r="BY32">
        <v>94.31</v>
      </c>
      <c r="BZ32">
        <v>93.97</v>
      </c>
      <c r="CA32">
        <v>93.87</v>
      </c>
      <c r="CB32">
        <v>93.83</v>
      </c>
      <c r="CC32">
        <v>93.78</v>
      </c>
      <c r="CD32">
        <v>93.38</v>
      </c>
      <c r="CE32">
        <v>93.77</v>
      </c>
      <c r="CF32">
        <v>94.43</v>
      </c>
      <c r="CG32">
        <v>95</v>
      </c>
      <c r="CH32">
        <v>93.63</v>
      </c>
      <c r="CI32">
        <v>93.83</v>
      </c>
      <c r="CJ32">
        <v>94.22</v>
      </c>
    </row>
    <row r="33" spans="1:88" x14ac:dyDescent="0.3">
      <c r="A33" t="s">
        <v>44</v>
      </c>
      <c r="B33">
        <v>3.7</v>
      </c>
      <c r="C33">
        <v>3.59</v>
      </c>
      <c r="D33">
        <v>3.43</v>
      </c>
      <c r="E33">
        <v>3.21</v>
      </c>
      <c r="F33">
        <v>3.59</v>
      </c>
      <c r="G33">
        <v>3.94</v>
      </c>
      <c r="H33">
        <v>3.79</v>
      </c>
      <c r="I33">
        <v>3.13</v>
      </c>
      <c r="J33">
        <v>3.47</v>
      </c>
      <c r="K33">
        <v>2.86</v>
      </c>
      <c r="L33">
        <v>3.29</v>
      </c>
      <c r="M33">
        <v>2.97</v>
      </c>
      <c r="N33">
        <v>3.35</v>
      </c>
      <c r="O33">
        <v>3.1</v>
      </c>
      <c r="P33">
        <v>2.15</v>
      </c>
      <c r="Q33">
        <v>1.53</v>
      </c>
      <c r="R33">
        <v>1.95</v>
      </c>
      <c r="S33">
        <v>2.39</v>
      </c>
      <c r="T33">
        <v>2.83</v>
      </c>
      <c r="U33">
        <v>2.73</v>
      </c>
      <c r="V33">
        <v>2.74</v>
      </c>
      <c r="W33">
        <v>2.59</v>
      </c>
      <c r="X33">
        <v>2.56</v>
      </c>
      <c r="Y33">
        <v>2.4</v>
      </c>
      <c r="Z33">
        <v>2.79</v>
      </c>
      <c r="AA33">
        <v>2.61</v>
      </c>
      <c r="AB33">
        <v>2.57</v>
      </c>
      <c r="AC33">
        <v>2.57</v>
      </c>
      <c r="AD33">
        <v>2.82</v>
      </c>
      <c r="AE33">
        <v>3.12</v>
      </c>
      <c r="AF33">
        <v>2.83</v>
      </c>
      <c r="AG33">
        <v>2.95</v>
      </c>
      <c r="AH33">
        <v>2.93</v>
      </c>
      <c r="AI33">
        <v>2.67</v>
      </c>
      <c r="AJ33">
        <v>2.54</v>
      </c>
      <c r="AK33">
        <v>2.5</v>
      </c>
      <c r="AL33">
        <v>2.7</v>
      </c>
      <c r="AM33">
        <v>2.42</v>
      </c>
      <c r="AN33">
        <v>2.5499999999999998</v>
      </c>
      <c r="AO33">
        <v>2.4</v>
      </c>
      <c r="AP33">
        <v>2.61</v>
      </c>
      <c r="AQ33">
        <v>2.61</v>
      </c>
      <c r="AR33">
        <v>2.72</v>
      </c>
      <c r="AS33">
        <v>2.4300000000000002</v>
      </c>
      <c r="AT33">
        <v>2.5099999999999998</v>
      </c>
      <c r="AU33">
        <v>2.23</v>
      </c>
      <c r="AV33">
        <v>2.09</v>
      </c>
      <c r="AW33">
        <v>2.34</v>
      </c>
      <c r="AX33">
        <v>3.25</v>
      </c>
      <c r="AY33">
        <v>3.04</v>
      </c>
      <c r="AZ33">
        <v>3.12</v>
      </c>
      <c r="BA33">
        <v>3.05</v>
      </c>
      <c r="BB33">
        <v>3.29</v>
      </c>
      <c r="BC33">
        <v>3.11</v>
      </c>
      <c r="BD33">
        <v>3.11</v>
      </c>
      <c r="BE33">
        <v>3.17</v>
      </c>
      <c r="BF33">
        <v>3.1</v>
      </c>
      <c r="BG33">
        <v>3.18</v>
      </c>
      <c r="BH33">
        <v>2.67</v>
      </c>
      <c r="BI33">
        <v>2.78</v>
      </c>
      <c r="BJ33">
        <v>3.5</v>
      </c>
      <c r="BK33">
        <v>3.24</v>
      </c>
      <c r="BL33">
        <v>3.14</v>
      </c>
      <c r="BM33">
        <v>3.12</v>
      </c>
      <c r="BN33">
        <v>3.33</v>
      </c>
      <c r="BO33">
        <v>3.05</v>
      </c>
      <c r="BP33">
        <v>3.25</v>
      </c>
      <c r="BQ33">
        <v>3.07</v>
      </c>
      <c r="BR33">
        <v>3.51</v>
      </c>
      <c r="BS33">
        <v>3.5</v>
      </c>
      <c r="BT33">
        <v>3.41</v>
      </c>
      <c r="BU33">
        <v>4.95</v>
      </c>
      <c r="BV33">
        <v>5.2</v>
      </c>
      <c r="BW33">
        <v>5.62</v>
      </c>
      <c r="BX33">
        <v>6.53</v>
      </c>
      <c r="BY33">
        <v>5.69</v>
      </c>
      <c r="BZ33">
        <v>6.03</v>
      </c>
      <c r="CA33">
        <v>6.13</v>
      </c>
      <c r="CB33">
        <v>6.17</v>
      </c>
      <c r="CC33">
        <v>6.22</v>
      </c>
      <c r="CD33">
        <v>6.62</v>
      </c>
      <c r="CE33">
        <v>6.23</v>
      </c>
      <c r="CF33">
        <v>5.57</v>
      </c>
      <c r="CG33">
        <v>5</v>
      </c>
      <c r="CH33">
        <v>6.37</v>
      </c>
      <c r="CI33">
        <v>6.17</v>
      </c>
      <c r="CJ33">
        <v>5.78</v>
      </c>
    </row>
    <row r="35" spans="1:88" x14ac:dyDescent="0.3">
      <c r="A35" t="s">
        <v>45</v>
      </c>
    </row>
    <row r="36" spans="1:88" x14ac:dyDescent="0.3">
      <c r="A36" t="s">
        <v>46</v>
      </c>
      <c r="B36">
        <v>100</v>
      </c>
      <c r="C36">
        <v>100</v>
      </c>
      <c r="D36">
        <v>100</v>
      </c>
      <c r="E36">
        <v>100</v>
      </c>
      <c r="F36">
        <v>100</v>
      </c>
      <c r="G36">
        <v>100</v>
      </c>
      <c r="H36">
        <v>100</v>
      </c>
      <c r="I36">
        <v>100</v>
      </c>
      <c r="J36">
        <v>100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  <c r="W36">
        <v>100</v>
      </c>
      <c r="X36">
        <v>100</v>
      </c>
      <c r="Y36">
        <v>100</v>
      </c>
      <c r="Z36">
        <v>100</v>
      </c>
      <c r="AA36">
        <v>100</v>
      </c>
      <c r="AB36">
        <v>100</v>
      </c>
      <c r="AC36">
        <v>100</v>
      </c>
      <c r="AD36">
        <v>100</v>
      </c>
      <c r="AE36">
        <v>100</v>
      </c>
      <c r="AF36">
        <v>100</v>
      </c>
      <c r="AG36">
        <v>100</v>
      </c>
      <c r="AH36">
        <v>100</v>
      </c>
      <c r="AI36">
        <v>100</v>
      </c>
      <c r="AJ36">
        <v>100</v>
      </c>
      <c r="AK36">
        <v>100</v>
      </c>
      <c r="AL36">
        <v>100</v>
      </c>
      <c r="AM36">
        <v>100</v>
      </c>
      <c r="AN36">
        <v>100</v>
      </c>
      <c r="AO36">
        <v>100</v>
      </c>
      <c r="AP36">
        <v>100</v>
      </c>
      <c r="AQ36">
        <v>100</v>
      </c>
      <c r="AR36">
        <v>100</v>
      </c>
      <c r="AS36">
        <v>100</v>
      </c>
      <c r="AT36">
        <v>100</v>
      </c>
      <c r="AU36">
        <v>100</v>
      </c>
      <c r="AV36">
        <v>100</v>
      </c>
      <c r="AW36">
        <v>100</v>
      </c>
      <c r="AX36">
        <v>100</v>
      </c>
      <c r="AY36">
        <v>100</v>
      </c>
      <c r="AZ36">
        <v>100</v>
      </c>
      <c r="BA36">
        <v>100</v>
      </c>
      <c r="BB36">
        <v>100</v>
      </c>
      <c r="BC36">
        <v>100</v>
      </c>
      <c r="BD36">
        <v>100</v>
      </c>
      <c r="BE36">
        <v>100</v>
      </c>
      <c r="BF36">
        <v>100</v>
      </c>
      <c r="BG36">
        <v>100</v>
      </c>
      <c r="BH36">
        <v>100</v>
      </c>
      <c r="BI36">
        <v>100</v>
      </c>
      <c r="BJ36">
        <v>100</v>
      </c>
      <c r="BK36">
        <v>100</v>
      </c>
      <c r="BL36">
        <v>100</v>
      </c>
      <c r="BM36">
        <v>100</v>
      </c>
      <c r="BN36">
        <v>100</v>
      </c>
      <c r="BO36">
        <v>100</v>
      </c>
      <c r="BP36">
        <v>100</v>
      </c>
      <c r="BQ36">
        <v>100</v>
      </c>
      <c r="BR36">
        <v>100</v>
      </c>
      <c r="BS36">
        <v>100</v>
      </c>
      <c r="BT36">
        <v>100</v>
      </c>
      <c r="BU36">
        <v>100</v>
      </c>
      <c r="BV36">
        <v>100</v>
      </c>
      <c r="BW36">
        <v>100</v>
      </c>
      <c r="BX36">
        <v>100</v>
      </c>
      <c r="BY36">
        <v>100</v>
      </c>
      <c r="BZ36">
        <v>100</v>
      </c>
      <c r="CA36">
        <v>100</v>
      </c>
      <c r="CB36">
        <v>100</v>
      </c>
      <c r="CC36">
        <v>100</v>
      </c>
      <c r="CD36">
        <v>100</v>
      </c>
      <c r="CE36">
        <v>100</v>
      </c>
      <c r="CF36">
        <v>100</v>
      </c>
      <c r="CG36">
        <v>100</v>
      </c>
      <c r="CH36">
        <v>100</v>
      </c>
      <c r="CI36">
        <v>100</v>
      </c>
      <c r="CJ36">
        <v>100</v>
      </c>
    </row>
    <row r="37" spans="1:88" x14ac:dyDescent="0.3">
      <c r="A37" t="s">
        <v>47</v>
      </c>
      <c r="B37">
        <v>50.52</v>
      </c>
      <c r="C37">
        <v>50.53</v>
      </c>
      <c r="D37">
        <v>50.65</v>
      </c>
      <c r="E37">
        <v>53.26</v>
      </c>
      <c r="F37">
        <v>51.49</v>
      </c>
      <c r="G37">
        <v>52.2</v>
      </c>
      <c r="H37">
        <v>52.69</v>
      </c>
      <c r="I37">
        <v>53.04</v>
      </c>
      <c r="J37">
        <v>51.83</v>
      </c>
      <c r="K37">
        <v>51.3</v>
      </c>
      <c r="L37">
        <v>52.11</v>
      </c>
      <c r="M37">
        <v>53.25</v>
      </c>
      <c r="N37">
        <v>51.49</v>
      </c>
      <c r="O37">
        <v>52.65</v>
      </c>
      <c r="P37">
        <v>53.59</v>
      </c>
      <c r="Q37">
        <v>54.62</v>
      </c>
      <c r="R37">
        <v>55.77</v>
      </c>
      <c r="S37">
        <v>57.02</v>
      </c>
      <c r="T37">
        <v>56.66</v>
      </c>
      <c r="U37">
        <v>57.03</v>
      </c>
      <c r="V37">
        <v>55.64</v>
      </c>
      <c r="W37">
        <v>55.55</v>
      </c>
      <c r="X37">
        <v>54.32</v>
      </c>
      <c r="Y37">
        <v>55.01</v>
      </c>
      <c r="Z37">
        <v>53.04</v>
      </c>
      <c r="AA37">
        <v>54.74</v>
      </c>
      <c r="AB37">
        <v>56.13</v>
      </c>
      <c r="AC37">
        <v>56.43</v>
      </c>
      <c r="AD37">
        <v>59.64</v>
      </c>
      <c r="AE37">
        <v>61.13</v>
      </c>
      <c r="AF37">
        <v>62.4</v>
      </c>
      <c r="AG37">
        <v>62.89</v>
      </c>
      <c r="AH37">
        <v>62.12</v>
      </c>
      <c r="AI37">
        <v>62.62</v>
      </c>
      <c r="AJ37">
        <v>64.290000000000006</v>
      </c>
      <c r="AK37">
        <v>63.68</v>
      </c>
      <c r="AL37">
        <v>61.66</v>
      </c>
      <c r="AM37">
        <v>61.39</v>
      </c>
      <c r="AN37">
        <v>62.55</v>
      </c>
      <c r="AO37">
        <v>64.75</v>
      </c>
      <c r="AP37">
        <v>66.2</v>
      </c>
      <c r="AQ37">
        <v>69.28</v>
      </c>
      <c r="AR37">
        <v>71.11</v>
      </c>
      <c r="AS37">
        <v>73</v>
      </c>
      <c r="AT37">
        <v>74.34</v>
      </c>
      <c r="AU37">
        <v>75.599999999999994</v>
      </c>
      <c r="AV37">
        <v>76.760000000000005</v>
      </c>
      <c r="AW37">
        <v>78.819999999999993</v>
      </c>
      <c r="AX37">
        <v>76.67</v>
      </c>
      <c r="AY37">
        <v>75.959999999999994</v>
      </c>
      <c r="AZ37">
        <v>75.84</v>
      </c>
      <c r="BA37">
        <v>74.67</v>
      </c>
      <c r="BB37">
        <v>74.39</v>
      </c>
      <c r="BC37">
        <v>74.66</v>
      </c>
      <c r="BD37">
        <v>75.61</v>
      </c>
      <c r="BE37">
        <v>76.73</v>
      </c>
      <c r="BF37">
        <v>76.08</v>
      </c>
      <c r="BG37">
        <v>75.849999999999994</v>
      </c>
      <c r="BH37">
        <v>76.95</v>
      </c>
      <c r="BI37">
        <v>77.7</v>
      </c>
      <c r="BJ37">
        <v>76.55</v>
      </c>
      <c r="BK37">
        <v>76.430000000000007</v>
      </c>
      <c r="BL37">
        <v>75.2</v>
      </c>
      <c r="BM37">
        <v>76.77</v>
      </c>
      <c r="BN37">
        <v>75.44</v>
      </c>
      <c r="BO37">
        <v>77.680000000000007</v>
      </c>
      <c r="BP37">
        <v>80.290000000000006</v>
      </c>
      <c r="BQ37">
        <v>82.2</v>
      </c>
      <c r="BR37">
        <v>83.77</v>
      </c>
      <c r="BS37">
        <v>85.55</v>
      </c>
      <c r="BT37">
        <v>86.58</v>
      </c>
      <c r="BU37">
        <v>81.739999999999995</v>
      </c>
      <c r="BV37">
        <v>81.239999999999995</v>
      </c>
      <c r="BW37">
        <v>78.959999999999994</v>
      </c>
      <c r="BX37">
        <v>79.55</v>
      </c>
      <c r="BY37">
        <v>78.28</v>
      </c>
      <c r="BZ37">
        <v>76.22</v>
      </c>
      <c r="CA37">
        <v>77.06</v>
      </c>
      <c r="CB37">
        <v>77.31</v>
      </c>
      <c r="CC37">
        <v>76.53</v>
      </c>
      <c r="CD37">
        <v>75.94</v>
      </c>
      <c r="CE37">
        <v>78.569999999999993</v>
      </c>
      <c r="CF37">
        <v>80.02</v>
      </c>
      <c r="CG37">
        <v>82.22</v>
      </c>
      <c r="CH37">
        <v>79.52</v>
      </c>
      <c r="CI37">
        <v>79.41</v>
      </c>
      <c r="CJ37">
        <v>79.680000000000007</v>
      </c>
    </row>
    <row r="38" spans="1:88" x14ac:dyDescent="0.3">
      <c r="A38" t="s">
        <v>48</v>
      </c>
      <c r="B38">
        <v>6.94</v>
      </c>
      <c r="C38">
        <v>6.39</v>
      </c>
      <c r="D38">
        <v>6.79</v>
      </c>
      <c r="E38">
        <v>5.96</v>
      </c>
      <c r="F38">
        <v>6.83</v>
      </c>
      <c r="G38">
        <v>6.61</v>
      </c>
      <c r="H38">
        <v>6.09</v>
      </c>
      <c r="I38">
        <v>5.67</v>
      </c>
      <c r="J38">
        <v>6.63</v>
      </c>
      <c r="K38">
        <v>5.45</v>
      </c>
      <c r="L38">
        <v>5.16</v>
      </c>
      <c r="M38">
        <v>4.55</v>
      </c>
      <c r="N38">
        <v>5.49</v>
      </c>
      <c r="O38">
        <v>5.33</v>
      </c>
      <c r="P38">
        <v>3.9</v>
      </c>
      <c r="Q38">
        <v>2.4700000000000002</v>
      </c>
      <c r="R38">
        <v>3.76</v>
      </c>
      <c r="S38">
        <v>4.84</v>
      </c>
      <c r="T38">
        <v>5.49</v>
      </c>
      <c r="U38">
        <v>5.9</v>
      </c>
      <c r="V38">
        <v>5.89</v>
      </c>
      <c r="W38">
        <v>5.18</v>
      </c>
      <c r="X38">
        <v>5.19</v>
      </c>
      <c r="Y38">
        <v>5.0599999999999996</v>
      </c>
      <c r="Z38">
        <v>5.04</v>
      </c>
      <c r="AA38">
        <v>4.7699999999999996</v>
      </c>
      <c r="AB38">
        <v>5.13</v>
      </c>
      <c r="AC38">
        <v>5.45</v>
      </c>
      <c r="AD38">
        <v>5.29</v>
      </c>
      <c r="AE38">
        <v>5.88</v>
      </c>
      <c r="AF38">
        <v>5.86</v>
      </c>
      <c r="AG38">
        <v>5.71</v>
      </c>
      <c r="AH38">
        <v>5.34</v>
      </c>
      <c r="AI38">
        <v>5.41</v>
      </c>
      <c r="AJ38">
        <v>4.96</v>
      </c>
      <c r="AK38">
        <v>4.8499999999999996</v>
      </c>
      <c r="AL38">
        <v>5.25</v>
      </c>
      <c r="AM38">
        <v>4.9000000000000004</v>
      </c>
      <c r="AN38">
        <v>4.84</v>
      </c>
      <c r="AO38">
        <v>4.9400000000000004</v>
      </c>
      <c r="AP38">
        <v>5.71</v>
      </c>
      <c r="AQ38">
        <v>5.85</v>
      </c>
      <c r="AR38">
        <v>6.52</v>
      </c>
      <c r="AS38">
        <v>5.3</v>
      </c>
      <c r="AT38">
        <v>6.08</v>
      </c>
      <c r="AU38">
        <v>5.61</v>
      </c>
      <c r="AV38">
        <v>6.02</v>
      </c>
      <c r="AW38">
        <v>5.55</v>
      </c>
      <c r="AX38">
        <v>6.64</v>
      </c>
      <c r="AY38">
        <v>7.73</v>
      </c>
      <c r="AZ38">
        <v>7.3</v>
      </c>
      <c r="BA38">
        <v>7.64</v>
      </c>
      <c r="BB38">
        <v>8.3800000000000008</v>
      </c>
      <c r="BC38">
        <v>8.09</v>
      </c>
      <c r="BD38">
        <v>7.1</v>
      </c>
      <c r="BE38">
        <v>7.48</v>
      </c>
      <c r="BF38">
        <v>7.96</v>
      </c>
      <c r="BG38">
        <v>7.47</v>
      </c>
      <c r="BH38">
        <v>6.36</v>
      </c>
      <c r="BI38">
        <v>6.4</v>
      </c>
      <c r="BJ38">
        <v>7.18</v>
      </c>
      <c r="BK38">
        <v>7.49</v>
      </c>
      <c r="BL38">
        <v>7.43</v>
      </c>
      <c r="BM38">
        <v>7.47</v>
      </c>
      <c r="BN38">
        <v>8.1300000000000008</v>
      </c>
      <c r="BO38">
        <v>7.19</v>
      </c>
      <c r="BP38">
        <v>7.39</v>
      </c>
      <c r="BQ38">
        <v>7.19</v>
      </c>
      <c r="BR38">
        <v>8.27</v>
      </c>
      <c r="BS38">
        <v>8.17</v>
      </c>
      <c r="BT38">
        <v>7.41</v>
      </c>
      <c r="BU38">
        <v>18.260000000000002</v>
      </c>
      <c r="BV38">
        <v>18.760000000000002</v>
      </c>
      <c r="BW38">
        <v>21.04</v>
      </c>
      <c r="BX38">
        <v>20.45</v>
      </c>
      <c r="BY38">
        <v>21.72</v>
      </c>
      <c r="BZ38">
        <v>23.78</v>
      </c>
      <c r="CA38">
        <v>22.94</v>
      </c>
      <c r="CB38">
        <v>22.69</v>
      </c>
      <c r="CC38">
        <v>23.47</v>
      </c>
      <c r="CD38">
        <v>24.06</v>
      </c>
      <c r="CE38">
        <v>21.43</v>
      </c>
      <c r="CF38">
        <v>19.98</v>
      </c>
      <c r="CG38">
        <v>17.78</v>
      </c>
      <c r="CH38">
        <v>20.48</v>
      </c>
      <c r="CI38">
        <v>20.59</v>
      </c>
      <c r="CJ38">
        <v>20.32</v>
      </c>
    </row>
    <row r="40" spans="1:88" x14ac:dyDescent="0.3">
      <c r="A40" t="s">
        <v>49</v>
      </c>
    </row>
    <row r="41" spans="1:88" x14ac:dyDescent="0.3">
      <c r="A41" t="s">
        <v>46</v>
      </c>
      <c r="B41">
        <v>100</v>
      </c>
      <c r="C41">
        <v>100</v>
      </c>
      <c r="D41">
        <v>100</v>
      </c>
      <c r="E41">
        <v>100</v>
      </c>
      <c r="F41">
        <v>100</v>
      </c>
      <c r="G41">
        <v>100</v>
      </c>
      <c r="H41">
        <v>100</v>
      </c>
      <c r="I41">
        <v>100</v>
      </c>
      <c r="J41">
        <v>100</v>
      </c>
      <c r="K41">
        <v>100</v>
      </c>
      <c r="L41">
        <v>100</v>
      </c>
      <c r="M41">
        <v>100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  <c r="W41">
        <v>100</v>
      </c>
      <c r="X41">
        <v>100</v>
      </c>
      <c r="Y41">
        <v>100</v>
      </c>
      <c r="Z41">
        <v>100</v>
      </c>
      <c r="AA41">
        <v>100</v>
      </c>
      <c r="AB41">
        <v>100</v>
      </c>
      <c r="AC41">
        <v>100</v>
      </c>
      <c r="AD41">
        <v>100</v>
      </c>
      <c r="AE41">
        <v>100</v>
      </c>
      <c r="AF41">
        <v>100</v>
      </c>
      <c r="AG41">
        <v>100</v>
      </c>
      <c r="AH41">
        <v>100</v>
      </c>
      <c r="AI41">
        <v>100</v>
      </c>
      <c r="AJ41">
        <v>100</v>
      </c>
      <c r="AK41">
        <v>100</v>
      </c>
      <c r="AL41">
        <v>100</v>
      </c>
      <c r="AM41">
        <v>100</v>
      </c>
      <c r="AN41">
        <v>100</v>
      </c>
      <c r="AO41">
        <v>100</v>
      </c>
      <c r="AP41">
        <v>100</v>
      </c>
      <c r="AQ41">
        <v>100</v>
      </c>
      <c r="AR41">
        <v>100</v>
      </c>
      <c r="AS41">
        <v>100</v>
      </c>
      <c r="AT41">
        <v>100</v>
      </c>
      <c r="AU41">
        <v>100</v>
      </c>
      <c r="AV41">
        <v>100</v>
      </c>
      <c r="AW41">
        <v>100</v>
      </c>
      <c r="AX41">
        <v>100</v>
      </c>
      <c r="AY41">
        <v>100</v>
      </c>
      <c r="AZ41">
        <v>100</v>
      </c>
      <c r="BA41">
        <v>100</v>
      </c>
      <c r="BB41">
        <v>100</v>
      </c>
      <c r="BC41">
        <v>100</v>
      </c>
      <c r="BD41">
        <v>100</v>
      </c>
      <c r="BE41">
        <v>100</v>
      </c>
      <c r="BF41">
        <v>100</v>
      </c>
      <c r="BG41">
        <v>100</v>
      </c>
      <c r="BH41">
        <v>100</v>
      </c>
      <c r="BI41">
        <v>100</v>
      </c>
      <c r="BJ41">
        <v>100</v>
      </c>
      <c r="BK41">
        <v>100</v>
      </c>
      <c r="BL41">
        <v>100</v>
      </c>
      <c r="BM41">
        <v>100</v>
      </c>
      <c r="BN41">
        <v>100</v>
      </c>
      <c r="BO41">
        <v>100</v>
      </c>
      <c r="BP41">
        <v>100</v>
      </c>
      <c r="BQ41">
        <v>100</v>
      </c>
      <c r="BR41">
        <v>100</v>
      </c>
      <c r="BS41">
        <v>100</v>
      </c>
      <c r="BT41">
        <v>100</v>
      </c>
      <c r="BU41">
        <v>100</v>
      </c>
      <c r="BV41">
        <v>100</v>
      </c>
      <c r="BW41">
        <v>100</v>
      </c>
      <c r="BX41">
        <v>100</v>
      </c>
      <c r="BY41">
        <v>100</v>
      </c>
      <c r="BZ41">
        <v>100</v>
      </c>
      <c r="CA41">
        <v>100</v>
      </c>
      <c r="CB41">
        <v>100</v>
      </c>
      <c r="CC41">
        <v>100</v>
      </c>
      <c r="CD41">
        <v>100</v>
      </c>
      <c r="CE41">
        <v>100</v>
      </c>
      <c r="CF41">
        <v>100</v>
      </c>
      <c r="CG41">
        <v>100</v>
      </c>
      <c r="CH41">
        <v>100</v>
      </c>
      <c r="CI41">
        <v>100</v>
      </c>
      <c r="CJ41">
        <v>100</v>
      </c>
    </row>
    <row r="42" spans="1:88" x14ac:dyDescent="0.3">
      <c r="A42" t="s">
        <v>47</v>
      </c>
      <c r="B42">
        <v>53.63</v>
      </c>
      <c r="C42">
        <v>54.02</v>
      </c>
      <c r="D42">
        <v>54.48</v>
      </c>
      <c r="E42">
        <v>54.83</v>
      </c>
      <c r="F42">
        <v>54.22</v>
      </c>
      <c r="G42">
        <v>54.39</v>
      </c>
      <c r="H42">
        <v>54.07</v>
      </c>
      <c r="I42">
        <v>54.32</v>
      </c>
      <c r="J42">
        <v>53.97</v>
      </c>
      <c r="K42">
        <v>55.24</v>
      </c>
      <c r="L42">
        <v>54.26</v>
      </c>
      <c r="M42">
        <v>54.54</v>
      </c>
      <c r="N42">
        <v>53.07</v>
      </c>
      <c r="O42">
        <v>54</v>
      </c>
      <c r="P42">
        <v>55.54</v>
      </c>
      <c r="Q42">
        <v>55.49</v>
      </c>
      <c r="R42">
        <v>57.53</v>
      </c>
      <c r="S42">
        <v>58.84</v>
      </c>
      <c r="T42">
        <v>59.36</v>
      </c>
      <c r="U42">
        <v>59.17</v>
      </c>
      <c r="V42">
        <v>58.66</v>
      </c>
      <c r="W42">
        <v>58.87</v>
      </c>
      <c r="X42">
        <v>57.69</v>
      </c>
      <c r="Y42">
        <v>58.05</v>
      </c>
      <c r="Z42">
        <v>56.26</v>
      </c>
      <c r="AA42">
        <v>56.97</v>
      </c>
      <c r="AB42">
        <v>59.01</v>
      </c>
      <c r="AC42">
        <v>60.4</v>
      </c>
      <c r="AD42">
        <v>63.89</v>
      </c>
      <c r="AE42">
        <v>64.84</v>
      </c>
      <c r="AF42">
        <v>67.28</v>
      </c>
      <c r="AG42">
        <v>66.069999999999993</v>
      </c>
      <c r="AH42">
        <v>65.680000000000007</v>
      </c>
      <c r="AI42">
        <v>66.86</v>
      </c>
      <c r="AJ42">
        <v>66.47</v>
      </c>
      <c r="AK42">
        <v>66.88</v>
      </c>
      <c r="AL42">
        <v>64.55</v>
      </c>
      <c r="AM42">
        <v>65.239999999999995</v>
      </c>
      <c r="AN42">
        <v>65.98</v>
      </c>
      <c r="AO42">
        <v>68.760000000000005</v>
      </c>
      <c r="AP42">
        <v>70.739999999999995</v>
      </c>
      <c r="AQ42">
        <v>74.150000000000006</v>
      </c>
      <c r="AR42">
        <v>75.569999999999993</v>
      </c>
      <c r="AS42">
        <v>77.63</v>
      </c>
      <c r="AT42">
        <v>77.900000000000006</v>
      </c>
      <c r="AU42">
        <v>79.27</v>
      </c>
      <c r="AV42">
        <v>81.069999999999993</v>
      </c>
      <c r="AW42">
        <v>82.3</v>
      </c>
      <c r="AX42">
        <v>80.61</v>
      </c>
      <c r="AY42">
        <v>81.28</v>
      </c>
      <c r="AZ42">
        <v>80.180000000000007</v>
      </c>
      <c r="BA42">
        <v>79.78</v>
      </c>
      <c r="BB42">
        <v>79.959999999999994</v>
      </c>
      <c r="BC42">
        <v>80.19</v>
      </c>
      <c r="BD42">
        <v>80.92</v>
      </c>
      <c r="BE42">
        <v>81.239999999999995</v>
      </c>
      <c r="BF42">
        <v>80.989999999999995</v>
      </c>
      <c r="BG42">
        <v>80.89</v>
      </c>
      <c r="BH42">
        <v>81.89</v>
      </c>
      <c r="BI42">
        <v>82.28</v>
      </c>
      <c r="BJ42">
        <v>80.91</v>
      </c>
      <c r="BK42">
        <v>81.650000000000006</v>
      </c>
      <c r="BL42">
        <v>81.400000000000006</v>
      </c>
      <c r="BM42">
        <v>82.02</v>
      </c>
      <c r="BN42">
        <v>82.16</v>
      </c>
      <c r="BO42">
        <v>83.62</v>
      </c>
      <c r="BP42">
        <v>86</v>
      </c>
      <c r="BQ42">
        <v>88.32</v>
      </c>
      <c r="BR42">
        <v>90.44</v>
      </c>
      <c r="BS42">
        <v>91.39</v>
      </c>
      <c r="BT42">
        <v>92.43</v>
      </c>
      <c r="BU42">
        <v>98.05</v>
      </c>
      <c r="BV42">
        <v>97.96</v>
      </c>
      <c r="BW42">
        <v>97.59</v>
      </c>
      <c r="BX42">
        <v>96.14</v>
      </c>
      <c r="BY42">
        <v>97.5</v>
      </c>
      <c r="BZ42">
        <v>97.54</v>
      </c>
      <c r="CA42">
        <v>97</v>
      </c>
      <c r="CB42">
        <v>97.07</v>
      </c>
      <c r="CC42">
        <v>97.15</v>
      </c>
      <c r="CD42">
        <v>96.71</v>
      </c>
      <c r="CE42">
        <v>96.76</v>
      </c>
      <c r="CF42">
        <v>97.22</v>
      </c>
      <c r="CG42">
        <v>97.62</v>
      </c>
      <c r="CH42">
        <v>96.71</v>
      </c>
      <c r="CI42">
        <v>96.59</v>
      </c>
      <c r="CJ42">
        <v>96.91</v>
      </c>
    </row>
    <row r="43" spans="1:88" x14ac:dyDescent="0.3">
      <c r="A43" t="s">
        <v>48</v>
      </c>
      <c r="B43">
        <v>2.77</v>
      </c>
      <c r="C43">
        <v>2.85</v>
      </c>
      <c r="D43">
        <v>2.4300000000000002</v>
      </c>
      <c r="E43">
        <v>2.4500000000000002</v>
      </c>
      <c r="F43">
        <v>2.76</v>
      </c>
      <c r="G43">
        <v>3.38</v>
      </c>
      <c r="H43">
        <v>3.35</v>
      </c>
      <c r="I43">
        <v>2.46</v>
      </c>
      <c r="J43">
        <v>2.56</v>
      </c>
      <c r="K43">
        <v>2.11</v>
      </c>
      <c r="L43">
        <v>2.94</v>
      </c>
      <c r="M43">
        <v>2.58</v>
      </c>
      <c r="N43">
        <v>2.85</v>
      </c>
      <c r="O43">
        <v>2.58</v>
      </c>
      <c r="P43">
        <v>1.6</v>
      </c>
      <c r="Q43">
        <v>1.25</v>
      </c>
      <c r="R43">
        <v>1.4</v>
      </c>
      <c r="S43">
        <v>1.69</v>
      </c>
      <c r="T43">
        <v>2.0699999999999998</v>
      </c>
      <c r="U43">
        <v>1.78</v>
      </c>
      <c r="V43">
        <v>1.77</v>
      </c>
      <c r="W43">
        <v>1.81</v>
      </c>
      <c r="X43">
        <v>1.8</v>
      </c>
      <c r="Y43">
        <v>1.65</v>
      </c>
      <c r="Z43">
        <v>2.11</v>
      </c>
      <c r="AA43">
        <v>1.97</v>
      </c>
      <c r="AB43">
        <v>1.81</v>
      </c>
      <c r="AC43">
        <v>1.73</v>
      </c>
      <c r="AD43">
        <v>2.15</v>
      </c>
      <c r="AE43">
        <v>2.4</v>
      </c>
      <c r="AF43">
        <v>1.96</v>
      </c>
      <c r="AG43">
        <v>2.21</v>
      </c>
      <c r="AH43">
        <v>2.31</v>
      </c>
      <c r="AI43">
        <v>1.89</v>
      </c>
      <c r="AJ43">
        <v>1.91</v>
      </c>
      <c r="AK43">
        <v>1.95</v>
      </c>
      <c r="AL43">
        <v>2.0699999999999998</v>
      </c>
      <c r="AM43">
        <v>1.77</v>
      </c>
      <c r="AN43">
        <v>1.99</v>
      </c>
      <c r="AO43">
        <v>1.77</v>
      </c>
      <c r="AP43">
        <v>1.77</v>
      </c>
      <c r="AQ43">
        <v>1.84</v>
      </c>
      <c r="AR43">
        <v>1.78</v>
      </c>
      <c r="AS43">
        <v>1.67</v>
      </c>
      <c r="AT43">
        <v>1.62</v>
      </c>
      <c r="AU43">
        <v>1.29</v>
      </c>
      <c r="AV43">
        <v>1.0900000000000001</v>
      </c>
      <c r="AW43">
        <v>1.56</v>
      </c>
      <c r="AX43">
        <v>2.36</v>
      </c>
      <c r="AY43">
        <v>1.83</v>
      </c>
      <c r="AZ43">
        <v>2.08</v>
      </c>
      <c r="BA43">
        <v>1.97</v>
      </c>
      <c r="BB43">
        <v>2.13</v>
      </c>
      <c r="BC43">
        <v>2.0699999999999998</v>
      </c>
      <c r="BD43">
        <v>2.17</v>
      </c>
      <c r="BE43">
        <v>2.25</v>
      </c>
      <c r="BF43">
        <v>1.97</v>
      </c>
      <c r="BG43">
        <v>2.1800000000000002</v>
      </c>
      <c r="BH43">
        <v>1.76</v>
      </c>
      <c r="BI43">
        <v>2</v>
      </c>
      <c r="BJ43">
        <v>2.57</v>
      </c>
      <c r="BK43">
        <v>2.1800000000000002</v>
      </c>
      <c r="BL43">
        <v>2.12</v>
      </c>
      <c r="BM43">
        <v>2.16</v>
      </c>
      <c r="BN43">
        <v>2.2200000000000002</v>
      </c>
      <c r="BO43">
        <v>2.14</v>
      </c>
      <c r="BP43">
        <v>2.3199999999999998</v>
      </c>
      <c r="BQ43">
        <v>2.1800000000000002</v>
      </c>
      <c r="BR43">
        <v>2.4700000000000002</v>
      </c>
      <c r="BS43">
        <v>2.4700000000000002</v>
      </c>
      <c r="BT43">
        <v>2.63</v>
      </c>
      <c r="BU43">
        <v>1.95</v>
      </c>
      <c r="BV43">
        <v>2.04</v>
      </c>
      <c r="BW43">
        <v>2.41</v>
      </c>
      <c r="BX43">
        <v>3.86</v>
      </c>
      <c r="BY43">
        <v>2.5</v>
      </c>
      <c r="BZ43">
        <v>2.46</v>
      </c>
      <c r="CA43">
        <v>3</v>
      </c>
      <c r="CB43">
        <v>2.93</v>
      </c>
      <c r="CC43">
        <v>2.85</v>
      </c>
      <c r="CD43">
        <v>3.29</v>
      </c>
      <c r="CE43">
        <v>3.24</v>
      </c>
      <c r="CF43">
        <v>2.78</v>
      </c>
      <c r="CG43">
        <v>2.38</v>
      </c>
      <c r="CH43">
        <v>3.29</v>
      </c>
      <c r="CI43">
        <v>3.41</v>
      </c>
      <c r="CJ43">
        <v>3.09</v>
      </c>
    </row>
    <row r="45" spans="1:88" x14ac:dyDescent="0.3">
      <c r="A45" t="s">
        <v>50</v>
      </c>
    </row>
    <row r="46" spans="1:88" x14ac:dyDescent="0.3">
      <c r="A46" t="s">
        <v>46</v>
      </c>
      <c r="B46">
        <v>100</v>
      </c>
      <c r="C46">
        <v>100</v>
      </c>
      <c r="D46">
        <v>100</v>
      </c>
      <c r="E46">
        <v>100</v>
      </c>
      <c r="F46">
        <v>100</v>
      </c>
      <c r="G46">
        <v>100</v>
      </c>
      <c r="H46">
        <v>100</v>
      </c>
      <c r="I46">
        <v>100</v>
      </c>
      <c r="J46">
        <v>100</v>
      </c>
      <c r="K46">
        <v>100</v>
      </c>
      <c r="L46">
        <v>100</v>
      </c>
      <c r="M46">
        <v>100</v>
      </c>
      <c r="N46">
        <v>100</v>
      </c>
      <c r="O46">
        <v>100</v>
      </c>
      <c r="P46">
        <v>100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  <c r="W46">
        <v>100</v>
      </c>
      <c r="X46">
        <v>100</v>
      </c>
      <c r="Y46">
        <v>100</v>
      </c>
      <c r="Z46">
        <v>100</v>
      </c>
      <c r="AA46">
        <v>100</v>
      </c>
      <c r="AB46">
        <v>100</v>
      </c>
      <c r="AC46">
        <v>100</v>
      </c>
      <c r="AD46">
        <v>100</v>
      </c>
      <c r="AE46">
        <v>100</v>
      </c>
      <c r="AF46">
        <v>100</v>
      </c>
      <c r="AG46">
        <v>100</v>
      </c>
      <c r="AH46">
        <v>100</v>
      </c>
      <c r="AI46">
        <v>100</v>
      </c>
      <c r="AJ46">
        <v>100</v>
      </c>
      <c r="AK46">
        <v>100</v>
      </c>
      <c r="AL46">
        <v>100</v>
      </c>
      <c r="AM46">
        <v>100</v>
      </c>
      <c r="AN46">
        <v>100</v>
      </c>
      <c r="AO46">
        <v>100</v>
      </c>
      <c r="AP46">
        <v>100</v>
      </c>
      <c r="AQ46">
        <v>100</v>
      </c>
      <c r="AR46">
        <v>100</v>
      </c>
      <c r="AS46">
        <v>100</v>
      </c>
      <c r="AT46">
        <v>100</v>
      </c>
      <c r="AU46">
        <v>100</v>
      </c>
      <c r="AV46">
        <v>100</v>
      </c>
      <c r="AW46">
        <v>100</v>
      </c>
      <c r="AX46">
        <v>100</v>
      </c>
      <c r="AY46">
        <v>100</v>
      </c>
      <c r="AZ46">
        <v>100</v>
      </c>
      <c r="BA46">
        <v>100</v>
      </c>
      <c r="BB46">
        <v>100</v>
      </c>
      <c r="BC46">
        <v>100</v>
      </c>
      <c r="BD46">
        <v>100</v>
      </c>
      <c r="BE46">
        <v>100</v>
      </c>
      <c r="BF46">
        <v>100</v>
      </c>
      <c r="BG46">
        <v>100</v>
      </c>
      <c r="BH46">
        <v>100</v>
      </c>
      <c r="BI46">
        <v>100</v>
      </c>
      <c r="BJ46">
        <v>100</v>
      </c>
      <c r="BK46">
        <v>100</v>
      </c>
      <c r="BL46">
        <v>100</v>
      </c>
      <c r="BM46">
        <v>100</v>
      </c>
      <c r="BN46">
        <v>100</v>
      </c>
      <c r="BO46">
        <v>100</v>
      </c>
      <c r="BP46">
        <v>100</v>
      </c>
      <c r="BQ46">
        <v>100</v>
      </c>
      <c r="BR46">
        <v>100</v>
      </c>
      <c r="BS46">
        <v>100</v>
      </c>
      <c r="BT46">
        <v>100</v>
      </c>
      <c r="BU46">
        <v>100</v>
      </c>
      <c r="BV46">
        <v>100</v>
      </c>
      <c r="BW46">
        <v>100</v>
      </c>
      <c r="BX46">
        <v>100</v>
      </c>
      <c r="BY46">
        <v>100</v>
      </c>
      <c r="BZ46">
        <v>100</v>
      </c>
      <c r="CA46">
        <v>100</v>
      </c>
      <c r="CB46">
        <v>100</v>
      </c>
      <c r="CC46">
        <v>100</v>
      </c>
      <c r="CD46">
        <v>100</v>
      </c>
      <c r="CE46">
        <v>100</v>
      </c>
      <c r="CF46">
        <v>100</v>
      </c>
      <c r="CG46">
        <v>100</v>
      </c>
      <c r="CH46">
        <v>100</v>
      </c>
      <c r="CI46">
        <v>100</v>
      </c>
      <c r="CJ46">
        <v>100</v>
      </c>
    </row>
    <row r="47" spans="1:88" x14ac:dyDescent="0.3">
      <c r="A47" t="s">
        <v>47</v>
      </c>
      <c r="B47">
        <v>58.05</v>
      </c>
      <c r="C47">
        <v>57.94</v>
      </c>
      <c r="D47">
        <v>58.15</v>
      </c>
      <c r="E47">
        <v>59.61</v>
      </c>
      <c r="F47">
        <v>59.71</v>
      </c>
      <c r="G47">
        <v>58.86</v>
      </c>
      <c r="H47">
        <v>58.61</v>
      </c>
      <c r="I47">
        <v>60.1</v>
      </c>
      <c r="J47">
        <v>59.37</v>
      </c>
      <c r="K47">
        <v>59.08</v>
      </c>
      <c r="L47">
        <v>60.24</v>
      </c>
      <c r="M47">
        <v>58.9</v>
      </c>
      <c r="N47">
        <v>58.8</v>
      </c>
      <c r="O47">
        <v>59.88</v>
      </c>
      <c r="P47">
        <v>59.35</v>
      </c>
      <c r="Q47">
        <v>59.87</v>
      </c>
      <c r="R47">
        <v>61.99</v>
      </c>
      <c r="S47">
        <v>63.58</v>
      </c>
      <c r="T47">
        <v>63.77</v>
      </c>
      <c r="U47">
        <v>64.209999999999994</v>
      </c>
      <c r="V47">
        <v>63.45</v>
      </c>
      <c r="W47">
        <v>63.09</v>
      </c>
      <c r="X47">
        <v>61.87</v>
      </c>
      <c r="Y47">
        <v>61.16</v>
      </c>
      <c r="Z47">
        <v>59.16</v>
      </c>
      <c r="AA47">
        <v>59.31</v>
      </c>
      <c r="AB47">
        <v>63.11</v>
      </c>
      <c r="AC47">
        <v>63.58</v>
      </c>
      <c r="AD47">
        <v>65.83</v>
      </c>
      <c r="AE47">
        <v>66.599999999999994</v>
      </c>
      <c r="AF47">
        <v>67.94</v>
      </c>
      <c r="AG47">
        <v>68.77</v>
      </c>
      <c r="AH47">
        <v>67.650000000000006</v>
      </c>
      <c r="AI47">
        <v>67.14</v>
      </c>
      <c r="AJ47">
        <v>68.150000000000006</v>
      </c>
      <c r="AK47">
        <v>68.59</v>
      </c>
      <c r="AL47">
        <v>66.44</v>
      </c>
      <c r="AM47">
        <v>66.67</v>
      </c>
      <c r="AN47">
        <v>68.150000000000006</v>
      </c>
      <c r="AO47">
        <v>70.42</v>
      </c>
      <c r="AP47">
        <v>71.22</v>
      </c>
      <c r="AQ47">
        <v>74.510000000000005</v>
      </c>
      <c r="AR47">
        <v>75.709999999999994</v>
      </c>
      <c r="AS47">
        <v>77.33</v>
      </c>
      <c r="AT47">
        <v>77.11</v>
      </c>
      <c r="AU47">
        <v>78.989999999999995</v>
      </c>
      <c r="AV47">
        <v>80.89</v>
      </c>
      <c r="AW47">
        <v>81.72</v>
      </c>
      <c r="AX47">
        <v>82.79</v>
      </c>
      <c r="AY47">
        <v>82.12</v>
      </c>
      <c r="AZ47">
        <v>81.55</v>
      </c>
      <c r="BA47">
        <v>81.680000000000007</v>
      </c>
      <c r="BB47">
        <v>81.180000000000007</v>
      </c>
      <c r="BC47">
        <v>81.709999999999994</v>
      </c>
      <c r="BD47">
        <v>81.44</v>
      </c>
      <c r="BE47">
        <v>83.07</v>
      </c>
      <c r="BF47">
        <v>82.15</v>
      </c>
      <c r="BG47">
        <v>82.99</v>
      </c>
      <c r="BH47">
        <v>82.8</v>
      </c>
      <c r="BI47">
        <v>84.45</v>
      </c>
      <c r="BJ47">
        <v>81.72</v>
      </c>
      <c r="BK47">
        <v>81.59</v>
      </c>
      <c r="BL47">
        <v>82.57</v>
      </c>
      <c r="BM47">
        <v>83.49</v>
      </c>
      <c r="BN47">
        <v>82.59</v>
      </c>
      <c r="BO47">
        <v>84.27</v>
      </c>
      <c r="BP47">
        <v>85.92</v>
      </c>
      <c r="BQ47">
        <v>88.54</v>
      </c>
      <c r="BR47">
        <v>89.7</v>
      </c>
      <c r="BS47">
        <v>90.44</v>
      </c>
      <c r="BT47">
        <v>92.75</v>
      </c>
      <c r="BU47">
        <v>95.95</v>
      </c>
      <c r="BV47">
        <v>94.62</v>
      </c>
      <c r="BW47">
        <v>96.06</v>
      </c>
      <c r="BX47">
        <v>96.62</v>
      </c>
      <c r="BY47">
        <v>96.54</v>
      </c>
      <c r="BZ47">
        <v>95.83</v>
      </c>
      <c r="CA47">
        <v>94.9</v>
      </c>
      <c r="CB47">
        <v>94.25</v>
      </c>
      <c r="CC47">
        <v>94.66</v>
      </c>
      <c r="CD47">
        <v>95.55</v>
      </c>
      <c r="CE47">
        <v>95.31</v>
      </c>
      <c r="CF47">
        <v>95.67</v>
      </c>
      <c r="CG47">
        <v>95.69</v>
      </c>
      <c r="CH47">
        <v>93.19</v>
      </c>
      <c r="CI47">
        <v>94.82</v>
      </c>
      <c r="CJ47">
        <v>95.67</v>
      </c>
    </row>
    <row r="48" spans="1:88" x14ac:dyDescent="0.3">
      <c r="A48" t="s">
        <v>48</v>
      </c>
      <c r="B48">
        <v>2.09</v>
      </c>
      <c r="C48">
        <v>2.0499999999999998</v>
      </c>
      <c r="D48">
        <v>2.11</v>
      </c>
      <c r="E48">
        <v>2.06</v>
      </c>
      <c r="F48">
        <v>1.98</v>
      </c>
      <c r="G48">
        <v>2.02</v>
      </c>
      <c r="H48">
        <v>2.11</v>
      </c>
      <c r="I48">
        <v>2.1800000000000002</v>
      </c>
      <c r="J48">
        <v>2.2400000000000002</v>
      </c>
      <c r="K48">
        <v>1.94</v>
      </c>
      <c r="L48">
        <v>1.81</v>
      </c>
      <c r="M48">
        <v>2.2000000000000002</v>
      </c>
      <c r="N48">
        <v>2.2200000000000002</v>
      </c>
      <c r="O48">
        <v>1.87</v>
      </c>
      <c r="P48">
        <v>1.52</v>
      </c>
      <c r="Q48">
        <v>1.1499999999999999</v>
      </c>
      <c r="R48">
        <v>1.58</v>
      </c>
      <c r="S48">
        <v>1.88</v>
      </c>
      <c r="T48">
        <v>2.39</v>
      </c>
      <c r="U48">
        <v>2.2400000000000002</v>
      </c>
      <c r="V48">
        <v>2.25</v>
      </c>
      <c r="W48">
        <v>2.06</v>
      </c>
      <c r="X48">
        <v>1.83</v>
      </c>
      <c r="Y48">
        <v>1.52</v>
      </c>
      <c r="Z48">
        <v>2.25</v>
      </c>
      <c r="AA48">
        <v>2.17</v>
      </c>
      <c r="AB48">
        <v>2.1</v>
      </c>
      <c r="AC48">
        <v>2.15</v>
      </c>
      <c r="AD48">
        <v>2.08</v>
      </c>
      <c r="AE48">
        <v>2.56</v>
      </c>
      <c r="AF48">
        <v>2.6</v>
      </c>
      <c r="AG48">
        <v>2.61</v>
      </c>
      <c r="AH48">
        <v>2.34</v>
      </c>
      <c r="AI48">
        <v>2.4500000000000002</v>
      </c>
      <c r="AJ48">
        <v>2.14</v>
      </c>
      <c r="AK48">
        <v>1.74</v>
      </c>
      <c r="AL48">
        <v>2.09</v>
      </c>
      <c r="AM48">
        <v>2.09</v>
      </c>
      <c r="AN48">
        <v>2.11</v>
      </c>
      <c r="AO48">
        <v>2.0499999999999998</v>
      </c>
      <c r="AP48">
        <v>2.71</v>
      </c>
      <c r="AQ48">
        <v>2.44</v>
      </c>
      <c r="AR48">
        <v>2.83</v>
      </c>
      <c r="AS48">
        <v>3.13</v>
      </c>
      <c r="AT48">
        <v>2.82</v>
      </c>
      <c r="AU48">
        <v>2.83</v>
      </c>
      <c r="AV48">
        <v>2.42</v>
      </c>
      <c r="AW48">
        <v>2.37</v>
      </c>
      <c r="AX48">
        <v>3.66</v>
      </c>
      <c r="AY48">
        <v>2.96</v>
      </c>
      <c r="AZ48">
        <v>2.98</v>
      </c>
      <c r="BA48">
        <v>2.74</v>
      </c>
      <c r="BB48">
        <v>2.91</v>
      </c>
      <c r="BC48">
        <v>2.61</v>
      </c>
      <c r="BD48">
        <v>3.63</v>
      </c>
      <c r="BE48">
        <v>3.17</v>
      </c>
      <c r="BF48">
        <v>3.3</v>
      </c>
      <c r="BG48">
        <v>3</v>
      </c>
      <c r="BH48">
        <v>2.73</v>
      </c>
      <c r="BI48">
        <v>2.2599999999999998</v>
      </c>
      <c r="BJ48">
        <v>3.79</v>
      </c>
      <c r="BK48">
        <v>3.27</v>
      </c>
      <c r="BL48">
        <v>3.07</v>
      </c>
      <c r="BM48">
        <v>2.88</v>
      </c>
      <c r="BN48">
        <v>3.37</v>
      </c>
      <c r="BO48">
        <v>3.15</v>
      </c>
      <c r="BP48">
        <v>3.71</v>
      </c>
      <c r="BQ48">
        <v>3.24</v>
      </c>
      <c r="BR48">
        <v>3.11</v>
      </c>
      <c r="BS48">
        <v>3.15</v>
      </c>
      <c r="BT48">
        <v>2.63</v>
      </c>
      <c r="BU48">
        <v>4.05</v>
      </c>
      <c r="BV48">
        <v>5.38</v>
      </c>
      <c r="BW48">
        <v>3.94</v>
      </c>
      <c r="BX48">
        <v>3.38</v>
      </c>
      <c r="BY48">
        <v>3.46</v>
      </c>
      <c r="BZ48">
        <v>4.17</v>
      </c>
      <c r="CA48">
        <v>5.0999999999999996</v>
      </c>
      <c r="CB48">
        <v>5.75</v>
      </c>
      <c r="CC48">
        <v>5.34</v>
      </c>
      <c r="CD48">
        <v>4.45</v>
      </c>
      <c r="CE48">
        <v>4.6900000000000004</v>
      </c>
      <c r="CF48">
        <v>4.33</v>
      </c>
      <c r="CG48">
        <v>4.3099999999999996</v>
      </c>
      <c r="CH48">
        <v>6.81</v>
      </c>
      <c r="CI48">
        <v>5.18</v>
      </c>
      <c r="CJ48">
        <v>4.33</v>
      </c>
    </row>
    <row r="51" spans="1:88" x14ac:dyDescent="0.3">
      <c r="A51" t="s">
        <v>36</v>
      </c>
    </row>
    <row r="52" spans="1:88" x14ac:dyDescent="0.3">
      <c r="A52" t="s">
        <v>38</v>
      </c>
    </row>
    <row r="53" spans="1:88" x14ac:dyDescent="0.3">
      <c r="A53" t="s">
        <v>53</v>
      </c>
    </row>
    <row r="54" spans="1:88" x14ac:dyDescent="0.3">
      <c r="A54" t="s">
        <v>40</v>
      </c>
      <c r="B54" s="1">
        <v>43466</v>
      </c>
      <c r="C54" s="1">
        <v>43497</v>
      </c>
      <c r="D54" s="1">
        <v>43525</v>
      </c>
      <c r="E54" s="1">
        <v>43556</v>
      </c>
      <c r="F54" s="1">
        <v>43586</v>
      </c>
      <c r="G54" s="1">
        <v>43617</v>
      </c>
      <c r="H54" s="1">
        <v>43647</v>
      </c>
      <c r="I54" s="1">
        <v>43678</v>
      </c>
      <c r="J54" s="1">
        <v>43709</v>
      </c>
      <c r="K54" s="1">
        <v>43739</v>
      </c>
      <c r="L54" s="1">
        <v>43770</v>
      </c>
      <c r="M54" s="1">
        <v>43800</v>
      </c>
      <c r="N54" s="1">
        <v>43831</v>
      </c>
      <c r="O54" s="1">
        <v>43862</v>
      </c>
      <c r="P54" s="1">
        <v>43891</v>
      </c>
      <c r="Q54" s="1">
        <v>43922</v>
      </c>
      <c r="R54" t="s">
        <v>52</v>
      </c>
      <c r="S54" s="1">
        <v>43983</v>
      </c>
      <c r="T54" s="1">
        <v>44013</v>
      </c>
      <c r="U54" s="1">
        <v>44044</v>
      </c>
      <c r="V54" s="1">
        <v>44075</v>
      </c>
      <c r="W54" s="1">
        <v>44105</v>
      </c>
      <c r="X54" s="1">
        <v>44136</v>
      </c>
      <c r="Y54" s="1">
        <v>44166</v>
      </c>
      <c r="Z54" s="1">
        <v>44197</v>
      </c>
      <c r="AA54" s="1">
        <v>44228</v>
      </c>
      <c r="AB54" s="1">
        <v>44256</v>
      </c>
      <c r="AC54" s="1">
        <v>44287</v>
      </c>
      <c r="AD54" s="1">
        <v>44317</v>
      </c>
      <c r="AE54" s="1">
        <v>44348</v>
      </c>
      <c r="AF54" s="1">
        <v>44378</v>
      </c>
      <c r="AG54" s="1">
        <v>44409</v>
      </c>
      <c r="AH54" s="1">
        <v>44440</v>
      </c>
      <c r="AI54" s="1">
        <v>44470</v>
      </c>
      <c r="AJ54" s="1">
        <v>44501</v>
      </c>
      <c r="AK54" s="1">
        <v>44531</v>
      </c>
      <c r="AL54" s="1">
        <v>44562</v>
      </c>
      <c r="AM54" s="1">
        <v>44593</v>
      </c>
      <c r="AN54" s="1">
        <v>44621</v>
      </c>
      <c r="AO54" s="1">
        <v>44652</v>
      </c>
      <c r="AP54" s="1">
        <v>44682</v>
      </c>
      <c r="AQ54" s="1">
        <v>44713</v>
      </c>
      <c r="AR54" s="1">
        <v>44743</v>
      </c>
      <c r="AS54" s="1">
        <v>44774</v>
      </c>
      <c r="AT54" s="1">
        <v>44805</v>
      </c>
      <c r="AU54" s="1">
        <v>44835</v>
      </c>
      <c r="AV54" s="1">
        <v>44866</v>
      </c>
      <c r="AW54" s="1">
        <v>44896</v>
      </c>
      <c r="AX54" s="1">
        <v>44927</v>
      </c>
      <c r="AY54" s="1">
        <v>44958</v>
      </c>
      <c r="AZ54" s="1">
        <v>44986</v>
      </c>
      <c r="BA54" s="1">
        <v>45017</v>
      </c>
      <c r="BB54" s="1">
        <v>45047</v>
      </c>
      <c r="BC54" s="1">
        <v>45078</v>
      </c>
      <c r="BD54" s="1">
        <v>45108</v>
      </c>
      <c r="BE54" s="1">
        <v>45139</v>
      </c>
      <c r="BF54" s="1">
        <v>45170</v>
      </c>
      <c r="BG54" s="1">
        <v>45200</v>
      </c>
      <c r="BH54" s="1">
        <v>45231</v>
      </c>
      <c r="BI54" s="1">
        <v>45261</v>
      </c>
      <c r="BJ54" s="1">
        <v>45292</v>
      </c>
      <c r="BK54" s="1">
        <v>45323</v>
      </c>
      <c r="BL54" s="1">
        <v>45352</v>
      </c>
      <c r="BM54" s="1">
        <v>45383</v>
      </c>
      <c r="BN54" s="1">
        <v>45413</v>
      </c>
      <c r="BO54" s="1">
        <v>45444</v>
      </c>
      <c r="BP54" s="1">
        <v>45474</v>
      </c>
      <c r="BQ54" s="1">
        <v>45505</v>
      </c>
      <c r="BR54" s="1">
        <v>45536</v>
      </c>
      <c r="BS54" s="1">
        <v>45566</v>
      </c>
      <c r="BT54" s="1">
        <v>45597</v>
      </c>
      <c r="BU54" s="1">
        <v>45627</v>
      </c>
      <c r="BV54" s="1">
        <v>45658</v>
      </c>
      <c r="BW54" s="1">
        <v>45689</v>
      </c>
      <c r="BX54" s="1">
        <v>45717</v>
      </c>
      <c r="BY54" s="1">
        <v>45748</v>
      </c>
      <c r="BZ54" s="1">
        <v>45778</v>
      </c>
      <c r="CA54" s="1">
        <v>45809</v>
      </c>
      <c r="CB54" s="1">
        <v>45839</v>
      </c>
      <c r="CC54" s="1">
        <v>45870</v>
      </c>
      <c r="CD54" s="1">
        <v>45901</v>
      </c>
      <c r="CE54" s="1">
        <v>45931</v>
      </c>
      <c r="CF54" s="1">
        <v>45962</v>
      </c>
      <c r="CG54" s="1">
        <v>45992</v>
      </c>
      <c r="CH54" s="1">
        <v>46023</v>
      </c>
      <c r="CI54" s="1">
        <v>46054</v>
      </c>
      <c r="CJ54" s="1">
        <v>46082</v>
      </c>
    </row>
    <row r="55" spans="1:88" x14ac:dyDescent="0.3">
      <c r="A55" t="s">
        <v>41</v>
      </c>
    </row>
    <row r="56" spans="1:88" x14ac:dyDescent="0.3">
      <c r="A56" t="s">
        <v>42</v>
      </c>
      <c r="B56">
        <v>100</v>
      </c>
      <c r="C56">
        <v>100</v>
      </c>
      <c r="D56">
        <v>100</v>
      </c>
      <c r="E56">
        <v>100</v>
      </c>
      <c r="F56">
        <v>100</v>
      </c>
      <c r="G56">
        <v>100</v>
      </c>
      <c r="H56">
        <v>100</v>
      </c>
      <c r="I56">
        <v>100</v>
      </c>
      <c r="J56">
        <v>100</v>
      </c>
      <c r="K56">
        <v>100</v>
      </c>
      <c r="L56">
        <v>100</v>
      </c>
      <c r="M56">
        <v>100</v>
      </c>
      <c r="N56">
        <v>100</v>
      </c>
      <c r="O56">
        <v>100</v>
      </c>
      <c r="P56">
        <v>100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  <c r="W56">
        <v>100</v>
      </c>
      <c r="X56">
        <v>100</v>
      </c>
      <c r="Y56">
        <v>100</v>
      </c>
      <c r="Z56">
        <v>100</v>
      </c>
      <c r="AA56">
        <v>100</v>
      </c>
      <c r="AB56">
        <v>100</v>
      </c>
      <c r="AC56">
        <v>100</v>
      </c>
      <c r="AD56">
        <v>100</v>
      </c>
      <c r="AE56">
        <v>100</v>
      </c>
      <c r="AF56">
        <v>100</v>
      </c>
      <c r="AG56">
        <v>100</v>
      </c>
      <c r="AH56">
        <v>100</v>
      </c>
      <c r="AI56">
        <v>100</v>
      </c>
      <c r="AJ56">
        <v>100</v>
      </c>
      <c r="AK56">
        <v>100</v>
      </c>
      <c r="AL56">
        <v>100</v>
      </c>
      <c r="AM56">
        <v>100</v>
      </c>
      <c r="AN56">
        <v>100</v>
      </c>
      <c r="AO56">
        <v>100</v>
      </c>
      <c r="AP56">
        <v>100</v>
      </c>
      <c r="AQ56">
        <v>100</v>
      </c>
      <c r="AR56">
        <v>100</v>
      </c>
      <c r="AS56">
        <v>100</v>
      </c>
      <c r="AT56">
        <v>100</v>
      </c>
      <c r="AU56">
        <v>100</v>
      </c>
      <c r="AV56">
        <v>100</v>
      </c>
      <c r="AW56">
        <v>100</v>
      </c>
      <c r="AX56">
        <v>100</v>
      </c>
      <c r="AY56">
        <v>100</v>
      </c>
      <c r="AZ56">
        <v>100</v>
      </c>
      <c r="BA56">
        <v>100</v>
      </c>
      <c r="BB56">
        <v>100</v>
      </c>
      <c r="BC56">
        <v>100</v>
      </c>
      <c r="BD56">
        <v>100</v>
      </c>
      <c r="BE56">
        <v>100</v>
      </c>
      <c r="BF56">
        <v>100</v>
      </c>
      <c r="BG56">
        <v>100</v>
      </c>
      <c r="BH56">
        <v>100</v>
      </c>
      <c r="BI56">
        <v>100</v>
      </c>
      <c r="BJ56">
        <v>100</v>
      </c>
      <c r="BK56">
        <v>100</v>
      </c>
      <c r="BL56">
        <v>100</v>
      </c>
      <c r="BM56">
        <v>100</v>
      </c>
      <c r="BN56">
        <v>100</v>
      </c>
      <c r="BO56">
        <v>100</v>
      </c>
      <c r="BP56">
        <v>100</v>
      </c>
      <c r="BQ56">
        <v>100</v>
      </c>
      <c r="BR56">
        <v>100</v>
      </c>
      <c r="BS56">
        <v>100</v>
      </c>
      <c r="BT56">
        <v>100</v>
      </c>
      <c r="BU56">
        <v>100</v>
      </c>
      <c r="BV56">
        <v>100</v>
      </c>
      <c r="BW56">
        <v>100</v>
      </c>
      <c r="BX56">
        <v>100</v>
      </c>
      <c r="BY56">
        <v>100</v>
      </c>
      <c r="BZ56">
        <v>100</v>
      </c>
      <c r="CA56">
        <v>100</v>
      </c>
      <c r="CB56">
        <v>100</v>
      </c>
      <c r="CC56">
        <v>100</v>
      </c>
      <c r="CD56">
        <v>100</v>
      </c>
      <c r="CE56">
        <v>100</v>
      </c>
      <c r="CF56">
        <v>100</v>
      </c>
      <c r="CG56">
        <v>100</v>
      </c>
      <c r="CH56">
        <v>100</v>
      </c>
      <c r="CI56">
        <v>100</v>
      </c>
      <c r="CJ56">
        <v>100</v>
      </c>
    </row>
    <row r="57" spans="1:88" x14ac:dyDescent="0.3">
      <c r="A57" t="s">
        <v>43</v>
      </c>
      <c r="B57">
        <v>54.7</v>
      </c>
      <c r="C57">
        <v>55.03</v>
      </c>
      <c r="D57">
        <v>54.17</v>
      </c>
      <c r="E57">
        <v>56.42</v>
      </c>
      <c r="F57">
        <v>57.47</v>
      </c>
      <c r="G57">
        <v>55.86</v>
      </c>
      <c r="H57">
        <v>56.01</v>
      </c>
      <c r="I57">
        <v>54.73</v>
      </c>
      <c r="J57">
        <v>54.82</v>
      </c>
      <c r="K57">
        <v>54.12</v>
      </c>
      <c r="L57">
        <v>56.28</v>
      </c>
      <c r="M57">
        <v>56.6</v>
      </c>
      <c r="N57">
        <v>55.12</v>
      </c>
      <c r="O57">
        <v>55.98</v>
      </c>
      <c r="P57">
        <v>58.08</v>
      </c>
      <c r="Q57">
        <v>56.9</v>
      </c>
      <c r="R57">
        <v>58.54</v>
      </c>
      <c r="S57">
        <v>58.81</v>
      </c>
      <c r="T57">
        <v>60.15</v>
      </c>
      <c r="U57">
        <v>59.39</v>
      </c>
      <c r="V57">
        <v>60.93</v>
      </c>
      <c r="W57">
        <v>58.79</v>
      </c>
      <c r="X57">
        <v>58.82</v>
      </c>
      <c r="Y57">
        <v>60.18</v>
      </c>
      <c r="Z57">
        <v>59.06</v>
      </c>
      <c r="AA57">
        <v>59.51</v>
      </c>
      <c r="AB57">
        <v>61.15</v>
      </c>
      <c r="AC57">
        <v>64.03</v>
      </c>
      <c r="AD57">
        <v>66.91</v>
      </c>
      <c r="AE57">
        <v>67.14</v>
      </c>
      <c r="AF57">
        <v>68.45</v>
      </c>
      <c r="AG57">
        <v>68.09</v>
      </c>
      <c r="AH57">
        <v>67.13</v>
      </c>
      <c r="AI57">
        <v>69.7</v>
      </c>
      <c r="AJ57">
        <v>69.31</v>
      </c>
      <c r="AK57">
        <v>69.78</v>
      </c>
      <c r="AL57">
        <v>65.81</v>
      </c>
      <c r="AM57">
        <v>65.430000000000007</v>
      </c>
      <c r="AN57">
        <v>69.180000000000007</v>
      </c>
      <c r="AO57">
        <v>69.09</v>
      </c>
      <c r="AP57">
        <v>70.73</v>
      </c>
      <c r="AQ57">
        <v>73.66</v>
      </c>
      <c r="AR57">
        <v>74.41</v>
      </c>
      <c r="AS57">
        <v>76.27</v>
      </c>
      <c r="AT57">
        <v>74.59</v>
      </c>
      <c r="AU57">
        <v>77.260000000000005</v>
      </c>
      <c r="AV57">
        <v>78.709999999999994</v>
      </c>
      <c r="AW57">
        <v>80.59</v>
      </c>
      <c r="AX57">
        <v>80.89</v>
      </c>
      <c r="AY57">
        <v>79.56</v>
      </c>
      <c r="AZ57">
        <v>78.53</v>
      </c>
      <c r="BA57">
        <v>79.97</v>
      </c>
      <c r="BB57">
        <v>79.569999999999993</v>
      </c>
      <c r="BC57">
        <v>79.040000000000006</v>
      </c>
      <c r="BD57">
        <v>79.819999999999993</v>
      </c>
      <c r="BE57">
        <v>79.52</v>
      </c>
      <c r="BF57">
        <v>77.98</v>
      </c>
      <c r="BG57">
        <v>80.19</v>
      </c>
      <c r="BH57">
        <v>80.510000000000005</v>
      </c>
      <c r="BI57">
        <v>81.709999999999994</v>
      </c>
      <c r="BJ57">
        <v>78.56</v>
      </c>
      <c r="BK57">
        <v>78.739999999999995</v>
      </c>
      <c r="BL57">
        <v>81.540000000000006</v>
      </c>
      <c r="BM57">
        <v>80.11</v>
      </c>
      <c r="BN57">
        <v>80.36</v>
      </c>
      <c r="BO57">
        <v>80.92</v>
      </c>
      <c r="BP57">
        <v>84</v>
      </c>
      <c r="BQ57">
        <v>84.9</v>
      </c>
      <c r="BR57">
        <v>85.39</v>
      </c>
      <c r="BS57">
        <v>86.6</v>
      </c>
      <c r="BT57">
        <v>87.96</v>
      </c>
      <c r="BU57">
        <v>94.51</v>
      </c>
      <c r="BV57">
        <v>92.04</v>
      </c>
      <c r="BW57">
        <v>89.66</v>
      </c>
      <c r="BX57">
        <v>89.17</v>
      </c>
      <c r="BY57">
        <v>89.33</v>
      </c>
      <c r="BZ57">
        <v>87.65</v>
      </c>
      <c r="CA57">
        <v>86</v>
      </c>
      <c r="CB57">
        <v>91.37</v>
      </c>
      <c r="CC57">
        <v>91.1</v>
      </c>
      <c r="CD57">
        <v>89.37</v>
      </c>
      <c r="CE57">
        <v>92.78</v>
      </c>
      <c r="CF57">
        <v>90.64</v>
      </c>
      <c r="CG57">
        <v>93.79</v>
      </c>
      <c r="CH57">
        <v>92.26</v>
      </c>
      <c r="CI57">
        <v>88.05</v>
      </c>
      <c r="CJ57">
        <v>90.96</v>
      </c>
    </row>
    <row r="58" spans="1:88" x14ac:dyDescent="0.3">
      <c r="A58" t="s">
        <v>44</v>
      </c>
      <c r="B58">
        <v>8.07</v>
      </c>
      <c r="C58">
        <v>7.64</v>
      </c>
      <c r="D58">
        <v>7.31</v>
      </c>
      <c r="E58">
        <v>7.1</v>
      </c>
      <c r="F58">
        <v>7.25</v>
      </c>
      <c r="G58">
        <v>7.2</v>
      </c>
      <c r="H58">
        <v>7.29</v>
      </c>
      <c r="I58">
        <v>6.84</v>
      </c>
      <c r="J58">
        <v>8.1199999999999992</v>
      </c>
      <c r="K58">
        <v>8.48</v>
      </c>
      <c r="L58">
        <v>7.89</v>
      </c>
      <c r="M58">
        <v>6.29</v>
      </c>
      <c r="N58">
        <v>8.26</v>
      </c>
      <c r="O58">
        <v>8.32</v>
      </c>
      <c r="P58">
        <v>5.26</v>
      </c>
      <c r="Q58">
        <v>3.26</v>
      </c>
      <c r="R58">
        <v>5.76</v>
      </c>
      <c r="S58">
        <v>5.94</v>
      </c>
      <c r="T58">
        <v>6.15</v>
      </c>
      <c r="U58">
        <v>7.3</v>
      </c>
      <c r="V58">
        <v>7.21</v>
      </c>
      <c r="W58">
        <v>7.17</v>
      </c>
      <c r="X58">
        <v>7.04</v>
      </c>
      <c r="Y58">
        <v>5.24</v>
      </c>
      <c r="Z58">
        <v>6.1</v>
      </c>
      <c r="AA58">
        <v>5.29</v>
      </c>
      <c r="AB58">
        <v>5.16</v>
      </c>
      <c r="AC58">
        <v>3.96</v>
      </c>
      <c r="AD58">
        <v>4.24</v>
      </c>
      <c r="AE58">
        <v>3.53</v>
      </c>
      <c r="AF58">
        <v>3.73</v>
      </c>
      <c r="AG58">
        <v>3.9</v>
      </c>
      <c r="AH58">
        <v>4.41</v>
      </c>
      <c r="AI58">
        <v>4.4800000000000004</v>
      </c>
      <c r="AJ58">
        <v>4.0599999999999996</v>
      </c>
      <c r="AK58">
        <v>3.35</v>
      </c>
      <c r="AL58">
        <v>4.3499999999999996</v>
      </c>
      <c r="AM58">
        <v>5.09</v>
      </c>
      <c r="AN58">
        <v>4.25</v>
      </c>
      <c r="AO58">
        <v>3.74</v>
      </c>
      <c r="AP58">
        <v>5.45</v>
      </c>
      <c r="AQ58">
        <v>5.41</v>
      </c>
      <c r="AR58">
        <v>6.05</v>
      </c>
      <c r="AS58">
        <v>6.52</v>
      </c>
      <c r="AT58">
        <v>6.78</v>
      </c>
      <c r="AU58">
        <v>6.15</v>
      </c>
      <c r="AV58">
        <v>6.35</v>
      </c>
      <c r="AW58">
        <v>4.42</v>
      </c>
      <c r="AX58">
        <v>5.35</v>
      </c>
      <c r="AY58">
        <v>5.64</v>
      </c>
      <c r="AZ58">
        <v>6.44</v>
      </c>
      <c r="BA58">
        <v>5.79</v>
      </c>
      <c r="BB58">
        <v>5.91</v>
      </c>
      <c r="BC58">
        <v>5.4</v>
      </c>
      <c r="BD58">
        <v>6.14</v>
      </c>
      <c r="BE58">
        <v>6.53</v>
      </c>
      <c r="BF58">
        <v>6.45</v>
      </c>
      <c r="BG58">
        <v>4.8600000000000003</v>
      </c>
      <c r="BH58">
        <v>4.75</v>
      </c>
      <c r="BI58">
        <v>4.3099999999999996</v>
      </c>
      <c r="BJ58">
        <v>6.9</v>
      </c>
      <c r="BK58">
        <v>6.55</v>
      </c>
      <c r="BL58">
        <v>4.5999999999999996</v>
      </c>
      <c r="BM58">
        <v>6.27</v>
      </c>
      <c r="BN58">
        <v>5.71</v>
      </c>
      <c r="BO58">
        <v>5.28</v>
      </c>
      <c r="BP58">
        <v>5.96</v>
      </c>
      <c r="BQ58">
        <v>5.6</v>
      </c>
      <c r="BR58">
        <v>6.69</v>
      </c>
      <c r="BS58">
        <v>7.53</v>
      </c>
      <c r="BT58">
        <v>6.33</v>
      </c>
      <c r="BU58">
        <v>5.49</v>
      </c>
      <c r="BV58">
        <v>7.96</v>
      </c>
      <c r="BW58">
        <v>10.34</v>
      </c>
      <c r="BX58">
        <v>10.83</v>
      </c>
      <c r="BY58">
        <v>10.68</v>
      </c>
      <c r="BZ58">
        <v>12.35</v>
      </c>
      <c r="CA58">
        <v>14</v>
      </c>
      <c r="CB58">
        <v>8.6300000000000008</v>
      </c>
      <c r="CC58">
        <v>8.9</v>
      </c>
      <c r="CD58">
        <v>10.63</v>
      </c>
      <c r="CE58">
        <v>7.22</v>
      </c>
      <c r="CF58">
        <v>9.36</v>
      </c>
      <c r="CG58">
        <v>6.21</v>
      </c>
      <c r="CH58">
        <v>7.74</v>
      </c>
      <c r="CI58">
        <v>11.95</v>
      </c>
      <c r="CJ58">
        <v>9.0399999999999991</v>
      </c>
    </row>
    <row r="60" spans="1:88" x14ac:dyDescent="0.3">
      <c r="A60" t="s">
        <v>45</v>
      </c>
    </row>
    <row r="61" spans="1:88" x14ac:dyDescent="0.3">
      <c r="A61" t="s">
        <v>46</v>
      </c>
      <c r="B61">
        <v>100</v>
      </c>
      <c r="C61">
        <v>100</v>
      </c>
      <c r="D61">
        <v>100</v>
      </c>
      <c r="E61">
        <v>100</v>
      </c>
      <c r="F61">
        <v>100</v>
      </c>
      <c r="G61">
        <v>100</v>
      </c>
      <c r="H61">
        <v>100</v>
      </c>
      <c r="I61">
        <v>100</v>
      </c>
      <c r="J61">
        <v>100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  <c r="W61">
        <v>100</v>
      </c>
      <c r="X61">
        <v>100</v>
      </c>
      <c r="Y61">
        <v>100</v>
      </c>
      <c r="Z61">
        <v>100</v>
      </c>
      <c r="AA61">
        <v>100</v>
      </c>
      <c r="AB61">
        <v>100</v>
      </c>
      <c r="AC61">
        <v>100</v>
      </c>
      <c r="AD61">
        <v>100</v>
      </c>
      <c r="AE61">
        <v>100</v>
      </c>
      <c r="AF61">
        <v>100</v>
      </c>
      <c r="AG61">
        <v>100</v>
      </c>
      <c r="AH61">
        <v>100</v>
      </c>
      <c r="AI61">
        <v>100</v>
      </c>
      <c r="AJ61">
        <v>100</v>
      </c>
      <c r="AK61">
        <v>100</v>
      </c>
      <c r="AL61">
        <v>100</v>
      </c>
      <c r="AM61">
        <v>100</v>
      </c>
      <c r="AN61">
        <v>100</v>
      </c>
      <c r="AO61">
        <v>100</v>
      </c>
      <c r="AP61">
        <v>100</v>
      </c>
      <c r="AQ61">
        <v>100</v>
      </c>
      <c r="AR61">
        <v>100</v>
      </c>
      <c r="AS61">
        <v>100</v>
      </c>
      <c r="AT61">
        <v>100</v>
      </c>
      <c r="AU61">
        <v>100</v>
      </c>
      <c r="AV61">
        <v>100</v>
      </c>
      <c r="AW61">
        <v>100</v>
      </c>
      <c r="AX61">
        <v>100</v>
      </c>
      <c r="AY61">
        <v>100</v>
      </c>
      <c r="AZ61">
        <v>100</v>
      </c>
      <c r="BA61">
        <v>100</v>
      </c>
      <c r="BB61">
        <v>100</v>
      </c>
      <c r="BC61">
        <v>100</v>
      </c>
      <c r="BD61">
        <v>100</v>
      </c>
      <c r="BE61">
        <v>100</v>
      </c>
      <c r="BF61">
        <v>100</v>
      </c>
      <c r="BG61">
        <v>100</v>
      </c>
      <c r="BH61">
        <v>100</v>
      </c>
      <c r="BI61">
        <v>100</v>
      </c>
      <c r="BJ61">
        <v>100</v>
      </c>
      <c r="BK61">
        <v>100</v>
      </c>
      <c r="BL61">
        <v>100</v>
      </c>
      <c r="BM61">
        <v>100</v>
      </c>
      <c r="BN61">
        <v>100</v>
      </c>
      <c r="BO61">
        <v>100</v>
      </c>
      <c r="BP61">
        <v>100</v>
      </c>
      <c r="BQ61">
        <v>100</v>
      </c>
      <c r="BR61">
        <v>100</v>
      </c>
      <c r="BS61">
        <v>100</v>
      </c>
      <c r="BT61">
        <v>100</v>
      </c>
      <c r="BU61">
        <v>100</v>
      </c>
      <c r="BV61">
        <v>100</v>
      </c>
      <c r="BW61">
        <v>100</v>
      </c>
      <c r="BX61">
        <v>100</v>
      </c>
      <c r="BY61">
        <v>100</v>
      </c>
      <c r="BZ61">
        <v>100</v>
      </c>
      <c r="CA61">
        <v>100</v>
      </c>
      <c r="CB61">
        <v>100</v>
      </c>
      <c r="CC61">
        <v>100</v>
      </c>
      <c r="CD61">
        <v>100</v>
      </c>
      <c r="CE61">
        <v>100</v>
      </c>
      <c r="CF61">
        <v>100</v>
      </c>
      <c r="CG61">
        <v>100</v>
      </c>
      <c r="CH61">
        <v>100</v>
      </c>
      <c r="CI61">
        <v>100</v>
      </c>
      <c r="CJ61">
        <v>100</v>
      </c>
    </row>
    <row r="62" spans="1:88" x14ac:dyDescent="0.3">
      <c r="A62" t="s">
        <v>47</v>
      </c>
      <c r="B62">
        <v>45.95</v>
      </c>
      <c r="C62">
        <v>43.62</v>
      </c>
      <c r="D62">
        <v>46.43</v>
      </c>
      <c r="E62">
        <v>51.06</v>
      </c>
      <c r="F62">
        <v>47.45</v>
      </c>
      <c r="G62">
        <v>47.93</v>
      </c>
      <c r="H62">
        <v>46.42</v>
      </c>
      <c r="I62">
        <v>46</v>
      </c>
      <c r="J62">
        <v>42.13</v>
      </c>
      <c r="K62">
        <v>45.03</v>
      </c>
      <c r="L62">
        <v>48.31</v>
      </c>
      <c r="M62">
        <v>51.2</v>
      </c>
      <c r="N62">
        <v>45.5</v>
      </c>
      <c r="O62">
        <v>44.29</v>
      </c>
      <c r="P62">
        <v>52.27</v>
      </c>
      <c r="Q62">
        <v>55.15</v>
      </c>
      <c r="R62">
        <v>50.55</v>
      </c>
      <c r="S62">
        <v>51.01</v>
      </c>
      <c r="T62">
        <v>51.96</v>
      </c>
      <c r="U62">
        <v>48.79</v>
      </c>
      <c r="V62">
        <v>51.81</v>
      </c>
      <c r="W62">
        <v>50.59</v>
      </c>
      <c r="X62">
        <v>49.73</v>
      </c>
      <c r="Y62">
        <v>52.96</v>
      </c>
      <c r="Z62">
        <v>48.68</v>
      </c>
      <c r="AA62">
        <v>50.92</v>
      </c>
      <c r="AB62">
        <v>52.98</v>
      </c>
      <c r="AC62">
        <v>54.35</v>
      </c>
      <c r="AD62">
        <v>56.95</v>
      </c>
      <c r="AE62">
        <v>58.94</v>
      </c>
      <c r="AF62">
        <v>55.89</v>
      </c>
      <c r="AG62">
        <v>58.28</v>
      </c>
      <c r="AH62">
        <v>55.28</v>
      </c>
      <c r="AI62">
        <v>58.96</v>
      </c>
      <c r="AJ62">
        <v>59.7</v>
      </c>
      <c r="AK62">
        <v>60.98</v>
      </c>
      <c r="AL62">
        <v>55.06</v>
      </c>
      <c r="AM62">
        <v>53.8</v>
      </c>
      <c r="AN62">
        <v>61.14</v>
      </c>
      <c r="AO62">
        <v>57.85</v>
      </c>
      <c r="AP62">
        <v>57.29</v>
      </c>
      <c r="AQ62">
        <v>63.3</v>
      </c>
      <c r="AR62">
        <v>61.52</v>
      </c>
      <c r="AS62">
        <v>62.26</v>
      </c>
      <c r="AT62">
        <v>59.43</v>
      </c>
      <c r="AU62">
        <v>64.78</v>
      </c>
      <c r="AV62">
        <v>67.78</v>
      </c>
      <c r="AW62">
        <v>70.61</v>
      </c>
      <c r="AX62">
        <v>70.05</v>
      </c>
      <c r="AY62">
        <v>67.08</v>
      </c>
      <c r="AZ62">
        <v>67.790000000000006</v>
      </c>
      <c r="BA62">
        <v>69.930000000000007</v>
      </c>
      <c r="BB62">
        <v>68.3</v>
      </c>
      <c r="BC62">
        <v>67.45</v>
      </c>
      <c r="BD62">
        <v>69.900000000000006</v>
      </c>
      <c r="BE62">
        <v>68.98</v>
      </c>
      <c r="BF62">
        <v>65.73</v>
      </c>
      <c r="BG62">
        <v>68.180000000000007</v>
      </c>
      <c r="BH62">
        <v>70.37</v>
      </c>
      <c r="BI62">
        <v>73.11</v>
      </c>
      <c r="BJ62">
        <v>65.98</v>
      </c>
      <c r="BK62">
        <v>67.44</v>
      </c>
      <c r="BL62">
        <v>69.180000000000007</v>
      </c>
      <c r="BM62">
        <v>65.349999999999994</v>
      </c>
      <c r="BN62">
        <v>67.63</v>
      </c>
      <c r="BO62">
        <v>67.3</v>
      </c>
      <c r="BP62">
        <v>74.14</v>
      </c>
      <c r="BQ62">
        <v>73.75</v>
      </c>
      <c r="BR62">
        <v>70.31</v>
      </c>
      <c r="BS62">
        <v>74.36</v>
      </c>
      <c r="BT62">
        <v>75.209999999999994</v>
      </c>
      <c r="BU62">
        <v>75.5</v>
      </c>
      <c r="BV62">
        <v>78.69</v>
      </c>
      <c r="BW62">
        <v>68.42</v>
      </c>
      <c r="BX62">
        <v>75.63</v>
      </c>
      <c r="BY62">
        <v>70.19</v>
      </c>
      <c r="BZ62">
        <v>66.61</v>
      </c>
      <c r="CA62">
        <v>66.17</v>
      </c>
      <c r="CB62">
        <v>74.180000000000007</v>
      </c>
      <c r="CC62">
        <v>69.47</v>
      </c>
      <c r="CD62">
        <v>70</v>
      </c>
      <c r="CE62">
        <v>73.09</v>
      </c>
      <c r="CF62">
        <v>65.91</v>
      </c>
      <c r="CG62">
        <v>75.349999999999994</v>
      </c>
      <c r="CH62">
        <v>66.97</v>
      </c>
      <c r="CI62">
        <v>62.54</v>
      </c>
      <c r="CJ62">
        <v>68.510000000000005</v>
      </c>
    </row>
    <row r="63" spans="1:88" x14ac:dyDescent="0.3">
      <c r="A63" t="s">
        <v>48</v>
      </c>
      <c r="B63">
        <v>16.02</v>
      </c>
      <c r="C63">
        <v>19.75</v>
      </c>
      <c r="D63">
        <v>16.670000000000002</v>
      </c>
      <c r="E63">
        <v>14.18</v>
      </c>
      <c r="F63">
        <v>15.66</v>
      </c>
      <c r="G63">
        <v>15.32</v>
      </c>
      <c r="H63">
        <v>15.79</v>
      </c>
      <c r="I63">
        <v>14.15</v>
      </c>
      <c r="J63">
        <v>17.79</v>
      </c>
      <c r="K63">
        <v>19.3</v>
      </c>
      <c r="L63">
        <v>18.54</v>
      </c>
      <c r="M63">
        <v>14.09</v>
      </c>
      <c r="N63">
        <v>18.690000000000001</v>
      </c>
      <c r="O63">
        <v>21.35</v>
      </c>
      <c r="P63">
        <v>13.83</v>
      </c>
      <c r="Q63">
        <v>8.86</v>
      </c>
      <c r="R63">
        <v>15.75</v>
      </c>
      <c r="S63">
        <v>14.21</v>
      </c>
      <c r="T63">
        <v>15.89</v>
      </c>
      <c r="U63">
        <v>18.2</v>
      </c>
      <c r="V63">
        <v>17.899999999999999</v>
      </c>
      <c r="W63">
        <v>17.61</v>
      </c>
      <c r="X63">
        <v>18.59</v>
      </c>
      <c r="Y63">
        <v>14.47</v>
      </c>
      <c r="Z63">
        <v>17.57</v>
      </c>
      <c r="AA63">
        <v>14.75</v>
      </c>
      <c r="AB63">
        <v>12.86</v>
      </c>
      <c r="AC63">
        <v>12.61</v>
      </c>
      <c r="AD63">
        <v>13.52</v>
      </c>
      <c r="AE63">
        <v>11.74</v>
      </c>
      <c r="AF63">
        <v>13.39</v>
      </c>
      <c r="AG63">
        <v>14.19</v>
      </c>
      <c r="AH63">
        <v>14.32</v>
      </c>
      <c r="AI63">
        <v>14.62</v>
      </c>
      <c r="AJ63">
        <v>13.69</v>
      </c>
      <c r="AK63">
        <v>12.84</v>
      </c>
      <c r="AL63">
        <v>15.12</v>
      </c>
      <c r="AM63">
        <v>16.7</v>
      </c>
      <c r="AN63">
        <v>12.36</v>
      </c>
      <c r="AO63">
        <v>12.16</v>
      </c>
      <c r="AP63">
        <v>16.66</v>
      </c>
      <c r="AQ63">
        <v>14.28</v>
      </c>
      <c r="AR63">
        <v>18.47</v>
      </c>
      <c r="AS63">
        <v>20.59</v>
      </c>
      <c r="AT63">
        <v>20.98</v>
      </c>
      <c r="AU63">
        <v>18.07</v>
      </c>
      <c r="AV63">
        <v>19.52</v>
      </c>
      <c r="AW63">
        <v>12.55</v>
      </c>
      <c r="AX63">
        <v>16.03</v>
      </c>
      <c r="AY63">
        <v>16.12</v>
      </c>
      <c r="AZ63">
        <v>16.86</v>
      </c>
      <c r="BA63">
        <v>15.93</v>
      </c>
      <c r="BB63">
        <v>17.48</v>
      </c>
      <c r="BC63">
        <v>16.690000000000001</v>
      </c>
      <c r="BD63">
        <v>16.329999999999998</v>
      </c>
      <c r="BE63">
        <v>17.100000000000001</v>
      </c>
      <c r="BF63">
        <v>18.47</v>
      </c>
      <c r="BG63">
        <v>15.7</v>
      </c>
      <c r="BH63">
        <v>13.54</v>
      </c>
      <c r="BI63">
        <v>11.43</v>
      </c>
      <c r="BJ63">
        <v>18.72</v>
      </c>
      <c r="BK63">
        <v>16.7</v>
      </c>
      <c r="BL63">
        <v>14.84</v>
      </c>
      <c r="BM63">
        <v>19.510000000000002</v>
      </c>
      <c r="BN63">
        <v>17.07</v>
      </c>
      <c r="BO63">
        <v>15.85</v>
      </c>
      <c r="BP63">
        <v>15.32</v>
      </c>
      <c r="BQ63">
        <v>16.489999999999998</v>
      </c>
      <c r="BR63">
        <v>19.52</v>
      </c>
      <c r="BS63">
        <v>19.47</v>
      </c>
      <c r="BT63">
        <v>16.68</v>
      </c>
      <c r="BU63">
        <v>24.5</v>
      </c>
      <c r="BV63">
        <v>21.31</v>
      </c>
      <c r="BW63">
        <v>31.58</v>
      </c>
      <c r="BX63">
        <v>24.37</v>
      </c>
      <c r="BY63">
        <v>29.81</v>
      </c>
      <c r="BZ63">
        <v>33.39</v>
      </c>
      <c r="CA63">
        <v>33.83</v>
      </c>
      <c r="CB63">
        <v>25.82</v>
      </c>
      <c r="CC63">
        <v>30.53</v>
      </c>
      <c r="CD63">
        <v>30</v>
      </c>
      <c r="CE63">
        <v>26.91</v>
      </c>
      <c r="CF63">
        <v>34.090000000000003</v>
      </c>
      <c r="CG63">
        <v>24.65</v>
      </c>
      <c r="CH63">
        <v>33.03</v>
      </c>
      <c r="CI63">
        <v>37.46</v>
      </c>
      <c r="CJ63">
        <v>31.49</v>
      </c>
    </row>
    <row r="65" spans="1:88" x14ac:dyDescent="0.3">
      <c r="A65" t="s">
        <v>49</v>
      </c>
    </row>
    <row r="66" spans="1:88" x14ac:dyDescent="0.3">
      <c r="A66" t="s">
        <v>46</v>
      </c>
      <c r="B66">
        <v>100</v>
      </c>
      <c r="C66">
        <v>100</v>
      </c>
      <c r="D66">
        <v>100</v>
      </c>
      <c r="E66">
        <v>100</v>
      </c>
      <c r="F66">
        <v>100</v>
      </c>
      <c r="G66">
        <v>100</v>
      </c>
      <c r="H66">
        <v>100</v>
      </c>
      <c r="I66">
        <v>100</v>
      </c>
      <c r="J66">
        <v>100</v>
      </c>
      <c r="K66">
        <v>100</v>
      </c>
      <c r="L66">
        <v>100</v>
      </c>
      <c r="M66">
        <v>100</v>
      </c>
      <c r="N66">
        <v>100</v>
      </c>
      <c r="O66">
        <v>100</v>
      </c>
      <c r="P66">
        <v>100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  <c r="W66">
        <v>100</v>
      </c>
      <c r="X66">
        <v>100</v>
      </c>
      <c r="Y66">
        <v>100</v>
      </c>
      <c r="Z66">
        <v>100</v>
      </c>
      <c r="AA66">
        <v>100</v>
      </c>
      <c r="AB66">
        <v>100</v>
      </c>
      <c r="AC66">
        <v>100</v>
      </c>
      <c r="AD66">
        <v>100</v>
      </c>
      <c r="AE66">
        <v>100</v>
      </c>
      <c r="AF66">
        <v>100</v>
      </c>
      <c r="AG66">
        <v>100</v>
      </c>
      <c r="AH66">
        <v>100</v>
      </c>
      <c r="AI66">
        <v>100</v>
      </c>
      <c r="AJ66">
        <v>100</v>
      </c>
      <c r="AK66">
        <v>100</v>
      </c>
      <c r="AL66">
        <v>100</v>
      </c>
      <c r="AM66">
        <v>100</v>
      </c>
      <c r="AN66">
        <v>100</v>
      </c>
      <c r="AO66">
        <v>100</v>
      </c>
      <c r="AP66">
        <v>100</v>
      </c>
      <c r="AQ66">
        <v>100</v>
      </c>
      <c r="AR66">
        <v>100</v>
      </c>
      <c r="AS66">
        <v>100</v>
      </c>
      <c r="AT66">
        <v>100</v>
      </c>
      <c r="AU66">
        <v>100</v>
      </c>
      <c r="AV66">
        <v>100</v>
      </c>
      <c r="AW66">
        <v>100</v>
      </c>
      <c r="AX66">
        <v>100</v>
      </c>
      <c r="AY66">
        <v>100</v>
      </c>
      <c r="AZ66">
        <v>100</v>
      </c>
      <c r="BA66">
        <v>100</v>
      </c>
      <c r="BB66">
        <v>100</v>
      </c>
      <c r="BC66">
        <v>100</v>
      </c>
      <c r="BD66">
        <v>100</v>
      </c>
      <c r="BE66">
        <v>100</v>
      </c>
      <c r="BF66">
        <v>100</v>
      </c>
      <c r="BG66">
        <v>100</v>
      </c>
      <c r="BH66">
        <v>100</v>
      </c>
      <c r="BI66">
        <v>100</v>
      </c>
      <c r="BJ66">
        <v>100</v>
      </c>
      <c r="BK66">
        <v>100</v>
      </c>
      <c r="BL66">
        <v>100</v>
      </c>
      <c r="BM66">
        <v>100</v>
      </c>
      <c r="BN66">
        <v>100</v>
      </c>
      <c r="BO66">
        <v>100</v>
      </c>
      <c r="BP66">
        <v>100</v>
      </c>
      <c r="BQ66">
        <v>100</v>
      </c>
      <c r="BR66">
        <v>100</v>
      </c>
      <c r="BS66">
        <v>100</v>
      </c>
      <c r="BT66">
        <v>100</v>
      </c>
      <c r="BU66">
        <v>100</v>
      </c>
      <c r="BV66">
        <v>100</v>
      </c>
      <c r="BW66">
        <v>100</v>
      </c>
      <c r="BX66">
        <v>100</v>
      </c>
      <c r="BY66">
        <v>100</v>
      </c>
      <c r="BZ66">
        <v>100</v>
      </c>
      <c r="CA66">
        <v>100</v>
      </c>
      <c r="CB66">
        <v>100</v>
      </c>
      <c r="CC66">
        <v>100</v>
      </c>
      <c r="CD66">
        <v>100</v>
      </c>
      <c r="CE66">
        <v>100</v>
      </c>
      <c r="CF66">
        <v>100</v>
      </c>
      <c r="CG66">
        <v>100</v>
      </c>
      <c r="CH66">
        <v>100</v>
      </c>
      <c r="CI66">
        <v>100</v>
      </c>
      <c r="CJ66">
        <v>100</v>
      </c>
    </row>
    <row r="67" spans="1:88" x14ac:dyDescent="0.3">
      <c r="A67" t="s">
        <v>47</v>
      </c>
      <c r="B67">
        <v>58.33</v>
      </c>
      <c r="C67">
        <v>58.77</v>
      </c>
      <c r="D67">
        <v>57.25</v>
      </c>
      <c r="E67">
        <v>59.53</v>
      </c>
      <c r="F67">
        <v>61.21</v>
      </c>
      <c r="G67">
        <v>58.18</v>
      </c>
      <c r="H67">
        <v>59.57</v>
      </c>
      <c r="I67">
        <v>58.01</v>
      </c>
      <c r="J67">
        <v>59.34</v>
      </c>
      <c r="K67">
        <v>57.87</v>
      </c>
      <c r="L67">
        <v>59.5</v>
      </c>
      <c r="M67">
        <v>58.17</v>
      </c>
      <c r="N67">
        <v>59.25</v>
      </c>
      <c r="O67">
        <v>59.28</v>
      </c>
      <c r="P67">
        <v>60.12</v>
      </c>
      <c r="Q67">
        <v>57.54</v>
      </c>
      <c r="R67">
        <v>61.25</v>
      </c>
      <c r="S67">
        <v>62.06</v>
      </c>
      <c r="T67">
        <v>63.92</v>
      </c>
      <c r="U67">
        <v>63.41</v>
      </c>
      <c r="V67">
        <v>64.41</v>
      </c>
      <c r="W67">
        <v>62.52</v>
      </c>
      <c r="X67">
        <v>61.69</v>
      </c>
      <c r="Y67">
        <v>62.01</v>
      </c>
      <c r="Z67">
        <v>62.59</v>
      </c>
      <c r="AA67">
        <v>62.5</v>
      </c>
      <c r="AB67">
        <v>64.010000000000005</v>
      </c>
      <c r="AC67">
        <v>66.73</v>
      </c>
      <c r="AD67">
        <v>69.53</v>
      </c>
      <c r="AE67">
        <v>69.05</v>
      </c>
      <c r="AF67">
        <v>71.489999999999995</v>
      </c>
      <c r="AG67">
        <v>70.08</v>
      </c>
      <c r="AH67">
        <v>70.23</v>
      </c>
      <c r="AI67">
        <v>72.510000000000005</v>
      </c>
      <c r="AJ67">
        <v>71.73</v>
      </c>
      <c r="AK67">
        <v>71.430000000000007</v>
      </c>
      <c r="AL67">
        <v>67.97</v>
      </c>
      <c r="AM67">
        <v>68.86</v>
      </c>
      <c r="AN67">
        <v>71.88</v>
      </c>
      <c r="AO67">
        <v>72.48</v>
      </c>
      <c r="AP67">
        <v>74.87</v>
      </c>
      <c r="AQ67">
        <v>77.48</v>
      </c>
      <c r="AR67">
        <v>79.02</v>
      </c>
      <c r="AS67">
        <v>80.78</v>
      </c>
      <c r="AT67">
        <v>78.7</v>
      </c>
      <c r="AU67">
        <v>81.13</v>
      </c>
      <c r="AV67">
        <v>82.12</v>
      </c>
      <c r="AW67">
        <v>83.85</v>
      </c>
      <c r="AX67">
        <v>84.03</v>
      </c>
      <c r="AY67">
        <v>83.2</v>
      </c>
      <c r="AZ67">
        <v>80.88</v>
      </c>
      <c r="BA67">
        <v>83.81</v>
      </c>
      <c r="BB67">
        <v>83.13</v>
      </c>
      <c r="BC67">
        <v>82.44</v>
      </c>
      <c r="BD67">
        <v>83.63</v>
      </c>
      <c r="BE67">
        <v>83.63</v>
      </c>
      <c r="BF67">
        <v>81.86</v>
      </c>
      <c r="BG67">
        <v>83.62</v>
      </c>
      <c r="BH67">
        <v>82.64</v>
      </c>
      <c r="BI67">
        <v>84.17</v>
      </c>
      <c r="BJ67">
        <v>84.1</v>
      </c>
      <c r="BK67">
        <v>82.81</v>
      </c>
      <c r="BL67">
        <v>85.65</v>
      </c>
      <c r="BM67">
        <v>85.99</v>
      </c>
      <c r="BN67">
        <v>84.52</v>
      </c>
      <c r="BO67">
        <v>86.3</v>
      </c>
      <c r="BP67">
        <v>86.72</v>
      </c>
      <c r="BQ67">
        <v>87.88</v>
      </c>
      <c r="BR67">
        <v>90.48</v>
      </c>
      <c r="BS67">
        <v>91.19</v>
      </c>
      <c r="BT67">
        <v>93.14</v>
      </c>
      <c r="BU67">
        <v>99.92</v>
      </c>
      <c r="BV67">
        <v>96.57</v>
      </c>
      <c r="BW67">
        <v>98.67</v>
      </c>
      <c r="BX67">
        <v>94.27</v>
      </c>
      <c r="BY67">
        <v>95</v>
      </c>
      <c r="BZ67">
        <v>96.17</v>
      </c>
      <c r="CA67">
        <v>93.29</v>
      </c>
      <c r="CB67">
        <v>99.25</v>
      </c>
      <c r="CC67">
        <v>99.69</v>
      </c>
      <c r="CD67">
        <v>98.18</v>
      </c>
      <c r="CE67">
        <v>99.62</v>
      </c>
      <c r="CF67">
        <v>99.95</v>
      </c>
      <c r="CG67">
        <v>99.97</v>
      </c>
      <c r="CH67">
        <v>99.61</v>
      </c>
      <c r="CI67">
        <v>98.97</v>
      </c>
      <c r="CJ67">
        <v>99.17</v>
      </c>
    </row>
    <row r="68" spans="1:88" x14ac:dyDescent="0.3">
      <c r="A68" t="s">
        <v>48</v>
      </c>
      <c r="B68">
        <v>3.74</v>
      </c>
      <c r="C68">
        <v>3.35</v>
      </c>
      <c r="D68">
        <v>3.38</v>
      </c>
      <c r="E68">
        <v>3.27</v>
      </c>
      <c r="F68">
        <v>3.86</v>
      </c>
      <c r="G68">
        <v>4.2300000000000004</v>
      </c>
      <c r="H68">
        <v>3.59</v>
      </c>
      <c r="I68">
        <v>3.42</v>
      </c>
      <c r="J68">
        <v>3.69</v>
      </c>
      <c r="K68">
        <v>3.47</v>
      </c>
      <c r="L68">
        <v>3.3</v>
      </c>
      <c r="M68">
        <v>3.09</v>
      </c>
      <c r="N68">
        <v>2.76</v>
      </c>
      <c r="O68">
        <v>3.04</v>
      </c>
      <c r="P68">
        <v>2.29</v>
      </c>
      <c r="Q68">
        <v>1.19</v>
      </c>
      <c r="R68">
        <v>1.74</v>
      </c>
      <c r="S68">
        <v>1.93</v>
      </c>
      <c r="T68">
        <v>2.0699999999999998</v>
      </c>
      <c r="U68">
        <v>2.34</v>
      </c>
      <c r="V68">
        <v>2.64</v>
      </c>
      <c r="W68">
        <v>2.23</v>
      </c>
      <c r="X68">
        <v>2.71</v>
      </c>
      <c r="Y68">
        <v>1.99</v>
      </c>
      <c r="Z68">
        <v>1.71</v>
      </c>
      <c r="AA68">
        <v>1.42</v>
      </c>
      <c r="AB68">
        <v>2.0299999999999998</v>
      </c>
      <c r="AC68">
        <v>0.99</v>
      </c>
      <c r="AD68">
        <v>0.86</v>
      </c>
      <c r="AE68">
        <v>0.92</v>
      </c>
      <c r="AF68">
        <v>0.72</v>
      </c>
      <c r="AG68">
        <v>0.59</v>
      </c>
      <c r="AH68">
        <v>1.06</v>
      </c>
      <c r="AI68">
        <v>1.0900000000000001</v>
      </c>
      <c r="AJ68">
        <v>0.83</v>
      </c>
      <c r="AK68">
        <v>0.85</v>
      </c>
      <c r="AL68">
        <v>0.44</v>
      </c>
      <c r="AM68">
        <v>0.6</v>
      </c>
      <c r="AN68">
        <v>0.65</v>
      </c>
      <c r="AO68">
        <v>0.42</v>
      </c>
      <c r="AP68">
        <v>1.01</v>
      </c>
      <c r="AQ68">
        <v>1.61</v>
      </c>
      <c r="AR68">
        <v>1.64</v>
      </c>
      <c r="AS68">
        <v>1.81</v>
      </c>
      <c r="AT68">
        <v>2.3199999999999998</v>
      </c>
      <c r="AU68">
        <v>2.21</v>
      </c>
      <c r="AV68">
        <v>1.3</v>
      </c>
      <c r="AW68">
        <v>1.25</v>
      </c>
      <c r="AX68">
        <v>1.86</v>
      </c>
      <c r="AY68">
        <v>1.99</v>
      </c>
      <c r="AZ68">
        <v>3.69</v>
      </c>
      <c r="BA68">
        <v>2</v>
      </c>
      <c r="BB68">
        <v>1.9</v>
      </c>
      <c r="BC68">
        <v>1.53</v>
      </c>
      <c r="BD68">
        <v>2.54</v>
      </c>
      <c r="BE68">
        <v>1.93</v>
      </c>
      <c r="BF68">
        <v>1.95</v>
      </c>
      <c r="BG68">
        <v>1.59</v>
      </c>
      <c r="BH68">
        <v>1.68</v>
      </c>
      <c r="BI68">
        <v>1.83</v>
      </c>
      <c r="BJ68">
        <v>1.52</v>
      </c>
      <c r="BK68">
        <v>2.29</v>
      </c>
      <c r="BL68">
        <v>1.32</v>
      </c>
      <c r="BM68">
        <v>1.82</v>
      </c>
      <c r="BN68">
        <v>1.95</v>
      </c>
      <c r="BO68">
        <v>1.27</v>
      </c>
      <c r="BP68">
        <v>2.93</v>
      </c>
      <c r="BQ68">
        <v>2.31</v>
      </c>
      <c r="BR68">
        <v>2.15</v>
      </c>
      <c r="BS68">
        <v>2.87</v>
      </c>
      <c r="BT68">
        <v>2.21</v>
      </c>
      <c r="BU68">
        <v>0.08</v>
      </c>
      <c r="BV68">
        <v>3.43</v>
      </c>
      <c r="BW68">
        <v>1.33</v>
      </c>
      <c r="BX68">
        <v>5.73</v>
      </c>
      <c r="BY68">
        <v>5</v>
      </c>
      <c r="BZ68">
        <v>3.83</v>
      </c>
      <c r="CA68">
        <v>6.71</v>
      </c>
      <c r="CB68">
        <v>0.75</v>
      </c>
      <c r="CC68">
        <v>0.31</v>
      </c>
      <c r="CD68">
        <v>1.82</v>
      </c>
      <c r="CE68">
        <v>0.38</v>
      </c>
      <c r="CF68">
        <v>0.05</v>
      </c>
      <c r="CG68">
        <v>0.03</v>
      </c>
      <c r="CH68">
        <v>0.39</v>
      </c>
      <c r="CI68">
        <v>1.03</v>
      </c>
      <c r="CJ68">
        <v>0.83</v>
      </c>
    </row>
    <row r="70" spans="1:88" x14ac:dyDescent="0.3">
      <c r="A70" t="s">
        <v>50</v>
      </c>
    </row>
    <row r="71" spans="1:88" x14ac:dyDescent="0.3">
      <c r="A71" t="s">
        <v>46</v>
      </c>
      <c r="B71">
        <v>100</v>
      </c>
      <c r="C71">
        <v>100</v>
      </c>
      <c r="D71">
        <v>100</v>
      </c>
      <c r="E71">
        <v>100</v>
      </c>
      <c r="F71">
        <v>100</v>
      </c>
      <c r="G71">
        <v>100</v>
      </c>
      <c r="H71">
        <v>100</v>
      </c>
      <c r="I71">
        <v>100</v>
      </c>
      <c r="J71">
        <v>100</v>
      </c>
      <c r="K71">
        <v>100</v>
      </c>
      <c r="L71">
        <v>100</v>
      </c>
      <c r="M71">
        <v>100</v>
      </c>
      <c r="N71">
        <v>100</v>
      </c>
      <c r="O71">
        <v>100</v>
      </c>
      <c r="P71">
        <v>100</v>
      </c>
      <c r="Q71">
        <v>100</v>
      </c>
      <c r="R71">
        <v>100</v>
      </c>
      <c r="S71">
        <v>100</v>
      </c>
      <c r="T71">
        <v>100</v>
      </c>
      <c r="U71">
        <v>100</v>
      </c>
      <c r="V71">
        <v>100</v>
      </c>
      <c r="W71">
        <v>100</v>
      </c>
      <c r="X71">
        <v>100</v>
      </c>
      <c r="Y71">
        <v>100</v>
      </c>
      <c r="Z71">
        <v>100</v>
      </c>
      <c r="AA71">
        <v>100</v>
      </c>
      <c r="AB71">
        <v>100</v>
      </c>
      <c r="AC71">
        <v>100</v>
      </c>
      <c r="AD71">
        <v>100</v>
      </c>
      <c r="AE71">
        <v>100</v>
      </c>
      <c r="AF71">
        <v>100</v>
      </c>
      <c r="AG71">
        <v>100</v>
      </c>
      <c r="AH71">
        <v>100</v>
      </c>
      <c r="AI71">
        <v>100</v>
      </c>
      <c r="AJ71">
        <v>100</v>
      </c>
      <c r="AK71">
        <v>100</v>
      </c>
      <c r="AL71">
        <v>100</v>
      </c>
      <c r="AM71">
        <v>100</v>
      </c>
      <c r="AN71">
        <v>100</v>
      </c>
      <c r="AO71">
        <v>100</v>
      </c>
      <c r="AP71">
        <v>100</v>
      </c>
      <c r="AQ71">
        <v>100</v>
      </c>
      <c r="AR71">
        <v>100</v>
      </c>
      <c r="AS71">
        <v>100</v>
      </c>
      <c r="AT71">
        <v>100</v>
      </c>
      <c r="AU71">
        <v>100</v>
      </c>
      <c r="AV71">
        <v>100</v>
      </c>
      <c r="AW71">
        <v>100</v>
      </c>
      <c r="AX71">
        <v>100</v>
      </c>
      <c r="AY71">
        <v>100</v>
      </c>
      <c r="AZ71">
        <v>100</v>
      </c>
      <c r="BA71">
        <v>100</v>
      </c>
      <c r="BB71">
        <v>100</v>
      </c>
      <c r="BC71">
        <v>100</v>
      </c>
      <c r="BD71">
        <v>100</v>
      </c>
      <c r="BE71">
        <v>100</v>
      </c>
      <c r="BF71">
        <v>100</v>
      </c>
      <c r="BG71">
        <v>100</v>
      </c>
      <c r="BH71">
        <v>100</v>
      </c>
      <c r="BI71">
        <v>100</v>
      </c>
      <c r="BJ71">
        <v>100</v>
      </c>
      <c r="BK71">
        <v>100</v>
      </c>
      <c r="BL71">
        <v>100</v>
      </c>
      <c r="BM71">
        <v>100</v>
      </c>
      <c r="BN71">
        <v>100</v>
      </c>
      <c r="BO71">
        <v>100</v>
      </c>
      <c r="BP71">
        <v>100</v>
      </c>
      <c r="BQ71">
        <v>100</v>
      </c>
      <c r="BR71">
        <v>100</v>
      </c>
      <c r="BS71">
        <v>100</v>
      </c>
      <c r="BT71">
        <v>100</v>
      </c>
      <c r="BU71">
        <v>100</v>
      </c>
      <c r="BV71">
        <v>100</v>
      </c>
      <c r="BW71">
        <v>100</v>
      </c>
      <c r="BX71">
        <v>100</v>
      </c>
      <c r="BY71">
        <v>100</v>
      </c>
      <c r="BZ71">
        <v>100</v>
      </c>
      <c r="CA71">
        <v>100</v>
      </c>
      <c r="CB71">
        <v>100</v>
      </c>
      <c r="CC71">
        <v>100</v>
      </c>
      <c r="CD71">
        <v>100</v>
      </c>
      <c r="CE71">
        <v>100</v>
      </c>
      <c r="CF71">
        <v>100</v>
      </c>
      <c r="CG71">
        <v>100</v>
      </c>
      <c r="CH71">
        <v>100</v>
      </c>
      <c r="CI71">
        <v>100</v>
      </c>
      <c r="CJ71">
        <v>100</v>
      </c>
    </row>
    <row r="72" spans="1:88" x14ac:dyDescent="0.3">
      <c r="A72" t="s">
        <v>47</v>
      </c>
      <c r="B72">
        <v>53.4</v>
      </c>
      <c r="C72">
        <v>54.75</v>
      </c>
      <c r="D72">
        <v>51.49</v>
      </c>
      <c r="E72">
        <v>49.59</v>
      </c>
      <c r="F72">
        <v>57.15</v>
      </c>
      <c r="G72">
        <v>57.04</v>
      </c>
      <c r="H72">
        <v>54.67</v>
      </c>
      <c r="I72">
        <v>53.25</v>
      </c>
      <c r="J72">
        <v>56.42</v>
      </c>
      <c r="K72">
        <v>54.17</v>
      </c>
      <c r="L72">
        <v>54.42</v>
      </c>
      <c r="M72">
        <v>57.43</v>
      </c>
      <c r="N72">
        <v>54.98</v>
      </c>
      <c r="O72">
        <v>62.15</v>
      </c>
      <c r="P72">
        <v>56.73</v>
      </c>
      <c r="Q72">
        <v>56.31</v>
      </c>
      <c r="R72">
        <v>59.56</v>
      </c>
      <c r="S72">
        <v>58.06</v>
      </c>
      <c r="T72">
        <v>57.47</v>
      </c>
      <c r="U72">
        <v>58.57</v>
      </c>
      <c r="V72">
        <v>62.03</v>
      </c>
      <c r="W72">
        <v>56.57</v>
      </c>
      <c r="X72">
        <v>60.71</v>
      </c>
      <c r="Y72">
        <v>62.08</v>
      </c>
      <c r="Z72">
        <v>61.83</v>
      </c>
      <c r="AA72">
        <v>60.79</v>
      </c>
      <c r="AB72">
        <v>61.44</v>
      </c>
      <c r="AC72">
        <v>65.28</v>
      </c>
      <c r="AD72">
        <v>72.28</v>
      </c>
      <c r="AE72">
        <v>70.23</v>
      </c>
      <c r="AF72">
        <v>71.34</v>
      </c>
      <c r="AG72">
        <v>72.78</v>
      </c>
      <c r="AH72">
        <v>69.290000000000006</v>
      </c>
      <c r="AI72">
        <v>72.41</v>
      </c>
      <c r="AJ72">
        <v>70.81</v>
      </c>
      <c r="AK72">
        <v>72.09</v>
      </c>
      <c r="AL72">
        <v>72.56</v>
      </c>
      <c r="AM72">
        <v>70.180000000000007</v>
      </c>
      <c r="AN72">
        <v>71.81</v>
      </c>
      <c r="AO72">
        <v>72.11</v>
      </c>
      <c r="AP72">
        <v>73.150000000000006</v>
      </c>
      <c r="AQ72">
        <v>73.86</v>
      </c>
      <c r="AR72">
        <v>72.66</v>
      </c>
      <c r="AS72">
        <v>78.63</v>
      </c>
      <c r="AT72">
        <v>78.790000000000006</v>
      </c>
      <c r="AU72">
        <v>78.28</v>
      </c>
      <c r="AV72">
        <v>80.680000000000007</v>
      </c>
      <c r="AW72">
        <v>78.89</v>
      </c>
      <c r="AX72">
        <v>81.59</v>
      </c>
      <c r="AY72">
        <v>80.44</v>
      </c>
      <c r="AZ72">
        <v>80.650000000000006</v>
      </c>
      <c r="BA72">
        <v>76.69</v>
      </c>
      <c r="BB72">
        <v>80.58</v>
      </c>
      <c r="BC72">
        <v>83.26</v>
      </c>
      <c r="BD72">
        <v>79.650000000000006</v>
      </c>
      <c r="BE72">
        <v>82.47</v>
      </c>
      <c r="BF72">
        <v>82.17</v>
      </c>
      <c r="BG72">
        <v>79.92</v>
      </c>
      <c r="BH72">
        <v>83.27</v>
      </c>
      <c r="BI72">
        <v>81.790000000000006</v>
      </c>
      <c r="BJ72">
        <v>78.98</v>
      </c>
      <c r="BK72">
        <v>82.74</v>
      </c>
      <c r="BL72">
        <v>81.19</v>
      </c>
      <c r="BM72">
        <v>78.36</v>
      </c>
      <c r="BN72">
        <v>84.04</v>
      </c>
      <c r="BO72">
        <v>79.819999999999993</v>
      </c>
      <c r="BP72">
        <v>86.23</v>
      </c>
      <c r="BQ72">
        <v>89.03</v>
      </c>
      <c r="BR72">
        <v>88.42</v>
      </c>
      <c r="BS72">
        <v>90.34</v>
      </c>
      <c r="BT72">
        <v>86.76</v>
      </c>
      <c r="BU72">
        <v>97.34</v>
      </c>
      <c r="BV72">
        <v>95.04</v>
      </c>
      <c r="BW72">
        <v>96.69</v>
      </c>
      <c r="BX72">
        <v>93.5</v>
      </c>
      <c r="BY72">
        <v>95.92</v>
      </c>
      <c r="BZ72">
        <v>91.76</v>
      </c>
      <c r="CA72">
        <v>90.51</v>
      </c>
      <c r="CB72">
        <v>91.29</v>
      </c>
      <c r="CC72">
        <v>95.47</v>
      </c>
      <c r="CD72">
        <v>91.87</v>
      </c>
      <c r="CE72">
        <v>95.57</v>
      </c>
      <c r="CF72">
        <v>95.76</v>
      </c>
      <c r="CG72">
        <v>94.06</v>
      </c>
      <c r="CH72">
        <v>96.95</v>
      </c>
      <c r="CI72">
        <v>91.93</v>
      </c>
      <c r="CJ72">
        <v>92.43</v>
      </c>
    </row>
    <row r="73" spans="1:88" x14ac:dyDescent="0.3">
      <c r="A73" t="s">
        <v>48</v>
      </c>
      <c r="B73">
        <v>14.46</v>
      </c>
      <c r="C73">
        <v>9.58</v>
      </c>
      <c r="D73">
        <v>11.63</v>
      </c>
      <c r="E73">
        <v>14.72</v>
      </c>
      <c r="F73">
        <v>8.7200000000000006</v>
      </c>
      <c r="G73">
        <v>9</v>
      </c>
      <c r="H73">
        <v>11.09</v>
      </c>
      <c r="I73">
        <v>11.11</v>
      </c>
      <c r="J73">
        <v>11.2</v>
      </c>
      <c r="K73">
        <v>10.95</v>
      </c>
      <c r="L73">
        <v>11.78</v>
      </c>
      <c r="M73">
        <v>9.6999999999999993</v>
      </c>
      <c r="N73">
        <v>13.38</v>
      </c>
      <c r="O73">
        <v>9.41</v>
      </c>
      <c r="P73">
        <v>7</v>
      </c>
      <c r="Q73">
        <v>5.32</v>
      </c>
      <c r="R73">
        <v>7.43</v>
      </c>
      <c r="S73">
        <v>9.2899999999999991</v>
      </c>
      <c r="T73">
        <v>7.45</v>
      </c>
      <c r="U73">
        <v>11.75</v>
      </c>
      <c r="V73">
        <v>8.19</v>
      </c>
      <c r="W73">
        <v>10.85</v>
      </c>
      <c r="X73">
        <v>8.36</v>
      </c>
      <c r="Y73">
        <v>7.02</v>
      </c>
      <c r="Z73">
        <v>5.51</v>
      </c>
      <c r="AA73">
        <v>6.43</v>
      </c>
      <c r="AB73">
        <v>6.98</v>
      </c>
      <c r="AC73">
        <v>5.88</v>
      </c>
      <c r="AD73">
        <v>4.08</v>
      </c>
      <c r="AE73">
        <v>3.86</v>
      </c>
      <c r="AF73">
        <v>4.3600000000000003</v>
      </c>
      <c r="AG73">
        <v>4.46</v>
      </c>
      <c r="AH73">
        <v>5.97</v>
      </c>
      <c r="AI73">
        <v>5.39</v>
      </c>
      <c r="AJ73">
        <v>6.58</v>
      </c>
      <c r="AK73">
        <v>4.24</v>
      </c>
      <c r="AL73">
        <v>5.53</v>
      </c>
      <c r="AM73">
        <v>5.65</v>
      </c>
      <c r="AN73">
        <v>5.2</v>
      </c>
      <c r="AO73">
        <v>4.24</v>
      </c>
      <c r="AP73">
        <v>6.57</v>
      </c>
      <c r="AQ73">
        <v>6.95</v>
      </c>
      <c r="AR73">
        <v>7.61</v>
      </c>
      <c r="AS73">
        <v>4.83</v>
      </c>
      <c r="AT73">
        <v>5.39</v>
      </c>
      <c r="AU73">
        <v>6.16</v>
      </c>
      <c r="AV73">
        <v>7.37</v>
      </c>
      <c r="AW73">
        <v>7.67</v>
      </c>
      <c r="AX73">
        <v>6.17</v>
      </c>
      <c r="AY73">
        <v>7.27</v>
      </c>
      <c r="AZ73">
        <v>6.19</v>
      </c>
      <c r="BA73">
        <v>8.7200000000000006</v>
      </c>
      <c r="BB73">
        <v>6.26</v>
      </c>
      <c r="BC73">
        <v>3.49</v>
      </c>
      <c r="BD73">
        <v>5.09</v>
      </c>
      <c r="BE73">
        <v>5.31</v>
      </c>
      <c r="BF73">
        <v>5.29</v>
      </c>
      <c r="BG73">
        <v>5.8</v>
      </c>
      <c r="BH73">
        <v>7.23</v>
      </c>
      <c r="BI73">
        <v>6.09</v>
      </c>
      <c r="BJ73">
        <v>7.19</v>
      </c>
      <c r="BK73">
        <v>5.24</v>
      </c>
      <c r="BL73">
        <v>4.34</v>
      </c>
      <c r="BM73">
        <v>4.6399999999999997</v>
      </c>
      <c r="BN73">
        <v>2.59</v>
      </c>
      <c r="BO73">
        <v>5.51</v>
      </c>
      <c r="BP73">
        <v>5.68</v>
      </c>
      <c r="BQ73">
        <v>3.26</v>
      </c>
      <c r="BR73">
        <v>4.88</v>
      </c>
      <c r="BS73">
        <v>4.6399999999999997</v>
      </c>
      <c r="BT73">
        <v>6.91</v>
      </c>
      <c r="BU73">
        <v>2.66</v>
      </c>
      <c r="BV73">
        <v>4.96</v>
      </c>
      <c r="BW73">
        <v>3.31</v>
      </c>
      <c r="BX73">
        <v>6.5</v>
      </c>
      <c r="BY73">
        <v>4.08</v>
      </c>
      <c r="BZ73">
        <v>8.24</v>
      </c>
      <c r="CA73">
        <v>9.49</v>
      </c>
      <c r="CB73">
        <v>8.7100000000000009</v>
      </c>
      <c r="CC73">
        <v>4.53</v>
      </c>
      <c r="CD73">
        <v>8.1300000000000008</v>
      </c>
      <c r="CE73">
        <v>4.43</v>
      </c>
      <c r="CF73">
        <v>4.24</v>
      </c>
      <c r="CG73">
        <v>5.94</v>
      </c>
      <c r="CH73">
        <v>3.05</v>
      </c>
      <c r="CI73">
        <v>8.07</v>
      </c>
      <c r="CJ73">
        <v>7.57</v>
      </c>
    </row>
    <row r="76" spans="1:88" x14ac:dyDescent="0.3">
      <c r="A76" t="s">
        <v>36</v>
      </c>
    </row>
    <row r="77" spans="1:88" x14ac:dyDescent="0.3">
      <c r="A77" t="s">
        <v>38</v>
      </c>
    </row>
    <row r="78" spans="1:88" x14ac:dyDescent="0.3">
      <c r="A78" t="s">
        <v>54</v>
      </c>
    </row>
    <row r="79" spans="1:88" x14ac:dyDescent="0.3">
      <c r="A79" t="s">
        <v>40</v>
      </c>
      <c r="B79" s="1">
        <v>43466</v>
      </c>
      <c r="C79" s="1">
        <v>43497</v>
      </c>
      <c r="D79" s="1">
        <v>43525</v>
      </c>
      <c r="E79" s="1">
        <v>43556</v>
      </c>
      <c r="F79" s="1">
        <v>43586</v>
      </c>
      <c r="G79" s="1">
        <v>43617</v>
      </c>
      <c r="H79" s="1">
        <v>43647</v>
      </c>
      <c r="I79" s="1">
        <v>43678</v>
      </c>
      <c r="J79" s="1">
        <v>43709</v>
      </c>
      <c r="K79" s="1">
        <v>43739</v>
      </c>
      <c r="L79" s="1">
        <v>43770</v>
      </c>
      <c r="M79" s="1">
        <v>43800</v>
      </c>
      <c r="N79" s="1">
        <v>43831</v>
      </c>
      <c r="O79" s="1">
        <v>43862</v>
      </c>
      <c r="P79" s="1">
        <v>43891</v>
      </c>
      <c r="Q79" s="1">
        <v>43922</v>
      </c>
      <c r="R79" t="s">
        <v>52</v>
      </c>
      <c r="S79" s="1">
        <v>43983</v>
      </c>
      <c r="T79" s="1">
        <v>44013</v>
      </c>
      <c r="U79" s="1" t="s">
        <v>55</v>
      </c>
      <c r="V79" s="1">
        <v>44075</v>
      </c>
      <c r="W79" s="1">
        <v>44105</v>
      </c>
      <c r="X79" s="1">
        <v>44136</v>
      </c>
      <c r="Y79" s="1">
        <v>44166</v>
      </c>
      <c r="Z79" s="1">
        <v>44197</v>
      </c>
      <c r="AA79" s="1">
        <v>44228</v>
      </c>
      <c r="AB79" s="1">
        <v>44256</v>
      </c>
      <c r="AC79" s="1">
        <v>44287</v>
      </c>
      <c r="AD79" s="1">
        <v>44317</v>
      </c>
      <c r="AE79" s="1">
        <v>44348</v>
      </c>
      <c r="AF79" s="1">
        <v>44378</v>
      </c>
      <c r="AG79" s="1">
        <v>44409</v>
      </c>
      <c r="AH79" s="1">
        <v>44440</v>
      </c>
      <c r="AI79" s="1">
        <v>44470</v>
      </c>
      <c r="AJ79" s="1">
        <v>44501</v>
      </c>
      <c r="AK79" s="1">
        <v>44531</v>
      </c>
      <c r="AL79" s="1">
        <v>44562</v>
      </c>
      <c r="AM79" s="1">
        <v>44593</v>
      </c>
      <c r="AN79" s="1">
        <v>44621</v>
      </c>
      <c r="AO79" s="1">
        <v>44652</v>
      </c>
      <c r="AP79" s="1">
        <v>44682</v>
      </c>
      <c r="AQ79" s="1">
        <v>44713</v>
      </c>
      <c r="AR79" s="1">
        <v>44743</v>
      </c>
      <c r="AS79" s="1">
        <v>44774</v>
      </c>
      <c r="AT79" s="1">
        <v>44805</v>
      </c>
      <c r="AU79" s="1">
        <v>44835</v>
      </c>
      <c r="AV79" s="1">
        <v>44866</v>
      </c>
      <c r="AW79" s="1">
        <v>44896</v>
      </c>
      <c r="AX79" s="1">
        <v>44927</v>
      </c>
      <c r="AY79" s="1">
        <v>44958</v>
      </c>
      <c r="AZ79" s="1">
        <v>44986</v>
      </c>
      <c r="BA79" s="1">
        <v>45017</v>
      </c>
      <c r="BB79" s="1">
        <v>45047</v>
      </c>
      <c r="BC79" s="1">
        <v>45078</v>
      </c>
      <c r="BD79" s="1">
        <v>45108</v>
      </c>
      <c r="BE79" s="1">
        <v>45139</v>
      </c>
      <c r="BF79" s="1">
        <v>45170</v>
      </c>
      <c r="BG79" s="1">
        <v>45200</v>
      </c>
      <c r="BH79" s="1">
        <v>45231</v>
      </c>
      <c r="BI79" s="1">
        <v>45261</v>
      </c>
      <c r="BJ79" s="1">
        <v>45292</v>
      </c>
      <c r="BK79" s="1">
        <v>45323</v>
      </c>
      <c r="BL79" s="1">
        <v>45352</v>
      </c>
      <c r="BM79" s="1">
        <v>45383</v>
      </c>
      <c r="BN79" s="1">
        <v>45413</v>
      </c>
      <c r="BO79" s="1">
        <v>45444</v>
      </c>
      <c r="BP79" s="1">
        <v>45474</v>
      </c>
      <c r="BQ79" s="1">
        <v>45505</v>
      </c>
      <c r="BR79" s="1">
        <v>45536</v>
      </c>
      <c r="BS79" s="1">
        <v>45566</v>
      </c>
      <c r="BT79" s="1">
        <v>45597</v>
      </c>
      <c r="BU79" s="1">
        <v>45627</v>
      </c>
      <c r="BV79" s="1">
        <v>45658</v>
      </c>
      <c r="BW79" s="1">
        <v>45689</v>
      </c>
      <c r="BX79" s="1">
        <v>45717</v>
      </c>
      <c r="BY79" s="1">
        <v>45748</v>
      </c>
      <c r="BZ79" s="1">
        <v>45778</v>
      </c>
      <c r="CA79" s="1">
        <v>45809</v>
      </c>
      <c r="CB79" s="1">
        <v>45839</v>
      </c>
      <c r="CC79" s="1">
        <v>45870</v>
      </c>
      <c r="CD79" s="1">
        <v>45901</v>
      </c>
      <c r="CE79" s="1">
        <v>45931</v>
      </c>
      <c r="CF79" s="1">
        <v>45962</v>
      </c>
      <c r="CG79" s="1">
        <v>45992</v>
      </c>
      <c r="CH79" s="1">
        <v>46023</v>
      </c>
      <c r="CI79" s="1">
        <v>46054</v>
      </c>
      <c r="CJ79" s="1">
        <v>46082</v>
      </c>
    </row>
    <row r="80" spans="1:88" x14ac:dyDescent="0.3">
      <c r="A80" t="s">
        <v>41</v>
      </c>
    </row>
    <row r="81" spans="1:88" x14ac:dyDescent="0.3">
      <c r="A81" t="s">
        <v>42</v>
      </c>
      <c r="B81">
        <v>100</v>
      </c>
      <c r="C81">
        <v>100</v>
      </c>
      <c r="D81">
        <v>100</v>
      </c>
      <c r="E81">
        <v>100</v>
      </c>
      <c r="F81">
        <v>100</v>
      </c>
      <c r="G81">
        <v>100</v>
      </c>
      <c r="H81">
        <v>100</v>
      </c>
      <c r="I81">
        <v>100</v>
      </c>
      <c r="J81">
        <v>100</v>
      </c>
      <c r="K81">
        <v>100</v>
      </c>
      <c r="L81">
        <v>100</v>
      </c>
      <c r="M81">
        <v>100</v>
      </c>
      <c r="N81">
        <v>100</v>
      </c>
      <c r="O81">
        <v>100</v>
      </c>
      <c r="P81">
        <v>100</v>
      </c>
      <c r="Q81">
        <v>100</v>
      </c>
      <c r="R81">
        <v>100</v>
      </c>
      <c r="S81">
        <v>100</v>
      </c>
      <c r="T81">
        <v>100</v>
      </c>
      <c r="U81">
        <v>100</v>
      </c>
      <c r="V81">
        <v>100</v>
      </c>
      <c r="W81">
        <v>100</v>
      </c>
      <c r="X81">
        <v>100</v>
      </c>
      <c r="Y81">
        <v>100</v>
      </c>
      <c r="Z81">
        <v>100</v>
      </c>
      <c r="AA81">
        <v>100</v>
      </c>
      <c r="AB81">
        <v>100</v>
      </c>
      <c r="AC81">
        <v>100</v>
      </c>
      <c r="AD81">
        <v>100</v>
      </c>
      <c r="AE81">
        <v>100</v>
      </c>
      <c r="AF81">
        <v>100</v>
      </c>
      <c r="AG81">
        <v>100</v>
      </c>
      <c r="AH81">
        <v>100</v>
      </c>
      <c r="AI81">
        <v>100</v>
      </c>
      <c r="AJ81">
        <v>100</v>
      </c>
      <c r="AK81">
        <v>100</v>
      </c>
      <c r="AL81">
        <v>100</v>
      </c>
      <c r="AM81">
        <v>100</v>
      </c>
      <c r="AN81">
        <v>100</v>
      </c>
      <c r="AO81">
        <v>100</v>
      </c>
      <c r="AP81">
        <v>100</v>
      </c>
      <c r="AQ81">
        <v>100</v>
      </c>
      <c r="AR81">
        <v>100</v>
      </c>
      <c r="AS81">
        <v>100</v>
      </c>
      <c r="AT81">
        <v>100</v>
      </c>
      <c r="AU81">
        <v>100</v>
      </c>
      <c r="AV81">
        <v>100</v>
      </c>
      <c r="AW81">
        <v>100</v>
      </c>
      <c r="AX81">
        <v>100</v>
      </c>
      <c r="AY81">
        <v>100</v>
      </c>
      <c r="AZ81">
        <v>100</v>
      </c>
      <c r="BA81">
        <v>100</v>
      </c>
      <c r="BB81">
        <v>100</v>
      </c>
      <c r="BC81">
        <v>100</v>
      </c>
      <c r="BD81">
        <v>100</v>
      </c>
      <c r="BE81">
        <v>100</v>
      </c>
      <c r="BF81">
        <v>100</v>
      </c>
      <c r="BG81">
        <v>100</v>
      </c>
      <c r="BH81">
        <v>100</v>
      </c>
      <c r="BI81">
        <v>100</v>
      </c>
      <c r="BJ81">
        <v>100</v>
      </c>
      <c r="BK81">
        <v>100</v>
      </c>
      <c r="BL81">
        <v>100</v>
      </c>
      <c r="BM81">
        <v>100</v>
      </c>
      <c r="BN81">
        <v>100</v>
      </c>
      <c r="BO81">
        <v>100</v>
      </c>
      <c r="BP81">
        <v>100</v>
      </c>
      <c r="BQ81">
        <v>100</v>
      </c>
      <c r="BR81">
        <v>100</v>
      </c>
      <c r="BS81">
        <v>100</v>
      </c>
      <c r="BT81">
        <v>100</v>
      </c>
      <c r="BU81">
        <v>100</v>
      </c>
      <c r="BV81">
        <v>100</v>
      </c>
      <c r="BW81">
        <v>100</v>
      </c>
      <c r="BX81">
        <v>100</v>
      </c>
      <c r="BY81">
        <v>100</v>
      </c>
      <c r="BZ81">
        <v>100</v>
      </c>
      <c r="CA81">
        <v>100</v>
      </c>
      <c r="CB81">
        <v>100</v>
      </c>
      <c r="CC81">
        <v>100</v>
      </c>
      <c r="CD81">
        <v>100</v>
      </c>
      <c r="CE81">
        <v>100</v>
      </c>
      <c r="CF81">
        <v>100</v>
      </c>
      <c r="CG81">
        <v>100</v>
      </c>
      <c r="CH81">
        <v>100</v>
      </c>
      <c r="CI81">
        <v>100</v>
      </c>
      <c r="CJ81">
        <v>100</v>
      </c>
    </row>
    <row r="82" spans="1:88" x14ac:dyDescent="0.3">
      <c r="A82" t="s">
        <v>43</v>
      </c>
      <c r="B82">
        <v>51.12</v>
      </c>
      <c r="C82">
        <v>49.79</v>
      </c>
      <c r="D82">
        <v>46.79</v>
      </c>
      <c r="E82">
        <v>49.59</v>
      </c>
      <c r="F82">
        <v>50.96</v>
      </c>
      <c r="G82">
        <v>51.26</v>
      </c>
      <c r="H82">
        <v>48.48</v>
      </c>
      <c r="I82">
        <v>46.82</v>
      </c>
      <c r="J82">
        <v>50.34</v>
      </c>
      <c r="K82">
        <v>47.51</v>
      </c>
      <c r="L82">
        <v>48.81</v>
      </c>
      <c r="M82">
        <v>49.97</v>
      </c>
      <c r="N82">
        <v>48.82</v>
      </c>
      <c r="O82">
        <v>50.06</v>
      </c>
      <c r="P82">
        <v>53.33</v>
      </c>
      <c r="Q82">
        <v>51.04</v>
      </c>
      <c r="R82">
        <v>53.82</v>
      </c>
      <c r="S82">
        <v>50.81</v>
      </c>
      <c r="T82">
        <v>54.82</v>
      </c>
      <c r="U82">
        <v>52.97</v>
      </c>
      <c r="V82">
        <v>53.51</v>
      </c>
      <c r="W82">
        <v>52.32</v>
      </c>
      <c r="X82">
        <v>51.4</v>
      </c>
      <c r="Y82">
        <v>54.21</v>
      </c>
      <c r="Z82">
        <v>53.78</v>
      </c>
      <c r="AA82">
        <v>53.8</v>
      </c>
      <c r="AB82">
        <v>54.53</v>
      </c>
      <c r="AC82">
        <v>58.93</v>
      </c>
      <c r="AD82">
        <v>61.25</v>
      </c>
      <c r="AE82">
        <v>64.36</v>
      </c>
      <c r="AF82">
        <v>63.58</v>
      </c>
      <c r="AG82">
        <v>62.94</v>
      </c>
      <c r="AH82">
        <v>61.92</v>
      </c>
      <c r="AI82">
        <v>65.69</v>
      </c>
      <c r="AJ82">
        <v>65.239999999999995</v>
      </c>
      <c r="AK82">
        <v>65.13</v>
      </c>
      <c r="AL82">
        <v>61.48</v>
      </c>
      <c r="AM82">
        <v>59.3</v>
      </c>
      <c r="AN82">
        <v>63.94</v>
      </c>
      <c r="AO82">
        <v>64.260000000000005</v>
      </c>
      <c r="AP82">
        <v>65.69</v>
      </c>
      <c r="AQ82">
        <v>70.56</v>
      </c>
      <c r="AR82">
        <v>69.930000000000007</v>
      </c>
      <c r="AS82">
        <v>73.180000000000007</v>
      </c>
      <c r="AT82">
        <v>70.5</v>
      </c>
      <c r="AU82">
        <v>74.8</v>
      </c>
      <c r="AV82">
        <v>75.400000000000006</v>
      </c>
      <c r="AW82">
        <v>77.64</v>
      </c>
      <c r="AX82">
        <v>78.19</v>
      </c>
      <c r="AY82">
        <v>76.180000000000007</v>
      </c>
      <c r="AZ82">
        <v>75.680000000000007</v>
      </c>
      <c r="BA82">
        <v>77.47</v>
      </c>
      <c r="BB82">
        <v>77.22</v>
      </c>
      <c r="BC82">
        <v>76.94</v>
      </c>
      <c r="BD82">
        <v>79.03</v>
      </c>
      <c r="BE82">
        <v>77.63</v>
      </c>
      <c r="BF82">
        <v>72.06</v>
      </c>
      <c r="BG82">
        <v>77.180000000000007</v>
      </c>
      <c r="BH82">
        <v>77.86</v>
      </c>
      <c r="BI82">
        <v>79.849999999999994</v>
      </c>
      <c r="BJ82">
        <v>74.5</v>
      </c>
      <c r="BK82">
        <v>77.17</v>
      </c>
      <c r="BL82">
        <v>78.459999999999994</v>
      </c>
      <c r="BM82">
        <v>75.58</v>
      </c>
      <c r="BN82">
        <v>77.42</v>
      </c>
      <c r="BO82">
        <v>76.430000000000007</v>
      </c>
      <c r="BP82">
        <v>82.54</v>
      </c>
      <c r="BQ82">
        <v>82.72</v>
      </c>
      <c r="BR82">
        <v>83.29</v>
      </c>
      <c r="BS82">
        <v>84.74</v>
      </c>
      <c r="BT82">
        <v>84.71</v>
      </c>
      <c r="BU82">
        <v>92.33</v>
      </c>
      <c r="BV82">
        <v>90.5</v>
      </c>
      <c r="BW82">
        <v>82.99</v>
      </c>
      <c r="BX82">
        <v>88.39</v>
      </c>
      <c r="BY82">
        <v>88.7</v>
      </c>
      <c r="BZ82">
        <v>81.94</v>
      </c>
      <c r="CA82">
        <v>81.900000000000006</v>
      </c>
      <c r="CB82">
        <v>88.76</v>
      </c>
      <c r="CC82">
        <v>87.85</v>
      </c>
      <c r="CD82">
        <v>85.51</v>
      </c>
      <c r="CE82">
        <v>90.78</v>
      </c>
      <c r="CF82">
        <v>84.99</v>
      </c>
      <c r="CG82">
        <v>92.04</v>
      </c>
      <c r="CH82">
        <v>88.34</v>
      </c>
      <c r="CI82">
        <v>76.400000000000006</v>
      </c>
      <c r="CJ82">
        <v>87.03</v>
      </c>
    </row>
    <row r="83" spans="1:88" x14ac:dyDescent="0.3">
      <c r="A83" t="s">
        <v>44</v>
      </c>
      <c r="B83">
        <v>11.27</v>
      </c>
      <c r="C83">
        <v>10.35</v>
      </c>
      <c r="D83">
        <v>10.51</v>
      </c>
      <c r="E83">
        <v>11.16</v>
      </c>
      <c r="F83">
        <v>9.77</v>
      </c>
      <c r="G83">
        <v>8.6300000000000008</v>
      </c>
      <c r="H83">
        <v>10.73</v>
      </c>
      <c r="I83">
        <v>11.19</v>
      </c>
      <c r="J83">
        <v>10.86</v>
      </c>
      <c r="K83">
        <v>12.94</v>
      </c>
      <c r="L83">
        <v>12.09</v>
      </c>
      <c r="M83">
        <v>10.119999999999999</v>
      </c>
      <c r="N83">
        <v>12.51</v>
      </c>
      <c r="O83">
        <v>12.43</v>
      </c>
      <c r="P83">
        <v>8.18</v>
      </c>
      <c r="Q83">
        <v>6.52</v>
      </c>
      <c r="R83">
        <v>9.3000000000000007</v>
      </c>
      <c r="S83">
        <v>9.9700000000000006</v>
      </c>
      <c r="T83">
        <v>9.18</v>
      </c>
      <c r="U83">
        <v>11.14</v>
      </c>
      <c r="V83">
        <v>12.34</v>
      </c>
      <c r="W83">
        <v>11.39</v>
      </c>
      <c r="X83">
        <v>14.06</v>
      </c>
      <c r="Y83">
        <v>11.24</v>
      </c>
      <c r="Z83">
        <v>10.46</v>
      </c>
      <c r="AA83">
        <v>9.89</v>
      </c>
      <c r="AB83">
        <v>9.18</v>
      </c>
      <c r="AC83">
        <v>7.27</v>
      </c>
      <c r="AD83">
        <v>7.48</v>
      </c>
      <c r="AE83">
        <v>6.39</v>
      </c>
      <c r="AF83">
        <v>6.76</v>
      </c>
      <c r="AG83">
        <v>7.8</v>
      </c>
      <c r="AH83">
        <v>7.45</v>
      </c>
      <c r="AI83">
        <v>7.63</v>
      </c>
      <c r="AJ83">
        <v>7.82</v>
      </c>
      <c r="AK83">
        <v>6.48</v>
      </c>
      <c r="AL83">
        <v>7.72</v>
      </c>
      <c r="AM83">
        <v>8.91</v>
      </c>
      <c r="AN83">
        <v>8.39</v>
      </c>
      <c r="AO83">
        <v>7.96</v>
      </c>
      <c r="AP83">
        <v>8.83</v>
      </c>
      <c r="AQ83">
        <v>8.39</v>
      </c>
      <c r="AR83">
        <v>8.02</v>
      </c>
      <c r="AS83">
        <v>7.77</v>
      </c>
      <c r="AT83">
        <v>9.2799999999999994</v>
      </c>
      <c r="AU83">
        <v>8.01</v>
      </c>
      <c r="AV83">
        <v>9.7200000000000006</v>
      </c>
      <c r="AW83">
        <v>6.15</v>
      </c>
      <c r="AX83">
        <v>7.5</v>
      </c>
      <c r="AY83">
        <v>7.62</v>
      </c>
      <c r="AZ83">
        <v>8.2100000000000009</v>
      </c>
      <c r="BA83">
        <v>7.4</v>
      </c>
      <c r="BB83">
        <v>7.44</v>
      </c>
      <c r="BC83">
        <v>7.26</v>
      </c>
      <c r="BD83">
        <v>6.86</v>
      </c>
      <c r="BE83">
        <v>9.08</v>
      </c>
      <c r="BF83">
        <v>10.62</v>
      </c>
      <c r="BG83">
        <v>5.39</v>
      </c>
      <c r="BH83">
        <v>6.25</v>
      </c>
      <c r="BI83">
        <v>5.38</v>
      </c>
      <c r="BJ83">
        <v>8.8800000000000008</v>
      </c>
      <c r="BK83">
        <v>8.68</v>
      </c>
      <c r="BL83">
        <v>6.96</v>
      </c>
      <c r="BM83">
        <v>9.3800000000000008</v>
      </c>
      <c r="BN83">
        <v>8.09</v>
      </c>
      <c r="BO83">
        <v>6.23</v>
      </c>
      <c r="BP83">
        <v>6.8</v>
      </c>
      <c r="BQ83">
        <v>8.07</v>
      </c>
      <c r="BR83">
        <v>8.67</v>
      </c>
      <c r="BS83">
        <v>10.050000000000001</v>
      </c>
      <c r="BT83">
        <v>8.9499999999999993</v>
      </c>
      <c r="BU83">
        <v>7.67</v>
      </c>
      <c r="BV83">
        <v>9.5</v>
      </c>
      <c r="BW83">
        <v>17.010000000000002</v>
      </c>
      <c r="BX83">
        <v>11.61</v>
      </c>
      <c r="BY83">
        <v>11.3</v>
      </c>
      <c r="BZ83">
        <v>18.059999999999999</v>
      </c>
      <c r="CA83">
        <v>18.100000000000001</v>
      </c>
      <c r="CB83">
        <v>11.24</v>
      </c>
      <c r="CC83">
        <v>12.15</v>
      </c>
      <c r="CD83">
        <v>14.49</v>
      </c>
      <c r="CE83">
        <v>9.2200000000000006</v>
      </c>
      <c r="CF83">
        <v>15.01</v>
      </c>
      <c r="CG83">
        <v>7.96</v>
      </c>
      <c r="CH83">
        <v>11.66</v>
      </c>
      <c r="CI83">
        <v>23.6</v>
      </c>
      <c r="CJ83">
        <v>12.97</v>
      </c>
    </row>
    <row r="85" spans="1:88" x14ac:dyDescent="0.3">
      <c r="A85" t="s">
        <v>45</v>
      </c>
    </row>
    <row r="86" spans="1:88" x14ac:dyDescent="0.3">
      <c r="A86" t="s">
        <v>46</v>
      </c>
      <c r="B86">
        <v>100</v>
      </c>
      <c r="C86">
        <v>100</v>
      </c>
      <c r="D86">
        <v>100</v>
      </c>
      <c r="E86">
        <v>100</v>
      </c>
      <c r="F86">
        <v>100</v>
      </c>
      <c r="G86">
        <v>100</v>
      </c>
      <c r="H86">
        <v>100</v>
      </c>
      <c r="I86">
        <v>100</v>
      </c>
      <c r="J86">
        <v>100</v>
      </c>
      <c r="K86">
        <v>100</v>
      </c>
      <c r="L86">
        <v>100</v>
      </c>
      <c r="M86">
        <v>100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  <c r="W86">
        <v>100</v>
      </c>
      <c r="X86">
        <v>100</v>
      </c>
      <c r="Y86">
        <v>100</v>
      </c>
      <c r="Z86">
        <v>100</v>
      </c>
      <c r="AA86">
        <v>100</v>
      </c>
      <c r="AB86">
        <v>100</v>
      </c>
      <c r="AC86">
        <v>100</v>
      </c>
      <c r="AD86">
        <v>100</v>
      </c>
      <c r="AE86">
        <v>100</v>
      </c>
      <c r="AF86">
        <v>100</v>
      </c>
      <c r="AG86">
        <v>100</v>
      </c>
      <c r="AH86">
        <v>100</v>
      </c>
      <c r="AI86">
        <v>100</v>
      </c>
      <c r="AJ86">
        <v>100</v>
      </c>
      <c r="AK86">
        <v>100</v>
      </c>
      <c r="AL86">
        <v>100</v>
      </c>
      <c r="AM86">
        <v>100</v>
      </c>
      <c r="AN86">
        <v>100</v>
      </c>
      <c r="AO86">
        <v>100</v>
      </c>
      <c r="AP86">
        <v>100</v>
      </c>
      <c r="AQ86">
        <v>100</v>
      </c>
      <c r="AR86">
        <v>100</v>
      </c>
      <c r="AS86">
        <v>100</v>
      </c>
      <c r="AT86">
        <v>100</v>
      </c>
      <c r="AU86">
        <v>100</v>
      </c>
      <c r="AV86">
        <v>100</v>
      </c>
      <c r="AW86">
        <v>100</v>
      </c>
      <c r="AX86">
        <v>100</v>
      </c>
      <c r="AY86">
        <v>100</v>
      </c>
      <c r="AZ86">
        <v>100</v>
      </c>
      <c r="BA86">
        <v>100</v>
      </c>
      <c r="BB86">
        <v>100</v>
      </c>
      <c r="BC86">
        <v>100</v>
      </c>
      <c r="BD86">
        <v>100</v>
      </c>
      <c r="BE86">
        <v>100</v>
      </c>
      <c r="BF86">
        <v>100</v>
      </c>
      <c r="BG86">
        <v>100</v>
      </c>
      <c r="BH86">
        <v>100</v>
      </c>
      <c r="BI86">
        <v>100</v>
      </c>
      <c r="BJ86">
        <v>100</v>
      </c>
      <c r="BK86">
        <v>100</v>
      </c>
      <c r="BL86">
        <v>100</v>
      </c>
      <c r="BM86">
        <v>100</v>
      </c>
      <c r="BN86">
        <v>100</v>
      </c>
      <c r="BO86">
        <v>100</v>
      </c>
      <c r="BP86">
        <v>100</v>
      </c>
      <c r="BQ86">
        <v>100</v>
      </c>
      <c r="BR86">
        <v>100</v>
      </c>
      <c r="BS86">
        <v>100</v>
      </c>
      <c r="BT86">
        <v>100</v>
      </c>
      <c r="BU86">
        <v>100</v>
      </c>
      <c r="BV86">
        <v>100</v>
      </c>
      <c r="BW86">
        <v>100</v>
      </c>
      <c r="BX86">
        <v>100</v>
      </c>
      <c r="BY86">
        <v>100</v>
      </c>
      <c r="BZ86">
        <v>100</v>
      </c>
      <c r="CA86">
        <v>100</v>
      </c>
      <c r="CB86">
        <v>100</v>
      </c>
      <c r="CC86">
        <v>100</v>
      </c>
      <c r="CD86">
        <v>100</v>
      </c>
      <c r="CE86">
        <v>100</v>
      </c>
      <c r="CF86">
        <v>100</v>
      </c>
      <c r="CG86">
        <v>100</v>
      </c>
      <c r="CH86">
        <v>100</v>
      </c>
      <c r="CI86">
        <v>100</v>
      </c>
      <c r="CJ86">
        <v>100</v>
      </c>
    </row>
    <row r="87" spans="1:88" x14ac:dyDescent="0.3">
      <c r="A87" t="s">
        <v>47</v>
      </c>
      <c r="B87">
        <v>40.74</v>
      </c>
      <c r="C87">
        <v>34.14</v>
      </c>
      <c r="D87">
        <v>37.44</v>
      </c>
      <c r="E87">
        <v>43.3</v>
      </c>
      <c r="F87">
        <v>41.07</v>
      </c>
      <c r="G87">
        <v>39.15</v>
      </c>
      <c r="H87">
        <v>35.65</v>
      </c>
      <c r="I87">
        <v>35.74</v>
      </c>
      <c r="J87">
        <v>33.340000000000003</v>
      </c>
      <c r="K87">
        <v>36.78</v>
      </c>
      <c r="L87">
        <v>39.36</v>
      </c>
      <c r="M87">
        <v>43.52</v>
      </c>
      <c r="N87">
        <v>38.799999999999997</v>
      </c>
      <c r="O87">
        <v>36.03</v>
      </c>
      <c r="P87">
        <v>45.4</v>
      </c>
      <c r="Q87">
        <v>42.09</v>
      </c>
      <c r="R87">
        <v>43.41</v>
      </c>
      <c r="S87">
        <v>40.229999999999997</v>
      </c>
      <c r="T87">
        <v>46.75</v>
      </c>
      <c r="U87">
        <v>42.91</v>
      </c>
      <c r="V87">
        <v>41.24</v>
      </c>
      <c r="W87">
        <v>42.94</v>
      </c>
      <c r="X87">
        <v>40.03</v>
      </c>
      <c r="Y87">
        <v>43.91</v>
      </c>
      <c r="Z87">
        <v>43.33</v>
      </c>
      <c r="AA87">
        <v>42.51</v>
      </c>
      <c r="AB87">
        <v>45.42</v>
      </c>
      <c r="AC87">
        <v>46.92</v>
      </c>
      <c r="AD87">
        <v>49.55</v>
      </c>
      <c r="AE87">
        <v>56.09</v>
      </c>
      <c r="AF87">
        <v>46.14</v>
      </c>
      <c r="AG87">
        <v>48.46</v>
      </c>
      <c r="AH87">
        <v>47.68</v>
      </c>
      <c r="AI87">
        <v>53.3</v>
      </c>
      <c r="AJ87">
        <v>48.23</v>
      </c>
      <c r="AK87">
        <v>54.15</v>
      </c>
      <c r="AL87">
        <v>47.82</v>
      </c>
      <c r="AM87">
        <v>47</v>
      </c>
      <c r="AN87">
        <v>53.86</v>
      </c>
      <c r="AO87">
        <v>48.22</v>
      </c>
      <c r="AP87">
        <v>50.06</v>
      </c>
      <c r="AQ87">
        <v>58.53</v>
      </c>
      <c r="AR87">
        <v>56.82</v>
      </c>
      <c r="AS87">
        <v>61.25</v>
      </c>
      <c r="AT87">
        <v>58.22</v>
      </c>
      <c r="AU87">
        <v>59.1</v>
      </c>
      <c r="AV87">
        <v>60.4</v>
      </c>
      <c r="AW87">
        <v>69.28</v>
      </c>
      <c r="AX87">
        <v>68.25</v>
      </c>
      <c r="AY87">
        <v>60.4</v>
      </c>
      <c r="AZ87">
        <v>60.96</v>
      </c>
      <c r="BA87">
        <v>66.03</v>
      </c>
      <c r="BB87">
        <v>64.959999999999994</v>
      </c>
      <c r="BC87">
        <v>63.59</v>
      </c>
      <c r="BD87">
        <v>67.790000000000006</v>
      </c>
      <c r="BE87">
        <v>64.98</v>
      </c>
      <c r="BF87">
        <v>59.23</v>
      </c>
      <c r="BG87">
        <v>66.14</v>
      </c>
      <c r="BH87">
        <v>67.55</v>
      </c>
      <c r="BI87">
        <v>71.349999999999994</v>
      </c>
      <c r="BJ87">
        <v>62.45</v>
      </c>
      <c r="BK87">
        <v>63.53</v>
      </c>
      <c r="BL87">
        <v>60.65</v>
      </c>
      <c r="BM87">
        <v>55.71</v>
      </c>
      <c r="BN87">
        <v>62.85</v>
      </c>
      <c r="BO87">
        <v>64.540000000000006</v>
      </c>
      <c r="BP87">
        <v>69.2</v>
      </c>
      <c r="BQ87">
        <v>65.31</v>
      </c>
      <c r="BR87">
        <v>69.53</v>
      </c>
      <c r="BS87">
        <v>67.239999999999995</v>
      </c>
      <c r="BT87">
        <v>71.23</v>
      </c>
      <c r="BU87">
        <v>72.64</v>
      </c>
      <c r="BV87">
        <v>75.709999999999994</v>
      </c>
      <c r="BW87">
        <v>60.3</v>
      </c>
      <c r="BX87">
        <v>74.95</v>
      </c>
      <c r="BY87">
        <v>70.61</v>
      </c>
      <c r="BZ87">
        <v>57.26</v>
      </c>
      <c r="CA87">
        <v>57.03</v>
      </c>
      <c r="CB87">
        <v>74.819999999999993</v>
      </c>
      <c r="CC87">
        <v>69.16</v>
      </c>
      <c r="CD87">
        <v>68.819999999999993</v>
      </c>
      <c r="CE87">
        <v>70.430000000000007</v>
      </c>
      <c r="CF87">
        <v>62.22</v>
      </c>
      <c r="CG87">
        <v>78.040000000000006</v>
      </c>
      <c r="CH87">
        <v>59.06</v>
      </c>
      <c r="CI87">
        <v>48.04</v>
      </c>
      <c r="CJ87">
        <v>64.88</v>
      </c>
    </row>
    <row r="88" spans="1:88" x14ac:dyDescent="0.3">
      <c r="A88" t="s">
        <v>48</v>
      </c>
      <c r="B88">
        <v>20.82</v>
      </c>
      <c r="C88">
        <v>22.73</v>
      </c>
      <c r="D88">
        <v>18.5</v>
      </c>
      <c r="E88">
        <v>19.64</v>
      </c>
      <c r="F88">
        <v>18.739999999999998</v>
      </c>
      <c r="G88">
        <v>18.14</v>
      </c>
      <c r="H88">
        <v>21.57</v>
      </c>
      <c r="I88">
        <v>22.55</v>
      </c>
      <c r="J88">
        <v>22.89</v>
      </c>
      <c r="K88">
        <v>23.48</v>
      </c>
      <c r="L88">
        <v>24.28</v>
      </c>
      <c r="M88">
        <v>18.059999999999999</v>
      </c>
      <c r="N88">
        <v>21.2</v>
      </c>
      <c r="O88">
        <v>25.96</v>
      </c>
      <c r="P88">
        <v>18.309999999999999</v>
      </c>
      <c r="Q88">
        <v>16.420000000000002</v>
      </c>
      <c r="R88">
        <v>20.5</v>
      </c>
      <c r="S88">
        <v>19.75</v>
      </c>
      <c r="T88">
        <v>21</v>
      </c>
      <c r="U88">
        <v>21.42</v>
      </c>
      <c r="V88">
        <v>25.31</v>
      </c>
      <c r="W88">
        <v>21.53</v>
      </c>
      <c r="X88">
        <v>29.09</v>
      </c>
      <c r="Y88">
        <v>24.34</v>
      </c>
      <c r="Z88">
        <v>21.79</v>
      </c>
      <c r="AA88">
        <v>21.94</v>
      </c>
      <c r="AB88">
        <v>18.489999999999998</v>
      </c>
      <c r="AC88">
        <v>17.809999999999999</v>
      </c>
      <c r="AD88">
        <v>19.010000000000002</v>
      </c>
      <c r="AE88">
        <v>18.43</v>
      </c>
      <c r="AF88">
        <v>21.11</v>
      </c>
      <c r="AG88">
        <v>22.03</v>
      </c>
      <c r="AH88">
        <v>22.05</v>
      </c>
      <c r="AI88">
        <v>20.02</v>
      </c>
      <c r="AJ88">
        <v>21.11</v>
      </c>
      <c r="AK88">
        <v>18.440000000000001</v>
      </c>
      <c r="AL88">
        <v>21.13</v>
      </c>
      <c r="AM88">
        <v>19.760000000000002</v>
      </c>
      <c r="AN88">
        <v>20.12</v>
      </c>
      <c r="AO88">
        <v>21.13</v>
      </c>
      <c r="AP88">
        <v>22.36</v>
      </c>
      <c r="AQ88">
        <v>18.420000000000002</v>
      </c>
      <c r="AR88">
        <v>23.2</v>
      </c>
      <c r="AS88">
        <v>19.52</v>
      </c>
      <c r="AT88">
        <v>24.32</v>
      </c>
      <c r="AU88">
        <v>23.36</v>
      </c>
      <c r="AV88">
        <v>25.16</v>
      </c>
      <c r="AW88">
        <v>13.17</v>
      </c>
      <c r="AX88">
        <v>18.170000000000002</v>
      </c>
      <c r="AY88">
        <v>19.579999999999998</v>
      </c>
      <c r="AZ88">
        <v>22.39</v>
      </c>
      <c r="BA88">
        <v>19.41</v>
      </c>
      <c r="BB88">
        <v>20.440000000000001</v>
      </c>
      <c r="BC88">
        <v>19.13</v>
      </c>
      <c r="BD88">
        <v>18.25</v>
      </c>
      <c r="BE88">
        <v>22.34</v>
      </c>
      <c r="BF88">
        <v>25.18</v>
      </c>
      <c r="BG88">
        <v>16.809999999999999</v>
      </c>
      <c r="BH88">
        <v>14.87</v>
      </c>
      <c r="BI88">
        <v>13.91</v>
      </c>
      <c r="BJ88">
        <v>19.68</v>
      </c>
      <c r="BK88">
        <v>19.5</v>
      </c>
      <c r="BL88">
        <v>21.29</v>
      </c>
      <c r="BM88">
        <v>29.47</v>
      </c>
      <c r="BN88">
        <v>22.5</v>
      </c>
      <c r="BO88">
        <v>14.97</v>
      </c>
      <c r="BP88">
        <v>18.68</v>
      </c>
      <c r="BQ88">
        <v>22.57</v>
      </c>
      <c r="BR88">
        <v>23.66</v>
      </c>
      <c r="BS88">
        <v>27.55</v>
      </c>
      <c r="BT88">
        <v>20.36</v>
      </c>
      <c r="BU88">
        <v>27.36</v>
      </c>
      <c r="BV88">
        <v>24.29</v>
      </c>
      <c r="BW88">
        <v>39.700000000000003</v>
      </c>
      <c r="BX88">
        <v>25.05</v>
      </c>
      <c r="BY88">
        <v>29.39</v>
      </c>
      <c r="BZ88">
        <v>42.74</v>
      </c>
      <c r="CA88">
        <v>42.97</v>
      </c>
      <c r="CB88">
        <v>25.18</v>
      </c>
      <c r="CC88">
        <v>30.84</v>
      </c>
      <c r="CD88">
        <v>31.18</v>
      </c>
      <c r="CE88">
        <v>29.57</v>
      </c>
      <c r="CF88">
        <v>37.78</v>
      </c>
      <c r="CG88">
        <v>21.96</v>
      </c>
      <c r="CH88">
        <v>40.94</v>
      </c>
      <c r="CI88">
        <v>51.96</v>
      </c>
      <c r="CJ88">
        <v>35.119999999999997</v>
      </c>
    </row>
    <row r="90" spans="1:88" x14ac:dyDescent="0.3">
      <c r="A90" t="s">
        <v>49</v>
      </c>
    </row>
    <row r="91" spans="1:88" x14ac:dyDescent="0.3">
      <c r="A91" t="s">
        <v>46</v>
      </c>
      <c r="B91">
        <v>100</v>
      </c>
      <c r="C91">
        <v>100</v>
      </c>
      <c r="D91">
        <v>100</v>
      </c>
      <c r="E91">
        <v>100</v>
      </c>
      <c r="F91">
        <v>100</v>
      </c>
      <c r="G91">
        <v>100</v>
      </c>
      <c r="H91">
        <v>100</v>
      </c>
      <c r="I91">
        <v>100</v>
      </c>
      <c r="J91">
        <v>100</v>
      </c>
      <c r="K91">
        <v>100</v>
      </c>
      <c r="L91">
        <v>100</v>
      </c>
      <c r="M91">
        <v>100</v>
      </c>
      <c r="N91">
        <v>100</v>
      </c>
      <c r="O91">
        <v>100</v>
      </c>
      <c r="P91">
        <v>100</v>
      </c>
      <c r="Q91">
        <v>100</v>
      </c>
      <c r="R91">
        <v>100</v>
      </c>
      <c r="S91">
        <v>100</v>
      </c>
      <c r="T91">
        <v>100</v>
      </c>
      <c r="U91">
        <v>100</v>
      </c>
      <c r="V91">
        <v>100</v>
      </c>
      <c r="W91">
        <v>100</v>
      </c>
      <c r="X91">
        <v>100</v>
      </c>
      <c r="Y91">
        <v>100</v>
      </c>
      <c r="Z91">
        <v>100</v>
      </c>
      <c r="AA91">
        <v>100</v>
      </c>
      <c r="AB91">
        <v>100</v>
      </c>
      <c r="AC91">
        <v>100</v>
      </c>
      <c r="AD91">
        <v>100</v>
      </c>
      <c r="AE91">
        <v>100</v>
      </c>
      <c r="AF91">
        <v>100</v>
      </c>
      <c r="AG91">
        <v>100</v>
      </c>
      <c r="AH91">
        <v>100</v>
      </c>
      <c r="AI91">
        <v>100</v>
      </c>
      <c r="AJ91">
        <v>100</v>
      </c>
      <c r="AK91">
        <v>100</v>
      </c>
      <c r="AL91">
        <v>100</v>
      </c>
      <c r="AM91">
        <v>100</v>
      </c>
      <c r="AN91">
        <v>100</v>
      </c>
      <c r="AO91">
        <v>100</v>
      </c>
      <c r="AP91">
        <v>100</v>
      </c>
      <c r="AQ91">
        <v>100</v>
      </c>
      <c r="AR91">
        <v>100</v>
      </c>
      <c r="AS91">
        <v>100</v>
      </c>
      <c r="AT91">
        <v>100</v>
      </c>
      <c r="AU91">
        <v>100</v>
      </c>
      <c r="AV91">
        <v>100</v>
      </c>
      <c r="AW91">
        <v>100</v>
      </c>
      <c r="AX91">
        <v>100</v>
      </c>
      <c r="AY91">
        <v>100</v>
      </c>
      <c r="AZ91">
        <v>100</v>
      </c>
      <c r="BA91">
        <v>100</v>
      </c>
      <c r="BB91">
        <v>100</v>
      </c>
      <c r="BC91">
        <v>100</v>
      </c>
      <c r="BD91">
        <v>100</v>
      </c>
      <c r="BE91">
        <v>100</v>
      </c>
      <c r="BF91">
        <v>100</v>
      </c>
      <c r="BG91">
        <v>100</v>
      </c>
      <c r="BH91">
        <v>100</v>
      </c>
      <c r="BI91">
        <v>100</v>
      </c>
      <c r="BJ91">
        <v>100</v>
      </c>
      <c r="BK91">
        <v>100</v>
      </c>
      <c r="BL91">
        <v>100</v>
      </c>
      <c r="BM91">
        <v>100</v>
      </c>
      <c r="BN91">
        <v>100</v>
      </c>
      <c r="BO91">
        <v>100</v>
      </c>
      <c r="BP91">
        <v>100</v>
      </c>
      <c r="BQ91">
        <v>100</v>
      </c>
      <c r="BR91">
        <v>100</v>
      </c>
      <c r="BS91">
        <v>100</v>
      </c>
      <c r="BT91">
        <v>100</v>
      </c>
      <c r="BU91">
        <v>100</v>
      </c>
      <c r="BV91">
        <v>100</v>
      </c>
      <c r="BW91">
        <v>100</v>
      </c>
      <c r="BX91">
        <v>100</v>
      </c>
      <c r="BY91">
        <v>100</v>
      </c>
      <c r="BZ91">
        <v>100</v>
      </c>
      <c r="CA91">
        <v>100</v>
      </c>
      <c r="CB91">
        <v>100</v>
      </c>
      <c r="CC91">
        <v>100</v>
      </c>
      <c r="CD91">
        <v>100</v>
      </c>
      <c r="CE91">
        <v>100</v>
      </c>
      <c r="CF91">
        <v>100</v>
      </c>
      <c r="CG91">
        <v>100</v>
      </c>
      <c r="CH91">
        <v>100</v>
      </c>
      <c r="CI91">
        <v>100</v>
      </c>
      <c r="CJ91">
        <v>100</v>
      </c>
    </row>
    <row r="92" spans="1:88" x14ac:dyDescent="0.3">
      <c r="A92" t="s">
        <v>47</v>
      </c>
      <c r="B92">
        <v>59.23</v>
      </c>
      <c r="C92">
        <v>59.57</v>
      </c>
      <c r="D92">
        <v>53.04</v>
      </c>
      <c r="E92">
        <v>55.58</v>
      </c>
      <c r="F92">
        <v>58.74</v>
      </c>
      <c r="G92">
        <v>57.51</v>
      </c>
      <c r="H92">
        <v>56.85</v>
      </c>
      <c r="I92">
        <v>53.88</v>
      </c>
      <c r="J92">
        <v>60.08</v>
      </c>
      <c r="K92">
        <v>57.38</v>
      </c>
      <c r="L92">
        <v>56.6</v>
      </c>
      <c r="M92">
        <v>55.4</v>
      </c>
      <c r="N92">
        <v>59.19</v>
      </c>
      <c r="O92">
        <v>57.21</v>
      </c>
      <c r="P92">
        <v>59.97</v>
      </c>
      <c r="Q92">
        <v>56.66</v>
      </c>
      <c r="R92">
        <v>61.98</v>
      </c>
      <c r="S92">
        <v>59.46</v>
      </c>
      <c r="T92">
        <v>63.41</v>
      </c>
      <c r="U92">
        <v>61.71</v>
      </c>
      <c r="V92">
        <v>62.8</v>
      </c>
      <c r="W92">
        <v>61.56</v>
      </c>
      <c r="X92">
        <v>59.67</v>
      </c>
      <c r="Y92">
        <v>60.01</v>
      </c>
      <c r="Z92">
        <v>61.06</v>
      </c>
      <c r="AA92">
        <v>61.62</v>
      </c>
      <c r="AB92">
        <v>60.32</v>
      </c>
      <c r="AC92">
        <v>64.709999999999994</v>
      </c>
      <c r="AD92">
        <v>67.61</v>
      </c>
      <c r="AE92">
        <v>68.42</v>
      </c>
      <c r="AF92">
        <v>70.760000000000005</v>
      </c>
      <c r="AG92">
        <v>68.64</v>
      </c>
      <c r="AH92">
        <v>68.510000000000005</v>
      </c>
      <c r="AI92">
        <v>72.94</v>
      </c>
      <c r="AJ92">
        <v>72.41</v>
      </c>
      <c r="AK92">
        <v>70.11</v>
      </c>
      <c r="AL92">
        <v>66.040000000000006</v>
      </c>
      <c r="AM92">
        <v>66.2</v>
      </c>
      <c r="AN92">
        <v>69.7</v>
      </c>
      <c r="AO92">
        <v>71.25</v>
      </c>
      <c r="AP92">
        <v>72.55</v>
      </c>
      <c r="AQ92">
        <v>78.02</v>
      </c>
      <c r="AR92">
        <v>76.56</v>
      </c>
      <c r="AS92">
        <v>80.11</v>
      </c>
      <c r="AT92">
        <v>77.349999999999994</v>
      </c>
      <c r="AU92">
        <v>81.09</v>
      </c>
      <c r="AV92">
        <v>83.9</v>
      </c>
      <c r="AW92">
        <v>83.44</v>
      </c>
      <c r="AX92">
        <v>82.46</v>
      </c>
      <c r="AY92">
        <v>84.23</v>
      </c>
      <c r="AZ92">
        <v>81.55</v>
      </c>
      <c r="BA92">
        <v>83.42</v>
      </c>
      <c r="BB92">
        <v>83.71</v>
      </c>
      <c r="BC92">
        <v>82.57</v>
      </c>
      <c r="BD92">
        <v>85.95</v>
      </c>
      <c r="BE92">
        <v>83.98</v>
      </c>
      <c r="BF92">
        <v>80.099999999999994</v>
      </c>
      <c r="BG92">
        <v>82.35</v>
      </c>
      <c r="BH92">
        <v>81.78</v>
      </c>
      <c r="BI92">
        <v>85.11</v>
      </c>
      <c r="BJ92">
        <v>82.6</v>
      </c>
      <c r="BK92">
        <v>83.86</v>
      </c>
      <c r="BL92">
        <v>85.38</v>
      </c>
      <c r="BM92">
        <v>85.02</v>
      </c>
      <c r="BN92">
        <v>83.4</v>
      </c>
      <c r="BO92">
        <v>83.15</v>
      </c>
      <c r="BP92">
        <v>88.02</v>
      </c>
      <c r="BQ92">
        <v>89.33</v>
      </c>
      <c r="BR92">
        <v>89.86</v>
      </c>
      <c r="BS92">
        <v>93.92</v>
      </c>
      <c r="BT92">
        <v>92.74</v>
      </c>
      <c r="BU92">
        <v>99.7</v>
      </c>
      <c r="BV92">
        <v>98.62</v>
      </c>
      <c r="BW92">
        <v>99.28</v>
      </c>
      <c r="BX92">
        <v>98.45</v>
      </c>
      <c r="BY92">
        <v>97.2</v>
      </c>
      <c r="BZ92">
        <v>96.99</v>
      </c>
      <c r="CA92">
        <v>96.91</v>
      </c>
      <c r="CB92">
        <v>98.44</v>
      </c>
      <c r="CC92">
        <v>98.85</v>
      </c>
      <c r="CD92">
        <v>97.8</v>
      </c>
      <c r="CE92">
        <v>99.73</v>
      </c>
      <c r="CF92">
        <v>100</v>
      </c>
      <c r="CG92">
        <v>99.92</v>
      </c>
      <c r="CH92">
        <v>99.37</v>
      </c>
      <c r="CI92">
        <v>95.98</v>
      </c>
      <c r="CJ92">
        <v>100</v>
      </c>
    </row>
    <row r="93" spans="1:88" x14ac:dyDescent="0.3">
      <c r="A93" t="s">
        <v>48</v>
      </c>
      <c r="B93">
        <v>3.81</v>
      </c>
      <c r="C93">
        <v>2.44</v>
      </c>
      <c r="D93">
        <v>5.92</v>
      </c>
      <c r="E93">
        <v>4.45</v>
      </c>
      <c r="F93">
        <v>4.53</v>
      </c>
      <c r="G93">
        <v>3.61</v>
      </c>
      <c r="H93">
        <v>3.52</v>
      </c>
      <c r="I93">
        <v>2.92</v>
      </c>
      <c r="J93">
        <v>3.41</v>
      </c>
      <c r="K93">
        <v>2.84</v>
      </c>
      <c r="L93">
        <v>3.29</v>
      </c>
      <c r="M93">
        <v>2.6</v>
      </c>
      <c r="N93">
        <v>2.5499999999999998</v>
      </c>
      <c r="O93">
        <v>1.78</v>
      </c>
      <c r="P93">
        <v>1.48</v>
      </c>
      <c r="Q93">
        <v>0.27</v>
      </c>
      <c r="R93">
        <v>1.17</v>
      </c>
      <c r="S93">
        <v>1.42</v>
      </c>
      <c r="T93">
        <v>0.63</v>
      </c>
      <c r="U93">
        <v>1.58</v>
      </c>
      <c r="V93">
        <v>2.56</v>
      </c>
      <c r="W93">
        <v>1.84</v>
      </c>
      <c r="X93">
        <v>4.6399999999999997</v>
      </c>
      <c r="Y93">
        <v>3.81</v>
      </c>
      <c r="Z93">
        <v>2.2999999999999998</v>
      </c>
      <c r="AA93">
        <v>1.46</v>
      </c>
      <c r="AB93">
        <v>3.43</v>
      </c>
      <c r="AC93">
        <v>1.35</v>
      </c>
      <c r="AD93">
        <v>0.39</v>
      </c>
      <c r="AE93">
        <v>0.28000000000000003</v>
      </c>
      <c r="AF93">
        <v>0.66</v>
      </c>
      <c r="AG93">
        <v>1.06</v>
      </c>
      <c r="AH93">
        <v>0.49</v>
      </c>
      <c r="AI93">
        <v>1.06</v>
      </c>
      <c r="AJ93">
        <v>0.8</v>
      </c>
      <c r="AK93">
        <v>1.51</v>
      </c>
      <c r="AL93">
        <v>0.89</v>
      </c>
      <c r="AM93">
        <v>0.75</v>
      </c>
      <c r="AN93">
        <v>1.21</v>
      </c>
      <c r="AO93">
        <v>0.83</v>
      </c>
      <c r="AP93">
        <v>1.1599999999999999</v>
      </c>
      <c r="AQ93">
        <v>1.64</v>
      </c>
      <c r="AR93">
        <v>0.65</v>
      </c>
      <c r="AS93">
        <v>1.53</v>
      </c>
      <c r="AT93">
        <v>1.45</v>
      </c>
      <c r="AU93">
        <v>1.95</v>
      </c>
      <c r="AV93">
        <v>0.28999999999999998</v>
      </c>
      <c r="AW93">
        <v>0.65</v>
      </c>
      <c r="AX93">
        <v>2.92</v>
      </c>
      <c r="AY93">
        <v>1.1000000000000001</v>
      </c>
      <c r="AZ93">
        <v>1.83</v>
      </c>
      <c r="BA93">
        <v>0.94</v>
      </c>
      <c r="BB93">
        <v>0.53</v>
      </c>
      <c r="BC93">
        <v>0.62</v>
      </c>
      <c r="BD93">
        <v>0.45</v>
      </c>
      <c r="BE93">
        <v>0.97</v>
      </c>
      <c r="BF93">
        <v>0.7</v>
      </c>
      <c r="BG93">
        <v>0.98</v>
      </c>
      <c r="BH93">
        <v>0.89</v>
      </c>
      <c r="BI93">
        <v>0.3</v>
      </c>
      <c r="BJ93">
        <v>0.98</v>
      </c>
      <c r="BK93">
        <v>1.81</v>
      </c>
      <c r="BL93">
        <v>1.04</v>
      </c>
      <c r="BM93">
        <v>0.84</v>
      </c>
      <c r="BN93">
        <v>1.52</v>
      </c>
      <c r="BO93">
        <v>0.94</v>
      </c>
      <c r="BP93">
        <v>2.09</v>
      </c>
      <c r="BQ93">
        <v>2.64</v>
      </c>
      <c r="BR93">
        <v>1.7</v>
      </c>
      <c r="BS93">
        <v>0.75</v>
      </c>
      <c r="BT93">
        <v>2.7</v>
      </c>
      <c r="BU93">
        <v>0.3</v>
      </c>
      <c r="BV93">
        <v>1.38</v>
      </c>
      <c r="BW93">
        <v>0.72</v>
      </c>
      <c r="BX93">
        <v>1.55</v>
      </c>
      <c r="BY93">
        <v>2.8</v>
      </c>
      <c r="BZ93">
        <v>3.01</v>
      </c>
      <c r="CA93">
        <v>3.09</v>
      </c>
      <c r="CB93">
        <v>1.56</v>
      </c>
      <c r="CC93">
        <v>1.1499999999999999</v>
      </c>
      <c r="CD93">
        <v>2.2000000000000002</v>
      </c>
      <c r="CE93">
        <v>0.27</v>
      </c>
      <c r="CF93">
        <v>0</v>
      </c>
      <c r="CG93">
        <v>0.08</v>
      </c>
      <c r="CH93">
        <v>0.63</v>
      </c>
      <c r="CI93">
        <v>4.0199999999999996</v>
      </c>
      <c r="CJ93">
        <v>0</v>
      </c>
    </row>
    <row r="95" spans="1:88" x14ac:dyDescent="0.3">
      <c r="A95" t="s">
        <v>50</v>
      </c>
    </row>
    <row r="96" spans="1:88" x14ac:dyDescent="0.3">
      <c r="A96" t="s">
        <v>46</v>
      </c>
      <c r="B96">
        <v>100</v>
      </c>
      <c r="C96">
        <v>100</v>
      </c>
      <c r="D96">
        <v>100</v>
      </c>
      <c r="E96">
        <v>100</v>
      </c>
      <c r="F96">
        <v>100</v>
      </c>
      <c r="G96">
        <v>100</v>
      </c>
      <c r="H96">
        <v>100</v>
      </c>
      <c r="I96">
        <v>100</v>
      </c>
      <c r="J96">
        <v>100</v>
      </c>
      <c r="K96">
        <v>100</v>
      </c>
      <c r="L96">
        <v>100</v>
      </c>
      <c r="M96">
        <v>100</v>
      </c>
      <c r="N96">
        <v>100</v>
      </c>
      <c r="O96">
        <v>100</v>
      </c>
      <c r="P96">
        <v>100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  <c r="W96">
        <v>100</v>
      </c>
      <c r="X96">
        <v>100</v>
      </c>
      <c r="Y96">
        <v>100</v>
      </c>
      <c r="Z96">
        <v>100</v>
      </c>
      <c r="AA96">
        <v>100</v>
      </c>
      <c r="AB96">
        <v>100</v>
      </c>
      <c r="AC96">
        <v>100</v>
      </c>
      <c r="AD96">
        <v>100</v>
      </c>
      <c r="AE96">
        <v>100</v>
      </c>
      <c r="AF96">
        <v>100</v>
      </c>
      <c r="AG96">
        <v>100</v>
      </c>
      <c r="AH96">
        <v>100</v>
      </c>
      <c r="AI96">
        <v>100</v>
      </c>
      <c r="AJ96">
        <v>100</v>
      </c>
      <c r="AK96">
        <v>100</v>
      </c>
      <c r="AL96">
        <v>100</v>
      </c>
      <c r="AM96">
        <v>100</v>
      </c>
      <c r="AN96">
        <v>100</v>
      </c>
      <c r="AO96">
        <v>100</v>
      </c>
      <c r="AP96">
        <v>100</v>
      </c>
      <c r="AQ96">
        <v>100</v>
      </c>
      <c r="AR96">
        <v>100</v>
      </c>
      <c r="AS96">
        <v>100</v>
      </c>
      <c r="AT96">
        <v>100</v>
      </c>
      <c r="AU96">
        <v>100</v>
      </c>
      <c r="AV96">
        <v>100</v>
      </c>
      <c r="AW96">
        <v>100</v>
      </c>
      <c r="AX96">
        <v>100</v>
      </c>
      <c r="AY96">
        <v>100</v>
      </c>
      <c r="AZ96">
        <v>100</v>
      </c>
      <c r="BA96">
        <v>100</v>
      </c>
      <c r="BB96">
        <v>100</v>
      </c>
      <c r="BC96">
        <v>100</v>
      </c>
      <c r="BD96">
        <v>100</v>
      </c>
      <c r="BE96">
        <v>100</v>
      </c>
      <c r="BF96">
        <v>100</v>
      </c>
      <c r="BG96">
        <v>100</v>
      </c>
      <c r="BH96">
        <v>100</v>
      </c>
      <c r="BI96">
        <v>100</v>
      </c>
      <c r="BJ96">
        <v>100</v>
      </c>
      <c r="BK96">
        <v>100</v>
      </c>
      <c r="BL96">
        <v>100</v>
      </c>
      <c r="BM96">
        <v>100</v>
      </c>
      <c r="BN96">
        <v>100</v>
      </c>
      <c r="BO96">
        <v>100</v>
      </c>
      <c r="BP96">
        <v>100</v>
      </c>
      <c r="BQ96">
        <v>100</v>
      </c>
      <c r="BR96">
        <v>100</v>
      </c>
      <c r="BS96">
        <v>100</v>
      </c>
      <c r="BT96">
        <v>100</v>
      </c>
      <c r="BU96">
        <v>100</v>
      </c>
      <c r="BV96">
        <v>100</v>
      </c>
      <c r="BW96">
        <v>100</v>
      </c>
      <c r="BX96">
        <v>100</v>
      </c>
      <c r="BY96">
        <v>100</v>
      </c>
      <c r="BZ96">
        <v>100</v>
      </c>
      <c r="CA96">
        <v>100</v>
      </c>
      <c r="CB96">
        <v>100</v>
      </c>
      <c r="CC96">
        <v>100</v>
      </c>
      <c r="CD96">
        <v>100</v>
      </c>
      <c r="CE96">
        <v>100</v>
      </c>
      <c r="CF96">
        <v>100</v>
      </c>
      <c r="CG96">
        <v>100</v>
      </c>
      <c r="CH96">
        <v>100</v>
      </c>
      <c r="CI96">
        <v>100</v>
      </c>
      <c r="CJ96">
        <v>100</v>
      </c>
    </row>
    <row r="97" spans="1:88" x14ac:dyDescent="0.3">
      <c r="A97" t="s">
        <v>47</v>
      </c>
      <c r="B97">
        <v>46.15</v>
      </c>
      <c r="C97">
        <v>49.51</v>
      </c>
      <c r="D97">
        <v>42.96</v>
      </c>
      <c r="E97">
        <v>43.25</v>
      </c>
      <c r="F97">
        <v>45.73</v>
      </c>
      <c r="G97">
        <v>51.25</v>
      </c>
      <c r="H97">
        <v>46.91</v>
      </c>
      <c r="I97">
        <v>44.66</v>
      </c>
      <c r="J97">
        <v>51.87</v>
      </c>
      <c r="K97">
        <v>43.93</v>
      </c>
      <c r="L97">
        <v>44.07</v>
      </c>
      <c r="M97">
        <v>47.8</v>
      </c>
      <c r="N97">
        <v>45.29</v>
      </c>
      <c r="O97">
        <v>60.92</v>
      </c>
      <c r="P97">
        <v>48.77</v>
      </c>
      <c r="Q97">
        <v>48.05</v>
      </c>
      <c r="R97">
        <v>51.22</v>
      </c>
      <c r="S97">
        <v>50.19</v>
      </c>
      <c r="T97">
        <v>49.04</v>
      </c>
      <c r="U97">
        <v>52.16</v>
      </c>
      <c r="V97">
        <v>55.83</v>
      </c>
      <c r="W97">
        <v>49.21</v>
      </c>
      <c r="X97">
        <v>50.83</v>
      </c>
      <c r="Y97">
        <v>54.96</v>
      </c>
      <c r="Z97">
        <v>56.1</v>
      </c>
      <c r="AA97">
        <v>55.59</v>
      </c>
      <c r="AB97">
        <v>55.47</v>
      </c>
      <c r="AC97">
        <v>60.01</v>
      </c>
      <c r="AD97">
        <v>65.95</v>
      </c>
      <c r="AE97">
        <v>64.97</v>
      </c>
      <c r="AF97">
        <v>68.069999999999993</v>
      </c>
      <c r="AG97">
        <v>66.94</v>
      </c>
      <c r="AH97">
        <v>61.5</v>
      </c>
      <c r="AI97">
        <v>61.5</v>
      </c>
      <c r="AJ97">
        <v>67.02</v>
      </c>
      <c r="AK97">
        <v>63.14</v>
      </c>
      <c r="AL97">
        <v>71.16</v>
      </c>
      <c r="AM97">
        <v>63.07</v>
      </c>
      <c r="AN97">
        <v>65.25</v>
      </c>
      <c r="AO97">
        <v>68.67</v>
      </c>
      <c r="AP97">
        <v>69.64</v>
      </c>
      <c r="AQ97">
        <v>69.73</v>
      </c>
      <c r="AR97">
        <v>69.31</v>
      </c>
      <c r="AS97">
        <v>74.77</v>
      </c>
      <c r="AT97">
        <v>71.36</v>
      </c>
      <c r="AU97">
        <v>77.069999999999993</v>
      </c>
      <c r="AV97">
        <v>75.95</v>
      </c>
      <c r="AW97">
        <v>73.47</v>
      </c>
      <c r="AX97">
        <v>79.47</v>
      </c>
      <c r="AY97">
        <v>78.180000000000007</v>
      </c>
      <c r="AZ97">
        <v>79.599999999999994</v>
      </c>
      <c r="BA97">
        <v>79.52</v>
      </c>
      <c r="BB97">
        <v>79.16</v>
      </c>
      <c r="BC97">
        <v>85.9</v>
      </c>
      <c r="BD97">
        <v>77.94</v>
      </c>
      <c r="BE97">
        <v>84.31</v>
      </c>
      <c r="BF97">
        <v>74.930000000000007</v>
      </c>
      <c r="BG97">
        <v>74.209999999999994</v>
      </c>
      <c r="BH97">
        <v>80.22</v>
      </c>
      <c r="BI97">
        <v>77.02</v>
      </c>
      <c r="BJ97">
        <v>71.62</v>
      </c>
      <c r="BK97">
        <v>84.37</v>
      </c>
      <c r="BL97">
        <v>83.28</v>
      </c>
      <c r="BM97">
        <v>76.67</v>
      </c>
      <c r="BN97">
        <v>85.58</v>
      </c>
      <c r="BO97">
        <v>75.55</v>
      </c>
      <c r="BP97">
        <v>82.55</v>
      </c>
      <c r="BQ97">
        <v>85.98</v>
      </c>
      <c r="BR97">
        <v>86.75</v>
      </c>
      <c r="BS97">
        <v>91.02</v>
      </c>
      <c r="BT97">
        <v>79.69</v>
      </c>
      <c r="BU97">
        <v>93.76</v>
      </c>
      <c r="BV97">
        <v>90.78</v>
      </c>
      <c r="BW97">
        <v>95.33</v>
      </c>
      <c r="BX97">
        <v>86.99</v>
      </c>
      <c r="BY97">
        <v>94.62</v>
      </c>
      <c r="BZ97">
        <v>88.38</v>
      </c>
      <c r="CA97">
        <v>85.25</v>
      </c>
      <c r="CB97">
        <v>87.05</v>
      </c>
      <c r="CC97">
        <v>91.9</v>
      </c>
      <c r="CD97">
        <v>84.89</v>
      </c>
      <c r="CE97">
        <v>96.97</v>
      </c>
      <c r="CF97">
        <v>92.56</v>
      </c>
      <c r="CG97">
        <v>90.63</v>
      </c>
      <c r="CH97">
        <v>97.92</v>
      </c>
      <c r="CI97">
        <v>90.97</v>
      </c>
      <c r="CJ97">
        <v>87.26</v>
      </c>
    </row>
    <row r="98" spans="1:88" x14ac:dyDescent="0.3">
      <c r="A98" t="s">
        <v>48</v>
      </c>
      <c r="B98">
        <v>15.86</v>
      </c>
      <c r="C98">
        <v>11.13</v>
      </c>
      <c r="D98">
        <v>11.57</v>
      </c>
      <c r="E98">
        <v>16.600000000000001</v>
      </c>
      <c r="F98">
        <v>9.6300000000000008</v>
      </c>
      <c r="G98">
        <v>8.91</v>
      </c>
      <c r="H98">
        <v>12.36</v>
      </c>
      <c r="I98">
        <v>15.75</v>
      </c>
      <c r="J98">
        <v>11.08</v>
      </c>
      <c r="K98">
        <v>17.37</v>
      </c>
      <c r="L98">
        <v>14.58</v>
      </c>
      <c r="M98">
        <v>14.56</v>
      </c>
      <c r="N98">
        <v>17.690000000000001</v>
      </c>
      <c r="O98">
        <v>10.44</v>
      </c>
      <c r="P98">
        <v>9.86</v>
      </c>
      <c r="Q98">
        <v>9.91</v>
      </c>
      <c r="R98">
        <v>10.56</v>
      </c>
      <c r="S98">
        <v>11.75</v>
      </c>
      <c r="T98">
        <v>8.57</v>
      </c>
      <c r="U98">
        <v>13.18</v>
      </c>
      <c r="V98">
        <v>9.7799999999999994</v>
      </c>
      <c r="W98">
        <v>13.84</v>
      </c>
      <c r="X98">
        <v>11.03</v>
      </c>
      <c r="Y98">
        <v>10.39</v>
      </c>
      <c r="Z98">
        <v>8.56</v>
      </c>
      <c r="AA98">
        <v>8.18</v>
      </c>
      <c r="AB98">
        <v>7.81</v>
      </c>
      <c r="AC98">
        <v>8.3000000000000007</v>
      </c>
      <c r="AD98">
        <v>5.14</v>
      </c>
      <c r="AE98">
        <v>6.08</v>
      </c>
      <c r="AF98">
        <v>3.54</v>
      </c>
      <c r="AG98">
        <v>6.69</v>
      </c>
      <c r="AH98">
        <v>8.3699999999999992</v>
      </c>
      <c r="AI98">
        <v>9.9700000000000006</v>
      </c>
      <c r="AJ98">
        <v>10.65</v>
      </c>
      <c r="AK98">
        <v>7.5</v>
      </c>
      <c r="AL98">
        <v>5.56</v>
      </c>
      <c r="AM98">
        <v>11.55</v>
      </c>
      <c r="AN98">
        <v>8.09</v>
      </c>
      <c r="AO98">
        <v>7.73</v>
      </c>
      <c r="AP98">
        <v>10.14</v>
      </c>
      <c r="AQ98">
        <v>10.46</v>
      </c>
      <c r="AR98">
        <v>7.97</v>
      </c>
      <c r="AS98">
        <v>4.59</v>
      </c>
      <c r="AT98">
        <v>6.69</v>
      </c>
      <c r="AU98">
        <v>5.47</v>
      </c>
      <c r="AV98">
        <v>10.63</v>
      </c>
      <c r="AW98">
        <v>11.04</v>
      </c>
      <c r="AX98">
        <v>6.14</v>
      </c>
      <c r="AY98">
        <v>7.33</v>
      </c>
      <c r="AZ98">
        <v>6.16</v>
      </c>
      <c r="BA98">
        <v>5.92</v>
      </c>
      <c r="BB98">
        <v>5.51</v>
      </c>
      <c r="BC98">
        <v>3.86</v>
      </c>
      <c r="BD98">
        <v>6.2</v>
      </c>
      <c r="BE98">
        <v>6.09</v>
      </c>
      <c r="BF98">
        <v>10.050000000000001</v>
      </c>
      <c r="BG98">
        <v>5.25</v>
      </c>
      <c r="BH98">
        <v>10.039999999999999</v>
      </c>
      <c r="BI98">
        <v>7.72</v>
      </c>
      <c r="BJ98">
        <v>13.85</v>
      </c>
      <c r="BK98">
        <v>7.05</v>
      </c>
      <c r="BL98">
        <v>4.0199999999999996</v>
      </c>
      <c r="BM98">
        <v>4.92</v>
      </c>
      <c r="BN98">
        <v>2.21</v>
      </c>
      <c r="BO98">
        <v>7.92</v>
      </c>
      <c r="BP98">
        <v>6.32</v>
      </c>
      <c r="BQ98">
        <v>5.07</v>
      </c>
      <c r="BR98">
        <v>4.37</v>
      </c>
      <c r="BS98">
        <v>4.18</v>
      </c>
      <c r="BT98">
        <v>11.61</v>
      </c>
      <c r="BU98">
        <v>6.24</v>
      </c>
      <c r="BV98">
        <v>9.2200000000000006</v>
      </c>
      <c r="BW98">
        <v>4.67</v>
      </c>
      <c r="BX98">
        <v>13.01</v>
      </c>
      <c r="BY98">
        <v>5.38</v>
      </c>
      <c r="BZ98">
        <v>11.62</v>
      </c>
      <c r="CA98">
        <v>14.75</v>
      </c>
      <c r="CB98">
        <v>12.95</v>
      </c>
      <c r="CC98">
        <v>8.1</v>
      </c>
      <c r="CD98">
        <v>15.11</v>
      </c>
      <c r="CE98">
        <v>3.03</v>
      </c>
      <c r="CF98">
        <v>7.44</v>
      </c>
      <c r="CG98">
        <v>9.3699999999999992</v>
      </c>
      <c r="CH98">
        <v>2.08</v>
      </c>
      <c r="CI98">
        <v>9.0299999999999994</v>
      </c>
      <c r="CJ98">
        <v>12.74</v>
      </c>
    </row>
    <row r="101" spans="1:88" x14ac:dyDescent="0.3">
      <c r="A101" t="s">
        <v>36</v>
      </c>
    </row>
    <row r="102" spans="1:88" x14ac:dyDescent="0.3">
      <c r="A102" t="s">
        <v>38</v>
      </c>
    </row>
    <row r="103" spans="1:88" x14ac:dyDescent="0.3">
      <c r="A103" t="s">
        <v>56</v>
      </c>
    </row>
    <row r="104" spans="1:88" x14ac:dyDescent="0.3">
      <c r="A104" t="s">
        <v>40</v>
      </c>
      <c r="B104" s="1">
        <v>43466</v>
      </c>
      <c r="C104" s="1">
        <v>43497</v>
      </c>
      <c r="D104" s="1">
        <v>43525</v>
      </c>
      <c r="E104" s="1">
        <v>43556</v>
      </c>
      <c r="F104" s="1">
        <v>43586</v>
      </c>
      <c r="G104" s="1">
        <v>43617</v>
      </c>
      <c r="H104" s="1">
        <v>43647</v>
      </c>
      <c r="I104" s="1">
        <v>43678</v>
      </c>
      <c r="J104" s="1">
        <v>43709</v>
      </c>
      <c r="K104" s="1">
        <v>43739</v>
      </c>
      <c r="L104" s="1">
        <v>43770</v>
      </c>
      <c r="M104" s="1">
        <v>43800</v>
      </c>
      <c r="N104" s="1">
        <v>43831</v>
      </c>
      <c r="O104" s="1">
        <v>43862</v>
      </c>
      <c r="P104" s="1">
        <v>43891</v>
      </c>
      <c r="Q104" s="1">
        <v>43922</v>
      </c>
      <c r="R104" t="s">
        <v>52</v>
      </c>
      <c r="S104" s="1">
        <v>43983</v>
      </c>
      <c r="T104" s="1">
        <v>44013</v>
      </c>
      <c r="U104" s="1" t="s">
        <v>55</v>
      </c>
      <c r="V104" s="1">
        <v>44075</v>
      </c>
      <c r="W104" s="1">
        <v>44105</v>
      </c>
      <c r="X104" s="1">
        <v>44136</v>
      </c>
      <c r="Y104" s="1">
        <v>44166</v>
      </c>
      <c r="Z104" s="1">
        <v>44197</v>
      </c>
      <c r="AA104" s="1">
        <v>44228</v>
      </c>
      <c r="AB104" s="1">
        <v>44256</v>
      </c>
      <c r="AC104" s="1">
        <v>44287</v>
      </c>
      <c r="AD104" s="1">
        <v>44317</v>
      </c>
      <c r="AE104" s="1">
        <v>44348</v>
      </c>
      <c r="AF104" s="1">
        <v>44378</v>
      </c>
      <c r="AG104" s="1">
        <v>44409</v>
      </c>
      <c r="AH104" s="1">
        <v>44440</v>
      </c>
      <c r="AI104" s="1">
        <v>44470</v>
      </c>
      <c r="AJ104" s="1">
        <v>44501</v>
      </c>
      <c r="AK104" s="1">
        <v>44531</v>
      </c>
      <c r="AL104" s="1">
        <v>44562</v>
      </c>
      <c r="AM104" s="1">
        <v>44593</v>
      </c>
      <c r="AN104" s="1">
        <v>44621</v>
      </c>
      <c r="AO104" s="1">
        <v>44652</v>
      </c>
      <c r="AP104" s="1">
        <v>44682</v>
      </c>
      <c r="AQ104" s="1">
        <v>44713</v>
      </c>
      <c r="AR104" s="1">
        <v>44743</v>
      </c>
      <c r="AS104" s="1">
        <v>44774</v>
      </c>
      <c r="AT104" s="1">
        <v>44805</v>
      </c>
      <c r="AU104" s="1">
        <v>44835</v>
      </c>
      <c r="AV104" s="1">
        <v>44866</v>
      </c>
      <c r="AW104" s="1">
        <v>44896</v>
      </c>
      <c r="AX104" s="1">
        <v>44927</v>
      </c>
      <c r="AY104" s="1">
        <v>44958</v>
      </c>
      <c r="AZ104" s="1">
        <v>44986</v>
      </c>
      <c r="BA104" s="1">
        <v>45017</v>
      </c>
      <c r="BB104" s="1">
        <v>45047</v>
      </c>
      <c r="BC104" s="1">
        <v>45078</v>
      </c>
      <c r="BD104" s="1">
        <v>45108</v>
      </c>
      <c r="BE104" s="1">
        <v>45139</v>
      </c>
      <c r="BF104" s="1">
        <v>45170</v>
      </c>
      <c r="BG104" s="1">
        <v>45200</v>
      </c>
      <c r="BH104" s="1">
        <v>45231</v>
      </c>
      <c r="BI104" s="1">
        <v>45261</v>
      </c>
      <c r="BJ104" s="1">
        <v>45292</v>
      </c>
      <c r="BK104" s="1">
        <v>45323</v>
      </c>
      <c r="BL104" s="1">
        <v>45352</v>
      </c>
      <c r="BM104" s="1">
        <v>45383</v>
      </c>
      <c r="BN104" s="1">
        <v>45413</v>
      </c>
      <c r="BO104" s="1">
        <v>45444</v>
      </c>
      <c r="BP104" s="1">
        <v>45474</v>
      </c>
      <c r="BQ104" s="1">
        <v>45505</v>
      </c>
      <c r="BR104" s="1">
        <v>45536</v>
      </c>
      <c r="BS104" s="1">
        <v>45566</v>
      </c>
      <c r="BT104" s="1">
        <v>45597</v>
      </c>
      <c r="BU104" s="1">
        <v>45627</v>
      </c>
      <c r="BV104" s="1">
        <v>45658</v>
      </c>
      <c r="BW104" s="1">
        <v>45689</v>
      </c>
      <c r="BX104" s="1">
        <v>45717</v>
      </c>
      <c r="BY104" s="1">
        <v>45748</v>
      </c>
      <c r="BZ104" s="1">
        <v>45778</v>
      </c>
      <c r="CA104" s="1">
        <v>45809</v>
      </c>
      <c r="CB104" s="1">
        <v>45839</v>
      </c>
      <c r="CC104" s="1">
        <v>45870</v>
      </c>
      <c r="CD104" s="1">
        <v>45901</v>
      </c>
      <c r="CE104" s="1">
        <v>45931</v>
      </c>
      <c r="CF104" s="1">
        <v>45962</v>
      </c>
      <c r="CG104" s="1">
        <v>45992</v>
      </c>
      <c r="CH104" s="1">
        <v>46023</v>
      </c>
      <c r="CI104" s="1">
        <v>46054</v>
      </c>
      <c r="CJ104" s="1">
        <v>46082</v>
      </c>
    </row>
    <row r="105" spans="1:88" x14ac:dyDescent="0.3">
      <c r="A105" t="s">
        <v>41</v>
      </c>
    </row>
    <row r="106" spans="1:88" x14ac:dyDescent="0.3">
      <c r="A106" t="s">
        <v>42</v>
      </c>
      <c r="B106">
        <v>100</v>
      </c>
      <c r="C106">
        <v>100</v>
      </c>
      <c r="D106">
        <v>100</v>
      </c>
      <c r="E106">
        <v>100</v>
      </c>
      <c r="F106">
        <v>100</v>
      </c>
      <c r="G106">
        <v>100</v>
      </c>
      <c r="H106">
        <v>100</v>
      </c>
      <c r="I106">
        <v>100</v>
      </c>
      <c r="J106">
        <v>100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  <c r="W106">
        <v>100</v>
      </c>
      <c r="X106">
        <v>100</v>
      </c>
      <c r="Y106">
        <v>100</v>
      </c>
      <c r="Z106">
        <v>100</v>
      </c>
      <c r="AA106">
        <v>100</v>
      </c>
      <c r="AB106">
        <v>100</v>
      </c>
      <c r="AC106">
        <v>100</v>
      </c>
      <c r="AD106">
        <v>100</v>
      </c>
      <c r="AE106">
        <v>100</v>
      </c>
      <c r="AF106">
        <v>100</v>
      </c>
      <c r="AG106">
        <v>100</v>
      </c>
      <c r="AH106">
        <v>100</v>
      </c>
      <c r="AI106">
        <v>100</v>
      </c>
      <c r="AJ106">
        <v>100</v>
      </c>
      <c r="AK106">
        <v>100</v>
      </c>
      <c r="AL106">
        <v>100</v>
      </c>
      <c r="AM106">
        <v>100</v>
      </c>
      <c r="AN106">
        <v>100</v>
      </c>
      <c r="AO106">
        <v>100</v>
      </c>
      <c r="AP106">
        <v>100</v>
      </c>
      <c r="AQ106">
        <v>100</v>
      </c>
      <c r="AR106">
        <v>100</v>
      </c>
      <c r="AS106">
        <v>100</v>
      </c>
      <c r="AT106">
        <v>100</v>
      </c>
      <c r="AU106">
        <v>100</v>
      </c>
      <c r="AV106">
        <v>100</v>
      </c>
      <c r="AW106">
        <v>100</v>
      </c>
      <c r="AX106">
        <v>100</v>
      </c>
      <c r="AY106">
        <v>100</v>
      </c>
      <c r="AZ106">
        <v>100</v>
      </c>
      <c r="BA106">
        <v>100</v>
      </c>
      <c r="BB106">
        <v>100</v>
      </c>
      <c r="BC106">
        <v>100</v>
      </c>
      <c r="BD106">
        <v>100</v>
      </c>
      <c r="BE106">
        <v>100</v>
      </c>
      <c r="BF106">
        <v>100</v>
      </c>
      <c r="BG106">
        <v>100</v>
      </c>
      <c r="BH106">
        <v>100</v>
      </c>
      <c r="BI106">
        <v>100</v>
      </c>
      <c r="BJ106">
        <v>100</v>
      </c>
      <c r="BK106">
        <v>100</v>
      </c>
      <c r="BL106">
        <v>100</v>
      </c>
      <c r="BM106">
        <v>100</v>
      </c>
      <c r="BN106">
        <v>100</v>
      </c>
      <c r="BO106">
        <v>100</v>
      </c>
      <c r="BP106">
        <v>100</v>
      </c>
      <c r="BQ106">
        <v>100</v>
      </c>
      <c r="BR106">
        <v>100</v>
      </c>
      <c r="BS106">
        <v>100</v>
      </c>
      <c r="BT106">
        <v>100</v>
      </c>
      <c r="BU106">
        <v>100</v>
      </c>
      <c r="BV106">
        <v>100</v>
      </c>
      <c r="BW106">
        <v>100</v>
      </c>
      <c r="BX106">
        <v>100</v>
      </c>
      <c r="BY106">
        <v>100</v>
      </c>
      <c r="BZ106">
        <v>100</v>
      </c>
      <c r="CA106">
        <v>100</v>
      </c>
      <c r="CB106">
        <v>100</v>
      </c>
      <c r="CC106">
        <v>100</v>
      </c>
      <c r="CD106">
        <v>100</v>
      </c>
      <c r="CE106">
        <v>100</v>
      </c>
      <c r="CF106">
        <v>100</v>
      </c>
      <c r="CG106">
        <v>100</v>
      </c>
      <c r="CH106">
        <v>100</v>
      </c>
      <c r="CI106">
        <v>100</v>
      </c>
      <c r="CJ106">
        <v>100</v>
      </c>
    </row>
    <row r="107" spans="1:88" x14ac:dyDescent="0.3">
      <c r="A107" t="s">
        <v>43</v>
      </c>
      <c r="B107">
        <v>56.97</v>
      </c>
      <c r="C107">
        <v>53.25</v>
      </c>
      <c r="D107">
        <v>49.45</v>
      </c>
      <c r="E107">
        <v>57.05</v>
      </c>
      <c r="F107">
        <v>55.17</v>
      </c>
      <c r="G107">
        <v>59.94</v>
      </c>
      <c r="H107">
        <v>52.67</v>
      </c>
      <c r="I107">
        <v>48.72</v>
      </c>
      <c r="J107">
        <v>55.74</v>
      </c>
      <c r="K107">
        <v>53.07</v>
      </c>
      <c r="L107">
        <v>56.44</v>
      </c>
      <c r="M107">
        <v>54.57</v>
      </c>
      <c r="N107">
        <v>57.06</v>
      </c>
      <c r="O107">
        <v>53.94</v>
      </c>
      <c r="P107">
        <v>52.86</v>
      </c>
      <c r="Q107">
        <v>49.82</v>
      </c>
      <c r="R107">
        <v>57.13</v>
      </c>
      <c r="S107">
        <v>58.8</v>
      </c>
      <c r="T107">
        <v>58.82</v>
      </c>
      <c r="U107">
        <v>57.93</v>
      </c>
      <c r="V107">
        <v>57.34</v>
      </c>
      <c r="W107">
        <v>57.07</v>
      </c>
      <c r="X107">
        <v>55.98</v>
      </c>
      <c r="Y107">
        <v>55.83</v>
      </c>
      <c r="Z107">
        <v>62.88</v>
      </c>
      <c r="AA107">
        <v>58.8</v>
      </c>
      <c r="AB107">
        <v>57.3</v>
      </c>
      <c r="AC107">
        <v>66.27</v>
      </c>
      <c r="AD107">
        <v>66.42</v>
      </c>
      <c r="AE107">
        <v>68.38</v>
      </c>
      <c r="AF107">
        <v>68.680000000000007</v>
      </c>
      <c r="AG107">
        <v>65.28</v>
      </c>
      <c r="AH107">
        <v>69.14</v>
      </c>
      <c r="AI107">
        <v>73.33</v>
      </c>
      <c r="AJ107">
        <v>67.459999999999994</v>
      </c>
      <c r="AK107">
        <v>71.34</v>
      </c>
      <c r="AL107">
        <v>59.5</v>
      </c>
      <c r="AM107">
        <v>64.44</v>
      </c>
      <c r="AN107">
        <v>64.91</v>
      </c>
      <c r="AO107">
        <v>67.78</v>
      </c>
      <c r="AP107">
        <v>69.36</v>
      </c>
      <c r="AQ107">
        <v>72.010000000000005</v>
      </c>
      <c r="AR107">
        <v>75.55</v>
      </c>
      <c r="AS107">
        <v>77.209999999999994</v>
      </c>
      <c r="AT107">
        <v>72.69</v>
      </c>
      <c r="AU107">
        <v>77</v>
      </c>
      <c r="AV107">
        <v>80.22</v>
      </c>
      <c r="AW107">
        <v>78.010000000000005</v>
      </c>
      <c r="AX107">
        <v>78.06</v>
      </c>
      <c r="AY107">
        <v>78.28</v>
      </c>
      <c r="AZ107">
        <v>78.739999999999995</v>
      </c>
      <c r="BA107">
        <v>79.23</v>
      </c>
      <c r="BB107">
        <v>82.47</v>
      </c>
      <c r="BC107">
        <v>80.239999999999995</v>
      </c>
      <c r="BD107">
        <v>78.08</v>
      </c>
      <c r="BE107">
        <v>80.36</v>
      </c>
      <c r="BF107">
        <v>74.62</v>
      </c>
      <c r="BG107">
        <v>79.5</v>
      </c>
      <c r="BH107">
        <v>75.78</v>
      </c>
      <c r="BI107">
        <v>81.349999999999994</v>
      </c>
      <c r="BJ107">
        <v>75.52</v>
      </c>
      <c r="BK107">
        <v>78.91</v>
      </c>
      <c r="BL107">
        <v>76.3</v>
      </c>
      <c r="BM107">
        <v>79.05</v>
      </c>
      <c r="BN107">
        <v>80.72</v>
      </c>
      <c r="BO107">
        <v>81.430000000000007</v>
      </c>
      <c r="BP107">
        <v>83.25</v>
      </c>
      <c r="BQ107">
        <v>87.87</v>
      </c>
      <c r="BR107">
        <v>83.36</v>
      </c>
      <c r="BS107">
        <v>87.05</v>
      </c>
      <c r="BT107">
        <v>91.96</v>
      </c>
      <c r="BU107">
        <v>94.06</v>
      </c>
      <c r="BV107">
        <v>91.79</v>
      </c>
      <c r="BW107">
        <v>89.18</v>
      </c>
      <c r="BX107">
        <v>94</v>
      </c>
      <c r="BY107">
        <v>95.16</v>
      </c>
      <c r="BZ107">
        <v>92.65</v>
      </c>
      <c r="CA107">
        <v>89.78</v>
      </c>
      <c r="CB107">
        <v>93.01</v>
      </c>
      <c r="CC107">
        <v>87.13</v>
      </c>
      <c r="CD107">
        <v>88.07</v>
      </c>
      <c r="CE107">
        <v>94.16</v>
      </c>
      <c r="CF107">
        <v>93.16</v>
      </c>
      <c r="CG107">
        <v>97.01</v>
      </c>
      <c r="CH107">
        <v>89</v>
      </c>
      <c r="CI107">
        <v>88.44</v>
      </c>
      <c r="CJ107">
        <v>94.97</v>
      </c>
    </row>
    <row r="108" spans="1:88" x14ac:dyDescent="0.3">
      <c r="A108" t="s">
        <v>44</v>
      </c>
      <c r="B108">
        <v>12.43</v>
      </c>
      <c r="C108">
        <v>11.39</v>
      </c>
      <c r="D108">
        <v>11.37</v>
      </c>
      <c r="E108">
        <v>9.44</v>
      </c>
      <c r="F108">
        <v>10.17</v>
      </c>
      <c r="G108">
        <v>7.56</v>
      </c>
      <c r="H108">
        <v>8.07</v>
      </c>
      <c r="I108">
        <v>9.06</v>
      </c>
      <c r="J108">
        <v>7.79</v>
      </c>
      <c r="K108">
        <v>7.79</v>
      </c>
      <c r="L108">
        <v>3.51</v>
      </c>
      <c r="M108">
        <v>7.56</v>
      </c>
      <c r="N108">
        <v>9.1</v>
      </c>
      <c r="O108">
        <v>8.77</v>
      </c>
      <c r="P108">
        <v>7.37</v>
      </c>
      <c r="Q108">
        <v>5.88</v>
      </c>
      <c r="R108">
        <v>8.52</v>
      </c>
      <c r="S108">
        <v>4.96</v>
      </c>
      <c r="T108">
        <v>8.07</v>
      </c>
      <c r="U108">
        <v>5.94</v>
      </c>
      <c r="V108">
        <v>10.89</v>
      </c>
      <c r="W108">
        <v>8.66</v>
      </c>
      <c r="X108">
        <v>11.64</v>
      </c>
      <c r="Y108">
        <v>8.8000000000000007</v>
      </c>
      <c r="Z108">
        <v>6.58</v>
      </c>
      <c r="AA108">
        <v>5.84</v>
      </c>
      <c r="AB108">
        <v>7.12</v>
      </c>
      <c r="AC108">
        <v>4.68</v>
      </c>
      <c r="AD108">
        <v>4.58</v>
      </c>
      <c r="AE108">
        <v>2.52</v>
      </c>
      <c r="AF108">
        <v>4.21</v>
      </c>
      <c r="AG108">
        <v>7.27</v>
      </c>
      <c r="AH108">
        <v>3.75</v>
      </c>
      <c r="AI108">
        <v>3.94</v>
      </c>
      <c r="AJ108">
        <v>3.39</v>
      </c>
      <c r="AK108">
        <v>1.23</v>
      </c>
      <c r="AL108">
        <v>6.62</v>
      </c>
      <c r="AM108">
        <v>6.27</v>
      </c>
      <c r="AN108">
        <v>6.24</v>
      </c>
      <c r="AO108">
        <v>6.45</v>
      </c>
      <c r="AP108">
        <v>5.6</v>
      </c>
      <c r="AQ108">
        <v>6.95</v>
      </c>
      <c r="AR108">
        <v>7.04</v>
      </c>
      <c r="AS108">
        <v>6.12</v>
      </c>
      <c r="AT108">
        <v>8.08</v>
      </c>
      <c r="AU108">
        <v>7.46</v>
      </c>
      <c r="AV108">
        <v>5.75</v>
      </c>
      <c r="AW108">
        <v>4.3600000000000003</v>
      </c>
      <c r="AX108">
        <v>6.07</v>
      </c>
      <c r="AY108">
        <v>4.8</v>
      </c>
      <c r="AZ108">
        <v>4.97</v>
      </c>
      <c r="BA108">
        <v>4.9400000000000004</v>
      </c>
      <c r="BB108">
        <v>2.98</v>
      </c>
      <c r="BC108">
        <v>5.79</v>
      </c>
      <c r="BD108">
        <v>7.07</v>
      </c>
      <c r="BE108">
        <v>6.87</v>
      </c>
      <c r="BF108">
        <v>7.69</v>
      </c>
      <c r="BG108">
        <v>4.91</v>
      </c>
      <c r="BH108">
        <v>7.47</v>
      </c>
      <c r="BI108">
        <v>2.2400000000000002</v>
      </c>
      <c r="BJ108">
        <v>7.33</v>
      </c>
      <c r="BK108">
        <v>9.35</v>
      </c>
      <c r="BL108">
        <v>6.27</v>
      </c>
      <c r="BM108">
        <v>7.25</v>
      </c>
      <c r="BN108">
        <v>6.01</v>
      </c>
      <c r="BO108">
        <v>4.93</v>
      </c>
      <c r="BP108">
        <v>3.15</v>
      </c>
      <c r="BQ108">
        <v>5.69</v>
      </c>
      <c r="BR108">
        <v>7.43</v>
      </c>
      <c r="BS108">
        <v>6.62</v>
      </c>
      <c r="BT108">
        <v>3.88</v>
      </c>
      <c r="BU108">
        <v>5.94</v>
      </c>
      <c r="BV108">
        <v>8.2100000000000009</v>
      </c>
      <c r="BW108">
        <v>10.82</v>
      </c>
      <c r="BX108">
        <v>6</v>
      </c>
      <c r="BY108">
        <v>4.84</v>
      </c>
      <c r="BZ108">
        <v>7.35</v>
      </c>
      <c r="CA108">
        <v>10.220000000000001</v>
      </c>
      <c r="CB108">
        <v>6.99</v>
      </c>
      <c r="CC108">
        <v>12.87</v>
      </c>
      <c r="CD108">
        <v>11.93</v>
      </c>
      <c r="CE108">
        <v>5.84</v>
      </c>
      <c r="CF108">
        <v>6.84</v>
      </c>
      <c r="CG108">
        <v>2.99</v>
      </c>
      <c r="CH108">
        <v>11</v>
      </c>
      <c r="CI108">
        <v>11.56</v>
      </c>
      <c r="CJ108">
        <v>5.03</v>
      </c>
    </row>
    <row r="110" spans="1:88" x14ac:dyDescent="0.3">
      <c r="A110" t="s">
        <v>45</v>
      </c>
    </row>
    <row r="111" spans="1:88" x14ac:dyDescent="0.3">
      <c r="A111" t="s">
        <v>46</v>
      </c>
      <c r="B111">
        <v>100</v>
      </c>
      <c r="C111">
        <v>100</v>
      </c>
      <c r="D111">
        <v>100</v>
      </c>
      <c r="E111">
        <v>100</v>
      </c>
      <c r="F111">
        <v>100</v>
      </c>
      <c r="G111">
        <v>100</v>
      </c>
      <c r="H111">
        <v>100</v>
      </c>
      <c r="I111">
        <v>100</v>
      </c>
      <c r="J111">
        <v>100</v>
      </c>
      <c r="K111">
        <v>100</v>
      </c>
      <c r="L111">
        <v>100</v>
      </c>
      <c r="M111">
        <v>100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  <c r="W111">
        <v>100</v>
      </c>
      <c r="X111">
        <v>100</v>
      </c>
      <c r="Y111">
        <v>100</v>
      </c>
      <c r="Z111">
        <v>100</v>
      </c>
      <c r="AA111">
        <v>100</v>
      </c>
      <c r="AB111">
        <v>100</v>
      </c>
      <c r="AC111">
        <v>100</v>
      </c>
      <c r="AD111">
        <v>100</v>
      </c>
      <c r="AE111">
        <v>100</v>
      </c>
      <c r="AF111">
        <v>100</v>
      </c>
      <c r="AG111">
        <v>100</v>
      </c>
      <c r="AH111">
        <v>100</v>
      </c>
      <c r="AI111">
        <v>100</v>
      </c>
      <c r="AJ111">
        <v>100</v>
      </c>
      <c r="AK111">
        <v>100</v>
      </c>
      <c r="AL111">
        <v>100</v>
      </c>
      <c r="AM111">
        <v>100</v>
      </c>
      <c r="AN111">
        <v>100</v>
      </c>
      <c r="AO111">
        <v>100</v>
      </c>
      <c r="AP111">
        <v>100</v>
      </c>
      <c r="AQ111">
        <v>100</v>
      </c>
      <c r="AR111">
        <v>100</v>
      </c>
      <c r="AS111">
        <v>100</v>
      </c>
      <c r="AT111">
        <v>100</v>
      </c>
      <c r="AU111">
        <v>100</v>
      </c>
      <c r="AV111">
        <v>100</v>
      </c>
      <c r="AW111">
        <v>100</v>
      </c>
      <c r="AX111">
        <v>100</v>
      </c>
      <c r="AY111">
        <v>100</v>
      </c>
      <c r="AZ111">
        <v>100</v>
      </c>
      <c r="BA111">
        <v>100</v>
      </c>
      <c r="BB111">
        <v>100</v>
      </c>
      <c r="BC111">
        <v>100</v>
      </c>
      <c r="BD111">
        <v>100</v>
      </c>
      <c r="BE111">
        <v>100</v>
      </c>
      <c r="BF111">
        <v>100</v>
      </c>
      <c r="BG111">
        <v>100</v>
      </c>
      <c r="BH111">
        <v>100</v>
      </c>
      <c r="BI111">
        <v>100</v>
      </c>
      <c r="BJ111">
        <v>100</v>
      </c>
      <c r="BK111">
        <v>100</v>
      </c>
      <c r="BL111">
        <v>100</v>
      </c>
      <c r="BM111">
        <v>100</v>
      </c>
      <c r="BN111">
        <v>100</v>
      </c>
      <c r="BO111">
        <v>100</v>
      </c>
      <c r="BP111">
        <v>100</v>
      </c>
      <c r="BQ111">
        <v>100</v>
      </c>
      <c r="BR111">
        <v>100</v>
      </c>
      <c r="BS111">
        <v>100</v>
      </c>
      <c r="BT111">
        <v>100</v>
      </c>
      <c r="BU111">
        <v>100</v>
      </c>
      <c r="BV111">
        <v>100</v>
      </c>
      <c r="BW111">
        <v>100</v>
      </c>
      <c r="BX111">
        <v>100</v>
      </c>
      <c r="BY111">
        <v>100</v>
      </c>
      <c r="BZ111">
        <v>100</v>
      </c>
      <c r="CA111">
        <v>100</v>
      </c>
      <c r="CB111">
        <v>100</v>
      </c>
      <c r="CC111">
        <v>100</v>
      </c>
      <c r="CD111">
        <v>100</v>
      </c>
      <c r="CE111">
        <v>100</v>
      </c>
      <c r="CF111">
        <v>100</v>
      </c>
      <c r="CG111">
        <v>100</v>
      </c>
      <c r="CH111">
        <v>100</v>
      </c>
      <c r="CI111">
        <v>100</v>
      </c>
      <c r="CJ111">
        <v>100</v>
      </c>
    </row>
    <row r="112" spans="1:88" x14ac:dyDescent="0.3">
      <c r="A112" t="s">
        <v>47</v>
      </c>
      <c r="B112">
        <v>40.46</v>
      </c>
      <c r="C112">
        <v>43.61</v>
      </c>
      <c r="D112">
        <v>42.28</v>
      </c>
      <c r="E112">
        <v>29.22</v>
      </c>
      <c r="F112">
        <v>39.159999999999997</v>
      </c>
      <c r="G112">
        <v>30.75</v>
      </c>
      <c r="H112">
        <v>37.18</v>
      </c>
      <c r="I112">
        <v>40.57</v>
      </c>
      <c r="J112">
        <v>42.82</v>
      </c>
      <c r="K112">
        <v>31.35</v>
      </c>
      <c r="L112">
        <v>35.68</v>
      </c>
      <c r="M112">
        <v>49.06</v>
      </c>
      <c r="N112">
        <v>37.299999999999997</v>
      </c>
      <c r="O112">
        <v>40.880000000000003</v>
      </c>
      <c r="P112">
        <v>40.43</v>
      </c>
      <c r="Q112">
        <v>27.97</v>
      </c>
      <c r="R112">
        <v>41.9</v>
      </c>
      <c r="S112">
        <v>51.4</v>
      </c>
      <c r="T112">
        <v>38.86</v>
      </c>
      <c r="U112">
        <v>58.5</v>
      </c>
      <c r="V112">
        <v>35.340000000000003</v>
      </c>
      <c r="W112">
        <v>41.77</v>
      </c>
      <c r="X112">
        <v>47.9</v>
      </c>
      <c r="Y112">
        <v>34.97</v>
      </c>
      <c r="Z112">
        <v>57.13</v>
      </c>
      <c r="AA112">
        <v>47.73</v>
      </c>
      <c r="AB112">
        <v>48.34</v>
      </c>
      <c r="AC112">
        <v>50.89</v>
      </c>
      <c r="AD112">
        <v>47.82</v>
      </c>
      <c r="AE112">
        <v>54.03</v>
      </c>
      <c r="AF112">
        <v>46.49</v>
      </c>
      <c r="AG112">
        <v>41.64</v>
      </c>
      <c r="AH112">
        <v>41.76</v>
      </c>
      <c r="AI112">
        <v>57.88</v>
      </c>
      <c r="AJ112">
        <v>50.4</v>
      </c>
      <c r="AK112">
        <v>63.48</v>
      </c>
      <c r="AL112">
        <v>47.44</v>
      </c>
      <c r="AM112">
        <v>56.76</v>
      </c>
      <c r="AN112">
        <v>48.32</v>
      </c>
      <c r="AO112">
        <v>53.11</v>
      </c>
      <c r="AP112">
        <v>50.59</v>
      </c>
      <c r="AQ112">
        <v>56.48</v>
      </c>
      <c r="AR112">
        <v>54.41</v>
      </c>
      <c r="AS112">
        <v>59.04</v>
      </c>
      <c r="AT112">
        <v>63.55</v>
      </c>
      <c r="AU112">
        <v>59.1</v>
      </c>
      <c r="AV112">
        <v>62.83</v>
      </c>
      <c r="AW112">
        <v>68.69</v>
      </c>
      <c r="AX112">
        <v>78.19</v>
      </c>
      <c r="AY112">
        <v>62.44</v>
      </c>
      <c r="AZ112">
        <v>58.65</v>
      </c>
      <c r="BA112">
        <v>58.37</v>
      </c>
      <c r="BB112">
        <v>76.09</v>
      </c>
      <c r="BC112">
        <v>67.099999999999994</v>
      </c>
      <c r="BD112">
        <v>65.3</v>
      </c>
      <c r="BE112">
        <v>69.47</v>
      </c>
      <c r="BF112">
        <v>64.97</v>
      </c>
      <c r="BG112">
        <v>69.239999999999995</v>
      </c>
      <c r="BH112">
        <v>51.18</v>
      </c>
      <c r="BI112">
        <v>74.25</v>
      </c>
      <c r="BJ112">
        <v>58.7</v>
      </c>
      <c r="BK112">
        <v>65.209999999999994</v>
      </c>
      <c r="BL112">
        <v>60.49</v>
      </c>
      <c r="BM112">
        <v>56.96</v>
      </c>
      <c r="BN112">
        <v>66.64</v>
      </c>
      <c r="BO112">
        <v>62.89</v>
      </c>
      <c r="BP112">
        <v>78.209999999999994</v>
      </c>
      <c r="BQ112">
        <v>76.81</v>
      </c>
      <c r="BR112">
        <v>67.28</v>
      </c>
      <c r="BS112">
        <v>69.88</v>
      </c>
      <c r="BT112">
        <v>78.73</v>
      </c>
      <c r="BU112">
        <v>65.849999999999994</v>
      </c>
      <c r="BV112">
        <v>66.45</v>
      </c>
      <c r="BW112">
        <v>58.64</v>
      </c>
      <c r="BX112">
        <v>71.12</v>
      </c>
      <c r="BY112">
        <v>75.06</v>
      </c>
      <c r="BZ112">
        <v>72.790000000000006</v>
      </c>
      <c r="CA112">
        <v>67.599999999999994</v>
      </c>
      <c r="CB112">
        <v>73.72</v>
      </c>
      <c r="CC112">
        <v>59.14</v>
      </c>
      <c r="CD112">
        <v>62.73</v>
      </c>
      <c r="CE112">
        <v>78.39</v>
      </c>
      <c r="CF112">
        <v>73.97</v>
      </c>
      <c r="CG112">
        <v>85.05</v>
      </c>
      <c r="CH112">
        <v>50.68</v>
      </c>
      <c r="CI112">
        <v>64.91</v>
      </c>
      <c r="CJ112">
        <v>75.08</v>
      </c>
    </row>
    <row r="113" spans="1:88" x14ac:dyDescent="0.3">
      <c r="A113" t="s">
        <v>48</v>
      </c>
      <c r="B113">
        <v>29.93</v>
      </c>
      <c r="C113">
        <v>34.159999999999997</v>
      </c>
      <c r="D113">
        <v>18.079999999999998</v>
      </c>
      <c r="E113">
        <v>23.6</v>
      </c>
      <c r="F113">
        <v>18.420000000000002</v>
      </c>
      <c r="G113">
        <v>22.69</v>
      </c>
      <c r="H113">
        <v>21.88</v>
      </c>
      <c r="I113">
        <v>17</v>
      </c>
      <c r="J113">
        <v>16.11</v>
      </c>
      <c r="K113">
        <v>17.88</v>
      </c>
      <c r="L113">
        <v>10.43</v>
      </c>
      <c r="M113">
        <v>17.23</v>
      </c>
      <c r="N113">
        <v>23.87</v>
      </c>
      <c r="O113">
        <v>21.7</v>
      </c>
      <c r="P113">
        <v>22.41</v>
      </c>
      <c r="Q113">
        <v>26.13</v>
      </c>
      <c r="R113">
        <v>26.53</v>
      </c>
      <c r="S113">
        <v>15.52</v>
      </c>
      <c r="T113">
        <v>29.95</v>
      </c>
      <c r="U113">
        <v>16.02</v>
      </c>
      <c r="V113">
        <v>33.9</v>
      </c>
      <c r="W113">
        <v>28.75</v>
      </c>
      <c r="X113">
        <v>25.3</v>
      </c>
      <c r="Y113">
        <v>38.85</v>
      </c>
      <c r="Z113">
        <v>16.86</v>
      </c>
      <c r="AA113">
        <v>22.46</v>
      </c>
      <c r="AB113">
        <v>21.12</v>
      </c>
      <c r="AC113">
        <v>16.78</v>
      </c>
      <c r="AD113">
        <v>20.81</v>
      </c>
      <c r="AE113">
        <v>15.71</v>
      </c>
      <c r="AF113">
        <v>24.83</v>
      </c>
      <c r="AG113">
        <v>31.93</v>
      </c>
      <c r="AH113">
        <v>21.67</v>
      </c>
      <c r="AI113">
        <v>18.38</v>
      </c>
      <c r="AJ113">
        <v>18.989999999999998</v>
      </c>
      <c r="AK113">
        <v>6.11</v>
      </c>
      <c r="AL113">
        <v>29.74</v>
      </c>
      <c r="AM113">
        <v>23.46</v>
      </c>
      <c r="AN113">
        <v>21.13</v>
      </c>
      <c r="AO113">
        <v>30.44</v>
      </c>
      <c r="AP113">
        <v>20.91</v>
      </c>
      <c r="AQ113">
        <v>21.96</v>
      </c>
      <c r="AR113">
        <v>30.63</v>
      </c>
      <c r="AS113">
        <v>26.88</v>
      </c>
      <c r="AT113">
        <v>20.62</v>
      </c>
      <c r="AU113">
        <v>28.59</v>
      </c>
      <c r="AV113">
        <v>20.71</v>
      </c>
      <c r="AW113">
        <v>18.04</v>
      </c>
      <c r="AX113">
        <v>11.08</v>
      </c>
      <c r="AY113">
        <v>19.149999999999999</v>
      </c>
      <c r="AZ113">
        <v>22.34</v>
      </c>
      <c r="BA113">
        <v>21.6</v>
      </c>
      <c r="BB113">
        <v>12.66</v>
      </c>
      <c r="BC113">
        <v>18.53</v>
      </c>
      <c r="BD113">
        <v>24.29</v>
      </c>
      <c r="BE113">
        <v>24.24</v>
      </c>
      <c r="BF113">
        <v>27.45</v>
      </c>
      <c r="BG113">
        <v>22.34</v>
      </c>
      <c r="BH113">
        <v>27.87</v>
      </c>
      <c r="BI113">
        <v>14.04</v>
      </c>
      <c r="BJ113">
        <v>22.07</v>
      </c>
      <c r="BK113">
        <v>21.86</v>
      </c>
      <c r="BL113">
        <v>20.47</v>
      </c>
      <c r="BM113">
        <v>27.12</v>
      </c>
      <c r="BN113">
        <v>20.7</v>
      </c>
      <c r="BO113">
        <v>16.100000000000001</v>
      </c>
      <c r="BP113">
        <v>15.57</v>
      </c>
      <c r="BQ113">
        <v>14.68</v>
      </c>
      <c r="BR113">
        <v>26.64</v>
      </c>
      <c r="BS113">
        <v>23.15</v>
      </c>
      <c r="BT113">
        <v>16.87</v>
      </c>
      <c r="BU113">
        <v>34.15</v>
      </c>
      <c r="BV113">
        <v>33.549999999999997</v>
      </c>
      <c r="BW113">
        <v>41.36</v>
      </c>
      <c r="BX113">
        <v>28.88</v>
      </c>
      <c r="BY113">
        <v>24.94</v>
      </c>
      <c r="BZ113">
        <v>27.21</v>
      </c>
      <c r="CA113">
        <v>32.4</v>
      </c>
      <c r="CB113">
        <v>26.28</v>
      </c>
      <c r="CC113">
        <v>40.86</v>
      </c>
      <c r="CD113">
        <v>37.270000000000003</v>
      </c>
      <c r="CE113">
        <v>21.61</v>
      </c>
      <c r="CF113">
        <v>26.03</v>
      </c>
      <c r="CG113">
        <v>14.95</v>
      </c>
      <c r="CH113">
        <v>49.32</v>
      </c>
      <c r="CI113">
        <v>35.090000000000003</v>
      </c>
      <c r="CJ113">
        <v>24.92</v>
      </c>
    </row>
    <row r="115" spans="1:88" x14ac:dyDescent="0.3">
      <c r="A115" t="s">
        <v>49</v>
      </c>
    </row>
    <row r="116" spans="1:88" x14ac:dyDescent="0.3">
      <c r="A116" t="s">
        <v>46</v>
      </c>
      <c r="B116">
        <v>100</v>
      </c>
      <c r="C116">
        <v>100</v>
      </c>
      <c r="D116">
        <v>100</v>
      </c>
      <c r="E116">
        <v>100</v>
      </c>
      <c r="F116">
        <v>100</v>
      </c>
      <c r="G116">
        <v>100</v>
      </c>
      <c r="H116">
        <v>100</v>
      </c>
      <c r="I116">
        <v>100</v>
      </c>
      <c r="J116">
        <v>100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  <c r="W116">
        <v>100</v>
      </c>
      <c r="X116">
        <v>100</v>
      </c>
      <c r="Y116">
        <v>100</v>
      </c>
      <c r="Z116">
        <v>100</v>
      </c>
      <c r="AA116">
        <v>100</v>
      </c>
      <c r="AB116">
        <v>100</v>
      </c>
      <c r="AC116">
        <v>100</v>
      </c>
      <c r="AD116">
        <v>100</v>
      </c>
      <c r="AE116">
        <v>100</v>
      </c>
      <c r="AF116">
        <v>100</v>
      </c>
      <c r="AG116">
        <v>100</v>
      </c>
      <c r="AH116">
        <v>100</v>
      </c>
      <c r="AI116">
        <v>100</v>
      </c>
      <c r="AJ116">
        <v>100</v>
      </c>
      <c r="AK116">
        <v>100</v>
      </c>
      <c r="AL116">
        <v>100</v>
      </c>
      <c r="AM116">
        <v>100</v>
      </c>
      <c r="AN116">
        <v>100</v>
      </c>
      <c r="AO116">
        <v>100</v>
      </c>
      <c r="AP116">
        <v>100</v>
      </c>
      <c r="AQ116">
        <v>100</v>
      </c>
      <c r="AR116">
        <v>100</v>
      </c>
      <c r="AS116">
        <v>100</v>
      </c>
      <c r="AT116">
        <v>100</v>
      </c>
      <c r="AU116">
        <v>100</v>
      </c>
      <c r="AV116">
        <v>100</v>
      </c>
      <c r="AW116">
        <v>100</v>
      </c>
      <c r="AX116">
        <v>100</v>
      </c>
      <c r="AY116">
        <v>100</v>
      </c>
      <c r="AZ116">
        <v>100</v>
      </c>
      <c r="BA116">
        <v>100</v>
      </c>
      <c r="BB116">
        <v>100</v>
      </c>
      <c r="BC116">
        <v>100</v>
      </c>
      <c r="BD116">
        <v>100</v>
      </c>
      <c r="BE116">
        <v>100</v>
      </c>
      <c r="BF116">
        <v>100</v>
      </c>
      <c r="BG116">
        <v>100</v>
      </c>
      <c r="BH116">
        <v>100</v>
      </c>
      <c r="BI116">
        <v>100</v>
      </c>
      <c r="BJ116">
        <v>100</v>
      </c>
      <c r="BK116">
        <v>100</v>
      </c>
      <c r="BL116">
        <v>100</v>
      </c>
      <c r="BM116">
        <v>100</v>
      </c>
      <c r="BN116">
        <v>100</v>
      </c>
      <c r="BO116">
        <v>100</v>
      </c>
      <c r="BP116">
        <v>100</v>
      </c>
      <c r="BQ116">
        <v>100</v>
      </c>
      <c r="BR116">
        <v>100</v>
      </c>
      <c r="BS116">
        <v>100</v>
      </c>
      <c r="BT116">
        <v>100</v>
      </c>
      <c r="BU116">
        <v>100</v>
      </c>
      <c r="BV116">
        <v>100</v>
      </c>
      <c r="BW116">
        <v>100</v>
      </c>
      <c r="BX116">
        <v>100</v>
      </c>
      <c r="BY116">
        <v>100</v>
      </c>
      <c r="BZ116">
        <v>100</v>
      </c>
      <c r="CA116">
        <v>100</v>
      </c>
      <c r="CB116">
        <v>100</v>
      </c>
      <c r="CC116">
        <v>100</v>
      </c>
      <c r="CD116">
        <v>100</v>
      </c>
      <c r="CE116">
        <v>100</v>
      </c>
      <c r="CF116">
        <v>100</v>
      </c>
      <c r="CG116">
        <v>100</v>
      </c>
      <c r="CH116">
        <v>100</v>
      </c>
      <c r="CI116">
        <v>100</v>
      </c>
      <c r="CJ116">
        <v>100</v>
      </c>
    </row>
    <row r="117" spans="1:88" x14ac:dyDescent="0.3">
      <c r="A117" t="s">
        <v>47</v>
      </c>
      <c r="B117">
        <v>63.55</v>
      </c>
      <c r="C117">
        <v>57.08</v>
      </c>
      <c r="D117">
        <v>52.28</v>
      </c>
      <c r="E117">
        <v>64.430000000000007</v>
      </c>
      <c r="F117">
        <v>62.29</v>
      </c>
      <c r="G117">
        <v>68.98</v>
      </c>
      <c r="H117">
        <v>57.5</v>
      </c>
      <c r="I117">
        <v>52.54</v>
      </c>
      <c r="J117">
        <v>62.42</v>
      </c>
      <c r="K117">
        <v>61.39</v>
      </c>
      <c r="L117">
        <v>62.7</v>
      </c>
      <c r="M117">
        <v>56.26</v>
      </c>
      <c r="N117">
        <v>66.010000000000005</v>
      </c>
      <c r="O117">
        <v>58.06</v>
      </c>
      <c r="P117">
        <v>57.4</v>
      </c>
      <c r="Q117">
        <v>54.67</v>
      </c>
      <c r="R117">
        <v>63.57</v>
      </c>
      <c r="S117">
        <v>60.74</v>
      </c>
      <c r="T117">
        <v>66.989999999999995</v>
      </c>
      <c r="U117">
        <v>58.34</v>
      </c>
      <c r="V117">
        <v>63.28</v>
      </c>
      <c r="W117">
        <v>61.11</v>
      </c>
      <c r="X117">
        <v>57.88</v>
      </c>
      <c r="Y117">
        <v>61.87</v>
      </c>
      <c r="Z117">
        <v>64.48</v>
      </c>
      <c r="AA117">
        <v>62.35</v>
      </c>
      <c r="AB117">
        <v>59.98</v>
      </c>
      <c r="AC117">
        <v>67.75</v>
      </c>
      <c r="AD117">
        <v>70.02</v>
      </c>
      <c r="AE117">
        <v>70.430000000000007</v>
      </c>
      <c r="AF117">
        <v>71.91</v>
      </c>
      <c r="AG117">
        <v>68.56</v>
      </c>
      <c r="AH117">
        <v>74.849999999999994</v>
      </c>
      <c r="AI117">
        <v>75.05</v>
      </c>
      <c r="AJ117">
        <v>69.53</v>
      </c>
      <c r="AK117">
        <v>71.040000000000006</v>
      </c>
      <c r="AL117">
        <v>62.95</v>
      </c>
      <c r="AM117">
        <v>67.34</v>
      </c>
      <c r="AN117">
        <v>69.17</v>
      </c>
      <c r="AO117">
        <v>68.81</v>
      </c>
      <c r="AP117">
        <v>72.87</v>
      </c>
      <c r="AQ117">
        <v>78.27</v>
      </c>
      <c r="AR117">
        <v>80.760000000000005</v>
      </c>
      <c r="AS117">
        <v>80.959999999999994</v>
      </c>
      <c r="AT117">
        <v>76.099999999999994</v>
      </c>
      <c r="AU117">
        <v>79.56</v>
      </c>
      <c r="AV117">
        <v>85.76</v>
      </c>
      <c r="AW117">
        <v>79.92</v>
      </c>
      <c r="AX117">
        <v>77.63</v>
      </c>
      <c r="AY117">
        <v>83.16</v>
      </c>
      <c r="AZ117">
        <v>82.37</v>
      </c>
      <c r="BA117">
        <v>84.31</v>
      </c>
      <c r="BB117">
        <v>84.01</v>
      </c>
      <c r="BC117">
        <v>84.77</v>
      </c>
      <c r="BD117">
        <v>82.72</v>
      </c>
      <c r="BE117">
        <v>83.32</v>
      </c>
      <c r="BF117">
        <v>78.3</v>
      </c>
      <c r="BG117">
        <v>82.81</v>
      </c>
      <c r="BH117">
        <v>80.36</v>
      </c>
      <c r="BI117">
        <v>81.37</v>
      </c>
      <c r="BJ117">
        <v>82.78</v>
      </c>
      <c r="BK117">
        <v>84.18</v>
      </c>
      <c r="BL117">
        <v>81.3</v>
      </c>
      <c r="BM117">
        <v>86.59</v>
      </c>
      <c r="BN117">
        <v>84.37</v>
      </c>
      <c r="BO117">
        <v>86.48</v>
      </c>
      <c r="BP117">
        <v>85.37</v>
      </c>
      <c r="BQ117">
        <v>90.68</v>
      </c>
      <c r="BR117">
        <v>86.56</v>
      </c>
      <c r="BS117">
        <v>93.58</v>
      </c>
      <c r="BT117">
        <v>95.04</v>
      </c>
      <c r="BU117">
        <v>100</v>
      </c>
      <c r="BV117">
        <v>100</v>
      </c>
      <c r="BW117">
        <v>100</v>
      </c>
      <c r="BX117">
        <v>100</v>
      </c>
      <c r="BY117">
        <v>100</v>
      </c>
      <c r="BZ117">
        <v>100</v>
      </c>
      <c r="CA117">
        <v>97.97</v>
      </c>
      <c r="CB117">
        <v>98.72</v>
      </c>
      <c r="CC117">
        <v>100</v>
      </c>
      <c r="CD117">
        <v>100</v>
      </c>
      <c r="CE117">
        <v>100</v>
      </c>
      <c r="CF117">
        <v>100</v>
      </c>
      <c r="CG117">
        <v>100</v>
      </c>
      <c r="CH117">
        <v>100</v>
      </c>
      <c r="CI117">
        <v>98.71</v>
      </c>
      <c r="CJ117">
        <v>100</v>
      </c>
    </row>
    <row r="118" spans="1:88" x14ac:dyDescent="0.3">
      <c r="A118" t="s">
        <v>48</v>
      </c>
      <c r="B118">
        <v>5.86</v>
      </c>
      <c r="C118">
        <v>2.86</v>
      </c>
      <c r="D118">
        <v>9.93</v>
      </c>
      <c r="E118">
        <v>5.25</v>
      </c>
      <c r="F118">
        <v>7.79</v>
      </c>
      <c r="G118">
        <v>2.68</v>
      </c>
      <c r="H118">
        <v>3.63</v>
      </c>
      <c r="I118">
        <v>4.7</v>
      </c>
      <c r="J118">
        <v>3.41</v>
      </c>
      <c r="K118">
        <v>3.71</v>
      </c>
      <c r="L118">
        <v>1.8</v>
      </c>
      <c r="M118">
        <v>4.55</v>
      </c>
      <c r="N118">
        <v>3.02</v>
      </c>
      <c r="O118">
        <v>4.38</v>
      </c>
      <c r="P118">
        <v>2.54</v>
      </c>
      <c r="Q118">
        <v>0.64</v>
      </c>
      <c r="R118">
        <v>1.5</v>
      </c>
      <c r="S118">
        <v>1.1000000000000001</v>
      </c>
      <c r="T118">
        <v>1.1200000000000001</v>
      </c>
      <c r="U118">
        <v>3.31</v>
      </c>
      <c r="V118">
        <v>3.59</v>
      </c>
      <c r="W118">
        <v>2.19</v>
      </c>
      <c r="X118">
        <v>6.3</v>
      </c>
      <c r="Y118">
        <v>0</v>
      </c>
      <c r="Z118">
        <v>2.86</v>
      </c>
      <c r="AA118">
        <v>1.26</v>
      </c>
      <c r="AB118">
        <v>3.39</v>
      </c>
      <c r="AC118">
        <v>2.62</v>
      </c>
      <c r="AD118">
        <v>0</v>
      </c>
      <c r="AE118">
        <v>0.34</v>
      </c>
      <c r="AF118">
        <v>0</v>
      </c>
      <c r="AG118">
        <v>1.28</v>
      </c>
      <c r="AH118">
        <v>0</v>
      </c>
      <c r="AI118">
        <v>1.31</v>
      </c>
      <c r="AJ118">
        <v>0</v>
      </c>
      <c r="AK118">
        <v>0.65</v>
      </c>
      <c r="AL118">
        <v>0</v>
      </c>
      <c r="AM118">
        <v>0.44</v>
      </c>
      <c r="AN118">
        <v>1.27</v>
      </c>
      <c r="AO118">
        <v>1.75</v>
      </c>
      <c r="AP118">
        <v>1.51</v>
      </c>
      <c r="AQ118">
        <v>0</v>
      </c>
      <c r="AR118">
        <v>0</v>
      </c>
      <c r="AS118">
        <v>1.17</v>
      </c>
      <c r="AT118">
        <v>1.58</v>
      </c>
      <c r="AU118">
        <v>0</v>
      </c>
      <c r="AV118">
        <v>0.6</v>
      </c>
      <c r="AW118">
        <v>1.35</v>
      </c>
      <c r="AX118">
        <v>5</v>
      </c>
      <c r="AY118">
        <v>0</v>
      </c>
      <c r="AZ118">
        <v>0.17</v>
      </c>
      <c r="BA118">
        <v>0.27</v>
      </c>
      <c r="BB118">
        <v>1.02</v>
      </c>
      <c r="BC118">
        <v>0.55000000000000004</v>
      </c>
      <c r="BD118">
        <v>0.96</v>
      </c>
      <c r="BE118">
        <v>0</v>
      </c>
      <c r="BF118">
        <v>0</v>
      </c>
      <c r="BG118">
        <v>0.76</v>
      </c>
      <c r="BH118">
        <v>1.07</v>
      </c>
      <c r="BI118">
        <v>0</v>
      </c>
      <c r="BJ118">
        <v>0</v>
      </c>
      <c r="BK118">
        <v>2.95</v>
      </c>
      <c r="BL118">
        <v>1.97</v>
      </c>
      <c r="BM118">
        <v>0</v>
      </c>
      <c r="BN118">
        <v>1.0900000000000001</v>
      </c>
      <c r="BO118">
        <v>1.5</v>
      </c>
      <c r="BP118">
        <v>1.43</v>
      </c>
      <c r="BQ118">
        <v>3.47</v>
      </c>
      <c r="BR118">
        <v>2.64</v>
      </c>
      <c r="BS118">
        <v>0.48</v>
      </c>
      <c r="BT118">
        <v>1.33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2.0299999999999998</v>
      </c>
      <c r="CB118">
        <v>1.28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1.29</v>
      </c>
      <c r="CJ118">
        <v>0</v>
      </c>
    </row>
    <row r="120" spans="1:88" x14ac:dyDescent="0.3">
      <c r="A120" t="s">
        <v>50</v>
      </c>
    </row>
    <row r="121" spans="1:88" x14ac:dyDescent="0.3">
      <c r="A121" t="s">
        <v>46</v>
      </c>
      <c r="B121">
        <v>100</v>
      </c>
      <c r="C121">
        <v>100</v>
      </c>
      <c r="D121">
        <v>100</v>
      </c>
      <c r="E121">
        <v>100</v>
      </c>
      <c r="F121">
        <v>100</v>
      </c>
      <c r="G121">
        <v>100</v>
      </c>
      <c r="H121">
        <v>100</v>
      </c>
      <c r="I121">
        <v>100</v>
      </c>
      <c r="J121">
        <v>100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  <c r="W121">
        <v>100</v>
      </c>
      <c r="X121">
        <v>100</v>
      </c>
      <c r="Y121">
        <v>100</v>
      </c>
      <c r="Z121">
        <v>100</v>
      </c>
      <c r="AA121">
        <v>100</v>
      </c>
      <c r="AB121">
        <v>100</v>
      </c>
      <c r="AC121">
        <v>100</v>
      </c>
      <c r="AD121">
        <v>100</v>
      </c>
      <c r="AE121">
        <v>100</v>
      </c>
      <c r="AF121">
        <v>100</v>
      </c>
      <c r="AG121">
        <v>100</v>
      </c>
      <c r="AH121">
        <v>100</v>
      </c>
      <c r="AI121">
        <v>100</v>
      </c>
      <c r="AJ121">
        <v>100</v>
      </c>
      <c r="AK121">
        <v>100</v>
      </c>
      <c r="AL121">
        <v>100</v>
      </c>
      <c r="AM121">
        <v>100</v>
      </c>
      <c r="AN121">
        <v>100</v>
      </c>
      <c r="AO121">
        <v>100</v>
      </c>
      <c r="AP121">
        <v>100</v>
      </c>
      <c r="AQ121">
        <v>100</v>
      </c>
      <c r="AR121">
        <v>100</v>
      </c>
      <c r="AS121">
        <v>100</v>
      </c>
      <c r="AT121">
        <v>100</v>
      </c>
      <c r="AU121">
        <v>100</v>
      </c>
      <c r="AV121">
        <v>100</v>
      </c>
      <c r="AW121">
        <v>100</v>
      </c>
      <c r="AX121">
        <v>100</v>
      </c>
      <c r="AY121">
        <v>100</v>
      </c>
      <c r="AZ121">
        <v>100</v>
      </c>
      <c r="BA121">
        <v>100</v>
      </c>
      <c r="BB121">
        <v>100</v>
      </c>
      <c r="BC121">
        <v>100</v>
      </c>
      <c r="BD121">
        <v>100</v>
      </c>
      <c r="BE121">
        <v>100</v>
      </c>
      <c r="BF121">
        <v>100</v>
      </c>
      <c r="BG121">
        <v>100</v>
      </c>
      <c r="BH121">
        <v>100</v>
      </c>
      <c r="BI121">
        <v>100</v>
      </c>
      <c r="BJ121">
        <v>100</v>
      </c>
      <c r="BK121">
        <v>100</v>
      </c>
      <c r="BL121">
        <v>100</v>
      </c>
      <c r="BM121">
        <v>100</v>
      </c>
      <c r="BN121">
        <v>100</v>
      </c>
      <c r="BO121">
        <v>100</v>
      </c>
      <c r="BP121">
        <v>100</v>
      </c>
      <c r="BQ121">
        <v>100</v>
      </c>
      <c r="BR121">
        <v>100</v>
      </c>
      <c r="BS121">
        <v>100</v>
      </c>
      <c r="BT121">
        <v>100</v>
      </c>
      <c r="BU121">
        <v>100</v>
      </c>
      <c r="BV121">
        <v>100</v>
      </c>
      <c r="BW121">
        <v>100</v>
      </c>
      <c r="BX121">
        <v>100</v>
      </c>
      <c r="BY121">
        <v>100</v>
      </c>
      <c r="BZ121">
        <v>100</v>
      </c>
      <c r="CA121">
        <v>100</v>
      </c>
      <c r="CB121">
        <v>100</v>
      </c>
      <c r="CC121">
        <v>100</v>
      </c>
      <c r="CD121">
        <v>100</v>
      </c>
      <c r="CE121">
        <v>100</v>
      </c>
      <c r="CF121">
        <v>100</v>
      </c>
      <c r="CG121">
        <v>100</v>
      </c>
      <c r="CH121">
        <v>100</v>
      </c>
      <c r="CI121">
        <v>100</v>
      </c>
      <c r="CJ121">
        <v>100</v>
      </c>
    </row>
    <row r="122" spans="1:88" x14ac:dyDescent="0.3">
      <c r="A122" t="s">
        <v>47</v>
      </c>
      <c r="B122">
        <v>48.12</v>
      </c>
      <c r="C122">
        <v>55.13</v>
      </c>
      <c r="D122">
        <v>42.33</v>
      </c>
      <c r="E122">
        <v>53.57</v>
      </c>
      <c r="F122">
        <v>45.69</v>
      </c>
      <c r="G122">
        <v>68.819999999999993</v>
      </c>
      <c r="H122">
        <v>63.13</v>
      </c>
      <c r="I122">
        <v>49.27</v>
      </c>
      <c r="J122">
        <v>69.23</v>
      </c>
      <c r="K122">
        <v>60.27</v>
      </c>
      <c r="L122">
        <v>49.13</v>
      </c>
      <c r="M122">
        <v>51.69</v>
      </c>
      <c r="N122">
        <v>55.87</v>
      </c>
      <c r="O122">
        <v>68.11</v>
      </c>
      <c r="P122">
        <v>53.69</v>
      </c>
      <c r="Q122">
        <v>62.63</v>
      </c>
      <c r="R122">
        <v>47.11</v>
      </c>
      <c r="S122">
        <v>62.45</v>
      </c>
      <c r="T122">
        <v>46.9</v>
      </c>
      <c r="U122">
        <v>54.32</v>
      </c>
      <c r="V122">
        <v>68.61</v>
      </c>
      <c r="W122">
        <v>65.319999999999993</v>
      </c>
      <c r="X122">
        <v>72.849999999999994</v>
      </c>
      <c r="Y122">
        <v>59.17</v>
      </c>
      <c r="Z122">
        <v>68.11</v>
      </c>
      <c r="AA122">
        <v>51.07</v>
      </c>
      <c r="AB122">
        <v>55.82</v>
      </c>
      <c r="AC122">
        <v>86.33</v>
      </c>
      <c r="AD122">
        <v>79.510000000000005</v>
      </c>
      <c r="AE122">
        <v>74.900000000000006</v>
      </c>
      <c r="AF122">
        <v>86.17</v>
      </c>
      <c r="AG122">
        <v>88.49</v>
      </c>
      <c r="AH122">
        <v>61.9</v>
      </c>
      <c r="AI122">
        <v>96.41</v>
      </c>
      <c r="AJ122">
        <v>85.32</v>
      </c>
      <c r="AK122">
        <v>84.04</v>
      </c>
      <c r="AL122">
        <v>62.97</v>
      </c>
      <c r="AM122">
        <v>61.24</v>
      </c>
      <c r="AN122">
        <v>81.489999999999995</v>
      </c>
      <c r="AO122">
        <v>85.71</v>
      </c>
      <c r="AP122">
        <v>87.93</v>
      </c>
      <c r="AQ122">
        <v>77.84</v>
      </c>
      <c r="AR122">
        <v>90.82</v>
      </c>
      <c r="AS122">
        <v>88.86</v>
      </c>
      <c r="AT122">
        <v>92.02</v>
      </c>
      <c r="AU122">
        <v>100</v>
      </c>
      <c r="AV122">
        <v>86.84</v>
      </c>
      <c r="AW122">
        <v>81.75</v>
      </c>
      <c r="AX122">
        <v>81.96</v>
      </c>
      <c r="AY122">
        <v>83.01</v>
      </c>
      <c r="AZ122">
        <v>92.55</v>
      </c>
      <c r="BA122">
        <v>86.64</v>
      </c>
      <c r="BB122">
        <v>82.5</v>
      </c>
      <c r="BC122">
        <v>84.74</v>
      </c>
      <c r="BD122">
        <v>82.65</v>
      </c>
      <c r="BE122">
        <v>92.39</v>
      </c>
      <c r="BF122">
        <v>79.010000000000005</v>
      </c>
      <c r="BG122">
        <v>73.55</v>
      </c>
      <c r="BH122">
        <v>92.34</v>
      </c>
      <c r="BI122">
        <v>91.11</v>
      </c>
      <c r="BJ122">
        <v>88.43</v>
      </c>
      <c r="BK122">
        <v>96.5</v>
      </c>
      <c r="BL122">
        <v>82.37</v>
      </c>
      <c r="BM122">
        <v>91.16</v>
      </c>
      <c r="BN122">
        <v>92.68</v>
      </c>
      <c r="BO122">
        <v>89.71</v>
      </c>
      <c r="BP122">
        <v>72.87</v>
      </c>
      <c r="BQ122">
        <v>83.35</v>
      </c>
      <c r="BR122">
        <v>92.67</v>
      </c>
      <c r="BS122">
        <v>92.05</v>
      </c>
      <c r="BT122">
        <v>91.99</v>
      </c>
      <c r="BU122">
        <v>100</v>
      </c>
      <c r="BV122">
        <v>100</v>
      </c>
      <c r="BW122">
        <v>100</v>
      </c>
      <c r="BX122">
        <v>100</v>
      </c>
      <c r="BY122">
        <v>100</v>
      </c>
      <c r="BZ122">
        <v>97.69</v>
      </c>
      <c r="CA122">
        <v>96.69</v>
      </c>
      <c r="CB122">
        <v>100</v>
      </c>
      <c r="CC122">
        <v>100</v>
      </c>
      <c r="CD122">
        <v>100</v>
      </c>
      <c r="CE122">
        <v>100</v>
      </c>
      <c r="CF122">
        <v>100</v>
      </c>
      <c r="CG122">
        <v>100</v>
      </c>
      <c r="CH122">
        <v>100</v>
      </c>
      <c r="CI122">
        <v>100</v>
      </c>
      <c r="CJ122">
        <v>100</v>
      </c>
    </row>
    <row r="123" spans="1:88" x14ac:dyDescent="0.3">
      <c r="A123" t="s">
        <v>48</v>
      </c>
      <c r="B123">
        <v>15.15</v>
      </c>
      <c r="C123">
        <v>0</v>
      </c>
      <c r="D123">
        <v>5.15</v>
      </c>
      <c r="E123">
        <v>14.27</v>
      </c>
      <c r="F123">
        <v>3.94</v>
      </c>
      <c r="G123">
        <v>5.76</v>
      </c>
      <c r="H123">
        <v>0</v>
      </c>
      <c r="I123">
        <v>13.88</v>
      </c>
      <c r="J123">
        <v>0</v>
      </c>
      <c r="K123">
        <v>8.2799999999999994</v>
      </c>
      <c r="L123">
        <v>0</v>
      </c>
      <c r="M123">
        <v>12.99</v>
      </c>
      <c r="N123">
        <v>6</v>
      </c>
      <c r="O123">
        <v>0</v>
      </c>
      <c r="P123">
        <v>1.78</v>
      </c>
      <c r="Q123">
        <v>0</v>
      </c>
      <c r="R123">
        <v>14.77</v>
      </c>
      <c r="S123">
        <v>9.11</v>
      </c>
      <c r="T123">
        <v>5.8</v>
      </c>
      <c r="U123">
        <v>2.42</v>
      </c>
      <c r="V123">
        <v>10.56</v>
      </c>
      <c r="W123">
        <v>26.9</v>
      </c>
      <c r="X123">
        <v>11.45</v>
      </c>
      <c r="Y123">
        <v>4.8</v>
      </c>
      <c r="Z123">
        <v>9.3800000000000008</v>
      </c>
      <c r="AA123">
        <v>0</v>
      </c>
      <c r="AB123">
        <v>0</v>
      </c>
      <c r="AC123">
        <v>0</v>
      </c>
      <c r="AD123">
        <v>12.1</v>
      </c>
      <c r="AE123">
        <v>0</v>
      </c>
      <c r="AF123">
        <v>0</v>
      </c>
      <c r="AG123">
        <v>3.79</v>
      </c>
      <c r="AH123">
        <v>8.67</v>
      </c>
      <c r="AI123">
        <v>0</v>
      </c>
      <c r="AJ123">
        <v>0</v>
      </c>
      <c r="AK123">
        <v>0</v>
      </c>
      <c r="AL123">
        <v>0</v>
      </c>
      <c r="AM123">
        <v>3.81</v>
      </c>
      <c r="AN123">
        <v>2.74</v>
      </c>
      <c r="AO123">
        <v>10.11</v>
      </c>
      <c r="AP123">
        <v>0</v>
      </c>
      <c r="AQ123">
        <v>9.5500000000000007</v>
      </c>
      <c r="AR123">
        <v>0</v>
      </c>
      <c r="AS123">
        <v>0</v>
      </c>
      <c r="AT123">
        <v>0</v>
      </c>
      <c r="AU123">
        <v>0</v>
      </c>
      <c r="AV123">
        <v>2.4900000000000002</v>
      </c>
      <c r="AW123">
        <v>0</v>
      </c>
      <c r="AX123">
        <v>2.14</v>
      </c>
      <c r="AY123">
        <v>2.16</v>
      </c>
      <c r="AZ123">
        <v>0</v>
      </c>
      <c r="BA123">
        <v>3.63</v>
      </c>
      <c r="BB123">
        <v>0</v>
      </c>
      <c r="BC123">
        <v>7.56</v>
      </c>
      <c r="BD123">
        <v>0</v>
      </c>
      <c r="BE123">
        <v>0</v>
      </c>
      <c r="BF123">
        <v>0</v>
      </c>
      <c r="BG123">
        <v>0</v>
      </c>
      <c r="BH123">
        <v>3.34</v>
      </c>
      <c r="BI123">
        <v>0</v>
      </c>
      <c r="BJ123">
        <v>2.66</v>
      </c>
      <c r="BK123">
        <v>0</v>
      </c>
      <c r="BL123">
        <v>0</v>
      </c>
      <c r="BM123">
        <v>0</v>
      </c>
      <c r="BN123">
        <v>0</v>
      </c>
      <c r="BO123">
        <v>2.4</v>
      </c>
      <c r="BP123">
        <v>0</v>
      </c>
      <c r="BQ123">
        <v>8.91</v>
      </c>
      <c r="BR123">
        <v>1.5</v>
      </c>
      <c r="BS123">
        <v>0.89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2.31</v>
      </c>
      <c r="CA123">
        <v>3.31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</row>
    <row r="126" spans="1:88" x14ac:dyDescent="0.3">
      <c r="A126" t="s">
        <v>36</v>
      </c>
    </row>
    <row r="127" spans="1:88" x14ac:dyDescent="0.3">
      <c r="A127" t="s">
        <v>38</v>
      </c>
    </row>
    <row r="128" spans="1:88" x14ac:dyDescent="0.3">
      <c r="A128" t="s">
        <v>57</v>
      </c>
    </row>
    <row r="129" spans="1:88" x14ac:dyDescent="0.3">
      <c r="A129" t="s">
        <v>40</v>
      </c>
      <c r="B129" s="1">
        <v>43466</v>
      </c>
      <c r="C129" s="1">
        <v>43497</v>
      </c>
      <c r="D129" s="1">
        <v>43525</v>
      </c>
      <c r="E129" s="1">
        <v>43556</v>
      </c>
      <c r="F129" s="1">
        <v>43586</v>
      </c>
      <c r="G129" s="1">
        <v>43617</v>
      </c>
      <c r="H129" s="1">
        <v>43647</v>
      </c>
      <c r="I129" s="1">
        <v>43678</v>
      </c>
      <c r="J129" s="1">
        <v>43709</v>
      </c>
      <c r="K129" s="1">
        <v>43739</v>
      </c>
      <c r="L129" s="1">
        <v>43770</v>
      </c>
      <c r="M129" s="1">
        <v>43800</v>
      </c>
      <c r="N129" s="1">
        <v>43831</v>
      </c>
      <c r="O129" s="1">
        <v>43862</v>
      </c>
      <c r="P129" s="1">
        <v>43891</v>
      </c>
      <c r="Q129" s="1">
        <v>43922</v>
      </c>
      <c r="R129" t="s">
        <v>52</v>
      </c>
      <c r="S129" s="1">
        <v>43983</v>
      </c>
      <c r="T129" s="1">
        <v>44013</v>
      </c>
      <c r="U129" s="1" t="s">
        <v>55</v>
      </c>
      <c r="V129" s="1">
        <v>44075</v>
      </c>
      <c r="W129" s="1">
        <v>44105</v>
      </c>
      <c r="X129" s="1">
        <v>44136</v>
      </c>
      <c r="Y129" s="1">
        <v>44166</v>
      </c>
      <c r="Z129" s="1">
        <v>44197</v>
      </c>
      <c r="AA129" s="1">
        <v>44228</v>
      </c>
      <c r="AB129" s="1">
        <v>44256</v>
      </c>
      <c r="AC129" s="1">
        <v>44287</v>
      </c>
      <c r="AD129" s="1">
        <v>44317</v>
      </c>
      <c r="AE129" s="1">
        <v>44348</v>
      </c>
      <c r="AF129" s="1">
        <v>44378</v>
      </c>
      <c r="AG129" s="1">
        <v>44409</v>
      </c>
      <c r="AH129" s="1">
        <v>44440</v>
      </c>
      <c r="AI129" s="1">
        <v>44470</v>
      </c>
      <c r="AJ129" s="1">
        <v>44501</v>
      </c>
      <c r="AK129" s="1">
        <v>44531</v>
      </c>
      <c r="AL129" s="1">
        <v>44562</v>
      </c>
      <c r="AM129" s="1">
        <v>44593</v>
      </c>
      <c r="AN129" s="1">
        <v>44621</v>
      </c>
      <c r="AO129" s="1">
        <v>44652</v>
      </c>
      <c r="AP129" s="1">
        <v>44682</v>
      </c>
      <c r="AQ129" s="1">
        <v>44713</v>
      </c>
      <c r="AR129" s="1">
        <v>44743</v>
      </c>
      <c r="AS129" s="1">
        <v>44774</v>
      </c>
      <c r="AT129" s="1">
        <v>44805</v>
      </c>
      <c r="AU129" s="1">
        <v>44835</v>
      </c>
      <c r="AV129" s="1">
        <v>44866</v>
      </c>
      <c r="AW129" s="1">
        <v>44896</v>
      </c>
      <c r="AX129" s="1">
        <v>44927</v>
      </c>
      <c r="AY129" s="1">
        <v>44958</v>
      </c>
      <c r="AZ129" s="1">
        <v>44986</v>
      </c>
      <c r="BA129" s="1">
        <v>45017</v>
      </c>
      <c r="BB129" s="1">
        <v>45047</v>
      </c>
      <c r="BC129" s="1">
        <v>45078</v>
      </c>
      <c r="BD129" s="1">
        <v>45108</v>
      </c>
      <c r="BE129" s="1">
        <v>45139</v>
      </c>
      <c r="BF129" s="1">
        <v>45170</v>
      </c>
      <c r="BG129" s="1">
        <v>45200</v>
      </c>
      <c r="BH129" s="1">
        <v>45231</v>
      </c>
      <c r="BI129" s="1">
        <v>45261</v>
      </c>
      <c r="BJ129" s="1">
        <v>45292</v>
      </c>
      <c r="BK129" s="1">
        <v>45323</v>
      </c>
      <c r="BL129" s="1">
        <v>45352</v>
      </c>
      <c r="BM129" s="1">
        <v>45383</v>
      </c>
      <c r="BN129" s="1">
        <v>45413</v>
      </c>
      <c r="BO129" s="1">
        <v>45444</v>
      </c>
      <c r="BP129" s="1">
        <v>45474</v>
      </c>
      <c r="BQ129" s="1">
        <v>45505</v>
      </c>
      <c r="BR129" s="1">
        <v>45536</v>
      </c>
      <c r="BS129" s="1">
        <v>45566</v>
      </c>
      <c r="BT129" s="1">
        <v>45597</v>
      </c>
      <c r="BU129" s="1">
        <v>45627</v>
      </c>
      <c r="BV129" s="1">
        <v>45658</v>
      </c>
      <c r="BW129" s="1">
        <v>45689</v>
      </c>
      <c r="BX129" s="1">
        <v>45717</v>
      </c>
      <c r="BY129" s="1">
        <v>45748</v>
      </c>
      <c r="BZ129" s="1">
        <v>45778</v>
      </c>
      <c r="CA129" s="1">
        <v>45809</v>
      </c>
      <c r="CB129" s="1">
        <v>45839</v>
      </c>
      <c r="CC129" s="1">
        <v>45870</v>
      </c>
      <c r="CD129" s="1">
        <v>45901</v>
      </c>
      <c r="CE129" s="1">
        <v>45931</v>
      </c>
      <c r="CF129" s="1">
        <v>45962</v>
      </c>
      <c r="CG129" s="1">
        <v>45992</v>
      </c>
      <c r="CH129" s="1">
        <v>46023</v>
      </c>
      <c r="CI129" s="1">
        <v>46054</v>
      </c>
      <c r="CJ129" s="1">
        <v>46082</v>
      </c>
    </row>
    <row r="130" spans="1:88" x14ac:dyDescent="0.3">
      <c r="A130" t="s">
        <v>41</v>
      </c>
    </row>
    <row r="131" spans="1:88" x14ac:dyDescent="0.3">
      <c r="A131" t="s">
        <v>42</v>
      </c>
      <c r="B131">
        <v>100</v>
      </c>
      <c r="C131">
        <v>100</v>
      </c>
      <c r="D131">
        <v>100</v>
      </c>
      <c r="E131">
        <v>100</v>
      </c>
      <c r="F131">
        <v>100</v>
      </c>
      <c r="G131">
        <v>100</v>
      </c>
      <c r="H131">
        <v>100</v>
      </c>
      <c r="I131">
        <v>100</v>
      </c>
      <c r="J131">
        <v>100</v>
      </c>
      <c r="K131">
        <v>100</v>
      </c>
      <c r="L131">
        <v>100</v>
      </c>
      <c r="M131">
        <v>100</v>
      </c>
      <c r="N131">
        <v>100</v>
      </c>
      <c r="O131">
        <v>100</v>
      </c>
      <c r="P131">
        <v>100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  <c r="W131">
        <v>100</v>
      </c>
      <c r="X131">
        <v>100</v>
      </c>
      <c r="Y131">
        <v>100</v>
      </c>
      <c r="Z131">
        <v>100</v>
      </c>
      <c r="AA131">
        <v>100</v>
      </c>
      <c r="AB131">
        <v>100</v>
      </c>
      <c r="AC131">
        <v>100</v>
      </c>
      <c r="AD131">
        <v>100</v>
      </c>
      <c r="AE131">
        <v>100</v>
      </c>
      <c r="AF131">
        <v>100</v>
      </c>
      <c r="AG131">
        <v>100</v>
      </c>
      <c r="AH131">
        <v>100</v>
      </c>
      <c r="AI131">
        <v>100</v>
      </c>
      <c r="AJ131">
        <v>100</v>
      </c>
      <c r="AK131">
        <v>100</v>
      </c>
      <c r="AL131">
        <v>100</v>
      </c>
      <c r="AM131">
        <v>100</v>
      </c>
      <c r="AN131">
        <v>100</v>
      </c>
      <c r="AO131">
        <v>100</v>
      </c>
      <c r="AP131">
        <v>100</v>
      </c>
      <c r="AQ131">
        <v>100</v>
      </c>
      <c r="AR131">
        <v>100</v>
      </c>
      <c r="AS131">
        <v>100</v>
      </c>
      <c r="AT131">
        <v>100</v>
      </c>
      <c r="AU131">
        <v>100</v>
      </c>
      <c r="AV131">
        <v>100</v>
      </c>
      <c r="AW131">
        <v>100</v>
      </c>
      <c r="AX131">
        <v>100</v>
      </c>
      <c r="AY131">
        <v>100</v>
      </c>
      <c r="AZ131">
        <v>100</v>
      </c>
      <c r="BA131">
        <v>100</v>
      </c>
      <c r="BB131">
        <v>100</v>
      </c>
      <c r="BC131">
        <v>100</v>
      </c>
      <c r="BD131">
        <v>100</v>
      </c>
      <c r="BE131">
        <v>100</v>
      </c>
      <c r="BF131">
        <v>100</v>
      </c>
      <c r="BG131">
        <v>100</v>
      </c>
      <c r="BH131">
        <v>100</v>
      </c>
      <c r="BI131">
        <v>100</v>
      </c>
      <c r="BJ131">
        <v>100</v>
      </c>
      <c r="BK131">
        <v>100</v>
      </c>
      <c r="BL131">
        <v>100</v>
      </c>
      <c r="BM131">
        <v>100</v>
      </c>
      <c r="BN131">
        <v>100</v>
      </c>
      <c r="BO131">
        <v>100</v>
      </c>
      <c r="BP131">
        <v>100</v>
      </c>
      <c r="BQ131">
        <v>100</v>
      </c>
      <c r="BR131">
        <v>100</v>
      </c>
      <c r="BS131">
        <v>100</v>
      </c>
      <c r="BT131">
        <v>100</v>
      </c>
      <c r="BU131">
        <v>100</v>
      </c>
      <c r="BV131">
        <v>100</v>
      </c>
      <c r="BW131">
        <v>100</v>
      </c>
      <c r="BX131">
        <v>100</v>
      </c>
      <c r="BY131">
        <v>100</v>
      </c>
      <c r="BZ131">
        <v>100</v>
      </c>
      <c r="CA131">
        <v>100</v>
      </c>
      <c r="CB131">
        <v>100</v>
      </c>
      <c r="CC131">
        <v>100</v>
      </c>
      <c r="CD131">
        <v>100</v>
      </c>
      <c r="CE131">
        <v>100</v>
      </c>
      <c r="CF131">
        <v>100</v>
      </c>
      <c r="CG131">
        <v>100</v>
      </c>
      <c r="CH131">
        <v>100</v>
      </c>
      <c r="CI131">
        <v>100</v>
      </c>
      <c r="CJ131">
        <v>100</v>
      </c>
    </row>
    <row r="132" spans="1:88" x14ac:dyDescent="0.3">
      <c r="A132" t="s">
        <v>43</v>
      </c>
      <c r="B132">
        <v>49.11</v>
      </c>
      <c r="C132">
        <v>48.74</v>
      </c>
      <c r="D132">
        <v>46.1</v>
      </c>
      <c r="E132">
        <v>47.09</v>
      </c>
      <c r="F132">
        <v>49.83</v>
      </c>
      <c r="G132">
        <v>48.91</v>
      </c>
      <c r="H132">
        <v>47.55</v>
      </c>
      <c r="I132">
        <v>46.32</v>
      </c>
      <c r="J132">
        <v>48.9</v>
      </c>
      <c r="K132">
        <v>46.16</v>
      </c>
      <c r="L132">
        <v>46.67</v>
      </c>
      <c r="M132">
        <v>48.84</v>
      </c>
      <c r="N132">
        <v>46.71</v>
      </c>
      <c r="O132">
        <v>49.11</v>
      </c>
      <c r="P132">
        <v>53.44</v>
      </c>
      <c r="Q132">
        <v>51.35</v>
      </c>
      <c r="R132">
        <v>52.94</v>
      </c>
      <c r="S132">
        <v>49.14</v>
      </c>
      <c r="T132">
        <v>53.86</v>
      </c>
      <c r="U132">
        <v>51.81</v>
      </c>
      <c r="V132">
        <v>52.57</v>
      </c>
      <c r="W132">
        <v>51.21</v>
      </c>
      <c r="X132">
        <v>50.22</v>
      </c>
      <c r="Y132">
        <v>53.86</v>
      </c>
      <c r="Z132">
        <v>51.55</v>
      </c>
      <c r="AA132">
        <v>52.58</v>
      </c>
      <c r="AB132">
        <v>53.84</v>
      </c>
      <c r="AC132">
        <v>56.81</v>
      </c>
      <c r="AD132">
        <v>59.75</v>
      </c>
      <c r="AE132">
        <v>63.19</v>
      </c>
      <c r="AF132">
        <v>62.32</v>
      </c>
      <c r="AG132">
        <v>62.31</v>
      </c>
      <c r="AH132">
        <v>59.83</v>
      </c>
      <c r="AI132">
        <v>63.45</v>
      </c>
      <c r="AJ132">
        <v>64.52</v>
      </c>
      <c r="AK132">
        <v>63.15</v>
      </c>
      <c r="AL132">
        <v>62.15</v>
      </c>
      <c r="AM132">
        <v>57.64</v>
      </c>
      <c r="AN132">
        <v>63.59</v>
      </c>
      <c r="AO132">
        <v>63.35</v>
      </c>
      <c r="AP132">
        <v>64.8</v>
      </c>
      <c r="AQ132">
        <v>70.2</v>
      </c>
      <c r="AR132">
        <v>68.81</v>
      </c>
      <c r="AS132">
        <v>72.48</v>
      </c>
      <c r="AT132">
        <v>70.069999999999993</v>
      </c>
      <c r="AU132">
        <v>74.290000000000006</v>
      </c>
      <c r="AV132">
        <v>74.03</v>
      </c>
      <c r="AW132">
        <v>77.55</v>
      </c>
      <c r="AX132">
        <v>78.23</v>
      </c>
      <c r="AY132">
        <v>75.62</v>
      </c>
      <c r="AZ132">
        <v>74.78</v>
      </c>
      <c r="BA132">
        <v>76.92</v>
      </c>
      <c r="BB132">
        <v>75.540000000000006</v>
      </c>
      <c r="BC132">
        <v>76.03</v>
      </c>
      <c r="BD132">
        <v>79.34</v>
      </c>
      <c r="BE132">
        <v>76.760000000000005</v>
      </c>
      <c r="BF132">
        <v>71.209999999999994</v>
      </c>
      <c r="BG132">
        <v>76.42</v>
      </c>
      <c r="BH132">
        <v>78.78</v>
      </c>
      <c r="BI132">
        <v>79.27</v>
      </c>
      <c r="BJ132">
        <v>74.13</v>
      </c>
      <c r="BK132">
        <v>76.63</v>
      </c>
      <c r="BL132">
        <v>79.13</v>
      </c>
      <c r="BM132">
        <v>74.61</v>
      </c>
      <c r="BN132">
        <v>76.319999999999993</v>
      </c>
      <c r="BO132">
        <v>74.709999999999994</v>
      </c>
      <c r="BP132">
        <v>82.33</v>
      </c>
      <c r="BQ132">
        <v>80.97</v>
      </c>
      <c r="BR132">
        <v>83.27</v>
      </c>
      <c r="BS132">
        <v>83.82</v>
      </c>
      <c r="BT132">
        <v>82.22</v>
      </c>
      <c r="BU132">
        <v>91.81</v>
      </c>
      <c r="BV132">
        <v>90</v>
      </c>
      <c r="BW132">
        <v>80.819999999999993</v>
      </c>
      <c r="BX132">
        <v>86.73</v>
      </c>
      <c r="BY132">
        <v>86.43</v>
      </c>
      <c r="BZ132">
        <v>79.16</v>
      </c>
      <c r="CA132">
        <v>79.23</v>
      </c>
      <c r="CB132">
        <v>87.47</v>
      </c>
      <c r="CC132">
        <v>88.06</v>
      </c>
      <c r="CD132">
        <v>84.63</v>
      </c>
      <c r="CE132">
        <v>89.58</v>
      </c>
      <c r="CF132">
        <v>82.01</v>
      </c>
      <c r="CG132">
        <v>90.3</v>
      </c>
      <c r="CH132">
        <v>88.04</v>
      </c>
      <c r="CI132">
        <v>72.08</v>
      </c>
      <c r="CJ132">
        <v>83.89</v>
      </c>
    </row>
    <row r="133" spans="1:88" x14ac:dyDescent="0.3">
      <c r="A133" t="s">
        <v>44</v>
      </c>
      <c r="B133">
        <v>10.87</v>
      </c>
      <c r="C133">
        <v>10.039999999999999</v>
      </c>
      <c r="D133">
        <v>10.29</v>
      </c>
      <c r="E133">
        <v>11.74</v>
      </c>
      <c r="F133">
        <v>9.66</v>
      </c>
      <c r="G133">
        <v>8.92</v>
      </c>
      <c r="H133">
        <v>11.32</v>
      </c>
      <c r="I133">
        <v>11.76</v>
      </c>
      <c r="J133">
        <v>11.68</v>
      </c>
      <c r="K133">
        <v>14.2</v>
      </c>
      <c r="L133">
        <v>14.5</v>
      </c>
      <c r="M133">
        <v>10.76</v>
      </c>
      <c r="N133">
        <v>13.38</v>
      </c>
      <c r="O133">
        <v>13.32</v>
      </c>
      <c r="P133">
        <v>8.3699999999999992</v>
      </c>
      <c r="Q133">
        <v>6.68</v>
      </c>
      <c r="R133">
        <v>9.51</v>
      </c>
      <c r="S133">
        <v>11.03</v>
      </c>
      <c r="T133">
        <v>9.44</v>
      </c>
      <c r="U133">
        <v>12.36</v>
      </c>
      <c r="V133">
        <v>12.69</v>
      </c>
      <c r="W133">
        <v>12.03</v>
      </c>
      <c r="X133">
        <v>14.68</v>
      </c>
      <c r="Y133">
        <v>11.76</v>
      </c>
      <c r="Z133">
        <v>11.42</v>
      </c>
      <c r="AA133">
        <v>10.88</v>
      </c>
      <c r="AB133">
        <v>9.69</v>
      </c>
      <c r="AC133">
        <v>8.02</v>
      </c>
      <c r="AD133">
        <v>8.31</v>
      </c>
      <c r="AE133">
        <v>7.52</v>
      </c>
      <c r="AF133">
        <v>7.39</v>
      </c>
      <c r="AG133">
        <v>7.94</v>
      </c>
      <c r="AH133">
        <v>8.52</v>
      </c>
      <c r="AI133">
        <v>8.7100000000000009</v>
      </c>
      <c r="AJ133">
        <v>9.26</v>
      </c>
      <c r="AK133">
        <v>8.15</v>
      </c>
      <c r="AL133">
        <v>8.09</v>
      </c>
      <c r="AM133">
        <v>9.77</v>
      </c>
      <c r="AN133">
        <v>9.15</v>
      </c>
      <c r="AO133">
        <v>8.34</v>
      </c>
      <c r="AP133">
        <v>9.61</v>
      </c>
      <c r="AQ133">
        <v>8.75</v>
      </c>
      <c r="AR133">
        <v>8.2200000000000006</v>
      </c>
      <c r="AS133">
        <v>8.06</v>
      </c>
      <c r="AT133">
        <v>9.52</v>
      </c>
      <c r="AU133">
        <v>8.1300000000000008</v>
      </c>
      <c r="AV133">
        <v>10.84</v>
      </c>
      <c r="AW133">
        <v>6.63</v>
      </c>
      <c r="AX133">
        <v>7.91</v>
      </c>
      <c r="AY133">
        <v>8.3800000000000008</v>
      </c>
      <c r="AZ133">
        <v>9.16</v>
      </c>
      <c r="BA133">
        <v>8.19</v>
      </c>
      <c r="BB133">
        <v>8.8800000000000008</v>
      </c>
      <c r="BC133">
        <v>7.66</v>
      </c>
      <c r="BD133">
        <v>6.79</v>
      </c>
      <c r="BE133">
        <v>9.7799999999999994</v>
      </c>
      <c r="BF133">
        <v>11.58</v>
      </c>
      <c r="BG133">
        <v>5.55</v>
      </c>
      <c r="BH133">
        <v>5.72</v>
      </c>
      <c r="BI133">
        <v>6.62</v>
      </c>
      <c r="BJ133">
        <v>9.44</v>
      </c>
      <c r="BK133">
        <v>8.4700000000000006</v>
      </c>
      <c r="BL133">
        <v>7.17</v>
      </c>
      <c r="BM133">
        <v>9.9700000000000006</v>
      </c>
      <c r="BN133">
        <v>8.7899999999999991</v>
      </c>
      <c r="BO133">
        <v>6.67</v>
      </c>
      <c r="BP133">
        <v>7.87</v>
      </c>
      <c r="BQ133">
        <v>8.8699999999999992</v>
      </c>
      <c r="BR133">
        <v>9.1</v>
      </c>
      <c r="BS133">
        <v>11.43</v>
      </c>
      <c r="BT133">
        <v>10.69</v>
      </c>
      <c r="BU133">
        <v>8.19</v>
      </c>
      <c r="BV133">
        <v>10</v>
      </c>
      <c r="BW133">
        <v>19.18</v>
      </c>
      <c r="BX133">
        <v>13.27</v>
      </c>
      <c r="BY133">
        <v>13.57</v>
      </c>
      <c r="BZ133">
        <v>20.84</v>
      </c>
      <c r="CA133">
        <v>20.77</v>
      </c>
      <c r="CB133">
        <v>12.53</v>
      </c>
      <c r="CC133">
        <v>11.94</v>
      </c>
      <c r="CD133">
        <v>15.37</v>
      </c>
      <c r="CE133">
        <v>10.42</v>
      </c>
      <c r="CF133">
        <v>17.989999999999998</v>
      </c>
      <c r="CG133">
        <v>9.6999999999999993</v>
      </c>
      <c r="CH133">
        <v>11.96</v>
      </c>
      <c r="CI133">
        <v>27.92</v>
      </c>
      <c r="CJ133">
        <v>16.11</v>
      </c>
    </row>
    <row r="135" spans="1:88" x14ac:dyDescent="0.3">
      <c r="A135" t="s">
        <v>45</v>
      </c>
    </row>
    <row r="136" spans="1:88" x14ac:dyDescent="0.3">
      <c r="A136" t="s">
        <v>46</v>
      </c>
      <c r="B136">
        <v>100</v>
      </c>
      <c r="C136">
        <v>100</v>
      </c>
      <c r="D136">
        <v>100</v>
      </c>
      <c r="E136">
        <v>100</v>
      </c>
      <c r="F136">
        <v>100</v>
      </c>
      <c r="G136">
        <v>100</v>
      </c>
      <c r="H136">
        <v>100</v>
      </c>
      <c r="I136">
        <v>100</v>
      </c>
      <c r="J136">
        <v>100</v>
      </c>
      <c r="K136">
        <v>100</v>
      </c>
      <c r="L136">
        <v>100</v>
      </c>
      <c r="M136">
        <v>100</v>
      </c>
      <c r="N136">
        <v>100</v>
      </c>
      <c r="O136">
        <v>100</v>
      </c>
      <c r="P136">
        <v>100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  <c r="W136">
        <v>100</v>
      </c>
      <c r="X136">
        <v>100</v>
      </c>
      <c r="Y136">
        <v>100</v>
      </c>
      <c r="Z136">
        <v>100</v>
      </c>
      <c r="AA136">
        <v>100</v>
      </c>
      <c r="AB136">
        <v>100</v>
      </c>
      <c r="AC136">
        <v>100</v>
      </c>
      <c r="AD136">
        <v>100</v>
      </c>
      <c r="AE136">
        <v>100</v>
      </c>
      <c r="AF136">
        <v>100</v>
      </c>
      <c r="AG136">
        <v>100</v>
      </c>
      <c r="AH136">
        <v>100</v>
      </c>
      <c r="AI136">
        <v>100</v>
      </c>
      <c r="AJ136">
        <v>100</v>
      </c>
      <c r="AK136">
        <v>100</v>
      </c>
      <c r="AL136">
        <v>100</v>
      </c>
      <c r="AM136">
        <v>100</v>
      </c>
      <c r="AN136">
        <v>100</v>
      </c>
      <c r="AO136">
        <v>100</v>
      </c>
      <c r="AP136">
        <v>100</v>
      </c>
      <c r="AQ136">
        <v>100</v>
      </c>
      <c r="AR136">
        <v>100</v>
      </c>
      <c r="AS136">
        <v>100</v>
      </c>
      <c r="AT136">
        <v>100</v>
      </c>
      <c r="AU136">
        <v>100</v>
      </c>
      <c r="AV136">
        <v>100</v>
      </c>
      <c r="AW136">
        <v>100</v>
      </c>
      <c r="AX136">
        <v>100</v>
      </c>
      <c r="AY136">
        <v>100</v>
      </c>
      <c r="AZ136">
        <v>100</v>
      </c>
      <c r="BA136">
        <v>100</v>
      </c>
      <c r="BB136">
        <v>100</v>
      </c>
      <c r="BC136">
        <v>100</v>
      </c>
      <c r="BD136">
        <v>100</v>
      </c>
      <c r="BE136">
        <v>100</v>
      </c>
      <c r="BF136">
        <v>100</v>
      </c>
      <c r="BG136">
        <v>100</v>
      </c>
      <c r="BH136">
        <v>100</v>
      </c>
      <c r="BI136">
        <v>100</v>
      </c>
      <c r="BJ136">
        <v>100</v>
      </c>
      <c r="BK136">
        <v>100</v>
      </c>
      <c r="BL136">
        <v>100</v>
      </c>
      <c r="BM136">
        <v>100</v>
      </c>
      <c r="BN136">
        <v>100</v>
      </c>
      <c r="BO136">
        <v>100</v>
      </c>
      <c r="BP136">
        <v>100</v>
      </c>
      <c r="BQ136">
        <v>100</v>
      </c>
      <c r="BR136">
        <v>100</v>
      </c>
      <c r="BS136">
        <v>100</v>
      </c>
      <c r="BT136">
        <v>100</v>
      </c>
      <c r="BU136">
        <v>100</v>
      </c>
      <c r="BV136">
        <v>100</v>
      </c>
      <c r="BW136">
        <v>100</v>
      </c>
      <c r="BX136">
        <v>100</v>
      </c>
      <c r="BY136">
        <v>100</v>
      </c>
      <c r="BZ136">
        <v>100</v>
      </c>
      <c r="CA136">
        <v>100</v>
      </c>
      <c r="CB136">
        <v>100</v>
      </c>
      <c r="CC136">
        <v>100</v>
      </c>
      <c r="CD136">
        <v>100</v>
      </c>
      <c r="CE136">
        <v>100</v>
      </c>
      <c r="CF136">
        <v>100</v>
      </c>
      <c r="CG136">
        <v>100</v>
      </c>
      <c r="CH136">
        <v>100</v>
      </c>
      <c r="CI136">
        <v>100</v>
      </c>
      <c r="CJ136">
        <v>100</v>
      </c>
    </row>
    <row r="137" spans="1:88" x14ac:dyDescent="0.3">
      <c r="A137" t="s">
        <v>47</v>
      </c>
      <c r="B137">
        <v>40.81</v>
      </c>
      <c r="C137">
        <v>31.71</v>
      </c>
      <c r="D137">
        <v>36.53</v>
      </c>
      <c r="E137">
        <v>46.19</v>
      </c>
      <c r="F137">
        <v>41.49</v>
      </c>
      <c r="G137">
        <v>41.08</v>
      </c>
      <c r="H137">
        <v>35.36</v>
      </c>
      <c r="I137">
        <v>34.299999999999997</v>
      </c>
      <c r="J137">
        <v>30.17</v>
      </c>
      <c r="K137">
        <v>37.770000000000003</v>
      </c>
      <c r="L137">
        <v>39.96</v>
      </c>
      <c r="M137">
        <v>42.76</v>
      </c>
      <c r="N137">
        <v>39.07</v>
      </c>
      <c r="O137">
        <v>35.24</v>
      </c>
      <c r="P137">
        <v>46.35</v>
      </c>
      <c r="Q137">
        <v>44.75</v>
      </c>
      <c r="R137">
        <v>43.7</v>
      </c>
      <c r="S137">
        <v>38.85</v>
      </c>
      <c r="T137">
        <v>47.91</v>
      </c>
      <c r="U137">
        <v>40.86</v>
      </c>
      <c r="V137">
        <v>42.05</v>
      </c>
      <c r="W137">
        <v>43.09</v>
      </c>
      <c r="X137">
        <v>38.5</v>
      </c>
      <c r="Y137">
        <v>45.28</v>
      </c>
      <c r="Z137">
        <v>41.2</v>
      </c>
      <c r="AA137">
        <v>41.77</v>
      </c>
      <c r="AB137">
        <v>44.96</v>
      </c>
      <c r="AC137">
        <v>46.32</v>
      </c>
      <c r="AD137">
        <v>49.79</v>
      </c>
      <c r="AE137">
        <v>56.37</v>
      </c>
      <c r="AF137">
        <v>46.09</v>
      </c>
      <c r="AG137">
        <v>49.67</v>
      </c>
      <c r="AH137">
        <v>48.61</v>
      </c>
      <c r="AI137">
        <v>52.54</v>
      </c>
      <c r="AJ137">
        <v>47.78</v>
      </c>
      <c r="AK137">
        <v>52.72</v>
      </c>
      <c r="AL137">
        <v>47.91</v>
      </c>
      <c r="AM137">
        <v>44.84</v>
      </c>
      <c r="AN137">
        <v>55.29</v>
      </c>
      <c r="AO137">
        <v>47.65</v>
      </c>
      <c r="AP137">
        <v>49.96</v>
      </c>
      <c r="AQ137">
        <v>59.02</v>
      </c>
      <c r="AR137">
        <v>57.24</v>
      </c>
      <c r="AS137">
        <v>61.47</v>
      </c>
      <c r="AT137">
        <v>56.97</v>
      </c>
      <c r="AU137">
        <v>59.1</v>
      </c>
      <c r="AV137">
        <v>59.84</v>
      </c>
      <c r="AW137">
        <v>69.400000000000006</v>
      </c>
      <c r="AX137">
        <v>66.08</v>
      </c>
      <c r="AY137">
        <v>59.98</v>
      </c>
      <c r="AZ137">
        <v>61.5</v>
      </c>
      <c r="BA137">
        <v>67.52</v>
      </c>
      <c r="BB137">
        <v>63.11</v>
      </c>
      <c r="BC137">
        <v>62.87</v>
      </c>
      <c r="BD137">
        <v>68.510000000000005</v>
      </c>
      <c r="BE137">
        <v>63.84</v>
      </c>
      <c r="BF137">
        <v>57.81</v>
      </c>
      <c r="BG137">
        <v>65.319999999999993</v>
      </c>
      <c r="BH137">
        <v>73.66</v>
      </c>
      <c r="BI137">
        <v>70.75</v>
      </c>
      <c r="BJ137">
        <v>63.8</v>
      </c>
      <c r="BK137">
        <v>62.96</v>
      </c>
      <c r="BL137">
        <v>60.7</v>
      </c>
      <c r="BM137">
        <v>55.38</v>
      </c>
      <c r="BN137">
        <v>61.85</v>
      </c>
      <c r="BO137">
        <v>64.95</v>
      </c>
      <c r="BP137">
        <v>67.87</v>
      </c>
      <c r="BQ137">
        <v>63.21</v>
      </c>
      <c r="BR137">
        <v>70.02</v>
      </c>
      <c r="BS137">
        <v>66.42</v>
      </c>
      <c r="BT137">
        <v>69.69</v>
      </c>
      <c r="BU137">
        <v>74.040000000000006</v>
      </c>
      <c r="BV137">
        <v>78.5</v>
      </c>
      <c r="BW137">
        <v>60.64</v>
      </c>
      <c r="BX137">
        <v>75.540000000000006</v>
      </c>
      <c r="BY137">
        <v>69.72</v>
      </c>
      <c r="BZ137">
        <v>54.35</v>
      </c>
      <c r="CA137">
        <v>54.32</v>
      </c>
      <c r="CB137">
        <v>75.03</v>
      </c>
      <c r="CC137">
        <v>72.05</v>
      </c>
      <c r="CD137">
        <v>70.709999999999994</v>
      </c>
      <c r="CE137">
        <v>67.849999999999994</v>
      </c>
      <c r="CF137">
        <v>59.46</v>
      </c>
      <c r="CG137">
        <v>76.430000000000007</v>
      </c>
      <c r="CH137">
        <v>62</v>
      </c>
      <c r="CI137">
        <v>43.65</v>
      </c>
      <c r="CJ137">
        <v>62.54</v>
      </c>
    </row>
    <row r="138" spans="1:88" x14ac:dyDescent="0.3">
      <c r="A138" t="s">
        <v>48</v>
      </c>
      <c r="B138">
        <v>18.39</v>
      </c>
      <c r="C138">
        <v>19.809999999999999</v>
      </c>
      <c r="D138">
        <v>18.579999999999998</v>
      </c>
      <c r="E138">
        <v>18.82</v>
      </c>
      <c r="F138">
        <v>18.809999999999999</v>
      </c>
      <c r="G138">
        <v>17.100000000000001</v>
      </c>
      <c r="H138">
        <v>21.51</v>
      </c>
      <c r="I138">
        <v>24.2</v>
      </c>
      <c r="J138">
        <v>25.15</v>
      </c>
      <c r="K138">
        <v>24.5</v>
      </c>
      <c r="L138">
        <v>26.51</v>
      </c>
      <c r="M138">
        <v>18.170000000000002</v>
      </c>
      <c r="N138">
        <v>20.73</v>
      </c>
      <c r="O138">
        <v>26.65</v>
      </c>
      <c r="P138">
        <v>17.52</v>
      </c>
      <c r="Q138">
        <v>14.59</v>
      </c>
      <c r="R138">
        <v>19.37</v>
      </c>
      <c r="S138">
        <v>20.28</v>
      </c>
      <c r="T138">
        <v>19.68</v>
      </c>
      <c r="U138">
        <v>22.13</v>
      </c>
      <c r="V138">
        <v>24.13</v>
      </c>
      <c r="W138">
        <v>20.6</v>
      </c>
      <c r="X138">
        <v>29.82</v>
      </c>
      <c r="Y138">
        <v>22.11</v>
      </c>
      <c r="Z138">
        <v>22.55</v>
      </c>
      <c r="AA138">
        <v>21.87</v>
      </c>
      <c r="AB138">
        <v>18.079999999999998</v>
      </c>
      <c r="AC138">
        <v>17.96</v>
      </c>
      <c r="AD138">
        <v>18.760000000000002</v>
      </c>
      <c r="AE138">
        <v>18.79</v>
      </c>
      <c r="AF138">
        <v>20.58</v>
      </c>
      <c r="AG138">
        <v>20.27</v>
      </c>
      <c r="AH138">
        <v>22.11</v>
      </c>
      <c r="AI138">
        <v>20.29</v>
      </c>
      <c r="AJ138">
        <v>21.55</v>
      </c>
      <c r="AK138">
        <v>20.329999999999998</v>
      </c>
      <c r="AL138">
        <v>19.14</v>
      </c>
      <c r="AM138">
        <v>18.940000000000001</v>
      </c>
      <c r="AN138">
        <v>19.850000000000001</v>
      </c>
      <c r="AO138">
        <v>20.05</v>
      </c>
      <c r="AP138">
        <v>22.62</v>
      </c>
      <c r="AQ138">
        <v>17.59</v>
      </c>
      <c r="AR138">
        <v>21.92</v>
      </c>
      <c r="AS138">
        <v>18.77</v>
      </c>
      <c r="AT138">
        <v>25.18</v>
      </c>
      <c r="AU138">
        <v>22.1</v>
      </c>
      <c r="AV138">
        <v>26.2</v>
      </c>
      <c r="AW138">
        <v>12.21</v>
      </c>
      <c r="AX138">
        <v>19.72</v>
      </c>
      <c r="AY138">
        <v>19.66</v>
      </c>
      <c r="AZ138">
        <v>22.4</v>
      </c>
      <c r="BA138">
        <v>18.98</v>
      </c>
      <c r="BB138">
        <v>21.74</v>
      </c>
      <c r="BC138">
        <v>19.25</v>
      </c>
      <c r="BD138">
        <v>16.52</v>
      </c>
      <c r="BE138">
        <v>21.86</v>
      </c>
      <c r="BF138">
        <v>24.62</v>
      </c>
      <c r="BG138">
        <v>15.36</v>
      </c>
      <c r="BH138">
        <v>10.02</v>
      </c>
      <c r="BI138">
        <v>13.89</v>
      </c>
      <c r="BJ138">
        <v>18.809999999999999</v>
      </c>
      <c r="BK138">
        <v>18.68</v>
      </c>
      <c r="BL138">
        <v>21.53</v>
      </c>
      <c r="BM138">
        <v>30.1</v>
      </c>
      <c r="BN138">
        <v>22.98</v>
      </c>
      <c r="BO138">
        <v>14.69</v>
      </c>
      <c r="BP138">
        <v>19.14</v>
      </c>
      <c r="BQ138">
        <v>24.01</v>
      </c>
      <c r="BR138">
        <v>23.01</v>
      </c>
      <c r="BS138">
        <v>28.91</v>
      </c>
      <c r="BT138">
        <v>21.08</v>
      </c>
      <c r="BU138">
        <v>25.96</v>
      </c>
      <c r="BV138">
        <v>21.5</v>
      </c>
      <c r="BW138">
        <v>39.36</v>
      </c>
      <c r="BX138">
        <v>24.46</v>
      </c>
      <c r="BY138">
        <v>30.28</v>
      </c>
      <c r="BZ138">
        <v>45.65</v>
      </c>
      <c r="CA138">
        <v>45.68</v>
      </c>
      <c r="CB138">
        <v>24.97</v>
      </c>
      <c r="CC138">
        <v>27.95</v>
      </c>
      <c r="CD138">
        <v>29.29</v>
      </c>
      <c r="CE138">
        <v>32.15</v>
      </c>
      <c r="CF138">
        <v>40.54</v>
      </c>
      <c r="CG138">
        <v>23.57</v>
      </c>
      <c r="CH138">
        <v>38</v>
      </c>
      <c r="CI138">
        <v>56.35</v>
      </c>
      <c r="CJ138">
        <v>37.46</v>
      </c>
    </row>
    <row r="140" spans="1:88" x14ac:dyDescent="0.3">
      <c r="A140" t="s">
        <v>49</v>
      </c>
    </row>
    <row r="141" spans="1:88" x14ac:dyDescent="0.3">
      <c r="A141" t="s">
        <v>46</v>
      </c>
      <c r="B141">
        <v>100</v>
      </c>
      <c r="C141">
        <v>100</v>
      </c>
      <c r="D141">
        <v>100</v>
      </c>
      <c r="E141">
        <v>100</v>
      </c>
      <c r="F141">
        <v>100</v>
      </c>
      <c r="G141">
        <v>100</v>
      </c>
      <c r="H141">
        <v>100</v>
      </c>
      <c r="I141">
        <v>100</v>
      </c>
      <c r="J141">
        <v>100</v>
      </c>
      <c r="K141">
        <v>100</v>
      </c>
      <c r="L141">
        <v>100</v>
      </c>
      <c r="M141">
        <v>100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  <c r="W141">
        <v>100</v>
      </c>
      <c r="X141">
        <v>100</v>
      </c>
      <c r="Y141">
        <v>100</v>
      </c>
      <c r="Z141">
        <v>100</v>
      </c>
      <c r="AA141">
        <v>100</v>
      </c>
      <c r="AB141">
        <v>100</v>
      </c>
      <c r="AC141">
        <v>100</v>
      </c>
      <c r="AD141">
        <v>100</v>
      </c>
      <c r="AE141">
        <v>100</v>
      </c>
      <c r="AF141">
        <v>100</v>
      </c>
      <c r="AG141">
        <v>100</v>
      </c>
      <c r="AH141">
        <v>100</v>
      </c>
      <c r="AI141">
        <v>100</v>
      </c>
      <c r="AJ141">
        <v>100</v>
      </c>
      <c r="AK141">
        <v>100</v>
      </c>
      <c r="AL141">
        <v>100</v>
      </c>
      <c r="AM141">
        <v>100</v>
      </c>
      <c r="AN141">
        <v>100</v>
      </c>
      <c r="AO141">
        <v>100</v>
      </c>
      <c r="AP141">
        <v>100</v>
      </c>
      <c r="AQ141">
        <v>100</v>
      </c>
      <c r="AR141">
        <v>100</v>
      </c>
      <c r="AS141">
        <v>100</v>
      </c>
      <c r="AT141">
        <v>100</v>
      </c>
      <c r="AU141">
        <v>100</v>
      </c>
      <c r="AV141">
        <v>100</v>
      </c>
      <c r="AW141">
        <v>100</v>
      </c>
      <c r="AX141">
        <v>100</v>
      </c>
      <c r="AY141">
        <v>100</v>
      </c>
      <c r="AZ141">
        <v>100</v>
      </c>
      <c r="BA141">
        <v>100</v>
      </c>
      <c r="BB141">
        <v>100</v>
      </c>
      <c r="BC141">
        <v>100</v>
      </c>
      <c r="BD141">
        <v>100</v>
      </c>
      <c r="BE141">
        <v>100</v>
      </c>
      <c r="BF141">
        <v>100</v>
      </c>
      <c r="BG141">
        <v>100</v>
      </c>
      <c r="BH141">
        <v>100</v>
      </c>
      <c r="BI141">
        <v>100</v>
      </c>
      <c r="BJ141">
        <v>100</v>
      </c>
      <c r="BK141">
        <v>100</v>
      </c>
      <c r="BL141">
        <v>100</v>
      </c>
      <c r="BM141">
        <v>100</v>
      </c>
      <c r="BN141">
        <v>100</v>
      </c>
      <c r="BO141">
        <v>100</v>
      </c>
      <c r="BP141">
        <v>100</v>
      </c>
      <c r="BQ141">
        <v>100</v>
      </c>
      <c r="BR141">
        <v>100</v>
      </c>
      <c r="BS141">
        <v>100</v>
      </c>
      <c r="BT141">
        <v>100</v>
      </c>
      <c r="BU141">
        <v>100</v>
      </c>
      <c r="BV141">
        <v>100</v>
      </c>
      <c r="BW141">
        <v>100</v>
      </c>
      <c r="BX141">
        <v>100</v>
      </c>
      <c r="BY141">
        <v>100</v>
      </c>
      <c r="BZ141">
        <v>100</v>
      </c>
      <c r="CA141">
        <v>100</v>
      </c>
      <c r="CB141">
        <v>100</v>
      </c>
      <c r="CC141">
        <v>100</v>
      </c>
      <c r="CD141">
        <v>100</v>
      </c>
      <c r="CE141">
        <v>100</v>
      </c>
      <c r="CF141">
        <v>100</v>
      </c>
      <c r="CG141">
        <v>100</v>
      </c>
      <c r="CH141">
        <v>100</v>
      </c>
      <c r="CI141">
        <v>100</v>
      </c>
      <c r="CJ141">
        <v>100</v>
      </c>
    </row>
    <row r="142" spans="1:88" x14ac:dyDescent="0.3">
      <c r="A142" t="s">
        <v>47</v>
      </c>
      <c r="B142">
        <v>56.88</v>
      </c>
      <c r="C142">
        <v>60.67</v>
      </c>
      <c r="D142">
        <v>53.33</v>
      </c>
      <c r="E142">
        <v>50.78</v>
      </c>
      <c r="F142">
        <v>57.37</v>
      </c>
      <c r="G142">
        <v>52.77</v>
      </c>
      <c r="H142">
        <v>56.64</v>
      </c>
      <c r="I142">
        <v>54.36</v>
      </c>
      <c r="J142">
        <v>59.28</v>
      </c>
      <c r="K142">
        <v>55.7</v>
      </c>
      <c r="L142">
        <v>53.66</v>
      </c>
      <c r="M142">
        <v>55.01</v>
      </c>
      <c r="N142">
        <v>56.31</v>
      </c>
      <c r="O142">
        <v>56.82</v>
      </c>
      <c r="P142">
        <v>60.85</v>
      </c>
      <c r="Q142">
        <v>57.39</v>
      </c>
      <c r="R142">
        <v>61.29</v>
      </c>
      <c r="S142">
        <v>58.99</v>
      </c>
      <c r="T142">
        <v>61.95</v>
      </c>
      <c r="U142">
        <v>63.16</v>
      </c>
      <c r="V142">
        <v>62.58</v>
      </c>
      <c r="W142">
        <v>61.79</v>
      </c>
      <c r="X142">
        <v>60.42</v>
      </c>
      <c r="Y142">
        <v>59.36</v>
      </c>
      <c r="Z142">
        <v>59.51</v>
      </c>
      <c r="AA142">
        <v>61.26</v>
      </c>
      <c r="AB142">
        <v>60.49</v>
      </c>
      <c r="AC142">
        <v>63.12</v>
      </c>
      <c r="AD142">
        <v>66.34</v>
      </c>
      <c r="AE142">
        <v>67.39</v>
      </c>
      <c r="AF142">
        <v>70.290000000000006</v>
      </c>
      <c r="AG142">
        <v>68.67</v>
      </c>
      <c r="AH142">
        <v>65.430000000000007</v>
      </c>
      <c r="AI142">
        <v>71.900000000000006</v>
      </c>
      <c r="AJ142">
        <v>73.78</v>
      </c>
      <c r="AK142">
        <v>69.63</v>
      </c>
      <c r="AL142">
        <v>67.67</v>
      </c>
      <c r="AM142">
        <v>65.599999999999994</v>
      </c>
      <c r="AN142">
        <v>70</v>
      </c>
      <c r="AO142">
        <v>72.37</v>
      </c>
      <c r="AP142">
        <v>72.44</v>
      </c>
      <c r="AQ142">
        <v>77.930000000000007</v>
      </c>
      <c r="AR142">
        <v>75.42</v>
      </c>
      <c r="AS142">
        <v>79.87</v>
      </c>
      <c r="AT142">
        <v>77.650000000000006</v>
      </c>
      <c r="AU142">
        <v>81.48</v>
      </c>
      <c r="AV142">
        <v>83.13</v>
      </c>
      <c r="AW142">
        <v>84.77</v>
      </c>
      <c r="AX142">
        <v>84.44</v>
      </c>
      <c r="AY142">
        <v>84.58</v>
      </c>
      <c r="AZ142">
        <v>81.239999999999995</v>
      </c>
      <c r="BA142">
        <v>82.99</v>
      </c>
      <c r="BB142">
        <v>83.55</v>
      </c>
      <c r="BC142">
        <v>81.7</v>
      </c>
      <c r="BD142">
        <v>87.36</v>
      </c>
      <c r="BE142">
        <v>84.27</v>
      </c>
      <c r="BF142">
        <v>80.92</v>
      </c>
      <c r="BG142">
        <v>82.15</v>
      </c>
      <c r="BH142">
        <v>82.52</v>
      </c>
      <c r="BI142">
        <v>87.44</v>
      </c>
      <c r="BJ142">
        <v>82.53</v>
      </c>
      <c r="BK142">
        <v>83.75</v>
      </c>
      <c r="BL142">
        <v>86.87</v>
      </c>
      <c r="BM142">
        <v>84.48</v>
      </c>
      <c r="BN142">
        <v>83</v>
      </c>
      <c r="BO142">
        <v>81.58</v>
      </c>
      <c r="BP142">
        <v>89.22</v>
      </c>
      <c r="BQ142">
        <v>88.65</v>
      </c>
      <c r="BR142">
        <v>91.45</v>
      </c>
      <c r="BS142">
        <v>94.11</v>
      </c>
      <c r="BT142">
        <v>91.54</v>
      </c>
      <c r="BU142">
        <v>99.58</v>
      </c>
      <c r="BV142">
        <v>97.82</v>
      </c>
      <c r="BW142">
        <v>98.89</v>
      </c>
      <c r="BX142">
        <v>97.68</v>
      </c>
      <c r="BY142">
        <v>95.67</v>
      </c>
      <c r="BZ142">
        <v>95.91</v>
      </c>
      <c r="CA142">
        <v>96.41</v>
      </c>
      <c r="CB142">
        <v>98.31</v>
      </c>
      <c r="CC142">
        <v>98.45</v>
      </c>
      <c r="CD142">
        <v>96.81</v>
      </c>
      <c r="CE142">
        <v>99.61</v>
      </c>
      <c r="CF142">
        <v>100</v>
      </c>
      <c r="CG142">
        <v>99.88</v>
      </c>
      <c r="CH142">
        <v>98.99</v>
      </c>
      <c r="CI142">
        <v>94.51</v>
      </c>
      <c r="CJ142">
        <v>100</v>
      </c>
    </row>
    <row r="143" spans="1:88" x14ac:dyDescent="0.3">
      <c r="A143" t="s">
        <v>48</v>
      </c>
      <c r="B143">
        <v>2.69</v>
      </c>
      <c r="C143">
        <v>2.25</v>
      </c>
      <c r="D143">
        <v>4.4000000000000004</v>
      </c>
      <c r="E143">
        <v>4.01</v>
      </c>
      <c r="F143">
        <v>3.26</v>
      </c>
      <c r="G143">
        <v>4</v>
      </c>
      <c r="H143">
        <v>3.49</v>
      </c>
      <c r="I143">
        <v>2.2799999999999998</v>
      </c>
      <c r="J143">
        <v>3.42</v>
      </c>
      <c r="K143">
        <v>2.48</v>
      </c>
      <c r="L143">
        <v>4</v>
      </c>
      <c r="M143">
        <v>1.71</v>
      </c>
      <c r="N143">
        <v>2.36</v>
      </c>
      <c r="O143">
        <v>0.57999999999999996</v>
      </c>
      <c r="P143">
        <v>1.1200000000000001</v>
      </c>
      <c r="Q143">
        <v>0.14000000000000001</v>
      </c>
      <c r="R143">
        <v>1.02</v>
      </c>
      <c r="S143">
        <v>1.54</v>
      </c>
      <c r="T143">
        <v>0.43</v>
      </c>
      <c r="U143">
        <v>0.83</v>
      </c>
      <c r="V143">
        <v>2.08</v>
      </c>
      <c r="W143">
        <v>1.67</v>
      </c>
      <c r="X143">
        <v>3.95</v>
      </c>
      <c r="Y143">
        <v>5.14</v>
      </c>
      <c r="Z143">
        <v>2.0499999999999998</v>
      </c>
      <c r="AA143">
        <v>1.56</v>
      </c>
      <c r="AB143">
        <v>3.45</v>
      </c>
      <c r="AC143">
        <v>0.69</v>
      </c>
      <c r="AD143">
        <v>0.6</v>
      </c>
      <c r="AE143">
        <v>0.24</v>
      </c>
      <c r="AF143">
        <v>0.93</v>
      </c>
      <c r="AG143">
        <v>0.98</v>
      </c>
      <c r="AH143">
        <v>0.73</v>
      </c>
      <c r="AI143">
        <v>0.94</v>
      </c>
      <c r="AJ143">
        <v>1.19</v>
      </c>
      <c r="AK143">
        <v>1.95</v>
      </c>
      <c r="AL143">
        <v>1.36</v>
      </c>
      <c r="AM143">
        <v>0.92</v>
      </c>
      <c r="AN143">
        <v>1.18</v>
      </c>
      <c r="AO143">
        <v>0.41</v>
      </c>
      <c r="AP143">
        <v>1.04</v>
      </c>
      <c r="AQ143">
        <v>2.2000000000000002</v>
      </c>
      <c r="AR143">
        <v>0.82</v>
      </c>
      <c r="AS143">
        <v>1.63</v>
      </c>
      <c r="AT143">
        <v>1.42</v>
      </c>
      <c r="AU143">
        <v>2.44</v>
      </c>
      <c r="AV143">
        <v>0.16</v>
      </c>
      <c r="AW143">
        <v>0.38</v>
      </c>
      <c r="AX143">
        <v>2.06</v>
      </c>
      <c r="AY143">
        <v>1.47</v>
      </c>
      <c r="AZ143">
        <v>2.4700000000000002</v>
      </c>
      <c r="BA143">
        <v>1.27</v>
      </c>
      <c r="BB143">
        <v>0.26</v>
      </c>
      <c r="BC143">
        <v>0.65</v>
      </c>
      <c r="BD143">
        <v>0.22</v>
      </c>
      <c r="BE143">
        <v>1.39</v>
      </c>
      <c r="BF143">
        <v>1.03</v>
      </c>
      <c r="BG143">
        <v>1.07</v>
      </c>
      <c r="BH143">
        <v>0.79</v>
      </c>
      <c r="BI143">
        <v>0.48</v>
      </c>
      <c r="BJ143">
        <v>1.39</v>
      </c>
      <c r="BK143">
        <v>1.41</v>
      </c>
      <c r="BL143">
        <v>0.7</v>
      </c>
      <c r="BM143">
        <v>1.1299999999999999</v>
      </c>
      <c r="BN143">
        <v>1.7</v>
      </c>
      <c r="BO143">
        <v>0.68</v>
      </c>
      <c r="BP143">
        <v>2.38</v>
      </c>
      <c r="BQ143">
        <v>2.2200000000000002</v>
      </c>
      <c r="BR143">
        <v>1.24</v>
      </c>
      <c r="BS143">
        <v>0.9</v>
      </c>
      <c r="BT143">
        <v>3.41</v>
      </c>
      <c r="BU143">
        <v>0.42</v>
      </c>
      <c r="BV143">
        <v>2.1800000000000002</v>
      </c>
      <c r="BW143">
        <v>1.1100000000000001</v>
      </c>
      <c r="BX143">
        <v>2.3199999999999998</v>
      </c>
      <c r="BY143">
        <v>4.33</v>
      </c>
      <c r="BZ143">
        <v>4.09</v>
      </c>
      <c r="CA143">
        <v>3.59</v>
      </c>
      <c r="CB143">
        <v>1.69</v>
      </c>
      <c r="CC143">
        <v>1.55</v>
      </c>
      <c r="CD143">
        <v>3.19</v>
      </c>
      <c r="CE143">
        <v>0.39</v>
      </c>
      <c r="CF143">
        <v>0</v>
      </c>
      <c r="CG143">
        <v>0.12</v>
      </c>
      <c r="CH143">
        <v>1.01</v>
      </c>
      <c r="CI143">
        <v>5.49</v>
      </c>
      <c r="CJ143">
        <v>0</v>
      </c>
    </row>
    <row r="145" spans="1:88" x14ac:dyDescent="0.3">
      <c r="A145" t="s">
        <v>50</v>
      </c>
    </row>
    <row r="146" spans="1:88" x14ac:dyDescent="0.3">
      <c r="A146" t="s">
        <v>46</v>
      </c>
      <c r="B146">
        <v>100</v>
      </c>
      <c r="C146">
        <v>100</v>
      </c>
      <c r="D146">
        <v>100</v>
      </c>
      <c r="E146">
        <v>100</v>
      </c>
      <c r="F146">
        <v>100</v>
      </c>
      <c r="G146">
        <v>100</v>
      </c>
      <c r="H146">
        <v>100</v>
      </c>
      <c r="I146">
        <v>100</v>
      </c>
      <c r="J146">
        <v>100</v>
      </c>
      <c r="K146">
        <v>100</v>
      </c>
      <c r="L146">
        <v>100</v>
      </c>
      <c r="M146">
        <v>100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  <c r="W146">
        <v>100</v>
      </c>
      <c r="X146">
        <v>100</v>
      </c>
      <c r="Y146">
        <v>100</v>
      </c>
      <c r="Z146">
        <v>100</v>
      </c>
      <c r="AA146">
        <v>100</v>
      </c>
      <c r="AB146">
        <v>100</v>
      </c>
      <c r="AC146">
        <v>100</v>
      </c>
      <c r="AD146">
        <v>100</v>
      </c>
      <c r="AE146">
        <v>100</v>
      </c>
      <c r="AF146">
        <v>100</v>
      </c>
      <c r="AG146">
        <v>100</v>
      </c>
      <c r="AH146">
        <v>100</v>
      </c>
      <c r="AI146">
        <v>100</v>
      </c>
      <c r="AJ146">
        <v>100</v>
      </c>
      <c r="AK146">
        <v>100</v>
      </c>
      <c r="AL146">
        <v>100</v>
      </c>
      <c r="AM146">
        <v>100</v>
      </c>
      <c r="AN146">
        <v>100</v>
      </c>
      <c r="AO146">
        <v>100</v>
      </c>
      <c r="AP146">
        <v>100</v>
      </c>
      <c r="AQ146">
        <v>100</v>
      </c>
      <c r="AR146">
        <v>100</v>
      </c>
      <c r="AS146">
        <v>100</v>
      </c>
      <c r="AT146">
        <v>100</v>
      </c>
      <c r="AU146">
        <v>100</v>
      </c>
      <c r="AV146">
        <v>100</v>
      </c>
      <c r="AW146">
        <v>100</v>
      </c>
      <c r="AX146">
        <v>100</v>
      </c>
      <c r="AY146">
        <v>100</v>
      </c>
      <c r="AZ146">
        <v>100</v>
      </c>
      <c r="BA146">
        <v>100</v>
      </c>
      <c r="BB146">
        <v>100</v>
      </c>
      <c r="BC146">
        <v>100</v>
      </c>
      <c r="BD146">
        <v>100</v>
      </c>
      <c r="BE146">
        <v>100</v>
      </c>
      <c r="BF146">
        <v>100</v>
      </c>
      <c r="BG146">
        <v>100</v>
      </c>
      <c r="BH146">
        <v>100</v>
      </c>
      <c r="BI146">
        <v>100</v>
      </c>
      <c r="BJ146">
        <v>100</v>
      </c>
      <c r="BK146">
        <v>100</v>
      </c>
      <c r="BL146">
        <v>100</v>
      </c>
      <c r="BM146">
        <v>100</v>
      </c>
      <c r="BN146">
        <v>100</v>
      </c>
      <c r="BO146">
        <v>100</v>
      </c>
      <c r="BP146">
        <v>100</v>
      </c>
      <c r="BQ146">
        <v>100</v>
      </c>
      <c r="BR146">
        <v>100</v>
      </c>
      <c r="BS146">
        <v>100</v>
      </c>
      <c r="BT146">
        <v>100</v>
      </c>
      <c r="BU146">
        <v>100</v>
      </c>
      <c r="BV146">
        <v>100</v>
      </c>
      <c r="BW146">
        <v>100</v>
      </c>
      <c r="BX146">
        <v>100</v>
      </c>
      <c r="BY146">
        <v>100</v>
      </c>
      <c r="BZ146">
        <v>100</v>
      </c>
      <c r="CA146">
        <v>100</v>
      </c>
      <c r="CB146">
        <v>100</v>
      </c>
      <c r="CC146">
        <v>100</v>
      </c>
      <c r="CD146">
        <v>100</v>
      </c>
      <c r="CE146">
        <v>100</v>
      </c>
      <c r="CF146">
        <v>100</v>
      </c>
      <c r="CG146">
        <v>100</v>
      </c>
      <c r="CH146">
        <v>100</v>
      </c>
      <c r="CI146">
        <v>100</v>
      </c>
      <c r="CJ146">
        <v>100</v>
      </c>
    </row>
    <row r="147" spans="1:88" x14ac:dyDescent="0.3">
      <c r="A147" t="s">
        <v>47</v>
      </c>
      <c r="B147">
        <v>46.03</v>
      </c>
      <c r="C147">
        <v>49.08</v>
      </c>
      <c r="D147">
        <v>43.02</v>
      </c>
      <c r="E147">
        <v>41.92</v>
      </c>
      <c r="F147">
        <v>45.74</v>
      </c>
      <c r="G147">
        <v>50.36</v>
      </c>
      <c r="H147">
        <v>45.86</v>
      </c>
      <c r="I147">
        <v>44.31</v>
      </c>
      <c r="J147">
        <v>50.96</v>
      </c>
      <c r="K147">
        <v>43.29</v>
      </c>
      <c r="L147">
        <v>43.75</v>
      </c>
      <c r="M147">
        <v>47.56</v>
      </c>
      <c r="N147">
        <v>44.1</v>
      </c>
      <c r="O147">
        <v>60.6</v>
      </c>
      <c r="P147">
        <v>48.31</v>
      </c>
      <c r="Q147">
        <v>46.7</v>
      </c>
      <c r="R147">
        <v>51.56</v>
      </c>
      <c r="S147">
        <v>49.28</v>
      </c>
      <c r="T147">
        <v>49.24</v>
      </c>
      <c r="U147">
        <v>51.94</v>
      </c>
      <c r="V147">
        <v>54.92</v>
      </c>
      <c r="W147">
        <v>48.76</v>
      </c>
      <c r="X147">
        <v>49.54</v>
      </c>
      <c r="Y147">
        <v>54.69</v>
      </c>
      <c r="Z147">
        <v>55.47</v>
      </c>
      <c r="AA147">
        <v>55.73</v>
      </c>
      <c r="AB147">
        <v>55.46</v>
      </c>
      <c r="AC147">
        <v>58.21</v>
      </c>
      <c r="AD147">
        <v>64.849999999999994</v>
      </c>
      <c r="AE147">
        <v>64.16</v>
      </c>
      <c r="AF147">
        <v>66.739999999999995</v>
      </c>
      <c r="AG147">
        <v>64.790000000000006</v>
      </c>
      <c r="AH147">
        <v>61.47</v>
      </c>
      <c r="AI147">
        <v>59.62</v>
      </c>
      <c r="AJ147">
        <v>64.72</v>
      </c>
      <c r="AK147">
        <v>60.84</v>
      </c>
      <c r="AL147">
        <v>71.75</v>
      </c>
      <c r="AM147">
        <v>63.21</v>
      </c>
      <c r="AN147">
        <v>63.57</v>
      </c>
      <c r="AO147">
        <v>67.37</v>
      </c>
      <c r="AP147">
        <v>67.84</v>
      </c>
      <c r="AQ147">
        <v>69.099999999999994</v>
      </c>
      <c r="AR147">
        <v>67.73</v>
      </c>
      <c r="AS147">
        <v>73.930000000000007</v>
      </c>
      <c r="AT147">
        <v>70.23</v>
      </c>
      <c r="AU147">
        <v>73.290000000000006</v>
      </c>
      <c r="AV147">
        <v>74.709999999999994</v>
      </c>
      <c r="AW147">
        <v>72.47</v>
      </c>
      <c r="AX147">
        <v>79.25</v>
      </c>
      <c r="AY147">
        <v>77.209999999999994</v>
      </c>
      <c r="AZ147">
        <v>77.14</v>
      </c>
      <c r="BA147">
        <v>78.489999999999995</v>
      </c>
      <c r="BB147">
        <v>78.709999999999994</v>
      </c>
      <c r="BC147">
        <v>86.05</v>
      </c>
      <c r="BD147">
        <v>77.09</v>
      </c>
      <c r="BE147">
        <v>82.93</v>
      </c>
      <c r="BF147">
        <v>74.3</v>
      </c>
      <c r="BG147">
        <v>74.28</v>
      </c>
      <c r="BH147">
        <v>76.06</v>
      </c>
      <c r="BI147">
        <v>74.33</v>
      </c>
      <c r="BJ147">
        <v>68.400000000000006</v>
      </c>
      <c r="BK147">
        <v>82.1</v>
      </c>
      <c r="BL147">
        <v>83.47</v>
      </c>
      <c r="BM147">
        <v>74.95</v>
      </c>
      <c r="BN147">
        <v>84.11</v>
      </c>
      <c r="BO147">
        <v>73.010000000000005</v>
      </c>
      <c r="BP147">
        <v>83.67</v>
      </c>
      <c r="BQ147">
        <v>86.39</v>
      </c>
      <c r="BR147">
        <v>85.44</v>
      </c>
      <c r="BS147">
        <v>90.82</v>
      </c>
      <c r="BT147">
        <v>78</v>
      </c>
      <c r="BU147">
        <v>92.61</v>
      </c>
      <c r="BV147">
        <v>89.82</v>
      </c>
      <c r="BW147">
        <v>93.82</v>
      </c>
      <c r="BX147">
        <v>85.52</v>
      </c>
      <c r="BY147">
        <v>93.81</v>
      </c>
      <c r="BZ147">
        <v>86.86</v>
      </c>
      <c r="CA147">
        <v>83.46</v>
      </c>
      <c r="CB147">
        <v>85.59</v>
      </c>
      <c r="CC147">
        <v>90.18</v>
      </c>
      <c r="CD147">
        <v>82.25</v>
      </c>
      <c r="CE147">
        <v>96.56</v>
      </c>
      <c r="CF147">
        <v>91.27</v>
      </c>
      <c r="CG147">
        <v>89.54</v>
      </c>
      <c r="CH147">
        <v>97.42</v>
      </c>
      <c r="CI147">
        <v>89.45</v>
      </c>
      <c r="CJ147">
        <v>84.86</v>
      </c>
    </row>
    <row r="148" spans="1:88" x14ac:dyDescent="0.3">
      <c r="A148" t="s">
        <v>48</v>
      </c>
      <c r="B148">
        <v>15.91</v>
      </c>
      <c r="C148">
        <v>11.98</v>
      </c>
      <c r="D148">
        <v>12.1</v>
      </c>
      <c r="E148">
        <v>16.899999999999999</v>
      </c>
      <c r="F148">
        <v>10.17</v>
      </c>
      <c r="G148">
        <v>9.07</v>
      </c>
      <c r="H148">
        <v>13.17</v>
      </c>
      <c r="I148">
        <v>15.89</v>
      </c>
      <c r="J148">
        <v>11.67</v>
      </c>
      <c r="K148">
        <v>17.72</v>
      </c>
      <c r="L148">
        <v>15.52</v>
      </c>
      <c r="M148">
        <v>14.66</v>
      </c>
      <c r="N148">
        <v>19</v>
      </c>
      <c r="O148">
        <v>10.91</v>
      </c>
      <c r="P148">
        <v>10.61</v>
      </c>
      <c r="Q148">
        <v>10.83</v>
      </c>
      <c r="R148">
        <v>10.210000000000001</v>
      </c>
      <c r="S148">
        <v>11.95</v>
      </c>
      <c r="T148">
        <v>8.83</v>
      </c>
      <c r="U148">
        <v>14.29</v>
      </c>
      <c r="V148">
        <v>9.73</v>
      </c>
      <c r="W148">
        <v>13.47</v>
      </c>
      <c r="X148">
        <v>11</v>
      </c>
      <c r="Y148">
        <v>10.75</v>
      </c>
      <c r="Z148">
        <v>8.51</v>
      </c>
      <c r="AA148">
        <v>8.44</v>
      </c>
      <c r="AB148">
        <v>8.08</v>
      </c>
      <c r="AC148">
        <v>8.8699999999999992</v>
      </c>
      <c r="AD148">
        <v>4.57</v>
      </c>
      <c r="AE148">
        <v>6.57</v>
      </c>
      <c r="AF148">
        <v>3.8</v>
      </c>
      <c r="AG148">
        <v>6.98</v>
      </c>
      <c r="AH148">
        <v>8.35</v>
      </c>
      <c r="AI148">
        <v>10.51</v>
      </c>
      <c r="AJ148">
        <v>11.99</v>
      </c>
      <c r="AK148">
        <v>8.33</v>
      </c>
      <c r="AL148">
        <v>5.95</v>
      </c>
      <c r="AM148">
        <v>12.12</v>
      </c>
      <c r="AN148">
        <v>8.64</v>
      </c>
      <c r="AO148">
        <v>7.55</v>
      </c>
      <c r="AP148">
        <v>11.14</v>
      </c>
      <c r="AQ148">
        <v>10.53</v>
      </c>
      <c r="AR148">
        <v>8.56</v>
      </c>
      <c r="AS148">
        <v>4.8600000000000003</v>
      </c>
      <c r="AT148">
        <v>7.05</v>
      </c>
      <c r="AU148">
        <v>6.37</v>
      </c>
      <c r="AV148">
        <v>11.56</v>
      </c>
      <c r="AW148">
        <v>12.38</v>
      </c>
      <c r="AX148">
        <v>6.49</v>
      </c>
      <c r="AY148">
        <v>8.3699999999999992</v>
      </c>
      <c r="AZ148">
        <v>7.32</v>
      </c>
      <c r="BA148">
        <v>6.25</v>
      </c>
      <c r="BB148">
        <v>6.24</v>
      </c>
      <c r="BC148">
        <v>3.4</v>
      </c>
      <c r="BD148">
        <v>7.33</v>
      </c>
      <c r="BE148">
        <v>7.13</v>
      </c>
      <c r="BF148">
        <v>11.59</v>
      </c>
      <c r="BG148">
        <v>5.85</v>
      </c>
      <c r="BH148">
        <v>12.35</v>
      </c>
      <c r="BI148">
        <v>9.19</v>
      </c>
      <c r="BJ148">
        <v>16</v>
      </c>
      <c r="BK148">
        <v>8.3699999999999992</v>
      </c>
      <c r="BL148">
        <v>4.87</v>
      </c>
      <c r="BM148">
        <v>5.51</v>
      </c>
      <c r="BN148">
        <v>2.67</v>
      </c>
      <c r="BO148">
        <v>8.91</v>
      </c>
      <c r="BP148">
        <v>7.05</v>
      </c>
      <c r="BQ148">
        <v>4.4800000000000004</v>
      </c>
      <c r="BR148">
        <v>5.01</v>
      </c>
      <c r="BS148">
        <v>4.82</v>
      </c>
      <c r="BT148">
        <v>13.2</v>
      </c>
      <c r="BU148">
        <v>7.39</v>
      </c>
      <c r="BV148">
        <v>10.18</v>
      </c>
      <c r="BW148">
        <v>6.18</v>
      </c>
      <c r="BX148">
        <v>14.48</v>
      </c>
      <c r="BY148">
        <v>6.19</v>
      </c>
      <c r="BZ148">
        <v>13.14</v>
      </c>
      <c r="CA148">
        <v>16.54</v>
      </c>
      <c r="CB148">
        <v>14.41</v>
      </c>
      <c r="CC148">
        <v>9.82</v>
      </c>
      <c r="CD148">
        <v>17.75</v>
      </c>
      <c r="CE148">
        <v>3.44</v>
      </c>
      <c r="CF148">
        <v>8.73</v>
      </c>
      <c r="CG148">
        <v>10.46</v>
      </c>
      <c r="CH148">
        <v>2.58</v>
      </c>
      <c r="CI148">
        <v>10.55</v>
      </c>
      <c r="CJ148">
        <v>15.14</v>
      </c>
    </row>
    <row r="151" spans="1:88" x14ac:dyDescent="0.3">
      <c r="A151" t="s">
        <v>36</v>
      </c>
    </row>
    <row r="152" spans="1:88" x14ac:dyDescent="0.3">
      <c r="A152" t="s">
        <v>38</v>
      </c>
    </row>
    <row r="153" spans="1:88" x14ac:dyDescent="0.3">
      <c r="A153" t="s">
        <v>58</v>
      </c>
    </row>
    <row r="154" spans="1:88" x14ac:dyDescent="0.3">
      <c r="A154" t="s">
        <v>40</v>
      </c>
      <c r="B154" s="1">
        <v>43466</v>
      </c>
      <c r="C154" s="1">
        <v>43497</v>
      </c>
      <c r="D154" s="1">
        <v>43525</v>
      </c>
      <c r="E154" s="1">
        <v>43556</v>
      </c>
      <c r="F154" s="1">
        <v>43586</v>
      </c>
      <c r="G154" s="1">
        <v>43617</v>
      </c>
      <c r="H154" s="1">
        <v>43647</v>
      </c>
      <c r="I154" s="1">
        <v>43678</v>
      </c>
      <c r="J154" s="1">
        <v>43709</v>
      </c>
      <c r="K154" s="1">
        <v>43739</v>
      </c>
      <c r="L154" s="1">
        <v>43770</v>
      </c>
      <c r="M154" s="1">
        <v>43800</v>
      </c>
      <c r="N154" s="1">
        <v>43831</v>
      </c>
      <c r="O154" s="1">
        <v>43862</v>
      </c>
      <c r="P154" s="1">
        <v>43891</v>
      </c>
      <c r="Q154" s="1">
        <v>43922</v>
      </c>
      <c r="R154" t="s">
        <v>52</v>
      </c>
      <c r="S154" s="1">
        <v>43983</v>
      </c>
      <c r="T154" s="1">
        <v>44013</v>
      </c>
      <c r="U154" s="1" t="s">
        <v>55</v>
      </c>
      <c r="V154" s="1">
        <v>44075</v>
      </c>
      <c r="W154" s="1">
        <v>44105</v>
      </c>
      <c r="X154" s="1">
        <v>44136</v>
      </c>
      <c r="Y154" s="1">
        <v>44166</v>
      </c>
      <c r="Z154" s="1">
        <v>44197</v>
      </c>
      <c r="AA154" s="1">
        <v>44228</v>
      </c>
      <c r="AB154" s="1">
        <v>44256</v>
      </c>
      <c r="AC154" s="1">
        <v>44287</v>
      </c>
      <c r="AD154" s="1">
        <v>44317</v>
      </c>
      <c r="AE154" s="1">
        <v>44348</v>
      </c>
      <c r="AF154" s="1">
        <v>44378</v>
      </c>
      <c r="AG154" s="1">
        <v>44409</v>
      </c>
      <c r="AH154" s="1">
        <v>44440</v>
      </c>
      <c r="AI154" s="1">
        <v>44470</v>
      </c>
      <c r="AJ154" s="1">
        <v>44501</v>
      </c>
      <c r="AK154" s="1">
        <v>44531</v>
      </c>
      <c r="AL154" s="1">
        <v>44562</v>
      </c>
      <c r="AM154" s="1">
        <v>44593</v>
      </c>
      <c r="AN154" s="1">
        <v>44621</v>
      </c>
      <c r="AO154" s="1">
        <v>44652</v>
      </c>
      <c r="AP154" s="1">
        <v>44682</v>
      </c>
      <c r="AQ154" s="1">
        <v>44713</v>
      </c>
      <c r="AR154" s="1">
        <v>44743</v>
      </c>
      <c r="AS154" s="1">
        <v>44774</v>
      </c>
      <c r="AT154" s="1">
        <v>44805</v>
      </c>
      <c r="AU154" s="1">
        <v>44835</v>
      </c>
      <c r="AV154" s="1">
        <v>44866</v>
      </c>
      <c r="AW154" s="1">
        <v>44896</v>
      </c>
      <c r="AX154" s="1">
        <v>44927</v>
      </c>
      <c r="AY154" s="1">
        <v>44958</v>
      </c>
      <c r="AZ154" s="1">
        <v>44986</v>
      </c>
      <c r="BA154" s="1">
        <v>45017</v>
      </c>
      <c r="BB154" s="1">
        <v>45047</v>
      </c>
      <c r="BC154" s="1">
        <v>45078</v>
      </c>
      <c r="BD154" s="1">
        <v>45108</v>
      </c>
      <c r="BE154" s="1">
        <v>45139</v>
      </c>
      <c r="BF154" s="1">
        <v>45170</v>
      </c>
      <c r="BG154" s="1">
        <v>45200</v>
      </c>
      <c r="BH154" s="1">
        <v>45231</v>
      </c>
      <c r="BI154" s="1">
        <v>45261</v>
      </c>
      <c r="BJ154" s="1">
        <v>45292</v>
      </c>
      <c r="BK154" s="1">
        <v>45323</v>
      </c>
      <c r="BL154" s="1">
        <v>45352</v>
      </c>
      <c r="BM154" s="1">
        <v>45383</v>
      </c>
      <c r="BN154" s="1">
        <v>45413</v>
      </c>
      <c r="BO154" s="1">
        <v>45444</v>
      </c>
      <c r="BP154" s="1">
        <v>45474</v>
      </c>
      <c r="BQ154" s="1">
        <v>45505</v>
      </c>
      <c r="BR154" s="1">
        <v>45536</v>
      </c>
      <c r="BS154" s="1">
        <v>45566</v>
      </c>
      <c r="BT154" s="1">
        <v>45597</v>
      </c>
      <c r="BU154" s="1">
        <v>45627</v>
      </c>
      <c r="BV154" s="1">
        <v>45658</v>
      </c>
      <c r="BW154" s="1">
        <v>45689</v>
      </c>
      <c r="BX154" s="1">
        <v>45717</v>
      </c>
      <c r="BY154" s="1">
        <v>45748</v>
      </c>
      <c r="BZ154" s="1">
        <v>45778</v>
      </c>
      <c r="CA154" s="1">
        <v>45809</v>
      </c>
      <c r="CB154" s="1">
        <v>45839</v>
      </c>
      <c r="CC154" s="1">
        <v>45870</v>
      </c>
      <c r="CD154" s="1">
        <v>45901</v>
      </c>
      <c r="CE154" s="1">
        <v>45931</v>
      </c>
      <c r="CF154" s="1">
        <v>45962</v>
      </c>
      <c r="CG154" s="1">
        <v>45992</v>
      </c>
      <c r="CH154" s="1">
        <v>46023</v>
      </c>
      <c r="CI154" s="1">
        <v>46054</v>
      </c>
      <c r="CJ154" s="1">
        <v>46082</v>
      </c>
    </row>
    <row r="155" spans="1:88" x14ac:dyDescent="0.3">
      <c r="A155" t="s">
        <v>41</v>
      </c>
    </row>
    <row r="156" spans="1:88" x14ac:dyDescent="0.3">
      <c r="A156" t="s">
        <v>42</v>
      </c>
      <c r="B156">
        <v>100</v>
      </c>
      <c r="C156">
        <v>100</v>
      </c>
      <c r="D156">
        <v>100</v>
      </c>
      <c r="E156">
        <v>100</v>
      </c>
      <c r="F156">
        <v>100</v>
      </c>
      <c r="G156">
        <v>100</v>
      </c>
      <c r="H156">
        <v>100</v>
      </c>
      <c r="I156">
        <v>100</v>
      </c>
      <c r="J156">
        <v>100</v>
      </c>
      <c r="K156">
        <v>100</v>
      </c>
      <c r="L156">
        <v>100</v>
      </c>
      <c r="M156">
        <v>100</v>
      </c>
      <c r="N156">
        <v>100</v>
      </c>
      <c r="O156">
        <v>100</v>
      </c>
      <c r="P156">
        <v>100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  <c r="W156">
        <v>100</v>
      </c>
      <c r="X156">
        <v>100</v>
      </c>
      <c r="Y156">
        <v>100</v>
      </c>
      <c r="Z156">
        <v>100</v>
      </c>
      <c r="AA156">
        <v>100</v>
      </c>
      <c r="AB156">
        <v>100</v>
      </c>
      <c r="AC156">
        <v>100</v>
      </c>
      <c r="AD156">
        <v>100</v>
      </c>
      <c r="AE156">
        <v>100</v>
      </c>
      <c r="AF156">
        <v>100</v>
      </c>
      <c r="AG156">
        <v>100</v>
      </c>
      <c r="AH156">
        <v>100</v>
      </c>
      <c r="AI156">
        <v>100</v>
      </c>
      <c r="AJ156">
        <v>100</v>
      </c>
      <c r="AK156">
        <v>100</v>
      </c>
      <c r="AL156">
        <v>100</v>
      </c>
      <c r="AM156">
        <v>100</v>
      </c>
      <c r="AN156">
        <v>100</v>
      </c>
      <c r="AO156">
        <v>100</v>
      </c>
      <c r="AP156">
        <v>100</v>
      </c>
      <c r="AQ156">
        <v>100</v>
      </c>
      <c r="AR156">
        <v>100</v>
      </c>
      <c r="AS156">
        <v>100</v>
      </c>
      <c r="AT156">
        <v>100</v>
      </c>
      <c r="AU156">
        <v>100</v>
      </c>
      <c r="AV156">
        <v>100</v>
      </c>
      <c r="AW156">
        <v>100</v>
      </c>
      <c r="AX156">
        <v>100</v>
      </c>
      <c r="AY156">
        <v>100</v>
      </c>
      <c r="AZ156">
        <v>100</v>
      </c>
      <c r="BA156">
        <v>100</v>
      </c>
      <c r="BB156">
        <v>100</v>
      </c>
      <c r="BC156">
        <v>100</v>
      </c>
      <c r="BD156">
        <v>100</v>
      </c>
      <c r="BE156">
        <v>100</v>
      </c>
      <c r="BF156">
        <v>100</v>
      </c>
      <c r="BG156">
        <v>100</v>
      </c>
      <c r="BH156">
        <v>100</v>
      </c>
      <c r="BI156">
        <v>100</v>
      </c>
      <c r="BJ156">
        <v>100</v>
      </c>
      <c r="BK156">
        <v>100</v>
      </c>
      <c r="BL156">
        <v>100</v>
      </c>
      <c r="BM156">
        <v>100</v>
      </c>
      <c r="BN156">
        <v>100</v>
      </c>
      <c r="BO156">
        <v>100</v>
      </c>
      <c r="BP156">
        <v>100</v>
      </c>
      <c r="BQ156">
        <v>100</v>
      </c>
      <c r="BR156">
        <v>100</v>
      </c>
      <c r="BS156">
        <v>100</v>
      </c>
      <c r="BT156">
        <v>100</v>
      </c>
      <c r="BU156">
        <v>100</v>
      </c>
      <c r="BV156">
        <v>100</v>
      </c>
      <c r="BW156">
        <v>100</v>
      </c>
      <c r="BX156">
        <v>100</v>
      </c>
      <c r="BY156">
        <v>100</v>
      </c>
      <c r="BZ156">
        <v>100</v>
      </c>
      <c r="CA156">
        <v>100</v>
      </c>
      <c r="CB156">
        <v>100</v>
      </c>
      <c r="CC156">
        <v>100</v>
      </c>
      <c r="CD156">
        <v>100</v>
      </c>
      <c r="CE156">
        <v>100</v>
      </c>
      <c r="CF156">
        <v>100</v>
      </c>
      <c r="CG156">
        <v>100</v>
      </c>
      <c r="CH156">
        <v>100</v>
      </c>
      <c r="CI156">
        <v>100</v>
      </c>
      <c r="CJ156">
        <v>100</v>
      </c>
    </row>
    <row r="157" spans="1:88" x14ac:dyDescent="0.3">
      <c r="A157" t="s">
        <v>43</v>
      </c>
      <c r="B157">
        <v>55.81</v>
      </c>
      <c r="C157">
        <v>56.01</v>
      </c>
      <c r="D157">
        <v>56.86</v>
      </c>
      <c r="E157">
        <v>59.32</v>
      </c>
      <c r="F157">
        <v>60.74</v>
      </c>
      <c r="G157">
        <v>56.42</v>
      </c>
      <c r="H157">
        <v>57.71</v>
      </c>
      <c r="I157">
        <v>55.8</v>
      </c>
      <c r="J157">
        <v>54.46</v>
      </c>
      <c r="K157">
        <v>55.12</v>
      </c>
      <c r="L157">
        <v>58.19</v>
      </c>
      <c r="M157">
        <v>58.82</v>
      </c>
      <c r="N157">
        <v>55.16</v>
      </c>
      <c r="O157">
        <v>55.14</v>
      </c>
      <c r="P157">
        <v>57.48</v>
      </c>
      <c r="Q157">
        <v>59.04</v>
      </c>
      <c r="R157">
        <v>59.97</v>
      </c>
      <c r="S157">
        <v>61.92</v>
      </c>
      <c r="T157">
        <v>60.73</v>
      </c>
      <c r="U157">
        <v>60.2</v>
      </c>
      <c r="V157">
        <v>61.98</v>
      </c>
      <c r="W157">
        <v>59.44</v>
      </c>
      <c r="X157">
        <v>60.13</v>
      </c>
      <c r="Y157">
        <v>62.26</v>
      </c>
      <c r="Z157">
        <v>59.48</v>
      </c>
      <c r="AA157">
        <v>61.34</v>
      </c>
      <c r="AB157">
        <v>61.93</v>
      </c>
      <c r="AC157">
        <v>64.760000000000005</v>
      </c>
      <c r="AD157">
        <v>68.22</v>
      </c>
      <c r="AE157">
        <v>67.14</v>
      </c>
      <c r="AF157">
        <v>71.48</v>
      </c>
      <c r="AG157">
        <v>70.400000000000006</v>
      </c>
      <c r="AH157">
        <v>68.36</v>
      </c>
      <c r="AI157">
        <v>69.98</v>
      </c>
      <c r="AJ157">
        <v>69.98</v>
      </c>
      <c r="AK157">
        <v>70.39</v>
      </c>
      <c r="AL157">
        <v>67.92</v>
      </c>
      <c r="AM157">
        <v>66.180000000000007</v>
      </c>
      <c r="AN157">
        <v>69.010000000000005</v>
      </c>
      <c r="AO157">
        <v>71.540000000000006</v>
      </c>
      <c r="AP157">
        <v>70.819999999999993</v>
      </c>
      <c r="AQ157">
        <v>74.56</v>
      </c>
      <c r="AR157">
        <v>77.510000000000005</v>
      </c>
      <c r="AS157">
        <v>78.03</v>
      </c>
      <c r="AT157">
        <v>75.62</v>
      </c>
      <c r="AU157">
        <v>78.38</v>
      </c>
      <c r="AV157">
        <v>81.83</v>
      </c>
      <c r="AW157">
        <v>82.44</v>
      </c>
      <c r="AX157">
        <v>82.22</v>
      </c>
      <c r="AY157">
        <v>83.06</v>
      </c>
      <c r="AZ157">
        <v>81.25</v>
      </c>
      <c r="BA157">
        <v>81.09</v>
      </c>
      <c r="BB157">
        <v>82.57</v>
      </c>
      <c r="BC157">
        <v>79.97</v>
      </c>
      <c r="BD157">
        <v>80.760000000000005</v>
      </c>
      <c r="BE157">
        <v>80.27</v>
      </c>
      <c r="BF157">
        <v>82.48</v>
      </c>
      <c r="BG157">
        <v>81.739999999999995</v>
      </c>
      <c r="BH157">
        <v>80.959999999999994</v>
      </c>
      <c r="BI157">
        <v>82.13</v>
      </c>
      <c r="BJ157">
        <v>78.06</v>
      </c>
      <c r="BK157">
        <v>78.39</v>
      </c>
      <c r="BL157">
        <v>80.69</v>
      </c>
      <c r="BM157">
        <v>79.86</v>
      </c>
      <c r="BN157">
        <v>79.41</v>
      </c>
      <c r="BO157">
        <v>79.349999999999994</v>
      </c>
      <c r="BP157">
        <v>83.93</v>
      </c>
      <c r="BQ157">
        <v>83.27</v>
      </c>
      <c r="BR157">
        <v>82.37</v>
      </c>
      <c r="BS157">
        <v>85.08</v>
      </c>
      <c r="BT157">
        <v>84.59</v>
      </c>
      <c r="BU157">
        <v>90.72</v>
      </c>
      <c r="BV157">
        <v>91.16</v>
      </c>
      <c r="BW157">
        <v>86.51</v>
      </c>
      <c r="BX157">
        <v>85.82</v>
      </c>
      <c r="BY157">
        <v>84.69</v>
      </c>
      <c r="BZ157">
        <v>84.97</v>
      </c>
      <c r="CA157">
        <v>85.53</v>
      </c>
      <c r="CB157">
        <v>87.71</v>
      </c>
      <c r="CC157">
        <v>85.37</v>
      </c>
      <c r="CD157">
        <v>85.55</v>
      </c>
      <c r="CE157">
        <v>88.9</v>
      </c>
      <c r="CF157">
        <v>87.1</v>
      </c>
      <c r="CG157">
        <v>90.31</v>
      </c>
      <c r="CH157">
        <v>88.19</v>
      </c>
      <c r="CI157">
        <v>86.15</v>
      </c>
      <c r="CJ157">
        <v>84.69</v>
      </c>
    </row>
    <row r="158" spans="1:88" x14ac:dyDescent="0.3">
      <c r="A158" t="s">
        <v>44</v>
      </c>
      <c r="B158">
        <v>10.39</v>
      </c>
      <c r="C158">
        <v>8.98</v>
      </c>
      <c r="D158">
        <v>8.0399999999999991</v>
      </c>
      <c r="E158">
        <v>7.8</v>
      </c>
      <c r="F158">
        <v>8.09</v>
      </c>
      <c r="G158">
        <v>10.119999999999999</v>
      </c>
      <c r="H158">
        <v>9.31</v>
      </c>
      <c r="I158">
        <v>7.23</v>
      </c>
      <c r="J158">
        <v>11.46</v>
      </c>
      <c r="K158">
        <v>10.89</v>
      </c>
      <c r="L158">
        <v>8.82</v>
      </c>
      <c r="M158">
        <v>7.86</v>
      </c>
      <c r="N158">
        <v>10.48</v>
      </c>
      <c r="O158">
        <v>11.81</v>
      </c>
      <c r="P158">
        <v>6.85</v>
      </c>
      <c r="Q158">
        <v>4.09</v>
      </c>
      <c r="R158">
        <v>6.57</v>
      </c>
      <c r="S158">
        <v>7.36</v>
      </c>
      <c r="T158">
        <v>7.22</v>
      </c>
      <c r="U158">
        <v>8.4499999999999993</v>
      </c>
      <c r="V158">
        <v>7.55</v>
      </c>
      <c r="W158">
        <v>8.93</v>
      </c>
      <c r="X158">
        <v>7.11</v>
      </c>
      <c r="Y158">
        <v>4.78</v>
      </c>
      <c r="Z158">
        <v>7.52</v>
      </c>
      <c r="AA158">
        <v>5.34</v>
      </c>
      <c r="AB158">
        <v>6.08</v>
      </c>
      <c r="AC158">
        <v>5.26</v>
      </c>
      <c r="AD158">
        <v>4.8499999999999996</v>
      </c>
      <c r="AE158">
        <v>3.57</v>
      </c>
      <c r="AF158">
        <v>3.04</v>
      </c>
      <c r="AG158">
        <v>3.46</v>
      </c>
      <c r="AH158">
        <v>4.96</v>
      </c>
      <c r="AI158">
        <v>4.95</v>
      </c>
      <c r="AJ158">
        <v>4.2300000000000004</v>
      </c>
      <c r="AK158">
        <v>3.4</v>
      </c>
      <c r="AL158">
        <v>5.33</v>
      </c>
      <c r="AM158">
        <v>6.12</v>
      </c>
      <c r="AN158">
        <v>5</v>
      </c>
      <c r="AO158">
        <v>2.14</v>
      </c>
      <c r="AP158">
        <v>6.06</v>
      </c>
      <c r="AQ158">
        <v>5.67</v>
      </c>
      <c r="AR158">
        <v>5.66</v>
      </c>
      <c r="AS158">
        <v>7.28</v>
      </c>
      <c r="AT158">
        <v>6.9</v>
      </c>
      <c r="AU158">
        <v>4.9800000000000004</v>
      </c>
      <c r="AV158">
        <v>5.29</v>
      </c>
      <c r="AW158">
        <v>3.65</v>
      </c>
      <c r="AX158">
        <v>4.68</v>
      </c>
      <c r="AY158">
        <v>4.59</v>
      </c>
      <c r="AZ158">
        <v>4.91</v>
      </c>
      <c r="BA158">
        <v>5.18</v>
      </c>
      <c r="BB158">
        <v>5.24</v>
      </c>
      <c r="BC158">
        <v>4.7699999999999996</v>
      </c>
      <c r="BD158">
        <v>5.24</v>
      </c>
      <c r="BE158">
        <v>6.1</v>
      </c>
      <c r="BF158">
        <v>4.68</v>
      </c>
      <c r="BG158">
        <v>6.16</v>
      </c>
      <c r="BH158">
        <v>5.44</v>
      </c>
      <c r="BI158">
        <v>4.34</v>
      </c>
      <c r="BJ158">
        <v>9.18</v>
      </c>
      <c r="BK158">
        <v>7.61</v>
      </c>
      <c r="BL158">
        <v>6.19</v>
      </c>
      <c r="BM158">
        <v>7.62</v>
      </c>
      <c r="BN158">
        <v>7.35</v>
      </c>
      <c r="BO158">
        <v>8.2200000000000006</v>
      </c>
      <c r="BP158">
        <v>6.67</v>
      </c>
      <c r="BQ158">
        <v>7.28</v>
      </c>
      <c r="BR158">
        <v>8.86</v>
      </c>
      <c r="BS158">
        <v>8.51</v>
      </c>
      <c r="BT158">
        <v>9.01</v>
      </c>
      <c r="BU158">
        <v>9.2799999999999994</v>
      </c>
      <c r="BV158">
        <v>8.84</v>
      </c>
      <c r="BW158">
        <v>13.49</v>
      </c>
      <c r="BX158">
        <v>14.18</v>
      </c>
      <c r="BY158">
        <v>15.31</v>
      </c>
      <c r="BZ158">
        <v>15.03</v>
      </c>
      <c r="CA158">
        <v>14.47</v>
      </c>
      <c r="CB158">
        <v>12.29</v>
      </c>
      <c r="CC158">
        <v>14.63</v>
      </c>
      <c r="CD158">
        <v>14.45</v>
      </c>
      <c r="CE158">
        <v>11.1</v>
      </c>
      <c r="CF158">
        <v>12.9</v>
      </c>
      <c r="CG158">
        <v>9.69</v>
      </c>
      <c r="CH158">
        <v>11.81</v>
      </c>
      <c r="CI158">
        <v>13.85</v>
      </c>
      <c r="CJ158">
        <v>15.31</v>
      </c>
    </row>
    <row r="160" spans="1:88" x14ac:dyDescent="0.3">
      <c r="A160" t="s">
        <v>45</v>
      </c>
    </row>
    <row r="161" spans="1:88" x14ac:dyDescent="0.3">
      <c r="A161" t="s">
        <v>46</v>
      </c>
      <c r="B161">
        <v>100</v>
      </c>
      <c r="C161">
        <v>100</v>
      </c>
      <c r="D161">
        <v>100</v>
      </c>
      <c r="E161">
        <v>100</v>
      </c>
      <c r="F161">
        <v>100</v>
      </c>
      <c r="G161">
        <v>100</v>
      </c>
      <c r="H161">
        <v>100</v>
      </c>
      <c r="I161">
        <v>100</v>
      </c>
      <c r="J161">
        <v>100</v>
      </c>
      <c r="K161">
        <v>100</v>
      </c>
      <c r="L161">
        <v>100</v>
      </c>
      <c r="M161">
        <v>100</v>
      </c>
      <c r="N161">
        <v>100</v>
      </c>
      <c r="O161">
        <v>100</v>
      </c>
      <c r="P161">
        <v>100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  <c r="W161">
        <v>100</v>
      </c>
      <c r="X161">
        <v>100</v>
      </c>
      <c r="Y161">
        <v>100</v>
      </c>
      <c r="Z161">
        <v>100</v>
      </c>
      <c r="AA161">
        <v>100</v>
      </c>
      <c r="AB161">
        <v>100</v>
      </c>
      <c r="AC161">
        <v>100</v>
      </c>
      <c r="AD161">
        <v>100</v>
      </c>
      <c r="AE161">
        <v>100</v>
      </c>
      <c r="AF161">
        <v>100</v>
      </c>
      <c r="AG161">
        <v>100</v>
      </c>
      <c r="AH161">
        <v>100</v>
      </c>
      <c r="AI161">
        <v>100</v>
      </c>
      <c r="AJ161">
        <v>100</v>
      </c>
      <c r="AK161">
        <v>100</v>
      </c>
      <c r="AL161">
        <v>100</v>
      </c>
      <c r="AM161">
        <v>100</v>
      </c>
      <c r="AN161">
        <v>100</v>
      </c>
      <c r="AO161">
        <v>100</v>
      </c>
      <c r="AP161">
        <v>100</v>
      </c>
      <c r="AQ161">
        <v>100</v>
      </c>
      <c r="AR161">
        <v>100</v>
      </c>
      <c r="AS161">
        <v>100</v>
      </c>
      <c r="AT161">
        <v>100</v>
      </c>
      <c r="AU161">
        <v>100</v>
      </c>
      <c r="AV161">
        <v>100</v>
      </c>
      <c r="AW161">
        <v>100</v>
      </c>
      <c r="AX161">
        <v>100</v>
      </c>
      <c r="AY161">
        <v>100</v>
      </c>
      <c r="AZ161">
        <v>100</v>
      </c>
      <c r="BA161">
        <v>100</v>
      </c>
      <c r="BB161">
        <v>100</v>
      </c>
      <c r="BC161">
        <v>100</v>
      </c>
      <c r="BD161">
        <v>100</v>
      </c>
      <c r="BE161">
        <v>100</v>
      </c>
      <c r="BF161">
        <v>100</v>
      </c>
      <c r="BG161">
        <v>100</v>
      </c>
      <c r="BH161">
        <v>100</v>
      </c>
      <c r="BI161">
        <v>100</v>
      </c>
      <c r="BJ161">
        <v>100</v>
      </c>
      <c r="BK161">
        <v>100</v>
      </c>
      <c r="BL161">
        <v>100</v>
      </c>
      <c r="BM161">
        <v>100</v>
      </c>
      <c r="BN161">
        <v>100</v>
      </c>
      <c r="BO161">
        <v>100</v>
      </c>
      <c r="BP161">
        <v>100</v>
      </c>
      <c r="BQ161">
        <v>100</v>
      </c>
      <c r="BR161">
        <v>100</v>
      </c>
      <c r="BS161">
        <v>100</v>
      </c>
      <c r="BT161">
        <v>100</v>
      </c>
      <c r="BU161">
        <v>100</v>
      </c>
      <c r="BV161">
        <v>100</v>
      </c>
      <c r="BW161">
        <v>100</v>
      </c>
      <c r="BX161">
        <v>100</v>
      </c>
      <c r="BY161">
        <v>100</v>
      </c>
      <c r="BZ161">
        <v>100</v>
      </c>
      <c r="CA161">
        <v>100</v>
      </c>
      <c r="CB161">
        <v>100</v>
      </c>
      <c r="CC161">
        <v>100</v>
      </c>
      <c r="CD161">
        <v>100</v>
      </c>
      <c r="CE161">
        <v>100</v>
      </c>
      <c r="CF161">
        <v>100</v>
      </c>
      <c r="CG161">
        <v>100</v>
      </c>
      <c r="CH161">
        <v>100</v>
      </c>
      <c r="CI161">
        <v>100</v>
      </c>
      <c r="CJ161">
        <v>100</v>
      </c>
    </row>
    <row r="162" spans="1:88" x14ac:dyDescent="0.3">
      <c r="A162" t="s">
        <v>47</v>
      </c>
      <c r="B162">
        <v>47.35</v>
      </c>
      <c r="C162">
        <v>49.24</v>
      </c>
      <c r="D162">
        <v>51.56</v>
      </c>
      <c r="E162">
        <v>52.12</v>
      </c>
      <c r="F162">
        <v>52.44</v>
      </c>
      <c r="G162">
        <v>54.29</v>
      </c>
      <c r="H162">
        <v>51.76</v>
      </c>
      <c r="I162">
        <v>50.85</v>
      </c>
      <c r="J162">
        <v>46.2</v>
      </c>
      <c r="K162">
        <v>47.88</v>
      </c>
      <c r="L162">
        <v>54.96</v>
      </c>
      <c r="M162">
        <v>56.29</v>
      </c>
      <c r="N162">
        <v>45.59</v>
      </c>
      <c r="O162">
        <v>45.45</v>
      </c>
      <c r="P162">
        <v>56.49</v>
      </c>
      <c r="Q162">
        <v>60.51</v>
      </c>
      <c r="R162">
        <v>53.54</v>
      </c>
      <c r="S162">
        <v>56.16</v>
      </c>
      <c r="T162">
        <v>54.42</v>
      </c>
      <c r="U162">
        <v>47.37</v>
      </c>
      <c r="V162">
        <v>58.96</v>
      </c>
      <c r="W162">
        <v>53.18</v>
      </c>
      <c r="X162">
        <v>52.86</v>
      </c>
      <c r="Y162">
        <v>57.94</v>
      </c>
      <c r="Z162">
        <v>48.91</v>
      </c>
      <c r="AA162">
        <v>55.73</v>
      </c>
      <c r="AB162">
        <v>56.77</v>
      </c>
      <c r="AC162">
        <v>53.68</v>
      </c>
      <c r="AD162">
        <v>57.31</v>
      </c>
      <c r="AE162">
        <v>52.81</v>
      </c>
      <c r="AF162">
        <v>57.88</v>
      </c>
      <c r="AG162">
        <v>63.29</v>
      </c>
      <c r="AH162">
        <v>55.88</v>
      </c>
      <c r="AI162">
        <v>60.42</v>
      </c>
      <c r="AJ162">
        <v>62.09</v>
      </c>
      <c r="AK162">
        <v>60.71</v>
      </c>
      <c r="AL162">
        <v>58.18</v>
      </c>
      <c r="AM162">
        <v>56.18</v>
      </c>
      <c r="AN162">
        <v>60.75</v>
      </c>
      <c r="AO162">
        <v>63.92</v>
      </c>
      <c r="AP162">
        <v>56.2</v>
      </c>
      <c r="AQ162">
        <v>62.02</v>
      </c>
      <c r="AR162">
        <v>60.13</v>
      </c>
      <c r="AS162">
        <v>62.45</v>
      </c>
      <c r="AT162">
        <v>57.31</v>
      </c>
      <c r="AU162">
        <v>67.239999999999995</v>
      </c>
      <c r="AV162">
        <v>72.36</v>
      </c>
      <c r="AW162">
        <v>71</v>
      </c>
      <c r="AX162">
        <v>71.34</v>
      </c>
      <c r="AY162">
        <v>68.989999999999995</v>
      </c>
      <c r="AZ162">
        <v>66.7</v>
      </c>
      <c r="BA162">
        <v>73.319999999999993</v>
      </c>
      <c r="BB162">
        <v>69.510000000000005</v>
      </c>
      <c r="BC162">
        <v>66.34</v>
      </c>
      <c r="BD162">
        <v>70.540000000000006</v>
      </c>
      <c r="BE162">
        <v>70.040000000000006</v>
      </c>
      <c r="BF162">
        <v>67.040000000000006</v>
      </c>
      <c r="BG162">
        <v>66.22</v>
      </c>
      <c r="BH162">
        <v>67.959999999999994</v>
      </c>
      <c r="BI162">
        <v>71.78</v>
      </c>
      <c r="BJ162">
        <v>66.61</v>
      </c>
      <c r="BK162">
        <v>67.94</v>
      </c>
      <c r="BL162">
        <v>66.87</v>
      </c>
      <c r="BM162">
        <v>69.930000000000007</v>
      </c>
      <c r="BN162">
        <v>67.05</v>
      </c>
      <c r="BO162">
        <v>63.92</v>
      </c>
      <c r="BP162">
        <v>72.510000000000005</v>
      </c>
      <c r="BQ162">
        <v>73.63</v>
      </c>
      <c r="BR162">
        <v>67.180000000000007</v>
      </c>
      <c r="BS162">
        <v>72.099999999999994</v>
      </c>
      <c r="BT162">
        <v>71.52</v>
      </c>
      <c r="BU162">
        <v>65.91</v>
      </c>
      <c r="BV162">
        <v>72.12</v>
      </c>
      <c r="BW162">
        <v>65.819999999999993</v>
      </c>
      <c r="BX162">
        <v>67.28</v>
      </c>
      <c r="BY162">
        <v>57.63</v>
      </c>
      <c r="BZ162">
        <v>64.569999999999993</v>
      </c>
      <c r="CA162">
        <v>64.38</v>
      </c>
      <c r="CB162">
        <v>67.7</v>
      </c>
      <c r="CC162">
        <v>60.48</v>
      </c>
      <c r="CD162">
        <v>65.69</v>
      </c>
      <c r="CE162">
        <v>66.180000000000007</v>
      </c>
      <c r="CF162">
        <v>59</v>
      </c>
      <c r="CG162">
        <v>63.79</v>
      </c>
      <c r="CH162">
        <v>64.489999999999995</v>
      </c>
      <c r="CI162">
        <v>64.59</v>
      </c>
      <c r="CJ162">
        <v>63.52</v>
      </c>
    </row>
    <row r="163" spans="1:88" x14ac:dyDescent="0.3">
      <c r="A163" t="s">
        <v>48</v>
      </c>
      <c r="B163">
        <v>17.43</v>
      </c>
      <c r="C163">
        <v>22.18</v>
      </c>
      <c r="D163">
        <v>16.739999999999998</v>
      </c>
      <c r="E163">
        <v>14.15</v>
      </c>
      <c r="F163">
        <v>14.6</v>
      </c>
      <c r="G163">
        <v>16.52</v>
      </c>
      <c r="H163">
        <v>16.170000000000002</v>
      </c>
      <c r="I163">
        <v>10.96</v>
      </c>
      <c r="J163">
        <v>19.29</v>
      </c>
      <c r="K163">
        <v>20.05</v>
      </c>
      <c r="L163">
        <v>15.9</v>
      </c>
      <c r="M163">
        <v>14.64</v>
      </c>
      <c r="N163">
        <v>20.92</v>
      </c>
      <c r="O163">
        <v>22.75</v>
      </c>
      <c r="P163">
        <v>13.36</v>
      </c>
      <c r="Q163">
        <v>7.47</v>
      </c>
      <c r="R163">
        <v>14.21</v>
      </c>
      <c r="S163">
        <v>13.83</v>
      </c>
      <c r="T163">
        <v>14.38</v>
      </c>
      <c r="U163">
        <v>20.88</v>
      </c>
      <c r="V163">
        <v>13.75</v>
      </c>
      <c r="W163">
        <v>18.8</v>
      </c>
      <c r="X163">
        <v>15.21</v>
      </c>
      <c r="Y163">
        <v>10.33</v>
      </c>
      <c r="Z163">
        <v>18.850000000000001</v>
      </c>
      <c r="AA163">
        <v>12.01</v>
      </c>
      <c r="AB163">
        <v>11.49</v>
      </c>
      <c r="AC163">
        <v>13.59</v>
      </c>
      <c r="AD163">
        <v>13.56</v>
      </c>
      <c r="AE163">
        <v>11.1</v>
      </c>
      <c r="AF163">
        <v>9.7100000000000009</v>
      </c>
      <c r="AG163">
        <v>12.04</v>
      </c>
      <c r="AH163">
        <v>13.6</v>
      </c>
      <c r="AI163">
        <v>14.66</v>
      </c>
      <c r="AJ163">
        <v>13.04</v>
      </c>
      <c r="AK163">
        <v>13.91</v>
      </c>
      <c r="AL163">
        <v>13.42</v>
      </c>
      <c r="AM163">
        <v>18.239999999999998</v>
      </c>
      <c r="AN163">
        <v>11.98</v>
      </c>
      <c r="AO163">
        <v>7.34</v>
      </c>
      <c r="AP163">
        <v>17.36</v>
      </c>
      <c r="AQ163">
        <v>14.79</v>
      </c>
      <c r="AR163">
        <v>16.12</v>
      </c>
      <c r="AS163">
        <v>23.3</v>
      </c>
      <c r="AT163">
        <v>21.16</v>
      </c>
      <c r="AU163">
        <v>14.45</v>
      </c>
      <c r="AV163">
        <v>16.100000000000001</v>
      </c>
      <c r="AW163">
        <v>12.84</v>
      </c>
      <c r="AX163">
        <v>16.579999999999998</v>
      </c>
      <c r="AY163">
        <v>15.78</v>
      </c>
      <c r="AZ163">
        <v>17.57</v>
      </c>
      <c r="BA163">
        <v>14.23</v>
      </c>
      <c r="BB163">
        <v>15.82</v>
      </c>
      <c r="BC163">
        <v>17.3</v>
      </c>
      <c r="BD163">
        <v>15.35</v>
      </c>
      <c r="BE163">
        <v>16.170000000000002</v>
      </c>
      <c r="BF163">
        <v>15.59</v>
      </c>
      <c r="BG163">
        <v>19.86</v>
      </c>
      <c r="BH163">
        <v>16.010000000000002</v>
      </c>
      <c r="BI163">
        <v>12.68</v>
      </c>
      <c r="BJ163">
        <v>20.03</v>
      </c>
      <c r="BK163">
        <v>16.96</v>
      </c>
      <c r="BL163">
        <v>15.6</v>
      </c>
      <c r="BM163">
        <v>14.05</v>
      </c>
      <c r="BN163">
        <v>15.77</v>
      </c>
      <c r="BO163">
        <v>19.850000000000001</v>
      </c>
      <c r="BP163">
        <v>16.3</v>
      </c>
      <c r="BQ163">
        <v>17.190000000000001</v>
      </c>
      <c r="BR163">
        <v>20.77</v>
      </c>
      <c r="BS163">
        <v>19.71</v>
      </c>
      <c r="BT163">
        <v>19.53</v>
      </c>
      <c r="BU163">
        <v>34.090000000000003</v>
      </c>
      <c r="BV163">
        <v>27.88</v>
      </c>
      <c r="BW163">
        <v>34.18</v>
      </c>
      <c r="BX163">
        <v>32.72</v>
      </c>
      <c r="BY163">
        <v>42.37</v>
      </c>
      <c r="BZ163">
        <v>35.43</v>
      </c>
      <c r="CA163">
        <v>35.619999999999997</v>
      </c>
      <c r="CB163">
        <v>32.299999999999997</v>
      </c>
      <c r="CC163">
        <v>39.520000000000003</v>
      </c>
      <c r="CD163">
        <v>34.31</v>
      </c>
      <c r="CE163">
        <v>33.82</v>
      </c>
      <c r="CF163">
        <v>41</v>
      </c>
      <c r="CG163">
        <v>36.21</v>
      </c>
      <c r="CH163">
        <v>35.51</v>
      </c>
      <c r="CI163">
        <v>35.409999999999997</v>
      </c>
      <c r="CJ163">
        <v>36.479999999999997</v>
      </c>
    </row>
    <row r="165" spans="1:88" x14ac:dyDescent="0.3">
      <c r="A165" t="s">
        <v>49</v>
      </c>
    </row>
    <row r="166" spans="1:88" x14ac:dyDescent="0.3">
      <c r="A166" t="s">
        <v>46</v>
      </c>
      <c r="B166">
        <v>100</v>
      </c>
      <c r="C166">
        <v>100</v>
      </c>
      <c r="D166">
        <v>100</v>
      </c>
      <c r="E166">
        <v>100</v>
      </c>
      <c r="F166">
        <v>100</v>
      </c>
      <c r="G166">
        <v>100</v>
      </c>
      <c r="H166">
        <v>100</v>
      </c>
      <c r="I166">
        <v>100</v>
      </c>
      <c r="J166">
        <v>100</v>
      </c>
      <c r="K166">
        <v>100</v>
      </c>
      <c r="L166">
        <v>100</v>
      </c>
      <c r="M166">
        <v>100</v>
      </c>
      <c r="N166">
        <v>100</v>
      </c>
      <c r="O166">
        <v>100</v>
      </c>
      <c r="P166">
        <v>100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  <c r="W166">
        <v>100</v>
      </c>
      <c r="X166">
        <v>100</v>
      </c>
      <c r="Y166">
        <v>100</v>
      </c>
      <c r="Z166">
        <v>100</v>
      </c>
      <c r="AA166">
        <v>100</v>
      </c>
      <c r="AB166">
        <v>100</v>
      </c>
      <c r="AC166">
        <v>100</v>
      </c>
      <c r="AD166">
        <v>100</v>
      </c>
      <c r="AE166">
        <v>100</v>
      </c>
      <c r="AF166">
        <v>100</v>
      </c>
      <c r="AG166">
        <v>100</v>
      </c>
      <c r="AH166">
        <v>100</v>
      </c>
      <c r="AI166">
        <v>100</v>
      </c>
      <c r="AJ166">
        <v>100</v>
      </c>
      <c r="AK166">
        <v>100</v>
      </c>
      <c r="AL166">
        <v>100</v>
      </c>
      <c r="AM166">
        <v>100</v>
      </c>
      <c r="AN166">
        <v>100</v>
      </c>
      <c r="AO166">
        <v>100</v>
      </c>
      <c r="AP166">
        <v>100</v>
      </c>
      <c r="AQ166">
        <v>100</v>
      </c>
      <c r="AR166">
        <v>100</v>
      </c>
      <c r="AS166">
        <v>100</v>
      </c>
      <c r="AT166">
        <v>100</v>
      </c>
      <c r="AU166">
        <v>100</v>
      </c>
      <c r="AV166">
        <v>100</v>
      </c>
      <c r="AW166">
        <v>100</v>
      </c>
      <c r="AX166">
        <v>100</v>
      </c>
      <c r="AY166">
        <v>100</v>
      </c>
      <c r="AZ166">
        <v>100</v>
      </c>
      <c r="BA166">
        <v>100</v>
      </c>
      <c r="BB166">
        <v>100</v>
      </c>
      <c r="BC166">
        <v>100</v>
      </c>
      <c r="BD166">
        <v>100</v>
      </c>
      <c r="BE166">
        <v>100</v>
      </c>
      <c r="BF166">
        <v>100</v>
      </c>
      <c r="BG166">
        <v>100</v>
      </c>
      <c r="BH166">
        <v>100</v>
      </c>
      <c r="BI166">
        <v>100</v>
      </c>
      <c r="BJ166">
        <v>100</v>
      </c>
      <c r="BK166">
        <v>100</v>
      </c>
      <c r="BL166">
        <v>100</v>
      </c>
      <c r="BM166">
        <v>100</v>
      </c>
      <c r="BN166">
        <v>100</v>
      </c>
      <c r="BO166">
        <v>100</v>
      </c>
      <c r="BP166">
        <v>100</v>
      </c>
      <c r="BQ166">
        <v>100</v>
      </c>
      <c r="BR166">
        <v>100</v>
      </c>
      <c r="BS166">
        <v>100</v>
      </c>
      <c r="BT166">
        <v>100</v>
      </c>
      <c r="BU166">
        <v>100</v>
      </c>
      <c r="BV166">
        <v>100</v>
      </c>
      <c r="BW166">
        <v>100</v>
      </c>
      <c r="BX166">
        <v>100</v>
      </c>
      <c r="BY166">
        <v>100</v>
      </c>
      <c r="BZ166">
        <v>100</v>
      </c>
      <c r="CA166">
        <v>100</v>
      </c>
      <c r="CB166">
        <v>100</v>
      </c>
      <c r="CC166">
        <v>100</v>
      </c>
      <c r="CD166">
        <v>100</v>
      </c>
      <c r="CE166">
        <v>100</v>
      </c>
      <c r="CF166">
        <v>100</v>
      </c>
      <c r="CG166">
        <v>100</v>
      </c>
      <c r="CH166">
        <v>100</v>
      </c>
      <c r="CI166">
        <v>100</v>
      </c>
      <c r="CJ166">
        <v>100</v>
      </c>
    </row>
    <row r="167" spans="1:88" x14ac:dyDescent="0.3">
      <c r="A167" t="s">
        <v>47</v>
      </c>
      <c r="B167">
        <v>59.59</v>
      </c>
      <c r="C167">
        <v>57.32</v>
      </c>
      <c r="D167">
        <v>59.83</v>
      </c>
      <c r="E167">
        <v>62.35</v>
      </c>
      <c r="F167">
        <v>63.17</v>
      </c>
      <c r="G167">
        <v>56.9</v>
      </c>
      <c r="H167">
        <v>60.23</v>
      </c>
      <c r="I167">
        <v>57.71</v>
      </c>
      <c r="J167">
        <v>58.21</v>
      </c>
      <c r="K167">
        <v>58.02</v>
      </c>
      <c r="L167">
        <v>57.64</v>
      </c>
      <c r="M167">
        <v>58.6</v>
      </c>
      <c r="N167">
        <v>58.95</v>
      </c>
      <c r="O167">
        <v>58.88</v>
      </c>
      <c r="P167">
        <v>57.65</v>
      </c>
      <c r="Q167">
        <v>57.82</v>
      </c>
      <c r="R167">
        <v>61.46</v>
      </c>
      <c r="S167">
        <v>64.7</v>
      </c>
      <c r="T167">
        <v>62.94</v>
      </c>
      <c r="U167">
        <v>64.099999999999994</v>
      </c>
      <c r="V167">
        <v>63.56</v>
      </c>
      <c r="W167">
        <v>62.7</v>
      </c>
      <c r="X167">
        <v>61.66</v>
      </c>
      <c r="Y167">
        <v>62.43</v>
      </c>
      <c r="Z167">
        <v>63.53</v>
      </c>
      <c r="AA167">
        <v>63.34</v>
      </c>
      <c r="AB167">
        <v>64.66</v>
      </c>
      <c r="AC167">
        <v>68.459999999999994</v>
      </c>
      <c r="AD167">
        <v>71.27</v>
      </c>
      <c r="AE167">
        <v>70.86</v>
      </c>
      <c r="AF167">
        <v>74.58</v>
      </c>
      <c r="AG167">
        <v>72.67</v>
      </c>
      <c r="AH167">
        <v>71.510000000000005</v>
      </c>
      <c r="AI167">
        <v>72.650000000000006</v>
      </c>
      <c r="AJ167">
        <v>72.27</v>
      </c>
      <c r="AK167">
        <v>71.5</v>
      </c>
      <c r="AL167">
        <v>71.239999999999995</v>
      </c>
      <c r="AM167">
        <v>70.25</v>
      </c>
      <c r="AN167">
        <v>72.56</v>
      </c>
      <c r="AO167">
        <v>73.510000000000005</v>
      </c>
      <c r="AP167">
        <v>75.239999999999995</v>
      </c>
      <c r="AQ167">
        <v>79.34</v>
      </c>
      <c r="AR167">
        <v>83.45</v>
      </c>
      <c r="AS167">
        <v>83.97</v>
      </c>
      <c r="AT167">
        <v>80.75</v>
      </c>
      <c r="AU167">
        <v>82.78</v>
      </c>
      <c r="AV167">
        <v>85.7</v>
      </c>
      <c r="AW167">
        <v>84.5</v>
      </c>
      <c r="AX167">
        <v>85.13</v>
      </c>
      <c r="AY167">
        <v>87.08</v>
      </c>
      <c r="AZ167">
        <v>84.51</v>
      </c>
      <c r="BA167">
        <v>84.97</v>
      </c>
      <c r="BB167">
        <v>87.18</v>
      </c>
      <c r="BC167">
        <v>84.07</v>
      </c>
      <c r="BD167">
        <v>85.36</v>
      </c>
      <c r="BE167">
        <v>85.34</v>
      </c>
      <c r="BF167">
        <v>87.04</v>
      </c>
      <c r="BG167">
        <v>87.74</v>
      </c>
      <c r="BH167">
        <v>84.09</v>
      </c>
      <c r="BI167">
        <v>85.85</v>
      </c>
      <c r="BJ167">
        <v>86.94</v>
      </c>
      <c r="BK167">
        <v>85.46</v>
      </c>
      <c r="BL167">
        <v>88.01</v>
      </c>
      <c r="BM167">
        <v>86.56</v>
      </c>
      <c r="BN167">
        <v>84.48</v>
      </c>
      <c r="BO167">
        <v>85.63</v>
      </c>
      <c r="BP167">
        <v>88.28</v>
      </c>
      <c r="BQ167">
        <v>86.27</v>
      </c>
      <c r="BR167">
        <v>89.67</v>
      </c>
      <c r="BS167">
        <v>92.28</v>
      </c>
      <c r="BT167">
        <v>91.95</v>
      </c>
      <c r="BU167">
        <v>100</v>
      </c>
      <c r="BV167">
        <v>100</v>
      </c>
      <c r="BW167">
        <v>99.75</v>
      </c>
      <c r="BX167">
        <v>97.39</v>
      </c>
      <c r="BY167">
        <v>98.91</v>
      </c>
      <c r="BZ167">
        <v>98.92</v>
      </c>
      <c r="CA167">
        <v>98.03</v>
      </c>
      <c r="CB167">
        <v>98.77</v>
      </c>
      <c r="CC167">
        <v>100</v>
      </c>
      <c r="CD167">
        <v>96.62</v>
      </c>
      <c r="CE167">
        <v>99.47</v>
      </c>
      <c r="CF167">
        <v>99.77</v>
      </c>
      <c r="CG167">
        <v>100</v>
      </c>
      <c r="CH167">
        <v>100</v>
      </c>
      <c r="CI167">
        <v>100</v>
      </c>
      <c r="CJ167">
        <v>96.48</v>
      </c>
    </row>
    <row r="168" spans="1:88" x14ac:dyDescent="0.3">
      <c r="A168" t="s">
        <v>48</v>
      </c>
      <c r="B168">
        <v>5.8</v>
      </c>
      <c r="C168">
        <v>4.1900000000000004</v>
      </c>
      <c r="D168">
        <v>3.42</v>
      </c>
      <c r="E168">
        <v>4.51</v>
      </c>
      <c r="F168">
        <v>5.36</v>
      </c>
      <c r="G168">
        <v>7.33</v>
      </c>
      <c r="H168">
        <v>5.49</v>
      </c>
      <c r="I168">
        <v>5.29</v>
      </c>
      <c r="J168">
        <v>6.99</v>
      </c>
      <c r="K168">
        <v>7.05</v>
      </c>
      <c r="L168">
        <v>6.08</v>
      </c>
      <c r="M168">
        <v>5.45</v>
      </c>
      <c r="N168">
        <v>4.9800000000000004</v>
      </c>
      <c r="O168">
        <v>6.43</v>
      </c>
      <c r="P168">
        <v>4.32</v>
      </c>
      <c r="Q168">
        <v>2.7</v>
      </c>
      <c r="R168">
        <v>3.02</v>
      </c>
      <c r="S168">
        <v>3.54</v>
      </c>
      <c r="T168">
        <v>3.91</v>
      </c>
      <c r="U168">
        <v>3.65</v>
      </c>
      <c r="V168">
        <v>4.3</v>
      </c>
      <c r="W168">
        <v>3.92</v>
      </c>
      <c r="X168">
        <v>3.74</v>
      </c>
      <c r="Y168">
        <v>2.48</v>
      </c>
      <c r="Z168">
        <v>2.1</v>
      </c>
      <c r="AA168">
        <v>2.31</v>
      </c>
      <c r="AB168">
        <v>2.88</v>
      </c>
      <c r="AC168">
        <v>1.87</v>
      </c>
      <c r="AD168">
        <v>1.54</v>
      </c>
      <c r="AE168">
        <v>1.1100000000000001</v>
      </c>
      <c r="AF168">
        <v>0.81</v>
      </c>
      <c r="AG168">
        <v>0.43</v>
      </c>
      <c r="AH168">
        <v>1.68</v>
      </c>
      <c r="AI168">
        <v>1.35</v>
      </c>
      <c r="AJ168">
        <v>0.99</v>
      </c>
      <c r="AK168">
        <v>0.42</v>
      </c>
      <c r="AL168">
        <v>0.34</v>
      </c>
      <c r="AM168">
        <v>0.45</v>
      </c>
      <c r="AN168">
        <v>0.82</v>
      </c>
      <c r="AO168">
        <v>0.1</v>
      </c>
      <c r="AP168">
        <v>1.22</v>
      </c>
      <c r="AQ168">
        <v>1.07</v>
      </c>
      <c r="AR168">
        <v>1.07</v>
      </c>
      <c r="AS168">
        <v>0.82</v>
      </c>
      <c r="AT168">
        <v>1.77</v>
      </c>
      <c r="AU168">
        <v>0.33</v>
      </c>
      <c r="AV168">
        <v>0.42</v>
      </c>
      <c r="AW168">
        <v>1.07</v>
      </c>
      <c r="AX168">
        <v>1.06</v>
      </c>
      <c r="AY168">
        <v>1.2</v>
      </c>
      <c r="AZ168">
        <v>1.94</v>
      </c>
      <c r="BA168">
        <v>1.32</v>
      </c>
      <c r="BB168">
        <v>1.18</v>
      </c>
      <c r="BC168">
        <v>0.43</v>
      </c>
      <c r="BD168">
        <v>0.41</v>
      </c>
      <c r="BE168">
        <v>0.57999999999999996</v>
      </c>
      <c r="BF168">
        <v>1.03</v>
      </c>
      <c r="BG168">
        <v>0.9</v>
      </c>
      <c r="BH168">
        <v>1.99</v>
      </c>
      <c r="BI168">
        <v>0.99</v>
      </c>
      <c r="BJ168">
        <v>0.49</v>
      </c>
      <c r="BK168">
        <v>0.55000000000000004</v>
      </c>
      <c r="BL168">
        <v>1.1299999999999999</v>
      </c>
      <c r="BM168">
        <v>3.77</v>
      </c>
      <c r="BN168">
        <v>4.5199999999999996</v>
      </c>
      <c r="BO168">
        <v>3.1</v>
      </c>
      <c r="BP168">
        <v>1.8</v>
      </c>
      <c r="BQ168">
        <v>3.13</v>
      </c>
      <c r="BR168">
        <v>2.8</v>
      </c>
      <c r="BS168">
        <v>1.85</v>
      </c>
      <c r="BT168">
        <v>3.24</v>
      </c>
      <c r="BU168">
        <v>0</v>
      </c>
      <c r="BV168">
        <v>0</v>
      </c>
      <c r="BW168">
        <v>0.25</v>
      </c>
      <c r="BX168">
        <v>2.61</v>
      </c>
      <c r="BY168">
        <v>1.0900000000000001</v>
      </c>
      <c r="BZ168">
        <v>1.08</v>
      </c>
      <c r="CA168">
        <v>1.97</v>
      </c>
      <c r="CB168">
        <v>1.23</v>
      </c>
      <c r="CC168">
        <v>0</v>
      </c>
      <c r="CD168">
        <v>3.38</v>
      </c>
      <c r="CE168">
        <v>0.53</v>
      </c>
      <c r="CF168">
        <v>0.23</v>
      </c>
      <c r="CG168">
        <v>0</v>
      </c>
      <c r="CH168">
        <v>0</v>
      </c>
      <c r="CI168">
        <v>0</v>
      </c>
      <c r="CJ168">
        <v>3.52</v>
      </c>
    </row>
    <row r="170" spans="1:88" x14ac:dyDescent="0.3">
      <c r="A170" t="s">
        <v>50</v>
      </c>
    </row>
    <row r="171" spans="1:88" x14ac:dyDescent="0.3">
      <c r="A171" t="s">
        <v>46</v>
      </c>
      <c r="B171">
        <v>100</v>
      </c>
      <c r="C171">
        <v>100</v>
      </c>
      <c r="D171">
        <v>100</v>
      </c>
      <c r="E171">
        <v>100</v>
      </c>
      <c r="F171">
        <v>100</v>
      </c>
      <c r="G171">
        <v>100</v>
      </c>
      <c r="H171">
        <v>100</v>
      </c>
      <c r="I171">
        <v>100</v>
      </c>
      <c r="J171">
        <v>100</v>
      </c>
      <c r="K171">
        <v>100</v>
      </c>
      <c r="L171">
        <v>100</v>
      </c>
      <c r="M171">
        <v>100</v>
      </c>
      <c r="N171">
        <v>100</v>
      </c>
      <c r="O171">
        <v>100</v>
      </c>
      <c r="P171">
        <v>100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  <c r="W171">
        <v>100</v>
      </c>
      <c r="X171">
        <v>100</v>
      </c>
      <c r="Y171">
        <v>100</v>
      </c>
      <c r="Z171">
        <v>100</v>
      </c>
      <c r="AA171">
        <v>100</v>
      </c>
      <c r="AB171">
        <v>100</v>
      </c>
      <c r="AC171">
        <v>100</v>
      </c>
      <c r="AD171">
        <v>100</v>
      </c>
      <c r="AE171">
        <v>100</v>
      </c>
      <c r="AF171">
        <v>100</v>
      </c>
      <c r="AG171">
        <v>100</v>
      </c>
      <c r="AH171">
        <v>100</v>
      </c>
      <c r="AI171">
        <v>100</v>
      </c>
      <c r="AJ171">
        <v>100</v>
      </c>
      <c r="AK171">
        <v>100</v>
      </c>
      <c r="AL171">
        <v>100</v>
      </c>
      <c r="AM171">
        <v>100</v>
      </c>
      <c r="AN171">
        <v>100</v>
      </c>
      <c r="AO171">
        <v>100</v>
      </c>
      <c r="AP171">
        <v>100</v>
      </c>
      <c r="AQ171">
        <v>100</v>
      </c>
      <c r="AR171">
        <v>100</v>
      </c>
      <c r="AS171">
        <v>100</v>
      </c>
      <c r="AT171">
        <v>100</v>
      </c>
      <c r="AU171">
        <v>100</v>
      </c>
      <c r="AV171">
        <v>100</v>
      </c>
      <c r="AW171">
        <v>100</v>
      </c>
      <c r="AX171">
        <v>100</v>
      </c>
      <c r="AY171">
        <v>100</v>
      </c>
      <c r="AZ171">
        <v>100</v>
      </c>
      <c r="BA171">
        <v>100</v>
      </c>
      <c r="BB171">
        <v>100</v>
      </c>
      <c r="BC171">
        <v>100</v>
      </c>
      <c r="BD171">
        <v>100</v>
      </c>
      <c r="BE171">
        <v>100</v>
      </c>
      <c r="BF171">
        <v>100</v>
      </c>
      <c r="BG171">
        <v>100</v>
      </c>
      <c r="BH171">
        <v>100</v>
      </c>
      <c r="BI171">
        <v>100</v>
      </c>
      <c r="BJ171">
        <v>100</v>
      </c>
      <c r="BK171">
        <v>100</v>
      </c>
      <c r="BL171">
        <v>100</v>
      </c>
      <c r="BM171">
        <v>100</v>
      </c>
      <c r="BN171">
        <v>100</v>
      </c>
      <c r="BO171">
        <v>100</v>
      </c>
      <c r="BP171">
        <v>100</v>
      </c>
      <c r="BQ171">
        <v>100</v>
      </c>
      <c r="BR171">
        <v>100</v>
      </c>
      <c r="BS171">
        <v>100</v>
      </c>
      <c r="BT171">
        <v>100</v>
      </c>
      <c r="BU171">
        <v>100</v>
      </c>
      <c r="BV171">
        <v>100</v>
      </c>
      <c r="BW171">
        <v>100</v>
      </c>
      <c r="BX171">
        <v>100</v>
      </c>
      <c r="BY171">
        <v>100</v>
      </c>
      <c r="BZ171">
        <v>100</v>
      </c>
      <c r="CA171">
        <v>100</v>
      </c>
      <c r="CB171">
        <v>100</v>
      </c>
      <c r="CC171">
        <v>100</v>
      </c>
      <c r="CD171">
        <v>100</v>
      </c>
      <c r="CE171">
        <v>100</v>
      </c>
      <c r="CF171">
        <v>100</v>
      </c>
      <c r="CG171">
        <v>100</v>
      </c>
      <c r="CH171">
        <v>100</v>
      </c>
      <c r="CI171">
        <v>100</v>
      </c>
      <c r="CJ171">
        <v>100</v>
      </c>
    </row>
    <row r="172" spans="1:88" x14ac:dyDescent="0.3">
      <c r="A172" t="s">
        <v>47</v>
      </c>
      <c r="B172">
        <v>58.16</v>
      </c>
      <c r="C172">
        <v>63.16</v>
      </c>
      <c r="D172">
        <v>51.86</v>
      </c>
      <c r="E172">
        <v>56.46</v>
      </c>
      <c r="F172">
        <v>66.040000000000006</v>
      </c>
      <c r="G172">
        <v>58.29</v>
      </c>
      <c r="H172">
        <v>56.46</v>
      </c>
      <c r="I172">
        <v>56.12</v>
      </c>
      <c r="J172">
        <v>54.8</v>
      </c>
      <c r="K172">
        <v>58.35</v>
      </c>
      <c r="L172">
        <v>67.489999999999995</v>
      </c>
      <c r="M172">
        <v>67.02</v>
      </c>
      <c r="N172">
        <v>61.15</v>
      </c>
      <c r="O172">
        <v>59.52</v>
      </c>
      <c r="P172">
        <v>58.74</v>
      </c>
      <c r="Q172">
        <v>62.96</v>
      </c>
      <c r="R172">
        <v>66.430000000000007</v>
      </c>
      <c r="S172">
        <v>60.71</v>
      </c>
      <c r="T172">
        <v>64.739999999999995</v>
      </c>
      <c r="U172">
        <v>64.849999999999994</v>
      </c>
      <c r="V172">
        <v>61.84</v>
      </c>
      <c r="W172">
        <v>58.15</v>
      </c>
      <c r="X172">
        <v>71.849999999999994</v>
      </c>
      <c r="Y172">
        <v>71.010000000000005</v>
      </c>
      <c r="Z172">
        <v>66.66</v>
      </c>
      <c r="AA172">
        <v>63.28</v>
      </c>
      <c r="AB172">
        <v>61.1</v>
      </c>
      <c r="AC172">
        <v>68.55</v>
      </c>
      <c r="AD172">
        <v>77.83</v>
      </c>
      <c r="AE172">
        <v>73.62</v>
      </c>
      <c r="AF172">
        <v>78.17</v>
      </c>
      <c r="AG172">
        <v>72.14</v>
      </c>
      <c r="AH172">
        <v>74.709999999999994</v>
      </c>
      <c r="AI172">
        <v>76.98</v>
      </c>
      <c r="AJ172">
        <v>72.36</v>
      </c>
      <c r="AK172">
        <v>80</v>
      </c>
      <c r="AL172">
        <v>75.430000000000007</v>
      </c>
      <c r="AM172">
        <v>73.64</v>
      </c>
      <c r="AN172">
        <v>72.400000000000006</v>
      </c>
      <c r="AO172">
        <v>76.52</v>
      </c>
      <c r="AP172">
        <v>75.680000000000007</v>
      </c>
      <c r="AQ172">
        <v>75.73</v>
      </c>
      <c r="AR172">
        <v>78.540000000000006</v>
      </c>
      <c r="AS172">
        <v>79.45</v>
      </c>
      <c r="AT172">
        <v>87.38</v>
      </c>
      <c r="AU172">
        <v>79.75</v>
      </c>
      <c r="AV172">
        <v>82.17</v>
      </c>
      <c r="AW172">
        <v>88.01</v>
      </c>
      <c r="AX172">
        <v>85.02</v>
      </c>
      <c r="AY172">
        <v>81.59</v>
      </c>
      <c r="AZ172">
        <v>82.85</v>
      </c>
      <c r="BA172">
        <v>72.650000000000006</v>
      </c>
      <c r="BB172">
        <v>82.87</v>
      </c>
      <c r="BC172">
        <v>86.38</v>
      </c>
      <c r="BD172">
        <v>84.1</v>
      </c>
      <c r="BE172">
        <v>84.85</v>
      </c>
      <c r="BF172">
        <v>88.65</v>
      </c>
      <c r="BG172">
        <v>77.23</v>
      </c>
      <c r="BH172">
        <v>83.64</v>
      </c>
      <c r="BI172">
        <v>82.54</v>
      </c>
      <c r="BJ172">
        <v>83.38</v>
      </c>
      <c r="BK172">
        <v>88.4</v>
      </c>
      <c r="BL172">
        <v>81.25</v>
      </c>
      <c r="BM172">
        <v>74.12</v>
      </c>
      <c r="BN172">
        <v>85.04</v>
      </c>
      <c r="BO172">
        <v>82.48</v>
      </c>
      <c r="BP172">
        <v>89.18</v>
      </c>
      <c r="BQ172">
        <v>93.87</v>
      </c>
      <c r="BR172">
        <v>88.1</v>
      </c>
      <c r="BS172">
        <v>91.12</v>
      </c>
      <c r="BT172">
        <v>86.91</v>
      </c>
      <c r="BU172">
        <v>100</v>
      </c>
      <c r="BV172">
        <v>100</v>
      </c>
      <c r="BW172">
        <v>100</v>
      </c>
      <c r="BX172">
        <v>99.43</v>
      </c>
      <c r="BY172">
        <v>95.07</v>
      </c>
      <c r="BZ172">
        <v>89.89</v>
      </c>
      <c r="CA172">
        <v>86.32</v>
      </c>
      <c r="CB172">
        <v>96.38</v>
      </c>
      <c r="CC172">
        <v>100</v>
      </c>
      <c r="CD172">
        <v>100</v>
      </c>
      <c r="CE172">
        <v>99.23</v>
      </c>
      <c r="CF172">
        <v>99.76</v>
      </c>
      <c r="CG172">
        <v>100</v>
      </c>
      <c r="CH172">
        <v>99.29</v>
      </c>
      <c r="CI172">
        <v>89.45</v>
      </c>
      <c r="CJ172">
        <v>99.12</v>
      </c>
    </row>
    <row r="173" spans="1:88" x14ac:dyDescent="0.3">
      <c r="A173" t="s">
        <v>48</v>
      </c>
      <c r="B173">
        <v>16.850000000000001</v>
      </c>
      <c r="C173">
        <v>9.24</v>
      </c>
      <c r="D173">
        <v>14.71</v>
      </c>
      <c r="E173">
        <v>13.83</v>
      </c>
      <c r="F173">
        <v>8.64</v>
      </c>
      <c r="G173">
        <v>12.41</v>
      </c>
      <c r="H173">
        <v>16.07</v>
      </c>
      <c r="I173">
        <v>9.86</v>
      </c>
      <c r="J173">
        <v>15.81</v>
      </c>
      <c r="K173">
        <v>7.67</v>
      </c>
      <c r="L173">
        <v>9.44</v>
      </c>
      <c r="M173">
        <v>6.67</v>
      </c>
      <c r="N173">
        <v>13.06</v>
      </c>
      <c r="O173">
        <v>13.34</v>
      </c>
      <c r="P173">
        <v>7.72</v>
      </c>
      <c r="Q173">
        <v>4.68</v>
      </c>
      <c r="R173">
        <v>7.56</v>
      </c>
      <c r="S173">
        <v>12.37</v>
      </c>
      <c r="T173">
        <v>7.36</v>
      </c>
      <c r="U173">
        <v>9.2899999999999991</v>
      </c>
      <c r="V173">
        <v>7.74</v>
      </c>
      <c r="W173">
        <v>10.19</v>
      </c>
      <c r="X173">
        <v>5.69</v>
      </c>
      <c r="Y173">
        <v>4.3899999999999997</v>
      </c>
      <c r="Z173">
        <v>5.34</v>
      </c>
      <c r="AA173">
        <v>6.62</v>
      </c>
      <c r="AB173">
        <v>9.0399999999999991</v>
      </c>
      <c r="AC173">
        <v>6.57</v>
      </c>
      <c r="AD173">
        <v>2.27</v>
      </c>
      <c r="AE173">
        <v>2.97</v>
      </c>
      <c r="AF173">
        <v>2.63</v>
      </c>
      <c r="AG173">
        <v>2.98</v>
      </c>
      <c r="AH173">
        <v>6.22</v>
      </c>
      <c r="AI173">
        <v>3.04</v>
      </c>
      <c r="AJ173">
        <v>5.25</v>
      </c>
      <c r="AK173">
        <v>1.58</v>
      </c>
      <c r="AL173">
        <v>7.86</v>
      </c>
      <c r="AM173">
        <v>1.61</v>
      </c>
      <c r="AN173">
        <v>7.34</v>
      </c>
      <c r="AO173">
        <v>1.56</v>
      </c>
      <c r="AP173">
        <v>8.19</v>
      </c>
      <c r="AQ173">
        <v>9.34</v>
      </c>
      <c r="AR173">
        <v>9.86</v>
      </c>
      <c r="AS173">
        <v>7.34</v>
      </c>
      <c r="AT173">
        <v>4.0199999999999996</v>
      </c>
      <c r="AU173">
        <v>7.2</v>
      </c>
      <c r="AV173">
        <v>6.69</v>
      </c>
      <c r="AW173">
        <v>3.68</v>
      </c>
      <c r="AX173">
        <v>3.69</v>
      </c>
      <c r="AY173">
        <v>6.71</v>
      </c>
      <c r="AZ173">
        <v>4.3099999999999996</v>
      </c>
      <c r="BA173">
        <v>11.5</v>
      </c>
      <c r="BB173">
        <v>6.6</v>
      </c>
      <c r="BC173">
        <v>1.64</v>
      </c>
      <c r="BD173">
        <v>3.07</v>
      </c>
      <c r="BE173">
        <v>3.78</v>
      </c>
      <c r="BF173">
        <v>2.5499999999999998</v>
      </c>
      <c r="BG173">
        <v>9.92</v>
      </c>
      <c r="BH173">
        <v>8.5</v>
      </c>
      <c r="BI173">
        <v>5.67</v>
      </c>
      <c r="BJ173">
        <v>5.39</v>
      </c>
      <c r="BK173">
        <v>1.49</v>
      </c>
      <c r="BL173">
        <v>6.09</v>
      </c>
      <c r="BM173">
        <v>9.56</v>
      </c>
      <c r="BN173">
        <v>1.25</v>
      </c>
      <c r="BO173">
        <v>7.25</v>
      </c>
      <c r="BP173">
        <v>6.77</v>
      </c>
      <c r="BQ173">
        <v>2.1800000000000002</v>
      </c>
      <c r="BR173">
        <v>5.85</v>
      </c>
      <c r="BS173">
        <v>5.28</v>
      </c>
      <c r="BT173">
        <v>6.28</v>
      </c>
      <c r="BU173">
        <v>0</v>
      </c>
      <c r="BV173">
        <v>0</v>
      </c>
      <c r="BW173">
        <v>0</v>
      </c>
      <c r="BX173">
        <v>0.56999999999999995</v>
      </c>
      <c r="BY173">
        <v>4.93</v>
      </c>
      <c r="BZ173">
        <v>10.11</v>
      </c>
      <c r="CA173">
        <v>13.68</v>
      </c>
      <c r="CB173">
        <v>3.62</v>
      </c>
      <c r="CC173">
        <v>0</v>
      </c>
      <c r="CD173">
        <v>0</v>
      </c>
      <c r="CE173">
        <v>0.77</v>
      </c>
      <c r="CF173">
        <v>0.24</v>
      </c>
      <c r="CG173">
        <v>0</v>
      </c>
      <c r="CH173">
        <v>0.71</v>
      </c>
      <c r="CI173">
        <v>10.55</v>
      </c>
      <c r="CJ173">
        <v>0.88</v>
      </c>
    </row>
    <row r="176" spans="1:88" x14ac:dyDescent="0.3">
      <c r="A176" t="s">
        <v>36</v>
      </c>
    </row>
    <row r="177" spans="1:88" x14ac:dyDescent="0.3">
      <c r="A177" t="s">
        <v>38</v>
      </c>
    </row>
    <row r="178" spans="1:88" x14ac:dyDescent="0.3">
      <c r="A178" t="s">
        <v>59</v>
      </c>
    </row>
    <row r="179" spans="1:88" x14ac:dyDescent="0.3">
      <c r="A179" t="s">
        <v>40</v>
      </c>
      <c r="B179" s="1">
        <v>43466</v>
      </c>
      <c r="C179" s="1">
        <v>43497</v>
      </c>
      <c r="D179" s="1">
        <v>43525</v>
      </c>
      <c r="E179" s="1">
        <v>43556</v>
      </c>
      <c r="F179" s="1">
        <v>43586</v>
      </c>
      <c r="G179" s="1">
        <v>43617</v>
      </c>
      <c r="H179" s="1">
        <v>43647</v>
      </c>
      <c r="I179" s="1">
        <v>43678</v>
      </c>
      <c r="J179" s="1">
        <v>43709</v>
      </c>
      <c r="K179" s="1">
        <v>43739</v>
      </c>
      <c r="L179" s="1">
        <v>43770</v>
      </c>
      <c r="M179" s="1">
        <v>43800</v>
      </c>
      <c r="N179" s="1">
        <v>43831</v>
      </c>
      <c r="O179" s="1">
        <v>43862</v>
      </c>
      <c r="P179" s="1">
        <v>43891</v>
      </c>
      <c r="Q179" s="1">
        <v>43922</v>
      </c>
      <c r="R179" t="s">
        <v>52</v>
      </c>
      <c r="S179" s="1">
        <v>43983</v>
      </c>
      <c r="T179" s="1">
        <v>44013</v>
      </c>
      <c r="U179" s="1" t="s">
        <v>55</v>
      </c>
      <c r="V179" s="1">
        <v>44075</v>
      </c>
      <c r="W179" s="1">
        <v>44105</v>
      </c>
      <c r="X179" s="1">
        <v>44136</v>
      </c>
      <c r="Y179" s="1">
        <v>44166</v>
      </c>
      <c r="Z179" s="1">
        <v>44197</v>
      </c>
      <c r="AA179" s="1">
        <v>44228</v>
      </c>
      <c r="AB179" s="1">
        <v>44256</v>
      </c>
      <c r="AC179" s="1">
        <v>44287</v>
      </c>
      <c r="AD179" s="1">
        <v>44317</v>
      </c>
      <c r="AE179" s="1">
        <v>44348</v>
      </c>
      <c r="AF179" s="1">
        <v>44378</v>
      </c>
      <c r="AG179" s="1">
        <v>44409</v>
      </c>
      <c r="AH179" s="1">
        <v>44440</v>
      </c>
      <c r="AI179" s="1">
        <v>44470</v>
      </c>
      <c r="AJ179" s="1">
        <v>44501</v>
      </c>
      <c r="AK179" s="1">
        <v>44531</v>
      </c>
      <c r="AL179" s="1">
        <v>44562</v>
      </c>
      <c r="AM179" s="1">
        <v>44593</v>
      </c>
      <c r="AN179" s="1">
        <v>44621</v>
      </c>
      <c r="AO179" s="1">
        <v>44652</v>
      </c>
      <c r="AP179" s="1">
        <v>44682</v>
      </c>
      <c r="AQ179" s="1">
        <v>44713</v>
      </c>
      <c r="AR179" s="1">
        <v>44743</v>
      </c>
      <c r="AS179" s="1">
        <v>44774</v>
      </c>
      <c r="AT179" s="1">
        <v>44805</v>
      </c>
      <c r="AU179" s="1">
        <v>44835</v>
      </c>
      <c r="AV179" s="1">
        <v>44866</v>
      </c>
      <c r="AW179" s="1">
        <v>44896</v>
      </c>
      <c r="AX179" s="1">
        <v>44927</v>
      </c>
      <c r="AY179" s="1">
        <v>44958</v>
      </c>
      <c r="AZ179" s="1">
        <v>44986</v>
      </c>
      <c r="BA179" s="1">
        <v>45017</v>
      </c>
      <c r="BB179" s="1">
        <v>45047</v>
      </c>
      <c r="BC179" s="1">
        <v>45078</v>
      </c>
      <c r="BD179" s="1">
        <v>45108</v>
      </c>
      <c r="BE179" s="1">
        <v>45139</v>
      </c>
      <c r="BF179" s="1">
        <v>45170</v>
      </c>
      <c r="BG179" s="1">
        <v>45200</v>
      </c>
      <c r="BH179" s="1">
        <v>45231</v>
      </c>
      <c r="BI179" s="1">
        <v>45261</v>
      </c>
      <c r="BJ179" s="1">
        <v>45292</v>
      </c>
      <c r="BK179" s="1">
        <v>45323</v>
      </c>
      <c r="BL179" s="1">
        <v>45352</v>
      </c>
      <c r="BM179" s="1">
        <v>45383</v>
      </c>
      <c r="BN179" s="1">
        <v>45413</v>
      </c>
      <c r="BO179" s="1">
        <v>45444</v>
      </c>
      <c r="BP179" s="1">
        <v>45474</v>
      </c>
      <c r="BQ179" s="1">
        <v>45505</v>
      </c>
      <c r="BR179" s="1">
        <v>45536</v>
      </c>
      <c r="BS179" s="1">
        <v>45566</v>
      </c>
      <c r="BT179" s="1">
        <v>45597</v>
      </c>
      <c r="BU179" s="1">
        <v>45627</v>
      </c>
      <c r="BV179" s="1">
        <v>45658</v>
      </c>
      <c r="BW179" s="1">
        <v>45689</v>
      </c>
      <c r="BX179" s="1">
        <v>45717</v>
      </c>
      <c r="BY179" s="1">
        <v>45748</v>
      </c>
      <c r="BZ179" s="1">
        <v>45778</v>
      </c>
      <c r="CA179" s="1">
        <v>45809</v>
      </c>
      <c r="CB179" s="1">
        <v>45839</v>
      </c>
      <c r="CC179" s="1">
        <v>45870</v>
      </c>
      <c r="CD179" s="1">
        <v>45901</v>
      </c>
      <c r="CE179" s="1">
        <v>45931</v>
      </c>
      <c r="CF179" s="1">
        <v>45962</v>
      </c>
      <c r="CG179" s="1">
        <v>45992</v>
      </c>
      <c r="CH179" s="1">
        <v>46023</v>
      </c>
      <c r="CI179" s="1">
        <v>46054</v>
      </c>
      <c r="CJ179" s="1">
        <v>46082</v>
      </c>
    </row>
    <row r="180" spans="1:88" x14ac:dyDescent="0.3">
      <c r="A180" t="s">
        <v>41</v>
      </c>
    </row>
    <row r="181" spans="1:88" x14ac:dyDescent="0.3">
      <c r="A181" t="s">
        <v>42</v>
      </c>
      <c r="B181">
        <v>100</v>
      </c>
      <c r="C181">
        <v>100</v>
      </c>
      <c r="D181">
        <v>100</v>
      </c>
      <c r="E181">
        <v>100</v>
      </c>
      <c r="F181">
        <v>100</v>
      </c>
      <c r="G181">
        <v>100</v>
      </c>
      <c r="H181">
        <v>100</v>
      </c>
      <c r="I181">
        <v>100</v>
      </c>
      <c r="J181">
        <v>100</v>
      </c>
      <c r="K181">
        <v>100</v>
      </c>
      <c r="L181">
        <v>100</v>
      </c>
      <c r="M181">
        <v>100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  <c r="W181">
        <v>100</v>
      </c>
      <c r="X181">
        <v>100</v>
      </c>
      <c r="Y181">
        <v>100</v>
      </c>
      <c r="Z181">
        <v>100</v>
      </c>
      <c r="AA181">
        <v>100</v>
      </c>
      <c r="AB181">
        <v>100</v>
      </c>
      <c r="AC181">
        <v>100</v>
      </c>
      <c r="AD181">
        <v>100</v>
      </c>
      <c r="AE181">
        <v>100</v>
      </c>
      <c r="AF181">
        <v>100</v>
      </c>
      <c r="AG181">
        <v>100</v>
      </c>
      <c r="AH181">
        <v>100</v>
      </c>
      <c r="AI181">
        <v>100</v>
      </c>
      <c r="AJ181">
        <v>100</v>
      </c>
      <c r="AK181">
        <v>100</v>
      </c>
      <c r="AL181">
        <v>100</v>
      </c>
      <c r="AM181">
        <v>100</v>
      </c>
      <c r="AN181">
        <v>100</v>
      </c>
      <c r="AO181">
        <v>100</v>
      </c>
      <c r="AP181">
        <v>100</v>
      </c>
      <c r="AQ181">
        <v>100</v>
      </c>
      <c r="AR181">
        <v>100</v>
      </c>
      <c r="AS181">
        <v>100</v>
      </c>
      <c r="AT181">
        <v>100</v>
      </c>
      <c r="AU181">
        <v>100</v>
      </c>
      <c r="AV181">
        <v>100</v>
      </c>
      <c r="AW181">
        <v>100</v>
      </c>
      <c r="AX181">
        <v>100</v>
      </c>
      <c r="AY181">
        <v>100</v>
      </c>
      <c r="AZ181">
        <v>100</v>
      </c>
      <c r="BA181">
        <v>100</v>
      </c>
      <c r="BB181">
        <v>100</v>
      </c>
      <c r="BC181">
        <v>100</v>
      </c>
      <c r="BD181">
        <v>100</v>
      </c>
      <c r="BE181">
        <v>100</v>
      </c>
      <c r="BF181">
        <v>100</v>
      </c>
      <c r="BG181">
        <v>100</v>
      </c>
      <c r="BH181">
        <v>100</v>
      </c>
      <c r="BI181">
        <v>100</v>
      </c>
      <c r="BJ181">
        <v>100</v>
      </c>
      <c r="BK181">
        <v>100</v>
      </c>
      <c r="BL181">
        <v>100</v>
      </c>
      <c r="BM181">
        <v>100</v>
      </c>
      <c r="BN181">
        <v>100</v>
      </c>
      <c r="BO181">
        <v>100</v>
      </c>
      <c r="BP181">
        <v>100</v>
      </c>
      <c r="BQ181">
        <v>100</v>
      </c>
      <c r="BR181">
        <v>100</v>
      </c>
      <c r="BS181">
        <v>100</v>
      </c>
      <c r="BT181">
        <v>100</v>
      </c>
      <c r="BU181">
        <v>100</v>
      </c>
      <c r="BV181">
        <v>100</v>
      </c>
      <c r="BW181">
        <v>100</v>
      </c>
      <c r="BX181">
        <v>100</v>
      </c>
      <c r="BY181">
        <v>100</v>
      </c>
      <c r="BZ181">
        <v>100</v>
      </c>
      <c r="CA181">
        <v>100</v>
      </c>
      <c r="CB181">
        <v>100</v>
      </c>
      <c r="CC181">
        <v>100</v>
      </c>
      <c r="CD181">
        <v>100</v>
      </c>
      <c r="CE181">
        <v>100</v>
      </c>
      <c r="CF181">
        <v>100</v>
      </c>
      <c r="CG181">
        <v>100</v>
      </c>
      <c r="CH181">
        <v>100</v>
      </c>
      <c r="CI181">
        <v>100</v>
      </c>
      <c r="CJ181">
        <v>100</v>
      </c>
    </row>
    <row r="182" spans="1:88" x14ac:dyDescent="0.3">
      <c r="A182" t="s">
        <v>43</v>
      </c>
      <c r="B182">
        <v>56.42</v>
      </c>
      <c r="C182">
        <v>57.55</v>
      </c>
      <c r="D182">
        <v>56.69</v>
      </c>
      <c r="E182">
        <v>59.06</v>
      </c>
      <c r="F182">
        <v>59.19</v>
      </c>
      <c r="G182">
        <v>59.05</v>
      </c>
      <c r="H182">
        <v>59.97</v>
      </c>
      <c r="I182">
        <v>60.88</v>
      </c>
      <c r="J182">
        <v>58.6</v>
      </c>
      <c r="K182">
        <v>58.23</v>
      </c>
      <c r="L182">
        <v>59.41</v>
      </c>
      <c r="M182">
        <v>59.76</v>
      </c>
      <c r="N182">
        <v>59.31</v>
      </c>
      <c r="O182">
        <v>60.93</v>
      </c>
      <c r="P182">
        <v>60.89</v>
      </c>
      <c r="Q182">
        <v>58.48</v>
      </c>
      <c r="R182">
        <v>60.59</v>
      </c>
      <c r="S182">
        <v>63.25</v>
      </c>
      <c r="T182">
        <v>63.48</v>
      </c>
      <c r="U182">
        <v>62.92</v>
      </c>
      <c r="V182">
        <v>65.42</v>
      </c>
      <c r="W182">
        <v>62.99</v>
      </c>
      <c r="X182">
        <v>62.93</v>
      </c>
      <c r="Y182">
        <v>63.25</v>
      </c>
      <c r="Z182">
        <v>61.64</v>
      </c>
      <c r="AA182">
        <v>62.46</v>
      </c>
      <c r="AB182">
        <v>64.78</v>
      </c>
      <c r="AC182">
        <v>67.010000000000005</v>
      </c>
      <c r="AD182">
        <v>69.37</v>
      </c>
      <c r="AE182">
        <v>68.47</v>
      </c>
      <c r="AF182">
        <v>69.94</v>
      </c>
      <c r="AG182">
        <v>69.41</v>
      </c>
      <c r="AH182">
        <v>69.400000000000006</v>
      </c>
      <c r="AI182">
        <v>71.89</v>
      </c>
      <c r="AJ182">
        <v>71.86</v>
      </c>
      <c r="AK182">
        <v>72.819999999999993</v>
      </c>
      <c r="AL182">
        <v>67.900000000000006</v>
      </c>
      <c r="AM182">
        <v>69.709999999999994</v>
      </c>
      <c r="AN182">
        <v>72.66</v>
      </c>
      <c r="AO182">
        <v>71.95</v>
      </c>
      <c r="AP182">
        <v>76.14</v>
      </c>
      <c r="AQ182">
        <v>74.790000000000006</v>
      </c>
      <c r="AR182">
        <v>75.73</v>
      </c>
      <c r="AS182">
        <v>77.47</v>
      </c>
      <c r="AT182">
        <v>76.56</v>
      </c>
      <c r="AU182">
        <v>78.39</v>
      </c>
      <c r="AV182">
        <v>78.31</v>
      </c>
      <c r="AW182">
        <v>81.430000000000007</v>
      </c>
      <c r="AX182">
        <v>81.39</v>
      </c>
      <c r="AY182">
        <v>78.349999999999994</v>
      </c>
      <c r="AZ182">
        <v>78.459999999999994</v>
      </c>
      <c r="BA182">
        <v>81.040000000000006</v>
      </c>
      <c r="BB182">
        <v>79.08</v>
      </c>
      <c r="BC182">
        <v>79.98</v>
      </c>
      <c r="BD182">
        <v>79.05</v>
      </c>
      <c r="BE182">
        <v>80.02</v>
      </c>
      <c r="BF182">
        <v>78.209999999999994</v>
      </c>
      <c r="BG182">
        <v>80.8</v>
      </c>
      <c r="BH182">
        <v>80.98</v>
      </c>
      <c r="BI182">
        <v>81.75</v>
      </c>
      <c r="BJ182">
        <v>80.48</v>
      </c>
      <c r="BK182">
        <v>78.7</v>
      </c>
      <c r="BL182">
        <v>83.01</v>
      </c>
      <c r="BM182">
        <v>82.07</v>
      </c>
      <c r="BN182">
        <v>81.849999999999994</v>
      </c>
      <c r="BO182">
        <v>84</v>
      </c>
      <c r="BP182">
        <v>84.06</v>
      </c>
      <c r="BQ182">
        <v>86.84</v>
      </c>
      <c r="BR182">
        <v>88.29</v>
      </c>
      <c r="BS182">
        <v>88.18</v>
      </c>
      <c r="BT182">
        <v>91.93</v>
      </c>
      <c r="BU182">
        <v>98.32</v>
      </c>
      <c r="BV182">
        <v>93.1</v>
      </c>
      <c r="BW182">
        <v>96.92</v>
      </c>
      <c r="BX182">
        <v>90.9</v>
      </c>
      <c r="BY182">
        <v>91.79</v>
      </c>
      <c r="BZ182">
        <v>93.19</v>
      </c>
      <c r="CA182">
        <v>88.78</v>
      </c>
      <c r="CB182">
        <v>95.99</v>
      </c>
      <c r="CC182">
        <v>97.2</v>
      </c>
      <c r="CD182">
        <v>95.29</v>
      </c>
      <c r="CE182">
        <v>96.56</v>
      </c>
      <c r="CF182">
        <v>96.9</v>
      </c>
      <c r="CG182">
        <v>96.54</v>
      </c>
      <c r="CH182">
        <v>97.44</v>
      </c>
      <c r="CI182">
        <v>98.35</v>
      </c>
      <c r="CJ182">
        <v>97.15</v>
      </c>
    </row>
    <row r="183" spans="1:88" x14ac:dyDescent="0.3">
      <c r="A183" t="s">
        <v>44</v>
      </c>
      <c r="B183">
        <v>4.0999999999999996</v>
      </c>
      <c r="C183">
        <v>5.22</v>
      </c>
      <c r="D183">
        <v>5</v>
      </c>
      <c r="E183">
        <v>4.2699999999999996</v>
      </c>
      <c r="F183">
        <v>5.0999999999999996</v>
      </c>
      <c r="G183">
        <v>4.0999999999999996</v>
      </c>
      <c r="H183">
        <v>3.25</v>
      </c>
      <c r="I183">
        <v>3.62</v>
      </c>
      <c r="J183">
        <v>3.2</v>
      </c>
      <c r="K183">
        <v>3.54</v>
      </c>
      <c r="L183">
        <v>4.79</v>
      </c>
      <c r="M183">
        <v>2.89</v>
      </c>
      <c r="N183">
        <v>3.57</v>
      </c>
      <c r="O183">
        <v>2.74</v>
      </c>
      <c r="P183">
        <v>2.48</v>
      </c>
      <c r="Q183">
        <v>0.98</v>
      </c>
      <c r="R183">
        <v>2.98</v>
      </c>
      <c r="S183">
        <v>2.08</v>
      </c>
      <c r="T183">
        <v>3.06</v>
      </c>
      <c r="U183">
        <v>3.84</v>
      </c>
      <c r="V183">
        <v>3.36</v>
      </c>
      <c r="W183">
        <v>2.73</v>
      </c>
      <c r="X183">
        <v>2</v>
      </c>
      <c r="Y183">
        <v>1.43</v>
      </c>
      <c r="Z183">
        <v>2.34</v>
      </c>
      <c r="AA183">
        <v>2.0499999999999998</v>
      </c>
      <c r="AB183">
        <v>1.74</v>
      </c>
      <c r="AC183">
        <v>0.85</v>
      </c>
      <c r="AD183">
        <v>1.27</v>
      </c>
      <c r="AE183">
        <v>1.5</v>
      </c>
      <c r="AF183">
        <v>1.83</v>
      </c>
      <c r="AG183">
        <v>1.63</v>
      </c>
      <c r="AH183">
        <v>1.83</v>
      </c>
      <c r="AI183">
        <v>2.0499999999999998</v>
      </c>
      <c r="AJ183">
        <v>1.05</v>
      </c>
      <c r="AK183">
        <v>1.33</v>
      </c>
      <c r="AL183">
        <v>1.1100000000000001</v>
      </c>
      <c r="AM183">
        <v>1.67</v>
      </c>
      <c r="AN183">
        <v>0.67</v>
      </c>
      <c r="AO183">
        <v>0.5</v>
      </c>
      <c r="AP183">
        <v>0.66</v>
      </c>
      <c r="AQ183">
        <v>2.68</v>
      </c>
      <c r="AR183">
        <v>4.7300000000000004</v>
      </c>
      <c r="AS183">
        <v>4.5199999999999996</v>
      </c>
      <c r="AT183">
        <v>4.7300000000000004</v>
      </c>
      <c r="AU183">
        <v>5.54</v>
      </c>
      <c r="AV183">
        <v>4.6900000000000004</v>
      </c>
      <c r="AW183">
        <v>3.85</v>
      </c>
      <c r="AX183">
        <v>4.5599999999999996</v>
      </c>
      <c r="AY183">
        <v>5.48</v>
      </c>
      <c r="AZ183">
        <v>6.67</v>
      </c>
      <c r="BA183">
        <v>5.35</v>
      </c>
      <c r="BB183">
        <v>5.72</v>
      </c>
      <c r="BC183">
        <v>4.75</v>
      </c>
      <c r="BD183">
        <v>6.72</v>
      </c>
      <c r="BE183">
        <v>5.34</v>
      </c>
      <c r="BF183">
        <v>5.82</v>
      </c>
      <c r="BG183">
        <v>4.1500000000000004</v>
      </c>
      <c r="BH183">
        <v>3.93</v>
      </c>
      <c r="BI183">
        <v>3.88</v>
      </c>
      <c r="BJ183">
        <v>4.97</v>
      </c>
      <c r="BK183">
        <v>5.66</v>
      </c>
      <c r="BL183">
        <v>3</v>
      </c>
      <c r="BM183">
        <v>4.13</v>
      </c>
      <c r="BN183">
        <v>3.83</v>
      </c>
      <c r="BO183">
        <v>3.53</v>
      </c>
      <c r="BP183">
        <v>5.38</v>
      </c>
      <c r="BQ183">
        <v>2.93</v>
      </c>
      <c r="BR183">
        <v>4.01</v>
      </c>
      <c r="BS183">
        <v>5.49</v>
      </c>
      <c r="BT183">
        <v>3.01</v>
      </c>
      <c r="BU183">
        <v>1.68</v>
      </c>
      <c r="BV183">
        <v>6.9</v>
      </c>
      <c r="BW183">
        <v>3.08</v>
      </c>
      <c r="BX183">
        <v>9.1</v>
      </c>
      <c r="BY183">
        <v>8.2100000000000009</v>
      </c>
      <c r="BZ183">
        <v>6.81</v>
      </c>
      <c r="CA183">
        <v>11.22</v>
      </c>
      <c r="CB183">
        <v>4.01</v>
      </c>
      <c r="CC183">
        <v>2.8</v>
      </c>
      <c r="CD183">
        <v>4.71</v>
      </c>
      <c r="CE183">
        <v>3.44</v>
      </c>
      <c r="CF183">
        <v>3.1</v>
      </c>
      <c r="CG183">
        <v>3.46</v>
      </c>
      <c r="CH183">
        <v>2.56</v>
      </c>
      <c r="CI183">
        <v>1.65</v>
      </c>
      <c r="CJ183">
        <v>2.85</v>
      </c>
    </row>
    <row r="185" spans="1:88" x14ac:dyDescent="0.3">
      <c r="A185" t="s">
        <v>45</v>
      </c>
    </row>
    <row r="186" spans="1:88" x14ac:dyDescent="0.3">
      <c r="A186" t="s">
        <v>46</v>
      </c>
      <c r="B186">
        <v>100</v>
      </c>
      <c r="C186">
        <v>100</v>
      </c>
      <c r="D186">
        <v>100</v>
      </c>
      <c r="E186">
        <v>100</v>
      </c>
      <c r="F186">
        <v>100</v>
      </c>
      <c r="G186">
        <v>100</v>
      </c>
      <c r="H186">
        <v>100</v>
      </c>
      <c r="I186">
        <v>100</v>
      </c>
      <c r="J186">
        <v>100</v>
      </c>
      <c r="K186">
        <v>100</v>
      </c>
      <c r="L186">
        <v>100</v>
      </c>
      <c r="M186">
        <v>100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  <c r="W186">
        <v>100</v>
      </c>
      <c r="X186">
        <v>100</v>
      </c>
      <c r="Y186">
        <v>100</v>
      </c>
      <c r="Z186">
        <v>100</v>
      </c>
      <c r="AA186">
        <v>100</v>
      </c>
      <c r="AB186">
        <v>100</v>
      </c>
      <c r="AC186">
        <v>100</v>
      </c>
      <c r="AD186">
        <v>100</v>
      </c>
      <c r="AE186">
        <v>100</v>
      </c>
      <c r="AF186">
        <v>100</v>
      </c>
      <c r="AG186">
        <v>100</v>
      </c>
      <c r="AH186">
        <v>100</v>
      </c>
      <c r="AI186">
        <v>100</v>
      </c>
      <c r="AJ186">
        <v>100</v>
      </c>
      <c r="AK186">
        <v>100</v>
      </c>
      <c r="AL186">
        <v>100</v>
      </c>
      <c r="AM186">
        <v>100</v>
      </c>
      <c r="AN186">
        <v>100</v>
      </c>
      <c r="AO186">
        <v>100</v>
      </c>
      <c r="AP186">
        <v>100</v>
      </c>
      <c r="AQ186">
        <v>100</v>
      </c>
      <c r="AR186">
        <v>100</v>
      </c>
      <c r="AS186">
        <v>100</v>
      </c>
      <c r="AT186">
        <v>100</v>
      </c>
      <c r="AU186">
        <v>100</v>
      </c>
      <c r="AV186">
        <v>100</v>
      </c>
      <c r="AW186">
        <v>100</v>
      </c>
      <c r="AX186">
        <v>100</v>
      </c>
      <c r="AY186">
        <v>100</v>
      </c>
      <c r="AZ186">
        <v>100</v>
      </c>
      <c r="BA186">
        <v>100</v>
      </c>
      <c r="BB186">
        <v>100</v>
      </c>
      <c r="BC186">
        <v>100</v>
      </c>
      <c r="BD186">
        <v>100</v>
      </c>
      <c r="BE186">
        <v>100</v>
      </c>
      <c r="BF186">
        <v>100</v>
      </c>
      <c r="BG186">
        <v>100</v>
      </c>
      <c r="BH186">
        <v>100</v>
      </c>
      <c r="BI186">
        <v>100</v>
      </c>
      <c r="BJ186">
        <v>100</v>
      </c>
      <c r="BK186">
        <v>100</v>
      </c>
      <c r="BL186">
        <v>100</v>
      </c>
      <c r="BM186">
        <v>100</v>
      </c>
      <c r="BN186">
        <v>100</v>
      </c>
      <c r="BO186">
        <v>100</v>
      </c>
      <c r="BP186">
        <v>100</v>
      </c>
      <c r="BQ186">
        <v>100</v>
      </c>
      <c r="BR186">
        <v>100</v>
      </c>
      <c r="BS186">
        <v>100</v>
      </c>
      <c r="BT186">
        <v>100</v>
      </c>
      <c r="BU186">
        <v>100</v>
      </c>
      <c r="BV186">
        <v>100</v>
      </c>
      <c r="BW186">
        <v>100</v>
      </c>
      <c r="BX186">
        <v>100</v>
      </c>
      <c r="BY186">
        <v>100</v>
      </c>
      <c r="BZ186">
        <v>100</v>
      </c>
      <c r="CA186">
        <v>100</v>
      </c>
      <c r="CB186">
        <v>100</v>
      </c>
      <c r="CC186">
        <v>100</v>
      </c>
      <c r="CD186">
        <v>100</v>
      </c>
      <c r="CE186">
        <v>100</v>
      </c>
      <c r="CF186">
        <v>100</v>
      </c>
      <c r="CG186">
        <v>100</v>
      </c>
      <c r="CH186">
        <v>100</v>
      </c>
      <c r="CI186">
        <v>100</v>
      </c>
      <c r="CJ186">
        <v>100</v>
      </c>
    </row>
    <row r="187" spans="1:88" x14ac:dyDescent="0.3">
      <c r="A187" t="s">
        <v>47</v>
      </c>
      <c r="B187">
        <v>49.36</v>
      </c>
      <c r="C187">
        <v>50.47</v>
      </c>
      <c r="D187">
        <v>49.04</v>
      </c>
      <c r="E187">
        <v>58.97</v>
      </c>
      <c r="F187">
        <v>47.98</v>
      </c>
      <c r="G187">
        <v>50.8</v>
      </c>
      <c r="H187">
        <v>55.26</v>
      </c>
      <c r="I187">
        <v>57.21</v>
      </c>
      <c r="J187">
        <v>48.47</v>
      </c>
      <c r="K187">
        <v>54.88</v>
      </c>
      <c r="L187">
        <v>48.03</v>
      </c>
      <c r="M187">
        <v>57.1</v>
      </c>
      <c r="N187">
        <v>54.41</v>
      </c>
      <c r="O187">
        <v>58.08</v>
      </c>
      <c r="P187">
        <v>53.45</v>
      </c>
      <c r="Q187">
        <v>60.67</v>
      </c>
      <c r="R187">
        <v>55.64</v>
      </c>
      <c r="S187">
        <v>61.09</v>
      </c>
      <c r="T187">
        <v>56.28</v>
      </c>
      <c r="U187">
        <v>60.33</v>
      </c>
      <c r="V187">
        <v>58.86</v>
      </c>
      <c r="W187">
        <v>60.75</v>
      </c>
      <c r="X187">
        <v>65.459999999999994</v>
      </c>
      <c r="Y187">
        <v>60.32</v>
      </c>
      <c r="Z187">
        <v>55.93</v>
      </c>
      <c r="AA187">
        <v>57.6</v>
      </c>
      <c r="AB187">
        <v>58.05</v>
      </c>
      <c r="AC187">
        <v>65.430000000000007</v>
      </c>
      <c r="AD187">
        <v>67.89</v>
      </c>
      <c r="AE187">
        <v>70.150000000000006</v>
      </c>
      <c r="AF187">
        <v>69.52</v>
      </c>
      <c r="AG187">
        <v>62.03</v>
      </c>
      <c r="AH187">
        <v>62.32</v>
      </c>
      <c r="AI187">
        <v>62.36</v>
      </c>
      <c r="AJ187">
        <v>72.59</v>
      </c>
      <c r="AK187">
        <v>70.260000000000005</v>
      </c>
      <c r="AL187">
        <v>63.77</v>
      </c>
      <c r="AM187">
        <v>59.47</v>
      </c>
      <c r="AN187">
        <v>69.59</v>
      </c>
      <c r="AO187">
        <v>64.16</v>
      </c>
      <c r="AP187">
        <v>72.739999999999995</v>
      </c>
      <c r="AQ187">
        <v>75.209999999999994</v>
      </c>
      <c r="AR187">
        <v>69.47</v>
      </c>
      <c r="AS187">
        <v>62.3</v>
      </c>
      <c r="AT187">
        <v>63.23</v>
      </c>
      <c r="AU187">
        <v>68.44</v>
      </c>
      <c r="AV187">
        <v>70.2</v>
      </c>
      <c r="AW187">
        <v>68.78</v>
      </c>
      <c r="AX187">
        <v>67.47</v>
      </c>
      <c r="AY187">
        <v>69.959999999999994</v>
      </c>
      <c r="AZ187">
        <v>75.47</v>
      </c>
      <c r="BA187">
        <v>69.27</v>
      </c>
      <c r="BB187">
        <v>68.349999999999994</v>
      </c>
      <c r="BC187">
        <v>71.56</v>
      </c>
      <c r="BD187">
        <v>67.02</v>
      </c>
      <c r="BE187">
        <v>70.28</v>
      </c>
      <c r="BF187">
        <v>67.08</v>
      </c>
      <c r="BG187">
        <v>69.36</v>
      </c>
      <c r="BH187">
        <v>69.489999999999995</v>
      </c>
      <c r="BI187">
        <v>71.36</v>
      </c>
      <c r="BJ187">
        <v>65.31</v>
      </c>
      <c r="BK187">
        <v>62.6</v>
      </c>
      <c r="BL187">
        <v>75.260000000000005</v>
      </c>
      <c r="BM187">
        <v>61.71</v>
      </c>
      <c r="BN187">
        <v>70.19</v>
      </c>
      <c r="BO187">
        <v>69.78</v>
      </c>
      <c r="BP187">
        <v>77.39</v>
      </c>
      <c r="BQ187">
        <v>81.73</v>
      </c>
      <c r="BR187">
        <v>71.48</v>
      </c>
      <c r="BS187">
        <v>83.85</v>
      </c>
      <c r="BT187">
        <v>82</v>
      </c>
      <c r="BU187">
        <v>87.22</v>
      </c>
      <c r="BV187">
        <v>90.6</v>
      </c>
      <c r="BW187">
        <v>93.04</v>
      </c>
      <c r="BX187">
        <v>88.45</v>
      </c>
      <c r="BY187">
        <v>84.74</v>
      </c>
      <c r="BZ187">
        <v>83.13</v>
      </c>
      <c r="CA187">
        <v>82.13</v>
      </c>
      <c r="CB187">
        <v>81.59</v>
      </c>
      <c r="CC187">
        <v>82.31</v>
      </c>
      <c r="CD187">
        <v>75.38</v>
      </c>
      <c r="CE187">
        <v>84.81</v>
      </c>
      <c r="CF187">
        <v>79.3</v>
      </c>
      <c r="CG187">
        <v>79.66</v>
      </c>
      <c r="CH187">
        <v>82.22</v>
      </c>
      <c r="CI187">
        <v>89.71</v>
      </c>
      <c r="CJ187">
        <v>81.650000000000006</v>
      </c>
    </row>
    <row r="188" spans="1:88" x14ac:dyDescent="0.3">
      <c r="A188" t="s">
        <v>48</v>
      </c>
      <c r="B188">
        <v>8.8800000000000008</v>
      </c>
      <c r="C188">
        <v>13.08</v>
      </c>
      <c r="D188">
        <v>16.170000000000002</v>
      </c>
      <c r="E188">
        <v>9.1199999999999992</v>
      </c>
      <c r="F188">
        <v>14.76</v>
      </c>
      <c r="G188">
        <v>11.57</v>
      </c>
      <c r="H188">
        <v>7.09</v>
      </c>
      <c r="I188">
        <v>7.96</v>
      </c>
      <c r="J188">
        <v>7.04</v>
      </c>
      <c r="K188">
        <v>12.9</v>
      </c>
      <c r="L188">
        <v>17.059999999999999</v>
      </c>
      <c r="M188">
        <v>7.23</v>
      </c>
      <c r="N188">
        <v>11.11</v>
      </c>
      <c r="O188">
        <v>9.9600000000000009</v>
      </c>
      <c r="P188">
        <v>9.2799999999999994</v>
      </c>
      <c r="Q188">
        <v>3.29</v>
      </c>
      <c r="R188">
        <v>11.8</v>
      </c>
      <c r="S188">
        <v>6.86</v>
      </c>
      <c r="T188">
        <v>9.1</v>
      </c>
      <c r="U188">
        <v>9.31</v>
      </c>
      <c r="V188">
        <v>11.81</v>
      </c>
      <c r="W188">
        <v>8.17</v>
      </c>
      <c r="X188">
        <v>3.51</v>
      </c>
      <c r="Y188">
        <v>4.47</v>
      </c>
      <c r="Z188">
        <v>8.6999999999999993</v>
      </c>
      <c r="AA188">
        <v>6.77</v>
      </c>
      <c r="AB188">
        <v>5.85</v>
      </c>
      <c r="AC188">
        <v>4.55</v>
      </c>
      <c r="AD188">
        <v>4.3</v>
      </c>
      <c r="AE188">
        <v>2.7</v>
      </c>
      <c r="AF188">
        <v>5.92</v>
      </c>
      <c r="AG188">
        <v>6.94</v>
      </c>
      <c r="AH188">
        <v>5.46</v>
      </c>
      <c r="AI188">
        <v>8.44</v>
      </c>
      <c r="AJ188">
        <v>2.5499999999999998</v>
      </c>
      <c r="AK188">
        <v>4.01</v>
      </c>
      <c r="AL188">
        <v>5.72</v>
      </c>
      <c r="AM188">
        <v>8.92</v>
      </c>
      <c r="AN188">
        <v>2.76</v>
      </c>
      <c r="AO188">
        <v>1.26</v>
      </c>
      <c r="AP188">
        <v>0.82</v>
      </c>
      <c r="AQ188">
        <v>4.6399999999999997</v>
      </c>
      <c r="AR188">
        <v>14.77</v>
      </c>
      <c r="AS188">
        <v>19.75</v>
      </c>
      <c r="AT188">
        <v>13.94</v>
      </c>
      <c r="AU188">
        <v>15.6</v>
      </c>
      <c r="AV188">
        <v>17.37</v>
      </c>
      <c r="AW188">
        <v>13.25</v>
      </c>
      <c r="AX188">
        <v>14.71</v>
      </c>
      <c r="AY188">
        <v>14.6</v>
      </c>
      <c r="AZ188">
        <v>10.89</v>
      </c>
      <c r="BA188">
        <v>14.17</v>
      </c>
      <c r="BB188">
        <v>19.63</v>
      </c>
      <c r="BC188">
        <v>14.71</v>
      </c>
      <c r="BD188">
        <v>18.27</v>
      </c>
      <c r="BE188">
        <v>13.39</v>
      </c>
      <c r="BF188">
        <v>17.809999999999999</v>
      </c>
      <c r="BG188">
        <v>14.69</v>
      </c>
      <c r="BH188">
        <v>13.98</v>
      </c>
      <c r="BI188">
        <v>10.43</v>
      </c>
      <c r="BJ188">
        <v>19.170000000000002</v>
      </c>
      <c r="BK188">
        <v>18.87</v>
      </c>
      <c r="BL188">
        <v>10.67</v>
      </c>
      <c r="BM188">
        <v>20.49</v>
      </c>
      <c r="BN188">
        <v>18.04</v>
      </c>
      <c r="BO188">
        <v>16.22</v>
      </c>
      <c r="BP188">
        <v>14.07</v>
      </c>
      <c r="BQ188">
        <v>10.24</v>
      </c>
      <c r="BR188">
        <v>14</v>
      </c>
      <c r="BS188">
        <v>10.47</v>
      </c>
      <c r="BT188">
        <v>10.97</v>
      </c>
      <c r="BU188">
        <v>12.78</v>
      </c>
      <c r="BV188">
        <v>9.4</v>
      </c>
      <c r="BW188">
        <v>6.96</v>
      </c>
      <c r="BX188">
        <v>11.55</v>
      </c>
      <c r="BY188">
        <v>15.26</v>
      </c>
      <c r="BZ188">
        <v>16.87</v>
      </c>
      <c r="CA188">
        <v>17.87</v>
      </c>
      <c r="CB188">
        <v>18.41</v>
      </c>
      <c r="CC188">
        <v>17.690000000000001</v>
      </c>
      <c r="CD188">
        <v>24.62</v>
      </c>
      <c r="CE188">
        <v>15.19</v>
      </c>
      <c r="CF188">
        <v>20.7</v>
      </c>
      <c r="CG188">
        <v>20.34</v>
      </c>
      <c r="CH188">
        <v>17.78</v>
      </c>
      <c r="CI188">
        <v>10.29</v>
      </c>
      <c r="CJ188">
        <v>18.350000000000001</v>
      </c>
    </row>
    <row r="190" spans="1:88" x14ac:dyDescent="0.3">
      <c r="A190" t="s">
        <v>49</v>
      </c>
    </row>
    <row r="191" spans="1:88" x14ac:dyDescent="0.3">
      <c r="A191" t="s">
        <v>46</v>
      </c>
      <c r="B191">
        <v>100</v>
      </c>
      <c r="C191">
        <v>100</v>
      </c>
      <c r="D191">
        <v>100</v>
      </c>
      <c r="E191">
        <v>100</v>
      </c>
      <c r="F191">
        <v>100</v>
      </c>
      <c r="G191">
        <v>100</v>
      </c>
      <c r="H191">
        <v>100</v>
      </c>
      <c r="I191">
        <v>100</v>
      </c>
      <c r="J191">
        <v>100</v>
      </c>
      <c r="K191">
        <v>100</v>
      </c>
      <c r="L191">
        <v>100</v>
      </c>
      <c r="M191">
        <v>100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  <c r="W191">
        <v>100</v>
      </c>
      <c r="X191">
        <v>100</v>
      </c>
      <c r="Y191">
        <v>100</v>
      </c>
      <c r="Z191">
        <v>100</v>
      </c>
      <c r="AA191">
        <v>100</v>
      </c>
      <c r="AB191">
        <v>100</v>
      </c>
      <c r="AC191">
        <v>100</v>
      </c>
      <c r="AD191">
        <v>100</v>
      </c>
      <c r="AE191">
        <v>100</v>
      </c>
      <c r="AF191">
        <v>100</v>
      </c>
      <c r="AG191">
        <v>100</v>
      </c>
      <c r="AH191">
        <v>100</v>
      </c>
      <c r="AI191">
        <v>100</v>
      </c>
      <c r="AJ191">
        <v>100</v>
      </c>
      <c r="AK191">
        <v>100</v>
      </c>
      <c r="AL191">
        <v>100</v>
      </c>
      <c r="AM191">
        <v>100</v>
      </c>
      <c r="AN191">
        <v>100</v>
      </c>
      <c r="AO191">
        <v>100</v>
      </c>
      <c r="AP191">
        <v>100</v>
      </c>
      <c r="AQ191">
        <v>100</v>
      </c>
      <c r="AR191">
        <v>100</v>
      </c>
      <c r="AS191">
        <v>100</v>
      </c>
      <c r="AT191">
        <v>100</v>
      </c>
      <c r="AU191">
        <v>100</v>
      </c>
      <c r="AV191">
        <v>100</v>
      </c>
      <c r="AW191">
        <v>100</v>
      </c>
      <c r="AX191">
        <v>100</v>
      </c>
      <c r="AY191">
        <v>100</v>
      </c>
      <c r="AZ191">
        <v>100</v>
      </c>
      <c r="BA191">
        <v>100</v>
      </c>
      <c r="BB191">
        <v>100</v>
      </c>
      <c r="BC191">
        <v>100</v>
      </c>
      <c r="BD191">
        <v>100</v>
      </c>
      <c r="BE191">
        <v>100</v>
      </c>
      <c r="BF191">
        <v>100</v>
      </c>
      <c r="BG191">
        <v>100</v>
      </c>
      <c r="BH191">
        <v>100</v>
      </c>
      <c r="BI191">
        <v>100</v>
      </c>
      <c r="BJ191">
        <v>100</v>
      </c>
      <c r="BK191">
        <v>100</v>
      </c>
      <c r="BL191">
        <v>100</v>
      </c>
      <c r="BM191">
        <v>100</v>
      </c>
      <c r="BN191">
        <v>100</v>
      </c>
      <c r="BO191">
        <v>100</v>
      </c>
      <c r="BP191">
        <v>100</v>
      </c>
      <c r="BQ191">
        <v>100</v>
      </c>
      <c r="BR191">
        <v>100</v>
      </c>
      <c r="BS191">
        <v>100</v>
      </c>
      <c r="BT191">
        <v>100</v>
      </c>
      <c r="BU191">
        <v>100</v>
      </c>
      <c r="BV191">
        <v>100</v>
      </c>
      <c r="BW191">
        <v>100</v>
      </c>
      <c r="BX191">
        <v>100</v>
      </c>
      <c r="BY191">
        <v>100</v>
      </c>
      <c r="BZ191">
        <v>100</v>
      </c>
      <c r="CA191">
        <v>100</v>
      </c>
      <c r="CB191">
        <v>100</v>
      </c>
      <c r="CC191">
        <v>100</v>
      </c>
      <c r="CD191">
        <v>100</v>
      </c>
      <c r="CE191">
        <v>100</v>
      </c>
      <c r="CF191">
        <v>100</v>
      </c>
      <c r="CG191">
        <v>100</v>
      </c>
      <c r="CH191">
        <v>100</v>
      </c>
      <c r="CI191">
        <v>100</v>
      </c>
      <c r="CJ191">
        <v>100</v>
      </c>
    </row>
    <row r="192" spans="1:88" x14ac:dyDescent="0.3">
      <c r="A192" t="s">
        <v>47</v>
      </c>
      <c r="B192">
        <v>57.4</v>
      </c>
      <c r="C192">
        <v>59.29</v>
      </c>
      <c r="D192">
        <v>57.49</v>
      </c>
      <c r="E192">
        <v>59.9</v>
      </c>
      <c r="F192">
        <v>60.6</v>
      </c>
      <c r="G192">
        <v>59.28</v>
      </c>
      <c r="H192">
        <v>59.85</v>
      </c>
      <c r="I192">
        <v>60.56</v>
      </c>
      <c r="J192">
        <v>59.74</v>
      </c>
      <c r="K192">
        <v>57.66</v>
      </c>
      <c r="L192">
        <v>62.32</v>
      </c>
      <c r="M192">
        <v>59.2</v>
      </c>
      <c r="N192">
        <v>59.74</v>
      </c>
      <c r="O192">
        <v>60.33</v>
      </c>
      <c r="P192">
        <v>61.62</v>
      </c>
      <c r="Q192">
        <v>58.08</v>
      </c>
      <c r="R192">
        <v>60.9</v>
      </c>
      <c r="S192">
        <v>62.76</v>
      </c>
      <c r="T192">
        <v>64.81</v>
      </c>
      <c r="U192">
        <v>63.51</v>
      </c>
      <c r="V192">
        <v>65.58</v>
      </c>
      <c r="W192">
        <v>62.74</v>
      </c>
      <c r="X192">
        <v>61.89</v>
      </c>
      <c r="Y192">
        <v>62.99</v>
      </c>
      <c r="Z192">
        <v>62.28</v>
      </c>
      <c r="AA192">
        <v>62.75</v>
      </c>
      <c r="AB192">
        <v>65.010000000000005</v>
      </c>
      <c r="AC192">
        <v>66.52</v>
      </c>
      <c r="AD192">
        <v>68.650000000000006</v>
      </c>
      <c r="AE192">
        <v>66.89</v>
      </c>
      <c r="AF192">
        <v>69.760000000000005</v>
      </c>
      <c r="AG192">
        <v>69.069999999999993</v>
      </c>
      <c r="AH192">
        <v>69.900000000000006</v>
      </c>
      <c r="AI192">
        <v>72.36</v>
      </c>
      <c r="AJ192">
        <v>71.55</v>
      </c>
      <c r="AK192">
        <v>72.739999999999995</v>
      </c>
      <c r="AL192">
        <v>67.680000000000007</v>
      </c>
      <c r="AM192">
        <v>70.28</v>
      </c>
      <c r="AN192">
        <v>72.19</v>
      </c>
      <c r="AO192">
        <v>73.16</v>
      </c>
      <c r="AP192">
        <v>76.22</v>
      </c>
      <c r="AQ192">
        <v>74.680000000000007</v>
      </c>
      <c r="AR192">
        <v>77</v>
      </c>
      <c r="AS192">
        <v>78.73</v>
      </c>
      <c r="AT192">
        <v>77.650000000000006</v>
      </c>
      <c r="AU192">
        <v>80.069999999999993</v>
      </c>
      <c r="AV192">
        <v>78.900000000000006</v>
      </c>
      <c r="AW192">
        <v>83.85</v>
      </c>
      <c r="AX192">
        <v>84.27</v>
      </c>
      <c r="AY192">
        <v>79.7</v>
      </c>
      <c r="AZ192">
        <v>78.37</v>
      </c>
      <c r="BA192">
        <v>83.63</v>
      </c>
      <c r="BB192">
        <v>80.69</v>
      </c>
      <c r="BC192">
        <v>81.58</v>
      </c>
      <c r="BD192">
        <v>81.23</v>
      </c>
      <c r="BE192">
        <v>82.51</v>
      </c>
      <c r="BF192">
        <v>79.88</v>
      </c>
      <c r="BG192">
        <v>82.19</v>
      </c>
      <c r="BH192">
        <v>82.51</v>
      </c>
      <c r="BI192">
        <v>82.77</v>
      </c>
      <c r="BJ192">
        <v>83.76</v>
      </c>
      <c r="BK192">
        <v>81.73</v>
      </c>
      <c r="BL192">
        <v>84.95</v>
      </c>
      <c r="BM192">
        <v>86.13</v>
      </c>
      <c r="BN192">
        <v>84.39</v>
      </c>
      <c r="BO192">
        <v>87.88</v>
      </c>
      <c r="BP192">
        <v>84.6</v>
      </c>
      <c r="BQ192">
        <v>87.3</v>
      </c>
      <c r="BR192">
        <v>91.05</v>
      </c>
      <c r="BS192">
        <v>89.06</v>
      </c>
      <c r="BT192">
        <v>93.76</v>
      </c>
      <c r="BU192">
        <v>100</v>
      </c>
      <c r="BV192">
        <v>93.15</v>
      </c>
      <c r="BW192">
        <v>97.76</v>
      </c>
      <c r="BX192">
        <v>90.76</v>
      </c>
      <c r="BY192">
        <v>91.92</v>
      </c>
      <c r="BZ192">
        <v>94.37</v>
      </c>
      <c r="CA192">
        <v>88.75</v>
      </c>
      <c r="CB192">
        <v>100</v>
      </c>
      <c r="CC192">
        <v>100</v>
      </c>
      <c r="CD192">
        <v>99.83</v>
      </c>
      <c r="CE192">
        <v>99.68</v>
      </c>
      <c r="CF192">
        <v>100</v>
      </c>
      <c r="CG192">
        <v>99.98</v>
      </c>
      <c r="CH192">
        <v>99.63</v>
      </c>
      <c r="CI192">
        <v>99.95</v>
      </c>
      <c r="CJ192">
        <v>99.9</v>
      </c>
    </row>
    <row r="193" spans="1:88" x14ac:dyDescent="0.3">
      <c r="A193" t="s">
        <v>48</v>
      </c>
      <c r="B193">
        <v>2.2799999999999998</v>
      </c>
      <c r="C193">
        <v>3.39</v>
      </c>
      <c r="D193">
        <v>2.27</v>
      </c>
      <c r="E193">
        <v>2.1</v>
      </c>
      <c r="F193">
        <v>2.6</v>
      </c>
      <c r="G193">
        <v>2.5299999999999998</v>
      </c>
      <c r="H193">
        <v>2.39</v>
      </c>
      <c r="I193">
        <v>2.62</v>
      </c>
      <c r="J193">
        <v>1.73</v>
      </c>
      <c r="K193">
        <v>1.55</v>
      </c>
      <c r="L193">
        <v>1.4</v>
      </c>
      <c r="M193">
        <v>1.88</v>
      </c>
      <c r="N193">
        <v>1.41</v>
      </c>
      <c r="O193">
        <v>1.45</v>
      </c>
      <c r="P193">
        <v>1.23</v>
      </c>
      <c r="Q193">
        <v>0.48</v>
      </c>
      <c r="R193">
        <v>1.1599999999999999</v>
      </c>
      <c r="S193">
        <v>1.0900000000000001</v>
      </c>
      <c r="T193">
        <v>1.6</v>
      </c>
      <c r="U193">
        <v>1.62</v>
      </c>
      <c r="V193">
        <v>1.67</v>
      </c>
      <c r="W193">
        <v>1.27</v>
      </c>
      <c r="X193">
        <v>1.31</v>
      </c>
      <c r="Y193">
        <v>0.91</v>
      </c>
      <c r="Z193">
        <v>1.38</v>
      </c>
      <c r="AA193">
        <v>0.87</v>
      </c>
      <c r="AB193">
        <v>0.75</v>
      </c>
      <c r="AC193">
        <v>0.27</v>
      </c>
      <c r="AD193">
        <v>0.49</v>
      </c>
      <c r="AE193">
        <v>1.23</v>
      </c>
      <c r="AF193">
        <v>0.79</v>
      </c>
      <c r="AG193">
        <v>0.42</v>
      </c>
      <c r="AH193">
        <v>1.07</v>
      </c>
      <c r="AI193">
        <v>0.9</v>
      </c>
      <c r="AJ193">
        <v>0.7</v>
      </c>
      <c r="AK193">
        <v>0.91</v>
      </c>
      <c r="AL193">
        <v>0.3</v>
      </c>
      <c r="AM193">
        <v>0.54</v>
      </c>
      <c r="AN193">
        <v>0.26</v>
      </c>
      <c r="AO193">
        <v>0.35</v>
      </c>
      <c r="AP193">
        <v>0.44</v>
      </c>
      <c r="AQ193">
        <v>2.21</v>
      </c>
      <c r="AR193">
        <v>2.88</v>
      </c>
      <c r="AS193">
        <v>2.5099999999999998</v>
      </c>
      <c r="AT193">
        <v>3.44</v>
      </c>
      <c r="AU193">
        <v>3.7</v>
      </c>
      <c r="AV193">
        <v>2.33</v>
      </c>
      <c r="AW193">
        <v>1.59</v>
      </c>
      <c r="AX193">
        <v>1.71</v>
      </c>
      <c r="AY193">
        <v>2.87</v>
      </c>
      <c r="AZ193">
        <v>5.57</v>
      </c>
      <c r="BA193">
        <v>2.95</v>
      </c>
      <c r="BB193">
        <v>2.94</v>
      </c>
      <c r="BC193">
        <v>2.65</v>
      </c>
      <c r="BD193">
        <v>4.84</v>
      </c>
      <c r="BE193">
        <v>3.29</v>
      </c>
      <c r="BF193">
        <v>2.95</v>
      </c>
      <c r="BG193">
        <v>2.19</v>
      </c>
      <c r="BH193">
        <v>1.85</v>
      </c>
      <c r="BI193">
        <v>2.94</v>
      </c>
      <c r="BJ193">
        <v>2.14</v>
      </c>
      <c r="BK193">
        <v>3.17</v>
      </c>
      <c r="BL193">
        <v>1.52</v>
      </c>
      <c r="BM193">
        <v>1.24</v>
      </c>
      <c r="BN193">
        <v>0.97</v>
      </c>
      <c r="BO193">
        <v>0.64</v>
      </c>
      <c r="BP193">
        <v>4.18</v>
      </c>
      <c r="BQ193">
        <v>1.79</v>
      </c>
      <c r="BR193">
        <v>2.09</v>
      </c>
      <c r="BS193">
        <v>4.4800000000000004</v>
      </c>
      <c r="BT193">
        <v>1.46</v>
      </c>
      <c r="BU193">
        <v>0</v>
      </c>
      <c r="BV193">
        <v>6.85</v>
      </c>
      <c r="BW193">
        <v>2.2400000000000002</v>
      </c>
      <c r="BX193">
        <v>9.24</v>
      </c>
      <c r="BY193">
        <v>8.08</v>
      </c>
      <c r="BZ193">
        <v>5.63</v>
      </c>
      <c r="CA193">
        <v>11.25</v>
      </c>
      <c r="CB193">
        <v>0</v>
      </c>
      <c r="CC193">
        <v>0</v>
      </c>
      <c r="CD193">
        <v>0.17</v>
      </c>
      <c r="CE193">
        <v>0.32</v>
      </c>
      <c r="CF193">
        <v>0</v>
      </c>
      <c r="CG193">
        <v>0.02</v>
      </c>
      <c r="CH193">
        <v>0.37</v>
      </c>
      <c r="CI193">
        <v>0.05</v>
      </c>
      <c r="CJ193">
        <v>0.1</v>
      </c>
    </row>
    <row r="195" spans="1:88" x14ac:dyDescent="0.3">
      <c r="A195" t="s">
        <v>50</v>
      </c>
    </row>
    <row r="196" spans="1:88" x14ac:dyDescent="0.3">
      <c r="A196" t="s">
        <v>46</v>
      </c>
      <c r="B196">
        <v>100</v>
      </c>
      <c r="C196">
        <v>100</v>
      </c>
      <c r="D196">
        <v>100</v>
      </c>
      <c r="E196">
        <v>100</v>
      </c>
      <c r="F196">
        <v>100</v>
      </c>
      <c r="G196">
        <v>100</v>
      </c>
      <c r="H196">
        <v>100</v>
      </c>
      <c r="I196">
        <v>100</v>
      </c>
      <c r="J196">
        <v>100</v>
      </c>
      <c r="K196">
        <v>100</v>
      </c>
      <c r="L196">
        <v>100</v>
      </c>
      <c r="M196">
        <v>100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  <c r="W196">
        <v>100</v>
      </c>
      <c r="X196">
        <v>100</v>
      </c>
      <c r="Y196">
        <v>100</v>
      </c>
      <c r="Z196">
        <v>100</v>
      </c>
      <c r="AA196">
        <v>100</v>
      </c>
      <c r="AB196">
        <v>100</v>
      </c>
      <c r="AC196">
        <v>100</v>
      </c>
      <c r="AD196">
        <v>100</v>
      </c>
      <c r="AE196">
        <v>100</v>
      </c>
      <c r="AF196">
        <v>100</v>
      </c>
      <c r="AG196">
        <v>100</v>
      </c>
      <c r="AH196">
        <v>100</v>
      </c>
      <c r="AI196">
        <v>100</v>
      </c>
      <c r="AJ196">
        <v>100</v>
      </c>
      <c r="AK196">
        <v>100</v>
      </c>
      <c r="AL196">
        <v>100</v>
      </c>
      <c r="AM196">
        <v>100</v>
      </c>
      <c r="AN196">
        <v>100</v>
      </c>
      <c r="AO196">
        <v>100</v>
      </c>
      <c r="AP196">
        <v>100</v>
      </c>
      <c r="AQ196">
        <v>100</v>
      </c>
      <c r="AR196">
        <v>100</v>
      </c>
      <c r="AS196">
        <v>100</v>
      </c>
      <c r="AT196">
        <v>100</v>
      </c>
      <c r="AU196">
        <v>100</v>
      </c>
      <c r="AV196">
        <v>100</v>
      </c>
      <c r="AW196">
        <v>100</v>
      </c>
      <c r="AX196">
        <v>100</v>
      </c>
      <c r="AY196">
        <v>100</v>
      </c>
      <c r="AZ196">
        <v>100</v>
      </c>
      <c r="BA196">
        <v>100</v>
      </c>
      <c r="BB196">
        <v>100</v>
      </c>
      <c r="BC196">
        <v>100</v>
      </c>
      <c r="BD196">
        <v>100</v>
      </c>
      <c r="BE196">
        <v>100</v>
      </c>
      <c r="BF196">
        <v>100</v>
      </c>
      <c r="BG196">
        <v>100</v>
      </c>
      <c r="BH196">
        <v>100</v>
      </c>
      <c r="BI196">
        <v>100</v>
      </c>
      <c r="BJ196">
        <v>100</v>
      </c>
      <c r="BK196">
        <v>100</v>
      </c>
      <c r="BL196">
        <v>100</v>
      </c>
      <c r="BM196">
        <v>100</v>
      </c>
      <c r="BN196">
        <v>100</v>
      </c>
      <c r="BO196">
        <v>100</v>
      </c>
      <c r="BP196">
        <v>100</v>
      </c>
      <c r="BQ196">
        <v>100</v>
      </c>
      <c r="BR196">
        <v>100</v>
      </c>
      <c r="BS196">
        <v>100</v>
      </c>
      <c r="BT196">
        <v>100</v>
      </c>
      <c r="BU196">
        <v>100</v>
      </c>
      <c r="BV196">
        <v>100</v>
      </c>
      <c r="BW196">
        <v>100</v>
      </c>
      <c r="BX196">
        <v>100</v>
      </c>
      <c r="BY196">
        <v>100</v>
      </c>
      <c r="BZ196">
        <v>100</v>
      </c>
      <c r="CA196">
        <v>100</v>
      </c>
      <c r="CB196">
        <v>100</v>
      </c>
      <c r="CC196">
        <v>100</v>
      </c>
      <c r="CD196">
        <v>100</v>
      </c>
      <c r="CE196">
        <v>100</v>
      </c>
      <c r="CF196">
        <v>100</v>
      </c>
      <c r="CG196">
        <v>100</v>
      </c>
      <c r="CH196">
        <v>100</v>
      </c>
      <c r="CI196">
        <v>100</v>
      </c>
      <c r="CJ196">
        <v>100</v>
      </c>
    </row>
    <row r="197" spans="1:88" x14ac:dyDescent="0.3">
      <c r="A197" t="s">
        <v>47</v>
      </c>
      <c r="B197">
        <v>58.62</v>
      </c>
      <c r="C197">
        <v>53.13</v>
      </c>
      <c r="D197">
        <v>59.64</v>
      </c>
      <c r="E197">
        <v>52.79</v>
      </c>
      <c r="F197">
        <v>66.099999999999994</v>
      </c>
      <c r="G197">
        <v>68.44</v>
      </c>
      <c r="H197">
        <v>66.92</v>
      </c>
      <c r="I197">
        <v>67.42</v>
      </c>
      <c r="J197">
        <v>64.05</v>
      </c>
      <c r="K197">
        <v>66.22</v>
      </c>
      <c r="L197">
        <v>54.09</v>
      </c>
      <c r="M197">
        <v>66.569999999999993</v>
      </c>
      <c r="N197">
        <v>62.92</v>
      </c>
      <c r="O197">
        <v>69.930000000000007</v>
      </c>
      <c r="P197">
        <v>64.62</v>
      </c>
      <c r="Q197">
        <v>58.82</v>
      </c>
      <c r="R197">
        <v>65</v>
      </c>
      <c r="S197">
        <v>70.599999999999994</v>
      </c>
      <c r="T197">
        <v>63.19</v>
      </c>
      <c r="U197">
        <v>61.84</v>
      </c>
      <c r="V197">
        <v>72.72</v>
      </c>
      <c r="W197">
        <v>67.45</v>
      </c>
      <c r="X197">
        <v>69.11</v>
      </c>
      <c r="Y197">
        <v>68.430000000000007</v>
      </c>
      <c r="Z197">
        <v>64.349999999999994</v>
      </c>
      <c r="AA197">
        <v>66.86</v>
      </c>
      <c r="AB197">
        <v>69.47</v>
      </c>
      <c r="AC197">
        <v>74.02</v>
      </c>
      <c r="AD197">
        <v>76.930000000000007</v>
      </c>
      <c r="AE197">
        <v>78.650000000000006</v>
      </c>
      <c r="AF197">
        <v>71.959999999999994</v>
      </c>
      <c r="AG197">
        <v>80.11</v>
      </c>
      <c r="AH197">
        <v>75.06</v>
      </c>
      <c r="AI197">
        <v>80.8</v>
      </c>
      <c r="AJ197">
        <v>73.67</v>
      </c>
      <c r="AK197">
        <v>76.34</v>
      </c>
      <c r="AL197">
        <v>72.42</v>
      </c>
      <c r="AM197">
        <v>76.27</v>
      </c>
      <c r="AN197">
        <v>80.150000000000006</v>
      </c>
      <c r="AO197">
        <v>72.22</v>
      </c>
      <c r="AP197">
        <v>79.790000000000006</v>
      </c>
      <c r="AQ197">
        <v>75.180000000000007</v>
      </c>
      <c r="AR197">
        <v>73.790000000000006</v>
      </c>
      <c r="AS197">
        <v>82.91</v>
      </c>
      <c r="AT197">
        <v>80.14</v>
      </c>
      <c r="AU197">
        <v>78.62</v>
      </c>
      <c r="AV197">
        <v>84.41</v>
      </c>
      <c r="AW197">
        <v>79.34</v>
      </c>
      <c r="AX197">
        <v>79.39</v>
      </c>
      <c r="AY197">
        <v>79.86</v>
      </c>
      <c r="AZ197">
        <v>81.069999999999993</v>
      </c>
      <c r="BA197">
        <v>77.22</v>
      </c>
      <c r="BB197">
        <v>80.239999999999995</v>
      </c>
      <c r="BC197">
        <v>80.52</v>
      </c>
      <c r="BD197">
        <v>77.67</v>
      </c>
      <c r="BE197">
        <v>77.099999999999994</v>
      </c>
      <c r="BF197">
        <v>83.69</v>
      </c>
      <c r="BG197">
        <v>83.23</v>
      </c>
      <c r="BH197">
        <v>82.27</v>
      </c>
      <c r="BI197">
        <v>83.81</v>
      </c>
      <c r="BJ197">
        <v>77.61</v>
      </c>
      <c r="BK197">
        <v>76.319999999999993</v>
      </c>
      <c r="BL197">
        <v>78.67</v>
      </c>
      <c r="BM197">
        <v>81.33</v>
      </c>
      <c r="BN197">
        <v>80.61</v>
      </c>
      <c r="BO197">
        <v>79.349999999999994</v>
      </c>
      <c r="BP197">
        <v>87.92</v>
      </c>
      <c r="BQ197">
        <v>89.13</v>
      </c>
      <c r="BR197">
        <v>88.48</v>
      </c>
      <c r="BS197">
        <v>87.9</v>
      </c>
      <c r="BT197">
        <v>91.92</v>
      </c>
      <c r="BU197">
        <v>98.9</v>
      </c>
      <c r="BV197">
        <v>95.53</v>
      </c>
      <c r="BW197">
        <v>94.96</v>
      </c>
      <c r="BX197">
        <v>94.47</v>
      </c>
      <c r="BY197">
        <v>97.19</v>
      </c>
      <c r="BZ197">
        <v>96.04</v>
      </c>
      <c r="CA197">
        <v>96.2</v>
      </c>
      <c r="CB197">
        <v>91.37</v>
      </c>
      <c r="CC197">
        <v>95.62</v>
      </c>
      <c r="CD197">
        <v>94.61</v>
      </c>
      <c r="CE197">
        <v>90.29</v>
      </c>
      <c r="CF197">
        <v>95</v>
      </c>
      <c r="CG197">
        <v>92.35</v>
      </c>
      <c r="CH197">
        <v>94.83</v>
      </c>
      <c r="CI197">
        <v>96.15</v>
      </c>
      <c r="CJ197">
        <v>93.38</v>
      </c>
    </row>
    <row r="198" spans="1:88" x14ac:dyDescent="0.3">
      <c r="A198" t="s">
        <v>48</v>
      </c>
      <c r="B198">
        <v>10.75</v>
      </c>
      <c r="C198">
        <v>9.41</v>
      </c>
      <c r="D198">
        <v>11.02</v>
      </c>
      <c r="E198">
        <v>14.17</v>
      </c>
      <c r="F198">
        <v>8.69</v>
      </c>
      <c r="G198">
        <v>6.96</v>
      </c>
      <c r="H198">
        <v>5.1100000000000003</v>
      </c>
      <c r="I198">
        <v>5.8</v>
      </c>
      <c r="J198">
        <v>8.25</v>
      </c>
      <c r="K198">
        <v>5.66</v>
      </c>
      <c r="L198">
        <v>12.2</v>
      </c>
      <c r="M198">
        <v>6.07</v>
      </c>
      <c r="N198">
        <v>8.7200000000000006</v>
      </c>
      <c r="O198">
        <v>4.78</v>
      </c>
      <c r="P198">
        <v>3.5</v>
      </c>
      <c r="Q198">
        <v>1.77</v>
      </c>
      <c r="R198">
        <v>4.05</v>
      </c>
      <c r="S198">
        <v>2.54</v>
      </c>
      <c r="T198">
        <v>6.01</v>
      </c>
      <c r="U198">
        <v>13.39</v>
      </c>
      <c r="V198">
        <v>6.34</v>
      </c>
      <c r="W198">
        <v>7.14</v>
      </c>
      <c r="X198">
        <v>6.34</v>
      </c>
      <c r="Y198">
        <v>2.5299999999999998</v>
      </c>
      <c r="Z198">
        <v>1.37</v>
      </c>
      <c r="AA198">
        <v>4.3</v>
      </c>
      <c r="AB198">
        <v>4.63</v>
      </c>
      <c r="AC198">
        <v>1.2</v>
      </c>
      <c r="AD198">
        <v>3.23</v>
      </c>
      <c r="AE198">
        <v>1.97</v>
      </c>
      <c r="AF198">
        <v>5.55</v>
      </c>
      <c r="AG198">
        <v>3.36</v>
      </c>
      <c r="AH198">
        <v>2.4500000000000002</v>
      </c>
      <c r="AI198">
        <v>1.91</v>
      </c>
      <c r="AJ198">
        <v>2.29</v>
      </c>
      <c r="AK198">
        <v>2.09</v>
      </c>
      <c r="AL198">
        <v>3.03</v>
      </c>
      <c r="AM198">
        <v>2.09</v>
      </c>
      <c r="AN198">
        <v>0.32</v>
      </c>
      <c r="AO198">
        <v>0.7</v>
      </c>
      <c r="AP198">
        <v>2.19</v>
      </c>
      <c r="AQ198">
        <v>4.01</v>
      </c>
      <c r="AR198">
        <v>6.49</v>
      </c>
      <c r="AS198">
        <v>3.55</v>
      </c>
      <c r="AT198">
        <v>5.32</v>
      </c>
      <c r="AU198">
        <v>6.28</v>
      </c>
      <c r="AV198">
        <v>3.98</v>
      </c>
      <c r="AW198">
        <v>8.1</v>
      </c>
      <c r="AX198">
        <v>9.6300000000000008</v>
      </c>
      <c r="AY198">
        <v>9.33</v>
      </c>
      <c r="AZ198">
        <v>8.9700000000000006</v>
      </c>
      <c r="BA198">
        <v>10.8</v>
      </c>
      <c r="BB198">
        <v>7.94</v>
      </c>
      <c r="BC198">
        <v>5.25</v>
      </c>
      <c r="BD198">
        <v>6.84</v>
      </c>
      <c r="BE198">
        <v>7.77</v>
      </c>
      <c r="BF198">
        <v>5.96</v>
      </c>
      <c r="BG198">
        <v>5.43</v>
      </c>
      <c r="BH198">
        <v>6.54</v>
      </c>
      <c r="BI198">
        <v>4.42</v>
      </c>
      <c r="BJ198">
        <v>6.11</v>
      </c>
      <c r="BK198">
        <v>7.66</v>
      </c>
      <c r="BL198">
        <v>4.75</v>
      </c>
      <c r="BM198">
        <v>2.82</v>
      </c>
      <c r="BN198">
        <v>4.09</v>
      </c>
      <c r="BO198">
        <v>4.2</v>
      </c>
      <c r="BP198">
        <v>3.99</v>
      </c>
      <c r="BQ198">
        <v>2.67</v>
      </c>
      <c r="BR198">
        <v>5.51</v>
      </c>
      <c r="BS198">
        <v>5.78</v>
      </c>
      <c r="BT198">
        <v>3.58</v>
      </c>
      <c r="BU198">
        <v>1.1000000000000001</v>
      </c>
      <c r="BV198">
        <v>4.47</v>
      </c>
      <c r="BW198">
        <v>5.04</v>
      </c>
      <c r="BX198">
        <v>5.53</v>
      </c>
      <c r="BY198">
        <v>2.81</v>
      </c>
      <c r="BZ198">
        <v>3.96</v>
      </c>
      <c r="CA198">
        <v>3.8</v>
      </c>
      <c r="CB198">
        <v>8.6300000000000008</v>
      </c>
      <c r="CC198">
        <v>4.38</v>
      </c>
      <c r="CD198">
        <v>5.39</v>
      </c>
      <c r="CE198">
        <v>9.7100000000000009</v>
      </c>
      <c r="CF198">
        <v>5</v>
      </c>
      <c r="CG198">
        <v>7.65</v>
      </c>
      <c r="CH198">
        <v>5.17</v>
      </c>
      <c r="CI198">
        <v>3.85</v>
      </c>
      <c r="CJ198">
        <v>6.62</v>
      </c>
    </row>
    <row r="201" spans="1:88" x14ac:dyDescent="0.3">
      <c r="A201" s="2" t="s">
        <v>36</v>
      </c>
    </row>
    <row r="202" spans="1:88" x14ac:dyDescent="0.3">
      <c r="A202" t="s">
        <v>60</v>
      </c>
    </row>
    <row r="203" spans="1:88" x14ac:dyDescent="0.3">
      <c r="A203" t="s">
        <v>39</v>
      </c>
    </row>
    <row r="204" spans="1:88" x14ac:dyDescent="0.3">
      <c r="A204" t="s">
        <v>40</v>
      </c>
      <c r="B204" s="1">
        <v>43466</v>
      </c>
      <c r="C204" s="1">
        <v>43497</v>
      </c>
      <c r="D204" s="1">
        <v>43525</v>
      </c>
      <c r="E204" s="1">
        <v>43556</v>
      </c>
      <c r="F204" s="1">
        <v>43586</v>
      </c>
      <c r="G204" s="1">
        <v>43617</v>
      </c>
      <c r="H204" s="1">
        <v>43647</v>
      </c>
      <c r="I204" s="1">
        <v>43678</v>
      </c>
      <c r="J204" s="1">
        <v>43709</v>
      </c>
      <c r="K204" s="1">
        <v>43739</v>
      </c>
      <c r="L204" s="1">
        <v>43770</v>
      </c>
      <c r="M204" s="1">
        <v>43800</v>
      </c>
      <c r="N204" s="1">
        <v>43831</v>
      </c>
      <c r="O204" s="1">
        <v>43862</v>
      </c>
      <c r="P204" s="1">
        <v>43891</v>
      </c>
      <c r="Q204" s="1">
        <v>43922</v>
      </c>
      <c r="R204" t="s">
        <v>52</v>
      </c>
      <c r="S204" s="1">
        <v>43983</v>
      </c>
      <c r="T204" s="1">
        <v>44013</v>
      </c>
      <c r="U204" s="1" t="s">
        <v>55</v>
      </c>
      <c r="V204" s="1">
        <v>44075</v>
      </c>
      <c r="W204" s="1">
        <v>44105</v>
      </c>
      <c r="X204" s="1">
        <v>44136</v>
      </c>
      <c r="Y204" s="1">
        <v>44166</v>
      </c>
      <c r="Z204" s="1">
        <v>44197</v>
      </c>
      <c r="AA204" s="1">
        <v>44228</v>
      </c>
      <c r="AB204" s="1">
        <v>44256</v>
      </c>
      <c r="AC204" s="1">
        <v>44287</v>
      </c>
      <c r="AD204" s="1">
        <v>44317</v>
      </c>
      <c r="AE204" s="1">
        <v>44348</v>
      </c>
      <c r="AF204" s="1">
        <v>44378</v>
      </c>
      <c r="AG204" s="1">
        <v>44409</v>
      </c>
      <c r="AH204" s="1">
        <v>44440</v>
      </c>
      <c r="AI204" s="1">
        <v>44470</v>
      </c>
      <c r="AJ204" s="1">
        <v>44501</v>
      </c>
      <c r="AK204" s="1">
        <v>44531</v>
      </c>
      <c r="AL204" s="1">
        <v>44562</v>
      </c>
      <c r="AM204" s="1">
        <v>44593</v>
      </c>
      <c r="AN204" s="1">
        <v>44621</v>
      </c>
      <c r="AO204" s="1">
        <v>44652</v>
      </c>
      <c r="AP204" s="1">
        <v>44682</v>
      </c>
      <c r="AQ204" s="1">
        <v>44713</v>
      </c>
      <c r="AR204" s="1">
        <v>44743</v>
      </c>
      <c r="AS204" s="1">
        <v>44774</v>
      </c>
      <c r="AT204" s="1">
        <v>44805</v>
      </c>
      <c r="AU204" s="1">
        <v>44835</v>
      </c>
      <c r="AV204" s="1">
        <v>44866</v>
      </c>
      <c r="AW204" s="1">
        <v>44896</v>
      </c>
      <c r="AX204" s="1">
        <v>44927</v>
      </c>
      <c r="AY204" s="1">
        <v>44958</v>
      </c>
      <c r="AZ204" s="1">
        <v>44986</v>
      </c>
      <c r="BA204" s="1">
        <v>45017</v>
      </c>
      <c r="BB204" s="1">
        <v>45047</v>
      </c>
      <c r="BC204" s="1">
        <v>45078</v>
      </c>
      <c r="BD204" s="1">
        <v>45108</v>
      </c>
      <c r="BE204" s="1">
        <v>45139</v>
      </c>
      <c r="BF204" s="1">
        <v>45170</v>
      </c>
      <c r="BG204" s="1">
        <v>45200</v>
      </c>
      <c r="BH204" s="1">
        <v>45231</v>
      </c>
      <c r="BI204" s="1">
        <v>45261</v>
      </c>
      <c r="BJ204" s="1">
        <v>45292</v>
      </c>
      <c r="BK204" s="1">
        <v>45323</v>
      </c>
      <c r="BL204" s="1">
        <v>45352</v>
      </c>
      <c r="BM204" s="1">
        <v>45383</v>
      </c>
      <c r="BN204" s="1">
        <v>45413</v>
      </c>
      <c r="BO204" s="1">
        <v>45444</v>
      </c>
      <c r="BP204" s="1">
        <v>45474</v>
      </c>
      <c r="BQ204" s="1">
        <v>45505</v>
      </c>
      <c r="BR204" s="1">
        <v>45536</v>
      </c>
      <c r="BS204" s="1">
        <v>45566</v>
      </c>
      <c r="BT204" s="1">
        <v>45597</v>
      </c>
      <c r="BU204" s="1">
        <v>45627</v>
      </c>
      <c r="BV204" s="1">
        <v>45658</v>
      </c>
      <c r="BW204" s="1">
        <v>45689</v>
      </c>
      <c r="BX204" s="1">
        <v>45717</v>
      </c>
      <c r="BY204" s="1">
        <v>45748</v>
      </c>
      <c r="BZ204" s="1">
        <v>45778</v>
      </c>
      <c r="CA204" s="1">
        <v>45809</v>
      </c>
      <c r="CB204" s="1">
        <v>45839</v>
      </c>
      <c r="CC204" s="1">
        <v>45870</v>
      </c>
      <c r="CD204" s="1">
        <v>45901</v>
      </c>
      <c r="CE204" s="1">
        <v>45931</v>
      </c>
      <c r="CF204" s="1">
        <v>45962</v>
      </c>
      <c r="CG204" s="1">
        <v>45992</v>
      </c>
      <c r="CH204" s="1">
        <v>46023</v>
      </c>
      <c r="CI204" s="1">
        <v>46054</v>
      </c>
      <c r="CJ204" s="1">
        <v>46082</v>
      </c>
    </row>
    <row r="205" spans="1:88" x14ac:dyDescent="0.3">
      <c r="A205" t="s">
        <v>61</v>
      </c>
    </row>
    <row r="206" spans="1:88" x14ac:dyDescent="0.3">
      <c r="A206" t="s">
        <v>62</v>
      </c>
      <c r="B206">
        <v>100</v>
      </c>
      <c r="C206">
        <v>100</v>
      </c>
      <c r="D206">
        <v>100</v>
      </c>
      <c r="E206">
        <v>100</v>
      </c>
      <c r="F206">
        <v>100</v>
      </c>
      <c r="G206">
        <v>100</v>
      </c>
      <c r="H206">
        <v>100</v>
      </c>
      <c r="I206">
        <v>100</v>
      </c>
      <c r="J206">
        <v>100</v>
      </c>
      <c r="K206">
        <v>100</v>
      </c>
      <c r="L206">
        <v>100</v>
      </c>
      <c r="M206">
        <v>100</v>
      </c>
      <c r="N206">
        <v>100</v>
      </c>
      <c r="O206">
        <v>100</v>
      </c>
      <c r="P206">
        <v>100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  <c r="W206">
        <v>100</v>
      </c>
      <c r="X206">
        <v>100</v>
      </c>
      <c r="Y206">
        <v>100</v>
      </c>
      <c r="Z206">
        <v>100</v>
      </c>
      <c r="AA206">
        <v>100</v>
      </c>
      <c r="AB206">
        <v>100</v>
      </c>
      <c r="AC206">
        <v>100</v>
      </c>
      <c r="AD206">
        <v>100</v>
      </c>
      <c r="AE206">
        <v>100</v>
      </c>
      <c r="AF206">
        <v>100</v>
      </c>
      <c r="AG206">
        <v>100</v>
      </c>
      <c r="AH206">
        <v>100</v>
      </c>
      <c r="AI206">
        <v>100</v>
      </c>
      <c r="AJ206">
        <v>100</v>
      </c>
      <c r="AK206">
        <v>100</v>
      </c>
      <c r="AL206">
        <v>100</v>
      </c>
      <c r="AM206">
        <v>100</v>
      </c>
      <c r="AN206">
        <v>100</v>
      </c>
      <c r="AO206">
        <v>100</v>
      </c>
      <c r="AP206">
        <v>100</v>
      </c>
      <c r="AQ206">
        <v>100</v>
      </c>
      <c r="AR206">
        <v>100</v>
      </c>
      <c r="AS206">
        <v>100</v>
      </c>
      <c r="AT206">
        <v>100</v>
      </c>
      <c r="AU206">
        <v>100</v>
      </c>
      <c r="AV206">
        <v>100</v>
      </c>
      <c r="AW206">
        <v>100</v>
      </c>
      <c r="AX206">
        <v>100</v>
      </c>
      <c r="AY206">
        <v>100</v>
      </c>
      <c r="AZ206">
        <v>100</v>
      </c>
      <c r="BA206">
        <v>100</v>
      </c>
      <c r="BB206">
        <v>100</v>
      </c>
      <c r="BC206">
        <v>100</v>
      </c>
      <c r="BD206">
        <v>100</v>
      </c>
      <c r="BE206">
        <v>100</v>
      </c>
      <c r="BF206">
        <v>100</v>
      </c>
      <c r="BG206">
        <v>100</v>
      </c>
      <c r="BH206">
        <v>100</v>
      </c>
      <c r="BI206">
        <v>100</v>
      </c>
      <c r="BJ206">
        <v>100</v>
      </c>
      <c r="BK206">
        <v>100</v>
      </c>
      <c r="BL206">
        <v>100</v>
      </c>
      <c r="BM206">
        <v>100</v>
      </c>
      <c r="BN206">
        <v>100</v>
      </c>
      <c r="BO206">
        <v>100</v>
      </c>
      <c r="BP206">
        <v>100</v>
      </c>
      <c r="BQ206">
        <v>100</v>
      </c>
      <c r="BR206">
        <v>100</v>
      </c>
      <c r="BS206">
        <v>100</v>
      </c>
      <c r="BT206">
        <v>100</v>
      </c>
      <c r="BU206">
        <v>100</v>
      </c>
      <c r="BV206">
        <v>100</v>
      </c>
      <c r="BW206">
        <v>100</v>
      </c>
      <c r="BX206">
        <v>100</v>
      </c>
      <c r="BY206">
        <v>100</v>
      </c>
      <c r="BZ206">
        <v>100</v>
      </c>
      <c r="CA206">
        <v>100</v>
      </c>
      <c r="CB206">
        <v>100</v>
      </c>
      <c r="CC206">
        <v>100</v>
      </c>
      <c r="CD206">
        <v>100</v>
      </c>
      <c r="CE206">
        <v>100</v>
      </c>
      <c r="CF206">
        <v>100</v>
      </c>
      <c r="CG206">
        <v>100</v>
      </c>
      <c r="CH206">
        <v>100</v>
      </c>
      <c r="CI206">
        <v>100</v>
      </c>
      <c r="CJ206">
        <v>100</v>
      </c>
    </row>
    <row r="207" spans="1:88" x14ac:dyDescent="0.3">
      <c r="A207" t="s">
        <v>63</v>
      </c>
      <c r="B207">
        <v>51.46</v>
      </c>
      <c r="C207">
        <v>51.55</v>
      </c>
      <c r="D207">
        <v>53.89</v>
      </c>
      <c r="E207">
        <v>55.33</v>
      </c>
      <c r="F207">
        <v>51.94</v>
      </c>
      <c r="G207">
        <v>54.1</v>
      </c>
      <c r="H207">
        <v>51.8</v>
      </c>
      <c r="I207">
        <v>50.12</v>
      </c>
      <c r="J207">
        <v>52.23</v>
      </c>
      <c r="K207">
        <v>51.27</v>
      </c>
      <c r="L207">
        <v>53.34</v>
      </c>
      <c r="M207">
        <v>53.84</v>
      </c>
      <c r="N207">
        <v>54.84</v>
      </c>
      <c r="O207">
        <v>54.31</v>
      </c>
      <c r="P207">
        <v>54.64</v>
      </c>
      <c r="Q207">
        <v>56.46</v>
      </c>
      <c r="R207">
        <v>57.75</v>
      </c>
      <c r="S207">
        <v>60.02</v>
      </c>
      <c r="T207">
        <v>59.11</v>
      </c>
      <c r="U207">
        <v>58.03</v>
      </c>
      <c r="V207">
        <v>59.21</v>
      </c>
      <c r="W207">
        <v>55.8</v>
      </c>
      <c r="X207">
        <v>58.56</v>
      </c>
      <c r="Y207">
        <v>58.52</v>
      </c>
      <c r="Z207">
        <v>57.18</v>
      </c>
      <c r="AA207">
        <v>57.23</v>
      </c>
      <c r="AB207">
        <v>59.49</v>
      </c>
      <c r="AC207">
        <v>58.86</v>
      </c>
      <c r="AD207">
        <v>61.64</v>
      </c>
      <c r="AE207">
        <v>65.28</v>
      </c>
      <c r="AF207">
        <v>66.040000000000006</v>
      </c>
      <c r="AG207">
        <v>63.3</v>
      </c>
      <c r="AH207">
        <v>63.71</v>
      </c>
      <c r="AI207">
        <v>67.540000000000006</v>
      </c>
      <c r="AJ207">
        <v>67.94</v>
      </c>
      <c r="AK207">
        <v>66.209999999999994</v>
      </c>
      <c r="AL207">
        <v>66.569999999999993</v>
      </c>
      <c r="AM207">
        <v>64.28</v>
      </c>
      <c r="AN207">
        <v>68.209999999999994</v>
      </c>
      <c r="AO207">
        <v>66.61</v>
      </c>
      <c r="AP207">
        <v>70.5</v>
      </c>
      <c r="AQ207">
        <v>70.349999999999994</v>
      </c>
      <c r="AR207">
        <v>74.13</v>
      </c>
      <c r="AS207">
        <v>73.25</v>
      </c>
      <c r="AT207">
        <v>76.11</v>
      </c>
      <c r="AU207">
        <v>77.930000000000007</v>
      </c>
      <c r="AV207">
        <v>82.77</v>
      </c>
      <c r="AW207">
        <v>81.94</v>
      </c>
      <c r="AX207">
        <v>81.33</v>
      </c>
      <c r="AY207">
        <v>80.83</v>
      </c>
      <c r="AZ207">
        <v>81.53</v>
      </c>
      <c r="BA207">
        <v>79.61</v>
      </c>
      <c r="BB207">
        <v>78.63</v>
      </c>
      <c r="BC207">
        <v>79.040000000000006</v>
      </c>
      <c r="BD207">
        <v>80.91</v>
      </c>
      <c r="BE207">
        <v>81.180000000000007</v>
      </c>
      <c r="BF207">
        <v>79.8</v>
      </c>
      <c r="BG207">
        <v>79.319999999999993</v>
      </c>
      <c r="BH207">
        <v>80.14</v>
      </c>
      <c r="BI207">
        <v>81.39</v>
      </c>
      <c r="BJ207">
        <v>80.930000000000007</v>
      </c>
      <c r="BK207">
        <v>81.040000000000006</v>
      </c>
      <c r="BL207">
        <v>81.260000000000005</v>
      </c>
      <c r="BM207">
        <v>81.319999999999993</v>
      </c>
      <c r="BN207">
        <v>82.37</v>
      </c>
      <c r="BO207">
        <v>82.18</v>
      </c>
      <c r="BP207">
        <v>84.89</v>
      </c>
      <c r="BQ207">
        <v>86.82</v>
      </c>
      <c r="BR207">
        <v>87.01</v>
      </c>
      <c r="BS207">
        <v>90.22</v>
      </c>
      <c r="BT207">
        <v>89.59</v>
      </c>
      <c r="BU207">
        <v>93.72</v>
      </c>
      <c r="BV207">
        <v>94.26</v>
      </c>
      <c r="BW207">
        <v>93.75</v>
      </c>
      <c r="BX207">
        <v>94.81</v>
      </c>
      <c r="BY207">
        <v>92.74</v>
      </c>
      <c r="BZ207">
        <v>92.56</v>
      </c>
      <c r="CA207">
        <v>91.51</v>
      </c>
      <c r="CB207">
        <v>93.55</v>
      </c>
      <c r="CC207">
        <v>90.81</v>
      </c>
      <c r="CD207">
        <v>90.85</v>
      </c>
      <c r="CE207">
        <v>91.23</v>
      </c>
      <c r="CF207">
        <v>90.32</v>
      </c>
      <c r="CG207">
        <v>91.78</v>
      </c>
      <c r="CH207">
        <v>90.69</v>
      </c>
      <c r="CI207">
        <v>87.7</v>
      </c>
      <c r="CJ207">
        <v>90.78</v>
      </c>
    </row>
    <row r="208" spans="1:88" x14ac:dyDescent="0.3">
      <c r="A208" t="s">
        <v>64</v>
      </c>
      <c r="B208">
        <v>4.1399999999999997</v>
      </c>
      <c r="C208">
        <v>5.28</v>
      </c>
      <c r="D208">
        <v>4.57</v>
      </c>
      <c r="E208">
        <v>4.33</v>
      </c>
      <c r="F208">
        <v>3.87</v>
      </c>
      <c r="G208">
        <v>3.75</v>
      </c>
      <c r="H208">
        <v>3.23</v>
      </c>
      <c r="I208">
        <v>3.73</v>
      </c>
      <c r="J208">
        <v>4.67</v>
      </c>
      <c r="K208">
        <v>3.9</v>
      </c>
      <c r="L208">
        <v>3.31</v>
      </c>
      <c r="M208">
        <v>3.46</v>
      </c>
      <c r="N208">
        <v>3.41</v>
      </c>
      <c r="O208">
        <v>3.87</v>
      </c>
      <c r="P208">
        <v>3.3</v>
      </c>
      <c r="Q208">
        <v>1.92</v>
      </c>
      <c r="R208">
        <v>2.93</v>
      </c>
      <c r="S208">
        <v>3.38</v>
      </c>
      <c r="T208">
        <v>3.4</v>
      </c>
      <c r="U208">
        <v>4.28</v>
      </c>
      <c r="V208">
        <v>3.52</v>
      </c>
      <c r="W208">
        <v>4.72</v>
      </c>
      <c r="X208">
        <v>4.38</v>
      </c>
      <c r="Y208">
        <v>2.76</v>
      </c>
      <c r="Z208">
        <v>3.4</v>
      </c>
      <c r="AA208">
        <v>3.62</v>
      </c>
      <c r="AB208">
        <v>3.73</v>
      </c>
      <c r="AC208">
        <v>3.54</v>
      </c>
      <c r="AD208">
        <v>3.96</v>
      </c>
      <c r="AE208">
        <v>2.93</v>
      </c>
      <c r="AF208">
        <v>3.33</v>
      </c>
      <c r="AG208">
        <v>3.66</v>
      </c>
      <c r="AH208">
        <v>3.66</v>
      </c>
      <c r="AI208">
        <v>2.84</v>
      </c>
      <c r="AJ208">
        <v>2.38</v>
      </c>
      <c r="AK208">
        <v>3.01</v>
      </c>
      <c r="AL208">
        <v>2.0699999999999998</v>
      </c>
      <c r="AM208">
        <v>2.99</v>
      </c>
      <c r="AN208">
        <v>1.72</v>
      </c>
      <c r="AO208">
        <v>1.96</v>
      </c>
      <c r="AP208">
        <v>1.71</v>
      </c>
      <c r="AQ208">
        <v>2.23</v>
      </c>
      <c r="AR208">
        <v>2.21</v>
      </c>
      <c r="AS208">
        <v>2.61</v>
      </c>
      <c r="AT208">
        <v>1.95</v>
      </c>
      <c r="AU208">
        <v>2.25</v>
      </c>
      <c r="AV208">
        <v>2.11</v>
      </c>
      <c r="AW208">
        <v>1.47</v>
      </c>
      <c r="AX208">
        <v>2.3199999999999998</v>
      </c>
      <c r="AY208">
        <v>1.71</v>
      </c>
      <c r="AZ208">
        <v>1.81</v>
      </c>
      <c r="BA208">
        <v>2.4</v>
      </c>
      <c r="BB208">
        <v>2.81</v>
      </c>
      <c r="BC208">
        <v>3.02</v>
      </c>
      <c r="BD208">
        <v>2.5099999999999998</v>
      </c>
      <c r="BE208">
        <v>3.16</v>
      </c>
      <c r="BF208">
        <v>2.7</v>
      </c>
      <c r="BG208">
        <v>2.77</v>
      </c>
      <c r="BH208">
        <v>2.29</v>
      </c>
      <c r="BI208">
        <v>2.7</v>
      </c>
      <c r="BJ208">
        <v>2.4700000000000002</v>
      </c>
      <c r="BK208">
        <v>2.6</v>
      </c>
      <c r="BL208">
        <v>2.1</v>
      </c>
      <c r="BM208">
        <v>3.8</v>
      </c>
      <c r="BN208">
        <v>3.27</v>
      </c>
      <c r="BO208">
        <v>3</v>
      </c>
      <c r="BP208">
        <v>3.27</v>
      </c>
      <c r="BQ208">
        <v>3.02</v>
      </c>
      <c r="BR208">
        <v>4.3899999999999997</v>
      </c>
      <c r="BS208">
        <v>3.94</v>
      </c>
      <c r="BT208">
        <v>4.1100000000000003</v>
      </c>
      <c r="BU208">
        <v>6.28</v>
      </c>
      <c r="BV208">
        <v>5.74</v>
      </c>
      <c r="BW208">
        <v>6.25</v>
      </c>
      <c r="BX208">
        <v>5.19</v>
      </c>
      <c r="BY208">
        <v>7.26</v>
      </c>
      <c r="BZ208">
        <v>7.44</v>
      </c>
      <c r="CA208">
        <v>8.49</v>
      </c>
      <c r="CB208">
        <v>6.45</v>
      </c>
      <c r="CC208">
        <v>9.19</v>
      </c>
      <c r="CD208">
        <v>9.15</v>
      </c>
      <c r="CE208">
        <v>8.77</v>
      </c>
      <c r="CF208">
        <v>9.68</v>
      </c>
      <c r="CG208">
        <v>8.2200000000000006</v>
      </c>
      <c r="CH208">
        <v>9.31</v>
      </c>
      <c r="CI208">
        <v>12.3</v>
      </c>
      <c r="CJ208">
        <v>9.2200000000000006</v>
      </c>
    </row>
    <row r="210" spans="1:88" x14ac:dyDescent="0.3">
      <c r="A210" t="s">
        <v>65</v>
      </c>
    </row>
    <row r="211" spans="1:88" x14ac:dyDescent="0.3">
      <c r="A211" t="s">
        <v>62</v>
      </c>
      <c r="BY211">
        <v>100</v>
      </c>
      <c r="BZ211">
        <v>100</v>
      </c>
      <c r="CA211">
        <v>100</v>
      </c>
      <c r="CB211">
        <v>100</v>
      </c>
      <c r="CC211">
        <v>100</v>
      </c>
      <c r="CD211">
        <v>100</v>
      </c>
      <c r="CE211">
        <v>100</v>
      </c>
      <c r="CF211">
        <v>100</v>
      </c>
      <c r="CG211">
        <v>100</v>
      </c>
      <c r="CH211">
        <v>100</v>
      </c>
      <c r="CI211">
        <v>100</v>
      </c>
      <c r="CJ211">
        <v>100</v>
      </c>
    </row>
    <row r="212" spans="1:88" x14ac:dyDescent="0.3">
      <c r="A212" t="s">
        <v>63</v>
      </c>
      <c r="BY212">
        <v>99.25</v>
      </c>
      <c r="BZ212">
        <v>99.2</v>
      </c>
      <c r="CA212">
        <v>98.3</v>
      </c>
      <c r="CB212">
        <v>98.59</v>
      </c>
      <c r="CC212">
        <v>99.01</v>
      </c>
      <c r="CD212">
        <v>98.48</v>
      </c>
      <c r="CE212">
        <v>98.73</v>
      </c>
      <c r="CF212">
        <v>98.66</v>
      </c>
      <c r="CG212">
        <v>98.88</v>
      </c>
      <c r="CH212">
        <v>98.18</v>
      </c>
      <c r="CI212">
        <v>98.43</v>
      </c>
      <c r="CJ212">
        <v>98.06</v>
      </c>
    </row>
    <row r="213" spans="1:88" x14ac:dyDescent="0.3">
      <c r="A213" t="s">
        <v>64</v>
      </c>
      <c r="BY213">
        <v>0.75</v>
      </c>
      <c r="BZ213">
        <v>0.8</v>
      </c>
      <c r="CA213">
        <v>1.7</v>
      </c>
      <c r="CB213">
        <v>1.41</v>
      </c>
      <c r="CC213">
        <v>0.99</v>
      </c>
      <c r="CD213">
        <v>1.52</v>
      </c>
      <c r="CE213">
        <v>1.27</v>
      </c>
      <c r="CF213">
        <v>1.34</v>
      </c>
      <c r="CG213">
        <v>1.1200000000000001</v>
      </c>
      <c r="CH213">
        <v>1.82</v>
      </c>
      <c r="CI213">
        <v>1.57</v>
      </c>
      <c r="CJ213">
        <v>1.94</v>
      </c>
    </row>
    <row r="215" spans="1:88" x14ac:dyDescent="0.3">
      <c r="A215" t="s">
        <v>66</v>
      </c>
    </row>
    <row r="216" spans="1:88" x14ac:dyDescent="0.3">
      <c r="A216" t="s">
        <v>67</v>
      </c>
      <c r="B216">
        <v>100</v>
      </c>
      <c r="C216">
        <v>100</v>
      </c>
      <c r="D216">
        <v>100</v>
      </c>
      <c r="E216">
        <v>100</v>
      </c>
      <c r="F216">
        <v>100</v>
      </c>
      <c r="G216">
        <v>100</v>
      </c>
      <c r="H216">
        <v>100</v>
      </c>
      <c r="I216">
        <v>100</v>
      </c>
      <c r="J216">
        <v>100</v>
      </c>
      <c r="K216">
        <v>100</v>
      </c>
      <c r="L216">
        <v>100</v>
      </c>
      <c r="M216">
        <v>100</v>
      </c>
      <c r="N216">
        <v>100</v>
      </c>
      <c r="O216">
        <v>100</v>
      </c>
      <c r="P216">
        <v>100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  <c r="W216">
        <v>100</v>
      </c>
      <c r="X216">
        <v>100</v>
      </c>
      <c r="Y216">
        <v>100</v>
      </c>
      <c r="Z216">
        <v>100</v>
      </c>
      <c r="AA216">
        <v>100</v>
      </c>
      <c r="AB216">
        <v>100</v>
      </c>
      <c r="AC216">
        <v>100</v>
      </c>
      <c r="AD216">
        <v>100</v>
      </c>
      <c r="AE216">
        <v>100</v>
      </c>
      <c r="AF216">
        <v>100</v>
      </c>
      <c r="AG216">
        <v>100</v>
      </c>
      <c r="AH216">
        <v>100</v>
      </c>
      <c r="AI216">
        <v>100</v>
      </c>
      <c r="AJ216">
        <v>100</v>
      </c>
      <c r="AK216">
        <v>100</v>
      </c>
      <c r="AL216">
        <v>100</v>
      </c>
      <c r="AM216">
        <v>100</v>
      </c>
      <c r="AN216">
        <v>100</v>
      </c>
      <c r="AO216">
        <v>100</v>
      </c>
      <c r="AP216">
        <v>100</v>
      </c>
      <c r="AQ216">
        <v>100</v>
      </c>
      <c r="AR216">
        <v>100</v>
      </c>
      <c r="AS216">
        <v>100</v>
      </c>
      <c r="AT216">
        <v>100</v>
      </c>
      <c r="AU216">
        <v>100</v>
      </c>
      <c r="AV216">
        <v>100</v>
      </c>
      <c r="AW216">
        <v>100</v>
      </c>
      <c r="AX216">
        <v>100</v>
      </c>
      <c r="AY216">
        <v>100</v>
      </c>
      <c r="AZ216">
        <v>100</v>
      </c>
      <c r="BA216">
        <v>100</v>
      </c>
      <c r="BB216">
        <v>100</v>
      </c>
      <c r="BC216">
        <v>100</v>
      </c>
      <c r="BD216">
        <v>100</v>
      </c>
      <c r="BE216">
        <v>100</v>
      </c>
      <c r="BF216">
        <v>100</v>
      </c>
      <c r="BG216">
        <v>100</v>
      </c>
      <c r="BH216">
        <v>100</v>
      </c>
      <c r="BI216">
        <v>100</v>
      </c>
      <c r="BJ216">
        <v>100</v>
      </c>
      <c r="BK216">
        <v>100</v>
      </c>
      <c r="BL216">
        <v>100</v>
      </c>
      <c r="BM216">
        <v>100</v>
      </c>
      <c r="BN216">
        <v>100</v>
      </c>
      <c r="BO216">
        <v>100</v>
      </c>
      <c r="BP216">
        <v>100</v>
      </c>
      <c r="BQ216">
        <v>100</v>
      </c>
      <c r="BR216">
        <v>100</v>
      </c>
      <c r="BS216">
        <v>100</v>
      </c>
      <c r="BT216">
        <v>100</v>
      </c>
      <c r="BU216">
        <v>100</v>
      </c>
      <c r="BV216">
        <v>100</v>
      </c>
      <c r="BW216">
        <v>100</v>
      </c>
      <c r="BX216">
        <v>100</v>
      </c>
      <c r="BY216">
        <v>100</v>
      </c>
      <c r="BZ216">
        <v>100</v>
      </c>
      <c r="CA216">
        <v>100</v>
      </c>
      <c r="CB216">
        <v>100</v>
      </c>
      <c r="CC216">
        <v>100</v>
      </c>
      <c r="CD216">
        <v>100</v>
      </c>
      <c r="CE216">
        <v>100</v>
      </c>
      <c r="CF216">
        <v>100</v>
      </c>
      <c r="CG216">
        <v>100</v>
      </c>
      <c r="CH216">
        <v>100</v>
      </c>
      <c r="CI216">
        <v>100</v>
      </c>
      <c r="CJ216">
        <v>100</v>
      </c>
    </row>
    <row r="217" spans="1:88" x14ac:dyDescent="0.3">
      <c r="A217" t="s">
        <v>68</v>
      </c>
      <c r="B217">
        <v>59.07</v>
      </c>
      <c r="C217">
        <v>58.48</v>
      </c>
      <c r="D217">
        <v>58.8</v>
      </c>
      <c r="E217">
        <v>59.35</v>
      </c>
      <c r="F217">
        <v>58.95</v>
      </c>
      <c r="G217">
        <v>58.32</v>
      </c>
      <c r="H217">
        <v>58.28</v>
      </c>
      <c r="I217">
        <v>57.91</v>
      </c>
      <c r="J217">
        <v>57.78</v>
      </c>
      <c r="K217">
        <v>59.03</v>
      </c>
      <c r="L217">
        <v>59.9</v>
      </c>
      <c r="M217">
        <v>58.15</v>
      </c>
      <c r="N217">
        <v>59.21</v>
      </c>
      <c r="O217">
        <v>59.19</v>
      </c>
      <c r="P217">
        <v>60.43</v>
      </c>
      <c r="Q217">
        <v>60.54</v>
      </c>
      <c r="R217">
        <v>61.22</v>
      </c>
      <c r="S217">
        <v>62.91</v>
      </c>
      <c r="T217">
        <v>64.2</v>
      </c>
      <c r="U217">
        <v>62.95</v>
      </c>
      <c r="V217">
        <v>62.61</v>
      </c>
      <c r="W217">
        <v>62.91</v>
      </c>
      <c r="X217">
        <v>62.35</v>
      </c>
      <c r="Y217">
        <v>62.39</v>
      </c>
      <c r="Z217">
        <v>61.59</v>
      </c>
      <c r="AA217">
        <v>61.7</v>
      </c>
      <c r="AB217">
        <v>62.64</v>
      </c>
      <c r="AC217">
        <v>63.92</v>
      </c>
      <c r="AD217">
        <v>66.87</v>
      </c>
      <c r="AE217">
        <v>68.94</v>
      </c>
      <c r="AF217">
        <v>69.69</v>
      </c>
      <c r="AG217">
        <v>68.97</v>
      </c>
      <c r="AH217">
        <v>68.680000000000007</v>
      </c>
      <c r="AI217">
        <v>71.150000000000006</v>
      </c>
      <c r="AJ217">
        <v>70.510000000000005</v>
      </c>
      <c r="AK217">
        <v>71.66</v>
      </c>
      <c r="AL217">
        <v>68.98</v>
      </c>
      <c r="AM217">
        <v>68.75</v>
      </c>
      <c r="AN217">
        <v>70.36</v>
      </c>
      <c r="AO217">
        <v>72.83</v>
      </c>
      <c r="AP217">
        <v>74.95</v>
      </c>
      <c r="AQ217">
        <v>77.260000000000005</v>
      </c>
      <c r="AR217">
        <v>78.83</v>
      </c>
      <c r="AS217">
        <v>81.12</v>
      </c>
      <c r="AT217">
        <v>80.180000000000007</v>
      </c>
      <c r="AU217">
        <v>81.540000000000006</v>
      </c>
      <c r="AV217">
        <v>82.75</v>
      </c>
      <c r="AW217">
        <v>84.32</v>
      </c>
      <c r="AX217">
        <v>84.19</v>
      </c>
      <c r="AY217">
        <v>83.34</v>
      </c>
      <c r="AZ217">
        <v>83.16</v>
      </c>
      <c r="BA217">
        <v>83.73</v>
      </c>
      <c r="BB217">
        <v>83.13</v>
      </c>
      <c r="BC217">
        <v>82.86</v>
      </c>
      <c r="BD217">
        <v>83.65</v>
      </c>
      <c r="BE217">
        <v>83.58</v>
      </c>
      <c r="BF217">
        <v>82.93</v>
      </c>
      <c r="BG217">
        <v>83.91</v>
      </c>
      <c r="BH217">
        <v>84.28</v>
      </c>
      <c r="BI217">
        <v>85.07</v>
      </c>
      <c r="BJ217">
        <v>84.14</v>
      </c>
      <c r="BK217">
        <v>83.25</v>
      </c>
      <c r="BL217">
        <v>83.25</v>
      </c>
      <c r="BM217">
        <v>83.69</v>
      </c>
      <c r="BN217">
        <v>84.48</v>
      </c>
      <c r="BO217">
        <v>84.7</v>
      </c>
      <c r="BP217">
        <v>87.99</v>
      </c>
      <c r="BQ217">
        <v>89.39</v>
      </c>
      <c r="BR217">
        <v>90.3</v>
      </c>
      <c r="BS217">
        <v>92.16</v>
      </c>
      <c r="BT217">
        <v>93.54</v>
      </c>
      <c r="BU217">
        <v>99.48</v>
      </c>
      <c r="BV217">
        <v>99.53</v>
      </c>
      <c r="BW217">
        <v>99.13</v>
      </c>
      <c r="BX217">
        <v>99.2</v>
      </c>
      <c r="BY217">
        <v>99.31</v>
      </c>
      <c r="BZ217">
        <v>99.26</v>
      </c>
      <c r="CA217">
        <v>98.71</v>
      </c>
      <c r="CB217">
        <v>98.55</v>
      </c>
      <c r="CC217">
        <v>99.01</v>
      </c>
      <c r="CD217">
        <v>98.84</v>
      </c>
      <c r="CE217">
        <v>98.76</v>
      </c>
      <c r="CF217">
        <v>98.59</v>
      </c>
      <c r="CG217">
        <v>99.08</v>
      </c>
      <c r="CH217">
        <v>99.03</v>
      </c>
      <c r="CI217">
        <v>98.69</v>
      </c>
      <c r="CJ217">
        <v>98.53</v>
      </c>
    </row>
    <row r="218" spans="1:88" x14ac:dyDescent="0.3">
      <c r="A218" t="s">
        <v>69</v>
      </c>
      <c r="B218">
        <v>2.2400000000000002</v>
      </c>
      <c r="C218">
        <v>2.7</v>
      </c>
      <c r="D218">
        <v>2.2000000000000002</v>
      </c>
      <c r="E218">
        <v>2.4500000000000002</v>
      </c>
      <c r="F218">
        <v>2.41</v>
      </c>
      <c r="G218">
        <v>2.7</v>
      </c>
      <c r="H218">
        <v>2.68</v>
      </c>
      <c r="I218">
        <v>2.08</v>
      </c>
      <c r="J218">
        <v>2.4900000000000002</v>
      </c>
      <c r="K218">
        <v>2.2999999999999998</v>
      </c>
      <c r="L218">
        <v>2.2400000000000002</v>
      </c>
      <c r="M218">
        <v>2.0099999999999998</v>
      </c>
      <c r="N218">
        <v>2.2599999999999998</v>
      </c>
      <c r="O218">
        <v>2.4900000000000002</v>
      </c>
      <c r="P218">
        <v>1.96</v>
      </c>
      <c r="Q218">
        <v>0.94</v>
      </c>
      <c r="R218">
        <v>1.26</v>
      </c>
      <c r="S218">
        <v>1.69</v>
      </c>
      <c r="T218">
        <v>1.62</v>
      </c>
      <c r="U218">
        <v>2.13</v>
      </c>
      <c r="V218">
        <v>2.21</v>
      </c>
      <c r="W218">
        <v>2.14</v>
      </c>
      <c r="X218">
        <v>2.2999999999999998</v>
      </c>
      <c r="Y218">
        <v>2.14</v>
      </c>
      <c r="Z218">
        <v>1.77</v>
      </c>
      <c r="AA218">
        <v>2.36</v>
      </c>
      <c r="AB218">
        <v>2.4500000000000002</v>
      </c>
      <c r="AC218">
        <v>2.25</v>
      </c>
      <c r="AD218">
        <v>2.08</v>
      </c>
      <c r="AE218">
        <v>1.94</v>
      </c>
      <c r="AF218">
        <v>2.04</v>
      </c>
      <c r="AG218">
        <v>1.6</v>
      </c>
      <c r="AH218">
        <v>1.54</v>
      </c>
      <c r="AI218">
        <v>1.25</v>
      </c>
      <c r="AJ218">
        <v>1.49</v>
      </c>
      <c r="AK218">
        <v>1.44</v>
      </c>
      <c r="AL218">
        <v>1.26</v>
      </c>
      <c r="AM218">
        <v>1.35</v>
      </c>
      <c r="AN218">
        <v>1.43</v>
      </c>
      <c r="AO218">
        <v>1.46</v>
      </c>
      <c r="AP218">
        <v>1.4</v>
      </c>
      <c r="AQ218">
        <v>1.25</v>
      </c>
      <c r="AR218">
        <v>1.6</v>
      </c>
      <c r="AS218">
        <v>1.1299999999999999</v>
      </c>
      <c r="AT218">
        <v>1.57</v>
      </c>
      <c r="AU218">
        <v>1.1599999999999999</v>
      </c>
      <c r="AV218">
        <v>1.67</v>
      </c>
      <c r="AW218">
        <v>0.79</v>
      </c>
      <c r="AX218">
        <v>1.1499999999999999</v>
      </c>
      <c r="AY218">
        <v>1.43</v>
      </c>
      <c r="AZ218">
        <v>1.47</v>
      </c>
      <c r="BA218">
        <v>1.3</v>
      </c>
      <c r="BB218">
        <v>1.1399999999999999</v>
      </c>
      <c r="BC218">
        <v>1.44</v>
      </c>
      <c r="BD218">
        <v>1.17</v>
      </c>
      <c r="BE218">
        <v>1.85</v>
      </c>
      <c r="BF218">
        <v>1.75</v>
      </c>
      <c r="BG218">
        <v>1.1499999999999999</v>
      </c>
      <c r="BH218">
        <v>1.26</v>
      </c>
      <c r="BI218">
        <v>1.18</v>
      </c>
      <c r="BJ218">
        <v>1.01</v>
      </c>
      <c r="BK218">
        <v>1.36</v>
      </c>
      <c r="BL218">
        <v>1.42</v>
      </c>
      <c r="BM218">
        <v>1.7</v>
      </c>
      <c r="BN218">
        <v>1.41</v>
      </c>
      <c r="BO218">
        <v>1.6</v>
      </c>
      <c r="BP218">
        <v>1.26</v>
      </c>
      <c r="BQ218">
        <v>1.38</v>
      </c>
      <c r="BR218">
        <v>2.5</v>
      </c>
      <c r="BS218">
        <v>1.62</v>
      </c>
      <c r="BT218">
        <v>1.37</v>
      </c>
      <c r="BU218">
        <v>0.52</v>
      </c>
      <c r="BV218">
        <v>0.47</v>
      </c>
      <c r="BW218">
        <v>0.87</v>
      </c>
      <c r="BX218">
        <v>0.8</v>
      </c>
      <c r="BY218">
        <v>0.69</v>
      </c>
      <c r="BZ218">
        <v>0.74</v>
      </c>
      <c r="CA218">
        <v>1.29</v>
      </c>
      <c r="CB218">
        <v>1.45</v>
      </c>
      <c r="CC218">
        <v>0.99</v>
      </c>
      <c r="CD218">
        <v>1.1599999999999999</v>
      </c>
      <c r="CE218">
        <v>1.24</v>
      </c>
      <c r="CF218">
        <v>1.41</v>
      </c>
      <c r="CG218">
        <v>0.92</v>
      </c>
      <c r="CH218">
        <v>0.97</v>
      </c>
      <c r="CI218">
        <v>1.31</v>
      </c>
      <c r="CJ218">
        <v>1.47</v>
      </c>
    </row>
    <row r="220" spans="1:88" x14ac:dyDescent="0.3">
      <c r="A220" t="s">
        <v>70</v>
      </c>
    </row>
    <row r="221" spans="1:88" x14ac:dyDescent="0.3">
      <c r="A221" t="s">
        <v>67</v>
      </c>
      <c r="B221">
        <v>100</v>
      </c>
      <c r="C221">
        <v>100</v>
      </c>
      <c r="D221">
        <v>100</v>
      </c>
      <c r="E221">
        <v>100</v>
      </c>
      <c r="F221">
        <v>100</v>
      </c>
      <c r="G221">
        <v>100</v>
      </c>
      <c r="H221">
        <v>100</v>
      </c>
      <c r="I221">
        <v>100</v>
      </c>
      <c r="J221">
        <v>100</v>
      </c>
      <c r="K221">
        <v>100</v>
      </c>
      <c r="L221">
        <v>100</v>
      </c>
      <c r="M221">
        <v>100</v>
      </c>
      <c r="N221">
        <v>100</v>
      </c>
      <c r="O221">
        <v>100</v>
      </c>
      <c r="P221">
        <v>100</v>
      </c>
      <c r="Q221">
        <v>100</v>
      </c>
      <c r="R221">
        <v>100</v>
      </c>
      <c r="S221">
        <v>100</v>
      </c>
      <c r="T221">
        <v>100</v>
      </c>
      <c r="U221">
        <v>100</v>
      </c>
      <c r="V221">
        <v>100</v>
      </c>
      <c r="W221">
        <v>100</v>
      </c>
      <c r="X221">
        <v>100</v>
      </c>
      <c r="Y221">
        <v>100</v>
      </c>
      <c r="Z221">
        <v>100</v>
      </c>
      <c r="AA221">
        <v>100</v>
      </c>
      <c r="AB221">
        <v>100</v>
      </c>
      <c r="AC221">
        <v>100</v>
      </c>
      <c r="AD221">
        <v>100</v>
      </c>
      <c r="AE221">
        <v>100</v>
      </c>
      <c r="AF221">
        <v>100</v>
      </c>
      <c r="AG221">
        <v>100</v>
      </c>
      <c r="AH221">
        <v>100</v>
      </c>
      <c r="AI221">
        <v>100</v>
      </c>
      <c r="AJ221">
        <v>100</v>
      </c>
      <c r="AK221">
        <v>100</v>
      </c>
      <c r="AL221">
        <v>100</v>
      </c>
      <c r="AM221">
        <v>100</v>
      </c>
      <c r="AN221">
        <v>100</v>
      </c>
      <c r="AO221">
        <v>100</v>
      </c>
      <c r="AP221">
        <v>100</v>
      </c>
      <c r="AQ221">
        <v>100</v>
      </c>
      <c r="AR221">
        <v>100</v>
      </c>
      <c r="AS221">
        <v>100</v>
      </c>
      <c r="AT221">
        <v>100</v>
      </c>
      <c r="AU221">
        <v>100</v>
      </c>
      <c r="AV221">
        <v>100</v>
      </c>
      <c r="AW221">
        <v>100</v>
      </c>
      <c r="AX221">
        <v>100</v>
      </c>
      <c r="AY221">
        <v>100</v>
      </c>
      <c r="AZ221">
        <v>100</v>
      </c>
      <c r="BA221">
        <v>100</v>
      </c>
      <c r="BB221">
        <v>100</v>
      </c>
      <c r="BC221">
        <v>100</v>
      </c>
      <c r="BD221">
        <v>100</v>
      </c>
      <c r="BE221">
        <v>100</v>
      </c>
      <c r="BF221">
        <v>100</v>
      </c>
      <c r="BG221">
        <v>100</v>
      </c>
      <c r="BH221">
        <v>100</v>
      </c>
      <c r="BI221">
        <v>100</v>
      </c>
      <c r="BJ221">
        <v>100</v>
      </c>
      <c r="BK221">
        <v>100</v>
      </c>
      <c r="BL221">
        <v>100</v>
      </c>
      <c r="BM221">
        <v>100</v>
      </c>
      <c r="BN221">
        <v>100</v>
      </c>
      <c r="BO221">
        <v>100</v>
      </c>
      <c r="BP221">
        <v>100</v>
      </c>
      <c r="BQ221">
        <v>100</v>
      </c>
      <c r="BR221">
        <v>100</v>
      </c>
      <c r="BS221">
        <v>100</v>
      </c>
      <c r="BT221">
        <v>100</v>
      </c>
      <c r="BU221">
        <v>100</v>
      </c>
      <c r="BV221">
        <v>100</v>
      </c>
      <c r="BW221">
        <v>100</v>
      </c>
      <c r="BX221">
        <v>100</v>
      </c>
      <c r="BY221">
        <v>100</v>
      </c>
      <c r="BZ221">
        <v>100</v>
      </c>
      <c r="CA221">
        <v>100</v>
      </c>
      <c r="CB221">
        <v>100</v>
      </c>
      <c r="CC221">
        <v>100</v>
      </c>
      <c r="CD221">
        <v>100</v>
      </c>
      <c r="CE221">
        <v>100</v>
      </c>
      <c r="CF221">
        <v>100</v>
      </c>
      <c r="CG221">
        <v>100</v>
      </c>
      <c r="CH221">
        <v>100</v>
      </c>
      <c r="CI221">
        <v>100</v>
      </c>
      <c r="CJ221">
        <v>100</v>
      </c>
    </row>
    <row r="222" spans="1:88" x14ac:dyDescent="0.3">
      <c r="A222" t="s">
        <v>68</v>
      </c>
      <c r="B222">
        <v>51.52</v>
      </c>
      <c r="C222">
        <v>52.75</v>
      </c>
      <c r="D222">
        <v>53.53</v>
      </c>
      <c r="E222">
        <v>53.3</v>
      </c>
      <c r="F222">
        <v>52.1</v>
      </c>
      <c r="G222">
        <v>52.69</v>
      </c>
      <c r="H222">
        <v>53.25</v>
      </c>
      <c r="I222">
        <v>52.49</v>
      </c>
      <c r="J222">
        <v>54.34</v>
      </c>
      <c r="K222">
        <v>55.39</v>
      </c>
      <c r="L222">
        <v>54.48</v>
      </c>
      <c r="M222">
        <v>53.02</v>
      </c>
      <c r="N222">
        <v>59.18</v>
      </c>
      <c r="O222">
        <v>58.45</v>
      </c>
      <c r="P222">
        <v>60.96</v>
      </c>
      <c r="Q222">
        <v>59.79</v>
      </c>
      <c r="R222">
        <v>61.61</v>
      </c>
      <c r="S222">
        <v>64.47</v>
      </c>
      <c r="T222">
        <v>65.41</v>
      </c>
      <c r="U222">
        <v>63.66</v>
      </c>
      <c r="V222">
        <v>62.51</v>
      </c>
      <c r="W222">
        <v>64.19</v>
      </c>
      <c r="X222">
        <v>61.76</v>
      </c>
      <c r="Y222">
        <v>61.55</v>
      </c>
      <c r="Z222">
        <v>61.57</v>
      </c>
      <c r="AA222">
        <v>61.71</v>
      </c>
      <c r="AB222">
        <v>64.08</v>
      </c>
      <c r="AC222">
        <v>65.02</v>
      </c>
      <c r="AD222">
        <v>68.31</v>
      </c>
      <c r="AE222">
        <v>68.790000000000006</v>
      </c>
      <c r="AF222">
        <v>69.36</v>
      </c>
      <c r="AG222">
        <v>68.42</v>
      </c>
      <c r="AH222">
        <v>68.66</v>
      </c>
      <c r="AI222">
        <v>70.069999999999993</v>
      </c>
      <c r="AJ222">
        <v>67.959999999999994</v>
      </c>
      <c r="AK222">
        <v>71.08</v>
      </c>
      <c r="AL222">
        <v>68.11</v>
      </c>
      <c r="AM222">
        <v>66.81</v>
      </c>
      <c r="AN222">
        <v>69.81</v>
      </c>
      <c r="AO222">
        <v>70.05</v>
      </c>
      <c r="AP222">
        <v>73.37</v>
      </c>
      <c r="AQ222">
        <v>75.36</v>
      </c>
      <c r="AR222">
        <v>74.73</v>
      </c>
      <c r="AS222">
        <v>78.010000000000005</v>
      </c>
      <c r="AT222">
        <v>75.48</v>
      </c>
      <c r="AU222">
        <v>79.28</v>
      </c>
      <c r="AV222">
        <v>79.77</v>
      </c>
      <c r="AW222">
        <v>81.99</v>
      </c>
      <c r="AX222">
        <v>80.02</v>
      </c>
      <c r="AY222">
        <v>80.19</v>
      </c>
      <c r="AZ222">
        <v>81.11</v>
      </c>
      <c r="BA222">
        <v>80.62</v>
      </c>
      <c r="BB222">
        <v>82.16</v>
      </c>
      <c r="BC222">
        <v>81.05</v>
      </c>
      <c r="BD222">
        <v>82.78</v>
      </c>
      <c r="BE222">
        <v>79.2</v>
      </c>
      <c r="BF222">
        <v>82.78</v>
      </c>
      <c r="BG222">
        <v>83.57</v>
      </c>
      <c r="BH222">
        <v>81.27</v>
      </c>
      <c r="BI222">
        <v>83.25</v>
      </c>
      <c r="BJ222">
        <v>81.209999999999994</v>
      </c>
      <c r="BK222">
        <v>83.12</v>
      </c>
      <c r="BL222">
        <v>83.05</v>
      </c>
      <c r="BM222">
        <v>81.28</v>
      </c>
      <c r="BN222">
        <v>82.89</v>
      </c>
      <c r="BO222">
        <v>85.9</v>
      </c>
      <c r="BP222">
        <v>85.54</v>
      </c>
      <c r="BQ222">
        <v>87.76</v>
      </c>
      <c r="BR222">
        <v>87.67</v>
      </c>
      <c r="BS222">
        <v>91.91</v>
      </c>
      <c r="BT222">
        <v>92.87</v>
      </c>
      <c r="BU222">
        <v>99.56</v>
      </c>
      <c r="BV222">
        <v>98.88</v>
      </c>
      <c r="BW222">
        <v>96.05</v>
      </c>
      <c r="BX222">
        <v>98.43</v>
      </c>
      <c r="BY222">
        <v>99.06</v>
      </c>
      <c r="BZ222">
        <v>99.01</v>
      </c>
      <c r="CA222">
        <v>96.99</v>
      </c>
      <c r="CB222">
        <v>98.71</v>
      </c>
      <c r="CC222">
        <v>98.99</v>
      </c>
      <c r="CD222">
        <v>97.34</v>
      </c>
      <c r="CE222">
        <v>98.63</v>
      </c>
      <c r="CF222">
        <v>98.89</v>
      </c>
      <c r="CG222">
        <v>98.25</v>
      </c>
      <c r="CH222">
        <v>95.59</v>
      </c>
      <c r="CI222">
        <v>97.63</v>
      </c>
      <c r="CJ222">
        <v>96.62</v>
      </c>
    </row>
    <row r="223" spans="1:88" x14ac:dyDescent="0.3">
      <c r="A223" t="s">
        <v>69</v>
      </c>
      <c r="B223">
        <v>9.4700000000000006</v>
      </c>
      <c r="C223">
        <v>8.76</v>
      </c>
      <c r="D223">
        <v>8.8000000000000007</v>
      </c>
      <c r="E223">
        <v>9.9600000000000009</v>
      </c>
      <c r="F223">
        <v>9.25</v>
      </c>
      <c r="G223">
        <v>10.43</v>
      </c>
      <c r="H223">
        <v>8.9</v>
      </c>
      <c r="I223">
        <v>9.92</v>
      </c>
      <c r="J223">
        <v>8.07</v>
      </c>
      <c r="K223">
        <v>8.51</v>
      </c>
      <c r="L223">
        <v>9.11</v>
      </c>
      <c r="M223">
        <v>7.77</v>
      </c>
      <c r="N223">
        <v>4.09</v>
      </c>
      <c r="O223">
        <v>3.74</v>
      </c>
      <c r="P223">
        <v>1.84</v>
      </c>
      <c r="Q223">
        <v>1.83</v>
      </c>
      <c r="R223">
        <v>1.54</v>
      </c>
      <c r="S223">
        <v>2.95</v>
      </c>
      <c r="T223">
        <v>3.01</v>
      </c>
      <c r="U223">
        <v>2.39</v>
      </c>
      <c r="V223">
        <v>3.14</v>
      </c>
      <c r="W223">
        <v>2.87</v>
      </c>
      <c r="X223">
        <v>2.68</v>
      </c>
      <c r="Y223">
        <v>3.37</v>
      </c>
      <c r="Z223">
        <v>3.12</v>
      </c>
      <c r="AA223">
        <v>3.06</v>
      </c>
      <c r="AB223">
        <v>2.25</v>
      </c>
      <c r="AC223">
        <v>3.55</v>
      </c>
      <c r="AD223">
        <v>2.6</v>
      </c>
      <c r="AE223">
        <v>2</v>
      </c>
      <c r="AF223">
        <v>2.5099999999999998</v>
      </c>
      <c r="AG223">
        <v>2.04</v>
      </c>
      <c r="AH223">
        <v>2.75</v>
      </c>
      <c r="AI223">
        <v>1.61</v>
      </c>
      <c r="AJ223">
        <v>3.05</v>
      </c>
      <c r="AK223">
        <v>2.19</v>
      </c>
      <c r="AL223">
        <v>2.83</v>
      </c>
      <c r="AM223">
        <v>2.93</v>
      </c>
      <c r="AN223">
        <v>1.99</v>
      </c>
      <c r="AO223">
        <v>1.77</v>
      </c>
      <c r="AP223">
        <v>2.2200000000000002</v>
      </c>
      <c r="AQ223">
        <v>2.19</v>
      </c>
      <c r="AR223">
        <v>3.11</v>
      </c>
      <c r="AS223">
        <v>3.51</v>
      </c>
      <c r="AT223">
        <v>4.6100000000000003</v>
      </c>
      <c r="AU223">
        <v>2.3199999999999998</v>
      </c>
      <c r="AV223">
        <v>3.12</v>
      </c>
      <c r="AW223">
        <v>2.66</v>
      </c>
      <c r="AX223">
        <v>5.24</v>
      </c>
      <c r="AY223">
        <v>3.81</v>
      </c>
      <c r="AZ223">
        <v>2.57</v>
      </c>
      <c r="BA223">
        <v>2.5499999999999998</v>
      </c>
      <c r="BB223">
        <v>2.0299999999999998</v>
      </c>
      <c r="BC223">
        <v>3.83</v>
      </c>
      <c r="BD223">
        <v>2.76</v>
      </c>
      <c r="BE223">
        <v>4.97</v>
      </c>
      <c r="BF223">
        <v>2.86</v>
      </c>
      <c r="BG223">
        <v>2.0499999999999998</v>
      </c>
      <c r="BH223">
        <v>3.79</v>
      </c>
      <c r="BI223">
        <v>2.2400000000000002</v>
      </c>
      <c r="BJ223">
        <v>3.25</v>
      </c>
      <c r="BK223">
        <v>2.27</v>
      </c>
      <c r="BL223">
        <v>2.5299999999999998</v>
      </c>
      <c r="BM223">
        <v>4</v>
      </c>
      <c r="BN223">
        <v>2.94</v>
      </c>
      <c r="BO223">
        <v>2.41</v>
      </c>
      <c r="BP223">
        <v>2.64</v>
      </c>
      <c r="BQ223">
        <v>2.39</v>
      </c>
      <c r="BR223">
        <v>4.5999999999999996</v>
      </c>
      <c r="BS223">
        <v>1.72</v>
      </c>
      <c r="BT223">
        <v>2.06</v>
      </c>
      <c r="BU223">
        <v>0.44</v>
      </c>
      <c r="BV223">
        <v>1.1200000000000001</v>
      </c>
      <c r="BW223">
        <v>3.95</v>
      </c>
      <c r="BX223">
        <v>1.57</v>
      </c>
      <c r="BY223">
        <v>0.94</v>
      </c>
      <c r="BZ223">
        <v>0.99</v>
      </c>
      <c r="CA223">
        <v>3.01</v>
      </c>
      <c r="CB223">
        <v>1.29</v>
      </c>
      <c r="CC223">
        <v>1.01</v>
      </c>
      <c r="CD223">
        <v>2.66</v>
      </c>
      <c r="CE223">
        <v>1.37</v>
      </c>
      <c r="CF223">
        <v>1.1100000000000001</v>
      </c>
      <c r="CG223">
        <v>1.75</v>
      </c>
      <c r="CH223">
        <v>4.41</v>
      </c>
      <c r="CI223">
        <v>2.37</v>
      </c>
      <c r="CJ223">
        <v>3.38</v>
      </c>
    </row>
    <row r="224" spans="1:88" x14ac:dyDescent="0.3">
      <c r="BY224" s="1"/>
    </row>
    <row r="226" spans="1:88" x14ac:dyDescent="0.3">
      <c r="A226" s="2" t="s">
        <v>36</v>
      </c>
    </row>
    <row r="227" spans="1:88" x14ac:dyDescent="0.3">
      <c r="A227" t="s">
        <v>60</v>
      </c>
    </row>
    <row r="228" spans="1:88" x14ac:dyDescent="0.3">
      <c r="A228" t="s">
        <v>51</v>
      </c>
    </row>
    <row r="229" spans="1:88" x14ac:dyDescent="0.3">
      <c r="A229" t="s">
        <v>40</v>
      </c>
      <c r="B229" s="1">
        <v>43466</v>
      </c>
      <c r="C229" s="1">
        <v>43497</v>
      </c>
      <c r="D229" s="1">
        <v>43525</v>
      </c>
      <c r="E229" s="1">
        <v>43556</v>
      </c>
      <c r="F229" s="1">
        <v>43586</v>
      </c>
      <c r="G229" s="1">
        <v>43617</v>
      </c>
      <c r="H229" s="1">
        <v>43647</v>
      </c>
      <c r="I229" s="1">
        <v>43678</v>
      </c>
      <c r="J229" s="1">
        <v>43709</v>
      </c>
      <c r="K229" s="1">
        <v>43739</v>
      </c>
      <c r="L229" s="1">
        <v>43770</v>
      </c>
      <c r="M229" s="1">
        <v>43800</v>
      </c>
      <c r="N229" s="1">
        <v>43831</v>
      </c>
      <c r="O229" s="1">
        <v>43862</v>
      </c>
      <c r="P229" s="1">
        <v>43891</v>
      </c>
      <c r="Q229" s="1">
        <v>43922</v>
      </c>
      <c r="R229" t="s">
        <v>52</v>
      </c>
      <c r="S229" s="1">
        <v>43983</v>
      </c>
      <c r="T229" s="1">
        <v>44013</v>
      </c>
      <c r="U229" s="1" t="s">
        <v>55</v>
      </c>
      <c r="V229" s="1">
        <v>44075</v>
      </c>
      <c r="W229" s="1">
        <v>44105</v>
      </c>
      <c r="X229" s="1">
        <v>44136</v>
      </c>
      <c r="Y229" s="1">
        <v>44166</v>
      </c>
      <c r="Z229" s="1">
        <v>44197</v>
      </c>
      <c r="AA229" s="1">
        <v>44228</v>
      </c>
      <c r="AB229" s="1">
        <v>44256</v>
      </c>
      <c r="AC229" s="1">
        <v>44287</v>
      </c>
      <c r="AD229" s="1">
        <v>44317</v>
      </c>
      <c r="AE229" s="1">
        <v>44348</v>
      </c>
      <c r="AF229" s="1">
        <v>44378</v>
      </c>
      <c r="AG229" s="1">
        <v>44409</v>
      </c>
      <c r="AH229" s="1">
        <v>44440</v>
      </c>
      <c r="AI229" s="1">
        <v>44470</v>
      </c>
      <c r="AJ229" s="1">
        <v>44501</v>
      </c>
      <c r="AK229" s="1">
        <v>44531</v>
      </c>
      <c r="AL229" s="1">
        <v>44562</v>
      </c>
      <c r="AM229" s="1">
        <v>44593</v>
      </c>
      <c r="AN229" s="1">
        <v>44621</v>
      </c>
      <c r="AO229" s="1">
        <v>44652</v>
      </c>
      <c r="AP229" s="1">
        <v>44682</v>
      </c>
      <c r="AQ229" s="1">
        <v>44713</v>
      </c>
      <c r="AR229" s="1">
        <v>44743</v>
      </c>
      <c r="AS229" s="1">
        <v>44774</v>
      </c>
      <c r="AT229" s="1">
        <v>44805</v>
      </c>
      <c r="AU229" s="1">
        <v>44835</v>
      </c>
      <c r="AV229" s="1">
        <v>44866</v>
      </c>
      <c r="AW229" s="1">
        <v>44896</v>
      </c>
      <c r="AX229" s="1">
        <v>44927</v>
      </c>
      <c r="AY229" s="1">
        <v>44958</v>
      </c>
      <c r="AZ229" s="1">
        <v>44986</v>
      </c>
      <c r="BA229" s="1">
        <v>45017</v>
      </c>
      <c r="BB229" s="1">
        <v>45047</v>
      </c>
      <c r="BC229" s="1">
        <v>45078</v>
      </c>
      <c r="BD229" s="1">
        <v>45108</v>
      </c>
      <c r="BE229" s="1">
        <v>45139</v>
      </c>
      <c r="BF229" s="1">
        <v>45170</v>
      </c>
      <c r="BG229" s="1">
        <v>45200</v>
      </c>
      <c r="BH229" s="1">
        <v>45231</v>
      </c>
      <c r="BI229" s="1">
        <v>45261</v>
      </c>
      <c r="BJ229" s="1">
        <v>45292</v>
      </c>
      <c r="BK229" s="1">
        <v>45323</v>
      </c>
      <c r="BL229" s="1">
        <v>45352</v>
      </c>
      <c r="BM229" s="1">
        <v>45383</v>
      </c>
      <c r="BN229" s="1">
        <v>45413</v>
      </c>
      <c r="BO229" s="1">
        <v>45444</v>
      </c>
      <c r="BP229" s="1">
        <v>45474</v>
      </c>
      <c r="BQ229" s="1">
        <v>45505</v>
      </c>
      <c r="BR229" s="1">
        <v>45536</v>
      </c>
      <c r="BS229" s="1">
        <v>45566</v>
      </c>
      <c r="BT229" s="1">
        <v>45597</v>
      </c>
      <c r="BU229" s="1">
        <v>45627</v>
      </c>
      <c r="BV229" s="1">
        <v>45658</v>
      </c>
      <c r="BW229" s="1">
        <v>45689</v>
      </c>
      <c r="BX229" s="1">
        <v>45717</v>
      </c>
      <c r="BY229" s="1">
        <v>45748</v>
      </c>
      <c r="BZ229" s="1">
        <v>45778</v>
      </c>
      <c r="CA229" s="1">
        <v>45809</v>
      </c>
      <c r="CB229" s="1">
        <v>45839</v>
      </c>
      <c r="CC229" s="1">
        <v>45870</v>
      </c>
      <c r="CD229" s="1">
        <v>45901</v>
      </c>
      <c r="CE229" s="1">
        <v>45931</v>
      </c>
      <c r="CF229" s="1">
        <v>45962</v>
      </c>
      <c r="CG229" s="1">
        <v>45992</v>
      </c>
      <c r="CH229" s="1">
        <v>46023</v>
      </c>
      <c r="CI229" s="1">
        <v>46054</v>
      </c>
      <c r="CJ229" s="1">
        <v>46082</v>
      </c>
    </row>
    <row r="230" spans="1:88" x14ac:dyDescent="0.3">
      <c r="A230" t="s">
        <v>61</v>
      </c>
    </row>
    <row r="231" spans="1:88" x14ac:dyDescent="0.3">
      <c r="A231" t="s">
        <v>62</v>
      </c>
      <c r="B231">
        <v>100</v>
      </c>
      <c r="C231">
        <v>100</v>
      </c>
      <c r="D231">
        <v>100</v>
      </c>
      <c r="E231">
        <v>100</v>
      </c>
      <c r="F231">
        <v>100</v>
      </c>
      <c r="G231">
        <v>100</v>
      </c>
      <c r="H231">
        <v>100</v>
      </c>
      <c r="I231">
        <v>100</v>
      </c>
      <c r="J231">
        <v>100</v>
      </c>
      <c r="K231">
        <v>100</v>
      </c>
      <c r="L231">
        <v>100</v>
      </c>
      <c r="M231">
        <v>100</v>
      </c>
      <c r="N231">
        <v>100</v>
      </c>
      <c r="O231">
        <v>100</v>
      </c>
      <c r="P231">
        <v>100</v>
      </c>
      <c r="Q231">
        <v>100</v>
      </c>
      <c r="R231">
        <v>100</v>
      </c>
      <c r="S231">
        <v>100</v>
      </c>
      <c r="T231">
        <v>100</v>
      </c>
      <c r="U231">
        <v>100</v>
      </c>
      <c r="V231">
        <v>100</v>
      </c>
      <c r="W231">
        <v>100</v>
      </c>
      <c r="X231">
        <v>100</v>
      </c>
      <c r="Y231">
        <v>100</v>
      </c>
      <c r="Z231">
        <v>100</v>
      </c>
      <c r="AA231">
        <v>100</v>
      </c>
      <c r="AB231">
        <v>100</v>
      </c>
      <c r="AC231">
        <v>100</v>
      </c>
      <c r="AD231">
        <v>100</v>
      </c>
      <c r="AE231">
        <v>100</v>
      </c>
      <c r="AF231">
        <v>100</v>
      </c>
      <c r="AG231">
        <v>100</v>
      </c>
      <c r="AH231">
        <v>100</v>
      </c>
      <c r="AI231">
        <v>100</v>
      </c>
      <c r="AJ231">
        <v>100</v>
      </c>
      <c r="AK231">
        <v>100</v>
      </c>
      <c r="AL231">
        <v>100</v>
      </c>
      <c r="AM231">
        <v>100</v>
      </c>
      <c r="AN231">
        <v>100</v>
      </c>
      <c r="AO231">
        <v>100</v>
      </c>
      <c r="AP231">
        <v>100</v>
      </c>
      <c r="AQ231">
        <v>100</v>
      </c>
      <c r="AR231">
        <v>100</v>
      </c>
      <c r="AS231">
        <v>100</v>
      </c>
      <c r="AT231">
        <v>100</v>
      </c>
      <c r="AU231">
        <v>100</v>
      </c>
      <c r="AV231">
        <v>100</v>
      </c>
      <c r="AW231">
        <v>100</v>
      </c>
      <c r="AX231">
        <v>100</v>
      </c>
      <c r="AY231">
        <v>100</v>
      </c>
      <c r="AZ231">
        <v>100</v>
      </c>
      <c r="BA231">
        <v>100</v>
      </c>
      <c r="BB231">
        <v>100</v>
      </c>
      <c r="BC231">
        <v>100</v>
      </c>
      <c r="BD231">
        <v>100</v>
      </c>
      <c r="BE231">
        <v>100</v>
      </c>
      <c r="BF231">
        <v>100</v>
      </c>
      <c r="BG231">
        <v>100</v>
      </c>
      <c r="BH231">
        <v>100</v>
      </c>
      <c r="BI231">
        <v>100</v>
      </c>
      <c r="BJ231">
        <v>100</v>
      </c>
      <c r="BK231">
        <v>100</v>
      </c>
      <c r="BL231">
        <v>100</v>
      </c>
      <c r="BM231">
        <v>100</v>
      </c>
      <c r="BN231">
        <v>100</v>
      </c>
      <c r="BO231">
        <v>100</v>
      </c>
      <c r="BP231">
        <v>100</v>
      </c>
      <c r="BQ231">
        <v>100</v>
      </c>
      <c r="BR231">
        <v>100</v>
      </c>
      <c r="BS231">
        <v>100</v>
      </c>
      <c r="BT231">
        <v>100</v>
      </c>
      <c r="BU231">
        <v>100</v>
      </c>
      <c r="BV231">
        <v>100</v>
      </c>
      <c r="BW231">
        <v>100</v>
      </c>
      <c r="BX231">
        <v>100</v>
      </c>
      <c r="BY231">
        <v>100</v>
      </c>
      <c r="BZ231">
        <v>100</v>
      </c>
      <c r="CA231">
        <v>100</v>
      </c>
      <c r="CB231">
        <v>100</v>
      </c>
      <c r="CC231">
        <v>100</v>
      </c>
      <c r="CD231">
        <v>100</v>
      </c>
      <c r="CE231">
        <v>100</v>
      </c>
      <c r="CF231">
        <v>100</v>
      </c>
      <c r="CG231">
        <v>100</v>
      </c>
      <c r="CH231">
        <v>100</v>
      </c>
      <c r="CI231">
        <v>100</v>
      </c>
      <c r="CJ231">
        <v>100</v>
      </c>
    </row>
    <row r="232" spans="1:88" x14ac:dyDescent="0.3">
      <c r="A232" t="s">
        <v>63</v>
      </c>
      <c r="B232">
        <v>48.84</v>
      </c>
      <c r="C232">
        <v>50.03</v>
      </c>
      <c r="D232">
        <v>49.64</v>
      </c>
      <c r="E232">
        <v>52.18</v>
      </c>
      <c r="F232">
        <v>50.75</v>
      </c>
      <c r="G232">
        <v>50.73</v>
      </c>
      <c r="H232">
        <v>51.68</v>
      </c>
      <c r="I232">
        <v>51</v>
      </c>
      <c r="J232">
        <v>49.67</v>
      </c>
      <c r="K232">
        <v>51.1</v>
      </c>
      <c r="L232">
        <v>50.54</v>
      </c>
      <c r="M232">
        <v>52.63</v>
      </c>
      <c r="N232">
        <v>50.81</v>
      </c>
      <c r="O232">
        <v>51.98</v>
      </c>
      <c r="P232">
        <v>53.26</v>
      </c>
      <c r="Q232">
        <v>54.36</v>
      </c>
      <c r="R232">
        <v>54.09</v>
      </c>
      <c r="S232">
        <v>55.93</v>
      </c>
      <c r="T232">
        <v>54.88</v>
      </c>
      <c r="U232">
        <v>55.07</v>
      </c>
      <c r="V232">
        <v>55.58</v>
      </c>
      <c r="W232">
        <v>55.07</v>
      </c>
      <c r="X232">
        <v>53.53</v>
      </c>
      <c r="Y232">
        <v>54.46</v>
      </c>
      <c r="Z232">
        <v>51.99</v>
      </c>
      <c r="AA232">
        <v>53.39</v>
      </c>
      <c r="AB232">
        <v>55.24</v>
      </c>
      <c r="AC232">
        <v>57</v>
      </c>
      <c r="AD232">
        <v>59.46</v>
      </c>
      <c r="AE232">
        <v>60</v>
      </c>
      <c r="AF232">
        <v>60.9</v>
      </c>
      <c r="AG232">
        <v>61.46</v>
      </c>
      <c r="AH232">
        <v>61.09</v>
      </c>
      <c r="AI232">
        <v>60.78</v>
      </c>
      <c r="AJ232">
        <v>62.38</v>
      </c>
      <c r="AK232">
        <v>62.33</v>
      </c>
      <c r="AL232">
        <v>60.34</v>
      </c>
      <c r="AM232">
        <v>59.48</v>
      </c>
      <c r="AN232">
        <v>60.94</v>
      </c>
      <c r="AO232">
        <v>62.27</v>
      </c>
      <c r="AP232">
        <v>64.83</v>
      </c>
      <c r="AQ232">
        <v>68.09</v>
      </c>
      <c r="AR232">
        <v>68.27</v>
      </c>
      <c r="AS232">
        <v>70.55</v>
      </c>
      <c r="AT232">
        <v>71.98</v>
      </c>
      <c r="AU232">
        <v>73.41</v>
      </c>
      <c r="AV232">
        <v>75.39</v>
      </c>
      <c r="AW232">
        <v>78.459999999999994</v>
      </c>
      <c r="AX232">
        <v>75.11</v>
      </c>
      <c r="AY232">
        <v>75.17</v>
      </c>
      <c r="AZ232">
        <v>75.010000000000005</v>
      </c>
      <c r="BA232">
        <v>73.94</v>
      </c>
      <c r="BB232">
        <v>73.39</v>
      </c>
      <c r="BC232">
        <v>73.28</v>
      </c>
      <c r="BD232">
        <v>73.599999999999994</v>
      </c>
      <c r="BE232">
        <v>75.44</v>
      </c>
      <c r="BF232">
        <v>74.58</v>
      </c>
      <c r="BG232">
        <v>74.64</v>
      </c>
      <c r="BH232">
        <v>74.91</v>
      </c>
      <c r="BI232">
        <v>76.319999999999993</v>
      </c>
      <c r="BJ232">
        <v>73.12</v>
      </c>
      <c r="BK232">
        <v>73.97</v>
      </c>
      <c r="BL232">
        <v>74.569999999999993</v>
      </c>
      <c r="BM232">
        <v>76.05</v>
      </c>
      <c r="BN232">
        <v>75.040000000000006</v>
      </c>
      <c r="BO232">
        <v>77.19</v>
      </c>
      <c r="BP232">
        <v>79.56</v>
      </c>
      <c r="BQ232">
        <v>82.19</v>
      </c>
      <c r="BR232">
        <v>85.56</v>
      </c>
      <c r="BS232">
        <v>85.71</v>
      </c>
      <c r="BT232">
        <v>86.94</v>
      </c>
      <c r="BU232">
        <v>84.4</v>
      </c>
      <c r="BV232">
        <v>84.33</v>
      </c>
      <c r="BW232">
        <v>82.66</v>
      </c>
      <c r="BX232">
        <v>83.2</v>
      </c>
      <c r="BY232">
        <v>82.64</v>
      </c>
      <c r="BZ232">
        <v>81.39</v>
      </c>
      <c r="CA232">
        <v>79.78</v>
      </c>
      <c r="CB232">
        <v>80.739999999999995</v>
      </c>
      <c r="CC232">
        <v>77.61</v>
      </c>
      <c r="CD232">
        <v>78.3</v>
      </c>
      <c r="CE232">
        <v>78.63</v>
      </c>
      <c r="CF232">
        <v>81.650000000000006</v>
      </c>
      <c r="CG232">
        <v>81.3</v>
      </c>
      <c r="CH232">
        <v>79.209999999999994</v>
      </c>
      <c r="CI232">
        <v>81.489999999999995</v>
      </c>
      <c r="CJ232">
        <v>81.27</v>
      </c>
    </row>
    <row r="233" spans="1:88" x14ac:dyDescent="0.3">
      <c r="A233" t="s">
        <v>64</v>
      </c>
      <c r="B233">
        <v>5</v>
      </c>
      <c r="C233">
        <v>4.54</v>
      </c>
      <c r="D233">
        <v>4.38</v>
      </c>
      <c r="E233">
        <v>4.6100000000000003</v>
      </c>
      <c r="F233">
        <v>4.9000000000000004</v>
      </c>
      <c r="G233">
        <v>4.93</v>
      </c>
      <c r="H233">
        <v>4.4000000000000004</v>
      </c>
      <c r="I233">
        <v>4.2699999999999996</v>
      </c>
      <c r="J233">
        <v>5.38</v>
      </c>
      <c r="K233">
        <v>4.24</v>
      </c>
      <c r="L233">
        <v>3.72</v>
      </c>
      <c r="M233">
        <v>3.55</v>
      </c>
      <c r="N233">
        <v>4.96</v>
      </c>
      <c r="O233">
        <v>4.47</v>
      </c>
      <c r="P233">
        <v>3.23</v>
      </c>
      <c r="Q233">
        <v>2.2999999999999998</v>
      </c>
      <c r="R233">
        <v>4.5</v>
      </c>
      <c r="S233">
        <v>3.95</v>
      </c>
      <c r="T233">
        <v>4.25</v>
      </c>
      <c r="U233">
        <v>4.5599999999999996</v>
      </c>
      <c r="V233">
        <v>4.75</v>
      </c>
      <c r="W233">
        <v>4.29</v>
      </c>
      <c r="X233">
        <v>4.62</v>
      </c>
      <c r="Y233">
        <v>3.33</v>
      </c>
      <c r="Z233">
        <v>4.7699999999999996</v>
      </c>
      <c r="AA233">
        <v>4.37</v>
      </c>
      <c r="AB233">
        <v>4.5</v>
      </c>
      <c r="AC233">
        <v>4.13</v>
      </c>
      <c r="AD233">
        <v>4.18</v>
      </c>
      <c r="AE233">
        <v>4.58</v>
      </c>
      <c r="AF233">
        <v>5.31</v>
      </c>
      <c r="AG233">
        <v>5.23</v>
      </c>
      <c r="AH233">
        <v>5.43</v>
      </c>
      <c r="AI233">
        <v>5.81</v>
      </c>
      <c r="AJ233">
        <v>4.68</v>
      </c>
      <c r="AK233">
        <v>3.86</v>
      </c>
      <c r="AL233">
        <v>4.7699999999999996</v>
      </c>
      <c r="AM233">
        <v>4.71</v>
      </c>
      <c r="AN233">
        <v>4.6500000000000004</v>
      </c>
      <c r="AO233">
        <v>4.47</v>
      </c>
      <c r="AP233">
        <v>4.8</v>
      </c>
      <c r="AQ233">
        <v>5.0199999999999996</v>
      </c>
      <c r="AR233">
        <v>5.69</v>
      </c>
      <c r="AS233">
        <v>5</v>
      </c>
      <c r="AT233">
        <v>6.23</v>
      </c>
      <c r="AU233">
        <v>5.74</v>
      </c>
      <c r="AV233">
        <v>4.84</v>
      </c>
      <c r="AW233">
        <v>4.72</v>
      </c>
      <c r="AX233">
        <v>6.03</v>
      </c>
      <c r="AY233">
        <v>5.61</v>
      </c>
      <c r="AZ233">
        <v>6.05</v>
      </c>
      <c r="BA233">
        <v>5.23</v>
      </c>
      <c r="BB233">
        <v>6.08</v>
      </c>
      <c r="BC233">
        <v>5.62</v>
      </c>
      <c r="BD233">
        <v>6.3</v>
      </c>
      <c r="BE233">
        <v>5.92</v>
      </c>
      <c r="BF233">
        <v>6.37</v>
      </c>
      <c r="BG233">
        <v>6.24</v>
      </c>
      <c r="BH233">
        <v>5.41</v>
      </c>
      <c r="BI233">
        <v>5.07</v>
      </c>
      <c r="BJ233">
        <v>7.18</v>
      </c>
      <c r="BK233">
        <v>7.16</v>
      </c>
      <c r="BL233">
        <v>6.86</v>
      </c>
      <c r="BM233">
        <v>6.56</v>
      </c>
      <c r="BN233">
        <v>7.39</v>
      </c>
      <c r="BO233">
        <v>6.39</v>
      </c>
      <c r="BP233">
        <v>7.57</v>
      </c>
      <c r="BQ233">
        <v>7.51</v>
      </c>
      <c r="BR233">
        <v>7.63</v>
      </c>
      <c r="BS233">
        <v>8.06</v>
      </c>
      <c r="BT233">
        <v>7.18</v>
      </c>
      <c r="BU233">
        <v>15.6</v>
      </c>
      <c r="BV233">
        <v>15.67</v>
      </c>
      <c r="BW233">
        <v>17.34</v>
      </c>
      <c r="BX233">
        <v>16.8</v>
      </c>
      <c r="BY233">
        <v>17.36</v>
      </c>
      <c r="BZ233">
        <v>18.61</v>
      </c>
      <c r="CA233">
        <v>20.22</v>
      </c>
      <c r="CB233">
        <v>19.260000000000002</v>
      </c>
      <c r="CC233">
        <v>22.39</v>
      </c>
      <c r="CD233">
        <v>21.7</v>
      </c>
      <c r="CE233">
        <v>21.37</v>
      </c>
      <c r="CF233">
        <v>18.350000000000001</v>
      </c>
      <c r="CG233">
        <v>18.7</v>
      </c>
      <c r="CH233">
        <v>20.79</v>
      </c>
      <c r="CI233">
        <v>18.510000000000002</v>
      </c>
      <c r="CJ233">
        <v>18.73</v>
      </c>
    </row>
    <row r="235" spans="1:88" x14ac:dyDescent="0.3">
      <c r="A235" t="s">
        <v>65</v>
      </c>
    </row>
    <row r="236" spans="1:88" x14ac:dyDescent="0.3">
      <c r="A236" t="s">
        <v>62</v>
      </c>
      <c r="BY236">
        <v>100</v>
      </c>
      <c r="BZ236">
        <v>100</v>
      </c>
      <c r="CA236">
        <v>100</v>
      </c>
      <c r="CB236">
        <v>100</v>
      </c>
      <c r="CC236">
        <v>100</v>
      </c>
      <c r="CD236">
        <v>100</v>
      </c>
      <c r="CE236">
        <v>100</v>
      </c>
      <c r="CF236">
        <v>100</v>
      </c>
      <c r="CG236">
        <v>100</v>
      </c>
      <c r="CH236">
        <v>100</v>
      </c>
      <c r="CI236">
        <v>100</v>
      </c>
      <c r="CJ236">
        <v>100</v>
      </c>
    </row>
    <row r="237" spans="1:88" x14ac:dyDescent="0.3">
      <c r="A237" t="s">
        <v>63</v>
      </c>
      <c r="BY237">
        <v>96.02</v>
      </c>
      <c r="BZ237">
        <v>95.83</v>
      </c>
      <c r="CA237">
        <v>95.76</v>
      </c>
      <c r="CB237">
        <v>95.64</v>
      </c>
      <c r="CC237">
        <v>96.03</v>
      </c>
      <c r="CD237">
        <v>95.51</v>
      </c>
      <c r="CE237">
        <v>95.97</v>
      </c>
      <c r="CF237">
        <v>96.27</v>
      </c>
      <c r="CG237">
        <v>97.07</v>
      </c>
      <c r="CH237">
        <v>95.84</v>
      </c>
      <c r="CI237">
        <v>95.65</v>
      </c>
      <c r="CJ237">
        <v>96.09</v>
      </c>
    </row>
    <row r="238" spans="1:88" x14ac:dyDescent="0.3">
      <c r="A238" t="s">
        <v>64</v>
      </c>
      <c r="BY238">
        <v>3.98</v>
      </c>
      <c r="BZ238">
        <v>4.17</v>
      </c>
      <c r="CA238">
        <v>4.24</v>
      </c>
      <c r="CB238">
        <v>4.3600000000000003</v>
      </c>
      <c r="CC238">
        <v>3.97</v>
      </c>
      <c r="CD238">
        <v>4.49</v>
      </c>
      <c r="CE238">
        <v>4.03</v>
      </c>
      <c r="CF238">
        <v>3.73</v>
      </c>
      <c r="CG238">
        <v>2.93</v>
      </c>
      <c r="CH238">
        <v>4.16</v>
      </c>
      <c r="CI238">
        <v>4.3499999999999996</v>
      </c>
      <c r="CJ238">
        <v>3.91</v>
      </c>
    </row>
    <row r="240" spans="1:88" x14ac:dyDescent="0.3">
      <c r="A240" t="s">
        <v>66</v>
      </c>
    </row>
    <row r="241" spans="1:88" x14ac:dyDescent="0.3">
      <c r="A241" t="s">
        <v>67</v>
      </c>
      <c r="B241">
        <v>100</v>
      </c>
      <c r="C241">
        <v>100</v>
      </c>
      <c r="D241">
        <v>100</v>
      </c>
      <c r="E241">
        <v>100</v>
      </c>
      <c r="F241">
        <v>100</v>
      </c>
      <c r="G241">
        <v>100</v>
      </c>
      <c r="H241">
        <v>100</v>
      </c>
      <c r="I241">
        <v>100</v>
      </c>
      <c r="J241">
        <v>100</v>
      </c>
      <c r="K241">
        <v>100</v>
      </c>
      <c r="L241">
        <v>100</v>
      </c>
      <c r="M241">
        <v>100</v>
      </c>
      <c r="N241">
        <v>100</v>
      </c>
      <c r="O241">
        <v>100</v>
      </c>
      <c r="P241">
        <v>100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  <c r="W241">
        <v>100</v>
      </c>
      <c r="X241">
        <v>100</v>
      </c>
      <c r="Y241">
        <v>100</v>
      </c>
      <c r="Z241">
        <v>100</v>
      </c>
      <c r="AA241">
        <v>100</v>
      </c>
      <c r="AB241">
        <v>100</v>
      </c>
      <c r="AC241">
        <v>100</v>
      </c>
      <c r="AD241">
        <v>100</v>
      </c>
      <c r="AE241">
        <v>100</v>
      </c>
      <c r="AF241">
        <v>100</v>
      </c>
      <c r="AG241">
        <v>100</v>
      </c>
      <c r="AH241">
        <v>100</v>
      </c>
      <c r="AI241">
        <v>100</v>
      </c>
      <c r="AJ241">
        <v>100</v>
      </c>
      <c r="AK241">
        <v>100</v>
      </c>
      <c r="AL241">
        <v>100</v>
      </c>
      <c r="AM241">
        <v>100</v>
      </c>
      <c r="AN241">
        <v>100</v>
      </c>
      <c r="AO241">
        <v>100</v>
      </c>
      <c r="AP241">
        <v>100</v>
      </c>
      <c r="AQ241">
        <v>100</v>
      </c>
      <c r="AR241">
        <v>100</v>
      </c>
      <c r="AS241">
        <v>100</v>
      </c>
      <c r="AT241">
        <v>100</v>
      </c>
      <c r="AU241">
        <v>100</v>
      </c>
      <c r="AV241">
        <v>100</v>
      </c>
      <c r="AW241">
        <v>100</v>
      </c>
      <c r="AX241">
        <v>100</v>
      </c>
      <c r="AY241">
        <v>100</v>
      </c>
      <c r="AZ241">
        <v>100</v>
      </c>
      <c r="BA241">
        <v>100</v>
      </c>
      <c r="BB241">
        <v>100</v>
      </c>
      <c r="BC241">
        <v>100</v>
      </c>
      <c r="BD241">
        <v>100</v>
      </c>
      <c r="BE241">
        <v>100</v>
      </c>
      <c r="BF241">
        <v>100</v>
      </c>
      <c r="BG241">
        <v>100</v>
      </c>
      <c r="BH241">
        <v>100</v>
      </c>
      <c r="BI241">
        <v>100</v>
      </c>
      <c r="BJ241">
        <v>100</v>
      </c>
      <c r="BK241">
        <v>100</v>
      </c>
      <c r="BL241">
        <v>100</v>
      </c>
      <c r="BM241">
        <v>100</v>
      </c>
      <c r="BN241">
        <v>100</v>
      </c>
      <c r="BO241">
        <v>100</v>
      </c>
      <c r="BP241">
        <v>100</v>
      </c>
      <c r="BQ241">
        <v>100</v>
      </c>
      <c r="BR241">
        <v>100</v>
      </c>
      <c r="BS241">
        <v>100</v>
      </c>
      <c r="BT241">
        <v>100</v>
      </c>
      <c r="BU241">
        <v>100</v>
      </c>
      <c r="BV241">
        <v>100</v>
      </c>
      <c r="BW241">
        <v>100</v>
      </c>
      <c r="BX241">
        <v>100</v>
      </c>
      <c r="BY241">
        <v>100</v>
      </c>
      <c r="BZ241">
        <v>100</v>
      </c>
      <c r="CA241">
        <v>100</v>
      </c>
      <c r="CB241">
        <v>100</v>
      </c>
      <c r="CC241">
        <v>100</v>
      </c>
      <c r="CD241">
        <v>100</v>
      </c>
      <c r="CE241">
        <v>100</v>
      </c>
      <c r="CF241">
        <v>100</v>
      </c>
      <c r="CG241">
        <v>100</v>
      </c>
      <c r="CH241">
        <v>100</v>
      </c>
      <c r="CI241">
        <v>100</v>
      </c>
      <c r="CJ241">
        <v>100</v>
      </c>
    </row>
    <row r="242" spans="1:88" x14ac:dyDescent="0.3">
      <c r="A242" t="s">
        <v>68</v>
      </c>
      <c r="B242">
        <v>55.76</v>
      </c>
      <c r="C242">
        <v>56.19</v>
      </c>
      <c r="D242">
        <v>56.03</v>
      </c>
      <c r="E242">
        <v>56.89</v>
      </c>
      <c r="F242">
        <v>56.34</v>
      </c>
      <c r="G242">
        <v>56.81</v>
      </c>
      <c r="H242">
        <v>56.07</v>
      </c>
      <c r="I242">
        <v>56.47</v>
      </c>
      <c r="J242">
        <v>55.75</v>
      </c>
      <c r="K242">
        <v>56.14</v>
      </c>
      <c r="L242">
        <v>56.65</v>
      </c>
      <c r="M242">
        <v>56.13</v>
      </c>
      <c r="N242">
        <v>54.93</v>
      </c>
      <c r="O242">
        <v>56.13</v>
      </c>
      <c r="P242">
        <v>56.26</v>
      </c>
      <c r="Q242">
        <v>56.17</v>
      </c>
      <c r="R242">
        <v>58.47</v>
      </c>
      <c r="S242">
        <v>59.93</v>
      </c>
      <c r="T242">
        <v>60.74</v>
      </c>
      <c r="U242">
        <v>60.72</v>
      </c>
      <c r="V242">
        <v>59.87</v>
      </c>
      <c r="W242">
        <v>60.03</v>
      </c>
      <c r="X242">
        <v>58.5</v>
      </c>
      <c r="Y242">
        <v>58.88</v>
      </c>
      <c r="Z242">
        <v>57.16</v>
      </c>
      <c r="AA242">
        <v>57.74</v>
      </c>
      <c r="AB242">
        <v>60.06</v>
      </c>
      <c r="AC242">
        <v>61.03</v>
      </c>
      <c r="AD242">
        <v>64.37</v>
      </c>
      <c r="AE242">
        <v>66.12</v>
      </c>
      <c r="AF242">
        <v>67.680000000000007</v>
      </c>
      <c r="AG242">
        <v>67.37</v>
      </c>
      <c r="AH242">
        <v>66.569999999999993</v>
      </c>
      <c r="AI242">
        <v>67.61</v>
      </c>
      <c r="AJ242">
        <v>67.75</v>
      </c>
      <c r="AK242">
        <v>67.84</v>
      </c>
      <c r="AL242">
        <v>65.45</v>
      </c>
      <c r="AM242">
        <v>66.150000000000006</v>
      </c>
      <c r="AN242">
        <v>66.790000000000006</v>
      </c>
      <c r="AO242">
        <v>69.760000000000005</v>
      </c>
      <c r="AP242">
        <v>71.34</v>
      </c>
      <c r="AQ242">
        <v>74.95</v>
      </c>
      <c r="AR242">
        <v>77.069999999999993</v>
      </c>
      <c r="AS242">
        <v>78.510000000000005</v>
      </c>
      <c r="AT242">
        <v>78.72</v>
      </c>
      <c r="AU242">
        <v>80.09</v>
      </c>
      <c r="AV242">
        <v>81.56</v>
      </c>
      <c r="AW242">
        <v>83.05</v>
      </c>
      <c r="AX242">
        <v>82.38</v>
      </c>
      <c r="AY242">
        <v>82.04</v>
      </c>
      <c r="AZ242">
        <v>81.08</v>
      </c>
      <c r="BA242">
        <v>80.989999999999995</v>
      </c>
      <c r="BB242">
        <v>80.89</v>
      </c>
      <c r="BC242">
        <v>81.599999999999994</v>
      </c>
      <c r="BD242">
        <v>82.05</v>
      </c>
      <c r="BE242">
        <v>82.89</v>
      </c>
      <c r="BF242">
        <v>82.16</v>
      </c>
      <c r="BG242">
        <v>82.39</v>
      </c>
      <c r="BH242">
        <v>83.26</v>
      </c>
      <c r="BI242">
        <v>83.91</v>
      </c>
      <c r="BJ242">
        <v>82.99</v>
      </c>
      <c r="BK242">
        <v>82.94</v>
      </c>
      <c r="BL242">
        <v>82.2</v>
      </c>
      <c r="BM242">
        <v>83.38</v>
      </c>
      <c r="BN242">
        <v>83.2</v>
      </c>
      <c r="BO242">
        <v>84.85</v>
      </c>
      <c r="BP242">
        <v>87.12</v>
      </c>
      <c r="BQ242">
        <v>89.43</v>
      </c>
      <c r="BR242">
        <v>90.79</v>
      </c>
      <c r="BS242">
        <v>92.17</v>
      </c>
      <c r="BT242">
        <v>93.73</v>
      </c>
      <c r="BU242">
        <v>96.99</v>
      </c>
      <c r="BV242">
        <v>97.03</v>
      </c>
      <c r="BW242">
        <v>96.8</v>
      </c>
      <c r="BX242">
        <v>96.82</v>
      </c>
      <c r="BY242">
        <v>96.87</v>
      </c>
      <c r="BZ242">
        <v>96.67</v>
      </c>
      <c r="CA242">
        <v>96.92</v>
      </c>
      <c r="CB242">
        <v>96.58</v>
      </c>
      <c r="CC242">
        <v>96.68</v>
      </c>
      <c r="CD242">
        <v>96.75</v>
      </c>
      <c r="CE242">
        <v>97.06</v>
      </c>
      <c r="CF242">
        <v>96.97</v>
      </c>
      <c r="CG242">
        <v>97.42</v>
      </c>
      <c r="CH242">
        <v>97.05</v>
      </c>
      <c r="CI242">
        <v>97.32</v>
      </c>
      <c r="CJ242">
        <v>97.32</v>
      </c>
    </row>
    <row r="243" spans="1:88" x14ac:dyDescent="0.3">
      <c r="A243" t="s">
        <v>69</v>
      </c>
      <c r="B243">
        <v>1.52</v>
      </c>
      <c r="C243">
        <v>1.49</v>
      </c>
      <c r="D243">
        <v>1.68</v>
      </c>
      <c r="E243">
        <v>1.42</v>
      </c>
      <c r="F243">
        <v>1.52</v>
      </c>
      <c r="G243">
        <v>1.67</v>
      </c>
      <c r="H243">
        <v>1.63</v>
      </c>
      <c r="I243">
        <v>1.5</v>
      </c>
      <c r="J243">
        <v>1.6</v>
      </c>
      <c r="K243">
        <v>1.47</v>
      </c>
      <c r="L243">
        <v>1.51</v>
      </c>
      <c r="M243">
        <v>1.67</v>
      </c>
      <c r="N243">
        <v>1.56</v>
      </c>
      <c r="O243">
        <v>1.48</v>
      </c>
      <c r="P243">
        <v>1.24</v>
      </c>
      <c r="Q243">
        <v>0.84</v>
      </c>
      <c r="R243">
        <v>0.88</v>
      </c>
      <c r="S243">
        <v>1.26</v>
      </c>
      <c r="T243">
        <v>1.62</v>
      </c>
      <c r="U243">
        <v>1.55</v>
      </c>
      <c r="V243">
        <v>1.58</v>
      </c>
      <c r="W243">
        <v>1.24</v>
      </c>
      <c r="X243">
        <v>1.37</v>
      </c>
      <c r="Y243">
        <v>1.48</v>
      </c>
      <c r="Z243">
        <v>1.44</v>
      </c>
      <c r="AA243">
        <v>1.4</v>
      </c>
      <c r="AB243">
        <v>1.46</v>
      </c>
      <c r="AC243">
        <v>1.45</v>
      </c>
      <c r="AD243">
        <v>1.41</v>
      </c>
      <c r="AE243">
        <v>1.68</v>
      </c>
      <c r="AF243">
        <v>1.56</v>
      </c>
      <c r="AG243">
        <v>1.54</v>
      </c>
      <c r="AH243">
        <v>1.35</v>
      </c>
      <c r="AI243">
        <v>1.1200000000000001</v>
      </c>
      <c r="AJ243">
        <v>1.29</v>
      </c>
      <c r="AK243">
        <v>1.34</v>
      </c>
      <c r="AL243">
        <v>1.32</v>
      </c>
      <c r="AM243">
        <v>1.24</v>
      </c>
      <c r="AN243">
        <v>1.22</v>
      </c>
      <c r="AO243">
        <v>1.27</v>
      </c>
      <c r="AP243">
        <v>1.32</v>
      </c>
      <c r="AQ243">
        <v>1.29</v>
      </c>
      <c r="AR243">
        <v>1.28</v>
      </c>
      <c r="AS243">
        <v>1.25</v>
      </c>
      <c r="AT243">
        <v>1.23</v>
      </c>
      <c r="AU243">
        <v>1.1399999999999999</v>
      </c>
      <c r="AV243">
        <v>1.1499999999999999</v>
      </c>
      <c r="AW243">
        <v>1.17</v>
      </c>
      <c r="AX243">
        <v>1.52</v>
      </c>
      <c r="AY243">
        <v>1.81</v>
      </c>
      <c r="AZ243">
        <v>1.82</v>
      </c>
      <c r="BA243">
        <v>1.83</v>
      </c>
      <c r="BB243">
        <v>1.81</v>
      </c>
      <c r="BC243">
        <v>1.59</v>
      </c>
      <c r="BD243">
        <v>1.54</v>
      </c>
      <c r="BE243">
        <v>1.6</v>
      </c>
      <c r="BF243">
        <v>1.59</v>
      </c>
      <c r="BG243">
        <v>1.42</v>
      </c>
      <c r="BH243">
        <v>1.33</v>
      </c>
      <c r="BI243">
        <v>1.32</v>
      </c>
      <c r="BJ243">
        <v>1.47</v>
      </c>
      <c r="BK243">
        <v>1.57</v>
      </c>
      <c r="BL243">
        <v>1.63</v>
      </c>
      <c r="BM243">
        <v>1.44</v>
      </c>
      <c r="BN243">
        <v>1.45</v>
      </c>
      <c r="BO243">
        <v>1.36</v>
      </c>
      <c r="BP243">
        <v>1.46</v>
      </c>
      <c r="BQ243">
        <v>1.34</v>
      </c>
      <c r="BR243">
        <v>1.73</v>
      </c>
      <c r="BS243">
        <v>1.53</v>
      </c>
      <c r="BT243">
        <v>1.37</v>
      </c>
      <c r="BU243">
        <v>3.01</v>
      </c>
      <c r="BV243">
        <v>2.97</v>
      </c>
      <c r="BW243">
        <v>3.2</v>
      </c>
      <c r="BX243">
        <v>3.18</v>
      </c>
      <c r="BY243">
        <v>3.13</v>
      </c>
      <c r="BZ243">
        <v>3.33</v>
      </c>
      <c r="CA243">
        <v>3.08</v>
      </c>
      <c r="CB243">
        <v>3.42</v>
      </c>
      <c r="CC243">
        <v>3.32</v>
      </c>
      <c r="CD243">
        <v>3.25</v>
      </c>
      <c r="CE243">
        <v>2.94</v>
      </c>
      <c r="CF243">
        <v>3.03</v>
      </c>
      <c r="CG243">
        <v>2.58</v>
      </c>
      <c r="CH243">
        <v>2.95</v>
      </c>
      <c r="CI243">
        <v>2.68</v>
      </c>
      <c r="CJ243">
        <v>2.68</v>
      </c>
    </row>
    <row r="244" spans="1:88" x14ac:dyDescent="0.3">
      <c r="BY244" s="1"/>
    </row>
    <row r="245" spans="1:88" x14ac:dyDescent="0.3">
      <c r="A245" t="s">
        <v>70</v>
      </c>
    </row>
    <row r="246" spans="1:88" x14ac:dyDescent="0.3">
      <c r="A246" t="s">
        <v>67</v>
      </c>
      <c r="B246">
        <v>100</v>
      </c>
      <c r="C246">
        <v>100</v>
      </c>
      <c r="D246">
        <v>100</v>
      </c>
      <c r="E246">
        <v>100</v>
      </c>
      <c r="F246">
        <v>100</v>
      </c>
      <c r="G246">
        <v>100</v>
      </c>
      <c r="H246">
        <v>100</v>
      </c>
      <c r="I246">
        <v>100</v>
      </c>
      <c r="J246">
        <v>100</v>
      </c>
      <c r="K246">
        <v>100</v>
      </c>
      <c r="L246">
        <v>100</v>
      </c>
      <c r="M246">
        <v>100</v>
      </c>
      <c r="N246">
        <v>100</v>
      </c>
      <c r="O246">
        <v>100</v>
      </c>
      <c r="P246">
        <v>100</v>
      </c>
      <c r="Q246">
        <v>100</v>
      </c>
      <c r="R246">
        <v>100</v>
      </c>
      <c r="S246">
        <v>100</v>
      </c>
      <c r="T246">
        <v>100</v>
      </c>
      <c r="U246">
        <v>100</v>
      </c>
      <c r="V246">
        <v>100</v>
      </c>
      <c r="W246">
        <v>100</v>
      </c>
      <c r="X246">
        <v>100</v>
      </c>
      <c r="Y246">
        <v>100</v>
      </c>
      <c r="Z246">
        <v>100</v>
      </c>
      <c r="AA246">
        <v>100</v>
      </c>
      <c r="AB246">
        <v>100</v>
      </c>
      <c r="AC246">
        <v>100</v>
      </c>
      <c r="AD246">
        <v>100</v>
      </c>
      <c r="AE246">
        <v>100</v>
      </c>
      <c r="AF246">
        <v>100</v>
      </c>
      <c r="AG246">
        <v>100</v>
      </c>
      <c r="AH246">
        <v>100</v>
      </c>
      <c r="AI246">
        <v>100</v>
      </c>
      <c r="AJ246">
        <v>100</v>
      </c>
      <c r="AK246">
        <v>100</v>
      </c>
      <c r="AL246">
        <v>100</v>
      </c>
      <c r="AM246">
        <v>100</v>
      </c>
      <c r="AN246">
        <v>100</v>
      </c>
      <c r="AO246">
        <v>100</v>
      </c>
      <c r="AP246">
        <v>100</v>
      </c>
      <c r="AQ246">
        <v>100</v>
      </c>
      <c r="AR246">
        <v>100</v>
      </c>
      <c r="AS246">
        <v>100</v>
      </c>
      <c r="AT246">
        <v>100</v>
      </c>
      <c r="AU246">
        <v>100</v>
      </c>
      <c r="AV246">
        <v>100</v>
      </c>
      <c r="AW246">
        <v>100</v>
      </c>
      <c r="AX246">
        <v>100</v>
      </c>
      <c r="AY246">
        <v>100</v>
      </c>
      <c r="AZ246">
        <v>100</v>
      </c>
      <c r="BA246">
        <v>100</v>
      </c>
      <c r="BB246">
        <v>100</v>
      </c>
      <c r="BC246">
        <v>100</v>
      </c>
      <c r="BD246">
        <v>100</v>
      </c>
      <c r="BE246">
        <v>100</v>
      </c>
      <c r="BF246">
        <v>100</v>
      </c>
      <c r="BG246">
        <v>100</v>
      </c>
      <c r="BH246">
        <v>100</v>
      </c>
      <c r="BI246">
        <v>100</v>
      </c>
      <c r="BJ246">
        <v>100</v>
      </c>
      <c r="BK246">
        <v>100</v>
      </c>
      <c r="BL246">
        <v>100</v>
      </c>
      <c r="BM246">
        <v>100</v>
      </c>
      <c r="BN246">
        <v>100</v>
      </c>
      <c r="BO246">
        <v>100</v>
      </c>
      <c r="BP246">
        <v>100</v>
      </c>
      <c r="BQ246">
        <v>100</v>
      </c>
      <c r="BR246">
        <v>100</v>
      </c>
      <c r="BS246">
        <v>100</v>
      </c>
      <c r="BT246">
        <v>100</v>
      </c>
      <c r="BU246">
        <v>100</v>
      </c>
      <c r="BV246">
        <v>100</v>
      </c>
      <c r="BW246">
        <v>100</v>
      </c>
      <c r="BX246">
        <v>100</v>
      </c>
      <c r="BY246">
        <v>100</v>
      </c>
      <c r="BZ246">
        <v>100</v>
      </c>
      <c r="CA246">
        <v>100</v>
      </c>
      <c r="CB246">
        <v>100</v>
      </c>
      <c r="CC246">
        <v>100</v>
      </c>
      <c r="CD246">
        <v>100</v>
      </c>
      <c r="CE246">
        <v>100</v>
      </c>
      <c r="CF246">
        <v>100</v>
      </c>
      <c r="CG246">
        <v>100</v>
      </c>
      <c r="CH246">
        <v>100</v>
      </c>
      <c r="CI246">
        <v>100</v>
      </c>
      <c r="CJ246">
        <v>100</v>
      </c>
    </row>
    <row r="247" spans="1:88" x14ac:dyDescent="0.3">
      <c r="A247" t="s">
        <v>68</v>
      </c>
      <c r="B247">
        <v>50.05</v>
      </c>
      <c r="C247">
        <v>49.12</v>
      </c>
      <c r="D247">
        <v>51.51</v>
      </c>
      <c r="E247">
        <v>51.99</v>
      </c>
      <c r="F247">
        <v>50.93</v>
      </c>
      <c r="G247">
        <v>50.42</v>
      </c>
      <c r="H247">
        <v>51.16</v>
      </c>
      <c r="I247">
        <v>52.38</v>
      </c>
      <c r="J247">
        <v>52.55</v>
      </c>
      <c r="K247">
        <v>53.4</v>
      </c>
      <c r="L247">
        <v>51.66</v>
      </c>
      <c r="M247">
        <v>52.82</v>
      </c>
      <c r="N247">
        <v>51.29</v>
      </c>
      <c r="O247">
        <v>51.42</v>
      </c>
      <c r="P247">
        <v>55.1</v>
      </c>
      <c r="Q247">
        <v>55.96</v>
      </c>
      <c r="R247">
        <v>57.79</v>
      </c>
      <c r="S247">
        <v>58.45</v>
      </c>
      <c r="T247">
        <v>58.05</v>
      </c>
      <c r="U247">
        <v>58.24</v>
      </c>
      <c r="V247">
        <v>57.12</v>
      </c>
      <c r="W247">
        <v>57.46</v>
      </c>
      <c r="X247">
        <v>57.4</v>
      </c>
      <c r="Y247">
        <v>57.03</v>
      </c>
      <c r="Z247">
        <v>54.89</v>
      </c>
      <c r="AA247">
        <v>56.14</v>
      </c>
      <c r="AB247">
        <v>58.13</v>
      </c>
      <c r="AC247">
        <v>58.87</v>
      </c>
      <c r="AD247">
        <v>62.42</v>
      </c>
      <c r="AE247">
        <v>61.86</v>
      </c>
      <c r="AF247">
        <v>65.790000000000006</v>
      </c>
      <c r="AG247">
        <v>63.92</v>
      </c>
      <c r="AH247">
        <v>63.88</v>
      </c>
      <c r="AI247">
        <v>64.900000000000006</v>
      </c>
      <c r="AJ247">
        <v>64.45</v>
      </c>
      <c r="AK247">
        <v>65.06</v>
      </c>
      <c r="AL247">
        <v>62.98</v>
      </c>
      <c r="AM247">
        <v>63.48</v>
      </c>
      <c r="AN247">
        <v>64.95</v>
      </c>
      <c r="AO247">
        <v>67.44</v>
      </c>
      <c r="AP247">
        <v>69.2</v>
      </c>
      <c r="AQ247">
        <v>71.959999999999994</v>
      </c>
      <c r="AR247">
        <v>72.56</v>
      </c>
      <c r="AS247">
        <v>75.760000000000005</v>
      </c>
      <c r="AT247">
        <v>76.040000000000006</v>
      </c>
      <c r="AU247">
        <v>77.510000000000005</v>
      </c>
      <c r="AV247">
        <v>79.62</v>
      </c>
      <c r="AW247">
        <v>79.61</v>
      </c>
      <c r="AX247">
        <v>77.319999999999993</v>
      </c>
      <c r="AY247">
        <v>79.180000000000007</v>
      </c>
      <c r="AZ247">
        <v>78.13</v>
      </c>
      <c r="BA247">
        <v>77.09</v>
      </c>
      <c r="BB247">
        <v>77.56</v>
      </c>
      <c r="BC247">
        <v>77.010000000000005</v>
      </c>
      <c r="BD247">
        <v>78.58</v>
      </c>
      <c r="BE247">
        <v>77.510000000000005</v>
      </c>
      <c r="BF247">
        <v>78.41</v>
      </c>
      <c r="BG247">
        <v>77.64</v>
      </c>
      <c r="BH247">
        <v>78.81</v>
      </c>
      <c r="BI247">
        <v>79.069999999999993</v>
      </c>
      <c r="BJ247">
        <v>76.88</v>
      </c>
      <c r="BK247">
        <v>78.709999999999994</v>
      </c>
      <c r="BL247">
        <v>79.03</v>
      </c>
      <c r="BM247">
        <v>78.58</v>
      </c>
      <c r="BN247">
        <v>78.81</v>
      </c>
      <c r="BO247">
        <v>80.12</v>
      </c>
      <c r="BP247">
        <v>82.41</v>
      </c>
      <c r="BQ247">
        <v>84.53</v>
      </c>
      <c r="BR247">
        <v>87</v>
      </c>
      <c r="BS247">
        <v>87.93</v>
      </c>
      <c r="BT247">
        <v>88.37</v>
      </c>
      <c r="BU247">
        <v>96.16</v>
      </c>
      <c r="BV247">
        <v>94.84</v>
      </c>
      <c r="BW247">
        <v>94.37</v>
      </c>
      <c r="BX247">
        <v>90.44</v>
      </c>
      <c r="BY247">
        <v>93.89</v>
      </c>
      <c r="BZ247">
        <v>93.66</v>
      </c>
      <c r="CA247">
        <v>92.79</v>
      </c>
      <c r="CB247">
        <v>93.13</v>
      </c>
      <c r="CC247">
        <v>94.28</v>
      </c>
      <c r="CD247">
        <v>92.13</v>
      </c>
      <c r="CE247">
        <v>93.21</v>
      </c>
      <c r="CF247">
        <v>94.56</v>
      </c>
      <c r="CG247">
        <v>96.16</v>
      </c>
      <c r="CH247">
        <v>92.7</v>
      </c>
      <c r="CI247">
        <v>91.47</v>
      </c>
      <c r="CJ247">
        <v>93.21</v>
      </c>
    </row>
    <row r="248" spans="1:88" x14ac:dyDescent="0.3">
      <c r="A248" t="s">
        <v>69</v>
      </c>
      <c r="B248">
        <v>9.26</v>
      </c>
      <c r="C248">
        <v>8.92</v>
      </c>
      <c r="D248">
        <v>7.68</v>
      </c>
      <c r="E248">
        <v>7.56</v>
      </c>
      <c r="F248">
        <v>8.48</v>
      </c>
      <c r="G248">
        <v>9.48</v>
      </c>
      <c r="H248">
        <v>9.3000000000000007</v>
      </c>
      <c r="I248">
        <v>7.02</v>
      </c>
      <c r="J248">
        <v>7.65</v>
      </c>
      <c r="K248">
        <v>6.05</v>
      </c>
      <c r="L248">
        <v>7.73</v>
      </c>
      <c r="M248">
        <v>6.34</v>
      </c>
      <c r="N248">
        <v>7.3</v>
      </c>
      <c r="O248">
        <v>6.99</v>
      </c>
      <c r="P248">
        <v>4.2699999999999996</v>
      </c>
      <c r="Q248">
        <v>3.3</v>
      </c>
      <c r="R248">
        <v>3.66</v>
      </c>
      <c r="S248">
        <v>4.8</v>
      </c>
      <c r="T248">
        <v>5.36</v>
      </c>
      <c r="U248">
        <v>4.91</v>
      </c>
      <c r="V248">
        <v>4.71</v>
      </c>
      <c r="W248">
        <v>5.2</v>
      </c>
      <c r="X248">
        <v>4.4000000000000004</v>
      </c>
      <c r="Y248">
        <v>4.25</v>
      </c>
      <c r="Z248">
        <v>5.27</v>
      </c>
      <c r="AA248">
        <v>4.82</v>
      </c>
      <c r="AB248">
        <v>4.42</v>
      </c>
      <c r="AC248">
        <v>4.6900000000000004</v>
      </c>
      <c r="AD248">
        <v>5.63</v>
      </c>
      <c r="AE248">
        <v>6.1</v>
      </c>
      <c r="AF248">
        <v>4.9400000000000004</v>
      </c>
      <c r="AG248">
        <v>5.41</v>
      </c>
      <c r="AH248">
        <v>5.76</v>
      </c>
      <c r="AI248">
        <v>5.04</v>
      </c>
      <c r="AJ248">
        <v>4.66</v>
      </c>
      <c r="AK248">
        <v>4.95</v>
      </c>
      <c r="AL248">
        <v>5.51</v>
      </c>
      <c r="AM248">
        <v>4.46</v>
      </c>
      <c r="AN248">
        <v>5.08</v>
      </c>
      <c r="AO248">
        <v>4.25</v>
      </c>
      <c r="AP248">
        <v>4.76</v>
      </c>
      <c r="AQ248">
        <v>4.7</v>
      </c>
      <c r="AR248">
        <v>4.82</v>
      </c>
      <c r="AS248">
        <v>4.1900000000000004</v>
      </c>
      <c r="AT248">
        <v>3.94</v>
      </c>
      <c r="AU248">
        <v>3.18</v>
      </c>
      <c r="AV248">
        <v>3.22</v>
      </c>
      <c r="AW248">
        <v>4.21</v>
      </c>
      <c r="AX248">
        <v>6.23</v>
      </c>
      <c r="AY248">
        <v>4.78</v>
      </c>
      <c r="AZ248">
        <v>4.8899999999999997</v>
      </c>
      <c r="BA248">
        <v>5.1100000000000003</v>
      </c>
      <c r="BB248">
        <v>5.79</v>
      </c>
      <c r="BC248">
        <v>5.87</v>
      </c>
      <c r="BD248">
        <v>5.62</v>
      </c>
      <c r="BE248">
        <v>6.14</v>
      </c>
      <c r="BF248">
        <v>5.52</v>
      </c>
      <c r="BG248">
        <v>6.2</v>
      </c>
      <c r="BH248">
        <v>4.8499999999999996</v>
      </c>
      <c r="BI248">
        <v>5.48</v>
      </c>
      <c r="BJ248">
        <v>7.01</v>
      </c>
      <c r="BK248">
        <v>5.49</v>
      </c>
      <c r="BL248">
        <v>5.2</v>
      </c>
      <c r="BM248">
        <v>5.79</v>
      </c>
      <c r="BN248">
        <v>6.12</v>
      </c>
      <c r="BO248">
        <v>5.75</v>
      </c>
      <c r="BP248">
        <v>5.97</v>
      </c>
      <c r="BQ248">
        <v>5.52</v>
      </c>
      <c r="BR248">
        <v>6.18</v>
      </c>
      <c r="BS248">
        <v>6.2</v>
      </c>
      <c r="BT248">
        <v>6.5</v>
      </c>
      <c r="BU248">
        <v>3.84</v>
      </c>
      <c r="BV248">
        <v>5.16</v>
      </c>
      <c r="BW248">
        <v>5.63</v>
      </c>
      <c r="BX248">
        <v>9.56</v>
      </c>
      <c r="BY248">
        <v>6.11</v>
      </c>
      <c r="BZ248">
        <v>6.34</v>
      </c>
      <c r="CA248">
        <v>7.21</v>
      </c>
      <c r="CB248">
        <v>6.87</v>
      </c>
      <c r="CC248">
        <v>5.72</v>
      </c>
      <c r="CD248">
        <v>7.87</v>
      </c>
      <c r="CE248">
        <v>6.79</v>
      </c>
      <c r="CF248">
        <v>5.44</v>
      </c>
      <c r="CG248">
        <v>3.84</v>
      </c>
      <c r="CH248">
        <v>7.3</v>
      </c>
      <c r="CI248">
        <v>8.5299999999999994</v>
      </c>
      <c r="CJ248">
        <v>6.79</v>
      </c>
    </row>
    <row r="251" spans="1:88" x14ac:dyDescent="0.3">
      <c r="A251" t="s">
        <v>36</v>
      </c>
    </row>
    <row r="252" spans="1:88" x14ac:dyDescent="0.3">
      <c r="A252" t="s">
        <v>60</v>
      </c>
    </row>
    <row r="253" spans="1:88" x14ac:dyDescent="0.3">
      <c r="A253" t="s">
        <v>53</v>
      </c>
    </row>
    <row r="254" spans="1:88" x14ac:dyDescent="0.3">
      <c r="A254" t="s">
        <v>40</v>
      </c>
      <c r="B254" s="1">
        <v>43466</v>
      </c>
      <c r="C254" s="1">
        <v>43497</v>
      </c>
      <c r="D254" s="1">
        <v>43525</v>
      </c>
      <c r="E254" s="1">
        <v>43556</v>
      </c>
      <c r="F254" s="1">
        <v>43586</v>
      </c>
      <c r="G254" s="1">
        <v>43617</v>
      </c>
      <c r="H254" s="1">
        <v>43647</v>
      </c>
      <c r="I254" s="1">
        <v>43678</v>
      </c>
      <c r="J254" s="1">
        <v>43709</v>
      </c>
      <c r="K254" s="1">
        <v>43739</v>
      </c>
      <c r="L254" s="1">
        <v>43770</v>
      </c>
      <c r="M254" s="1">
        <v>43800</v>
      </c>
      <c r="N254" s="1">
        <v>43831</v>
      </c>
      <c r="O254" s="1">
        <v>43862</v>
      </c>
      <c r="P254" s="1">
        <v>43891</v>
      </c>
      <c r="Q254" s="1">
        <v>43922</v>
      </c>
      <c r="R254" t="s">
        <v>52</v>
      </c>
      <c r="S254" s="1">
        <v>43983</v>
      </c>
      <c r="T254" s="1">
        <v>44013</v>
      </c>
      <c r="U254" s="1" t="s">
        <v>55</v>
      </c>
      <c r="V254" s="1">
        <v>44075</v>
      </c>
      <c r="W254" s="1">
        <v>44105</v>
      </c>
      <c r="X254" s="1">
        <v>44136</v>
      </c>
      <c r="Y254" s="1">
        <v>44166</v>
      </c>
      <c r="Z254" s="1">
        <v>44197</v>
      </c>
      <c r="AA254" s="1">
        <v>44228</v>
      </c>
      <c r="AB254" s="1">
        <v>44256</v>
      </c>
      <c r="AC254" s="1">
        <v>44287</v>
      </c>
      <c r="AD254" s="1">
        <v>44317</v>
      </c>
      <c r="AE254" s="1">
        <v>44348</v>
      </c>
      <c r="AF254" s="1">
        <v>44378</v>
      </c>
      <c r="AG254" s="1">
        <v>44409</v>
      </c>
      <c r="AH254" s="1">
        <v>44440</v>
      </c>
      <c r="AI254" s="1">
        <v>44470</v>
      </c>
      <c r="AJ254" s="1">
        <v>44501</v>
      </c>
      <c r="AK254" s="1">
        <v>44531</v>
      </c>
      <c r="AL254" s="1">
        <v>44562</v>
      </c>
      <c r="AM254" s="1">
        <v>44593</v>
      </c>
      <c r="AN254" s="1">
        <v>44621</v>
      </c>
      <c r="AO254" s="1">
        <v>44652</v>
      </c>
      <c r="AP254" s="1">
        <v>44682</v>
      </c>
      <c r="AQ254" s="1">
        <v>44713</v>
      </c>
      <c r="AR254" s="1">
        <v>44743</v>
      </c>
      <c r="AS254" s="1">
        <v>44774</v>
      </c>
      <c r="AT254" s="1">
        <v>44805</v>
      </c>
      <c r="AU254" s="1">
        <v>44835</v>
      </c>
      <c r="AV254" s="1">
        <v>44866</v>
      </c>
      <c r="AW254" s="1">
        <v>44896</v>
      </c>
      <c r="AX254" s="1">
        <v>44927</v>
      </c>
      <c r="AY254" s="1">
        <v>44958</v>
      </c>
      <c r="AZ254" s="1">
        <v>44986</v>
      </c>
      <c r="BA254" s="1">
        <v>45017</v>
      </c>
      <c r="BB254" s="1">
        <v>45047</v>
      </c>
      <c r="BC254" s="1">
        <v>45078</v>
      </c>
      <c r="BD254" s="1">
        <v>45108</v>
      </c>
      <c r="BE254" s="1">
        <v>45139</v>
      </c>
      <c r="BF254" s="1">
        <v>45170</v>
      </c>
      <c r="BG254" s="1">
        <v>45200</v>
      </c>
      <c r="BH254" s="1">
        <v>45231</v>
      </c>
      <c r="BI254" s="1">
        <v>45261</v>
      </c>
      <c r="BJ254" s="1">
        <v>45292</v>
      </c>
      <c r="BK254" s="1">
        <v>45323</v>
      </c>
      <c r="BL254" s="1">
        <v>45352</v>
      </c>
      <c r="BM254" s="1">
        <v>45383</v>
      </c>
      <c r="BN254" s="1">
        <v>45413</v>
      </c>
      <c r="BO254" s="1">
        <v>45444</v>
      </c>
      <c r="BP254" s="1">
        <v>45474</v>
      </c>
      <c r="BQ254" s="1">
        <v>45505</v>
      </c>
      <c r="BR254" s="1">
        <v>45536</v>
      </c>
      <c r="BS254" s="1">
        <v>45566</v>
      </c>
      <c r="BT254" s="1">
        <v>45597</v>
      </c>
      <c r="BU254" s="1">
        <v>45627</v>
      </c>
      <c r="BV254" s="1">
        <v>45658</v>
      </c>
      <c r="BW254" s="1">
        <v>45689</v>
      </c>
      <c r="BX254" s="1">
        <v>45717</v>
      </c>
      <c r="BY254" s="1">
        <v>45748</v>
      </c>
      <c r="BZ254" s="1">
        <v>45778</v>
      </c>
      <c r="CA254" s="1">
        <v>45809</v>
      </c>
      <c r="CB254" s="1">
        <v>45839</v>
      </c>
      <c r="CC254" s="1">
        <v>45870</v>
      </c>
      <c r="CD254" s="1">
        <v>45901</v>
      </c>
      <c r="CE254" s="1">
        <v>45931</v>
      </c>
      <c r="CF254" s="1">
        <v>45962</v>
      </c>
      <c r="CG254" s="1">
        <v>45992</v>
      </c>
      <c r="CH254" s="1">
        <v>46023</v>
      </c>
      <c r="CI254" s="1">
        <v>46054</v>
      </c>
      <c r="CJ254" s="1">
        <v>46082</v>
      </c>
    </row>
    <row r="255" spans="1:88" x14ac:dyDescent="0.3">
      <c r="A255" t="s">
        <v>61</v>
      </c>
    </row>
    <row r="256" spans="1:88" x14ac:dyDescent="0.3">
      <c r="A256" t="s">
        <v>62</v>
      </c>
      <c r="B256">
        <v>100</v>
      </c>
      <c r="C256">
        <v>100</v>
      </c>
      <c r="D256">
        <v>100</v>
      </c>
      <c r="E256">
        <v>100</v>
      </c>
      <c r="F256">
        <v>100</v>
      </c>
      <c r="G256">
        <v>100</v>
      </c>
      <c r="H256">
        <v>100</v>
      </c>
      <c r="I256">
        <v>100</v>
      </c>
      <c r="J256">
        <v>100</v>
      </c>
      <c r="K256">
        <v>100</v>
      </c>
      <c r="L256">
        <v>100</v>
      </c>
      <c r="M256">
        <v>100</v>
      </c>
      <c r="N256">
        <v>100</v>
      </c>
      <c r="O256">
        <v>100</v>
      </c>
      <c r="P256">
        <v>100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  <c r="W256">
        <v>100</v>
      </c>
      <c r="X256">
        <v>100</v>
      </c>
      <c r="Y256">
        <v>100</v>
      </c>
      <c r="Z256">
        <v>100</v>
      </c>
      <c r="AA256">
        <v>100</v>
      </c>
      <c r="AB256">
        <v>100</v>
      </c>
      <c r="AC256">
        <v>100</v>
      </c>
      <c r="AD256">
        <v>100</v>
      </c>
      <c r="AE256">
        <v>100</v>
      </c>
      <c r="AF256">
        <v>100</v>
      </c>
      <c r="AG256">
        <v>100</v>
      </c>
      <c r="AH256">
        <v>100</v>
      </c>
      <c r="AI256">
        <v>100</v>
      </c>
      <c r="AJ256">
        <v>100</v>
      </c>
      <c r="AK256">
        <v>100</v>
      </c>
      <c r="AL256">
        <v>100</v>
      </c>
      <c r="AM256">
        <v>100</v>
      </c>
      <c r="AN256">
        <v>100</v>
      </c>
      <c r="AO256">
        <v>100</v>
      </c>
      <c r="AP256">
        <v>100</v>
      </c>
      <c r="AQ256">
        <v>100</v>
      </c>
      <c r="AR256">
        <v>100</v>
      </c>
      <c r="AS256">
        <v>100</v>
      </c>
      <c r="AT256">
        <v>100</v>
      </c>
      <c r="AU256">
        <v>100</v>
      </c>
      <c r="AV256">
        <v>100</v>
      </c>
      <c r="AW256">
        <v>100</v>
      </c>
      <c r="AX256">
        <v>100</v>
      </c>
      <c r="AY256">
        <v>100</v>
      </c>
      <c r="AZ256">
        <v>100</v>
      </c>
      <c r="BA256">
        <v>100</v>
      </c>
      <c r="BB256">
        <v>100</v>
      </c>
      <c r="BC256">
        <v>100</v>
      </c>
      <c r="BD256">
        <v>100</v>
      </c>
      <c r="BE256">
        <v>100</v>
      </c>
      <c r="BF256">
        <v>100</v>
      </c>
      <c r="BG256">
        <v>100</v>
      </c>
      <c r="BH256">
        <v>100</v>
      </c>
      <c r="BI256">
        <v>100</v>
      </c>
      <c r="BJ256">
        <v>100</v>
      </c>
      <c r="BK256">
        <v>100</v>
      </c>
      <c r="BL256">
        <v>100</v>
      </c>
      <c r="BM256">
        <v>100</v>
      </c>
      <c r="BN256">
        <v>100</v>
      </c>
      <c r="BO256">
        <v>100</v>
      </c>
      <c r="BP256">
        <v>100</v>
      </c>
      <c r="BQ256">
        <v>100</v>
      </c>
      <c r="BR256">
        <v>100</v>
      </c>
      <c r="BS256">
        <v>100</v>
      </c>
      <c r="BT256">
        <v>100</v>
      </c>
      <c r="BU256">
        <v>100</v>
      </c>
      <c r="BV256">
        <v>100</v>
      </c>
      <c r="BW256">
        <v>100</v>
      </c>
      <c r="BX256">
        <v>100</v>
      </c>
      <c r="BY256">
        <v>100</v>
      </c>
      <c r="BZ256">
        <v>100</v>
      </c>
      <c r="CA256">
        <v>100</v>
      </c>
      <c r="CB256">
        <v>100</v>
      </c>
      <c r="CC256">
        <v>100</v>
      </c>
      <c r="CD256">
        <v>100</v>
      </c>
      <c r="CE256">
        <v>100</v>
      </c>
      <c r="CF256">
        <v>100</v>
      </c>
      <c r="CG256">
        <v>100</v>
      </c>
      <c r="CH256">
        <v>100</v>
      </c>
      <c r="CI256">
        <v>100</v>
      </c>
      <c r="CJ256">
        <v>100</v>
      </c>
    </row>
    <row r="257" spans="1:88" x14ac:dyDescent="0.3">
      <c r="A257" t="s">
        <v>63</v>
      </c>
      <c r="B257">
        <v>45.64</v>
      </c>
      <c r="C257">
        <v>44.9</v>
      </c>
      <c r="D257">
        <v>45.77</v>
      </c>
      <c r="E257">
        <v>47.4</v>
      </c>
      <c r="F257">
        <v>48.01</v>
      </c>
      <c r="G257">
        <v>48.19</v>
      </c>
      <c r="H257">
        <v>47.65</v>
      </c>
      <c r="I257">
        <v>45.78</v>
      </c>
      <c r="J257">
        <v>44.26</v>
      </c>
      <c r="K257">
        <v>49.24</v>
      </c>
      <c r="L257">
        <v>48.11</v>
      </c>
      <c r="M257">
        <v>51.31</v>
      </c>
      <c r="N257">
        <v>45.86</v>
      </c>
      <c r="O257">
        <v>50.93</v>
      </c>
      <c r="P257">
        <v>50.69</v>
      </c>
      <c r="Q257">
        <v>50.46</v>
      </c>
      <c r="R257">
        <v>48.48</v>
      </c>
      <c r="S257">
        <v>51.64</v>
      </c>
      <c r="T257">
        <v>49.55</v>
      </c>
      <c r="U257">
        <v>50.51</v>
      </c>
      <c r="V257">
        <v>53.86</v>
      </c>
      <c r="W257">
        <v>51.97</v>
      </c>
      <c r="X257">
        <v>51.19</v>
      </c>
      <c r="Y257">
        <v>57.63</v>
      </c>
      <c r="Z257">
        <v>50.05</v>
      </c>
      <c r="AA257">
        <v>53</v>
      </c>
      <c r="AB257">
        <v>55.43</v>
      </c>
      <c r="AC257">
        <v>57.4</v>
      </c>
      <c r="AD257">
        <v>61.49</v>
      </c>
      <c r="AE257">
        <v>64.03</v>
      </c>
      <c r="AF257">
        <v>61.52</v>
      </c>
      <c r="AG257">
        <v>58.86</v>
      </c>
      <c r="AH257">
        <v>58.71</v>
      </c>
      <c r="AI257">
        <v>62.51</v>
      </c>
      <c r="AJ257">
        <v>62.85</v>
      </c>
      <c r="AK257">
        <v>62</v>
      </c>
      <c r="AL257">
        <v>60.47</v>
      </c>
      <c r="AM257">
        <v>56.71</v>
      </c>
      <c r="AN257">
        <v>65.25</v>
      </c>
      <c r="AO257">
        <v>62.06</v>
      </c>
      <c r="AP257">
        <v>60.56</v>
      </c>
      <c r="AQ257">
        <v>66.52</v>
      </c>
      <c r="AR257">
        <v>69.430000000000007</v>
      </c>
      <c r="AS257">
        <v>70.099999999999994</v>
      </c>
      <c r="AT257">
        <v>69.040000000000006</v>
      </c>
      <c r="AU257">
        <v>69.95</v>
      </c>
      <c r="AV257">
        <v>74.62</v>
      </c>
      <c r="AW257">
        <v>76.8</v>
      </c>
      <c r="AX257">
        <v>76.239999999999995</v>
      </c>
      <c r="AY257">
        <v>71.89</v>
      </c>
      <c r="AZ257">
        <v>73.709999999999994</v>
      </c>
      <c r="BA257">
        <v>75.05</v>
      </c>
      <c r="BB257">
        <v>72.87</v>
      </c>
      <c r="BC257">
        <v>72.52</v>
      </c>
      <c r="BD257">
        <v>74.11</v>
      </c>
      <c r="BE257">
        <v>74.7</v>
      </c>
      <c r="BF257">
        <v>70.98</v>
      </c>
      <c r="BG257">
        <v>72.47</v>
      </c>
      <c r="BH257">
        <v>74.31</v>
      </c>
      <c r="BI257">
        <v>77.680000000000007</v>
      </c>
      <c r="BJ257">
        <v>72.099999999999994</v>
      </c>
      <c r="BK257">
        <v>70.569999999999993</v>
      </c>
      <c r="BL257">
        <v>74.680000000000007</v>
      </c>
      <c r="BM257">
        <v>73.58</v>
      </c>
      <c r="BN257">
        <v>72.47</v>
      </c>
      <c r="BO257">
        <v>71.22</v>
      </c>
      <c r="BP257">
        <v>78.650000000000006</v>
      </c>
      <c r="BQ257">
        <v>78.22</v>
      </c>
      <c r="BR257">
        <v>77.41</v>
      </c>
      <c r="BS257">
        <v>79.010000000000005</v>
      </c>
      <c r="BT257">
        <v>78.260000000000005</v>
      </c>
      <c r="BU257">
        <v>78.17</v>
      </c>
      <c r="BV257">
        <v>78.900000000000006</v>
      </c>
      <c r="BW257">
        <v>67.08</v>
      </c>
      <c r="BX257">
        <v>74.72</v>
      </c>
      <c r="BY257">
        <v>74.790000000000006</v>
      </c>
      <c r="BZ257">
        <v>70.650000000000006</v>
      </c>
      <c r="CA257">
        <v>61.08</v>
      </c>
      <c r="CB257">
        <v>71.459999999999994</v>
      </c>
      <c r="CC257">
        <v>68.95</v>
      </c>
      <c r="CD257">
        <v>68.58</v>
      </c>
      <c r="CE257">
        <v>73.91</v>
      </c>
      <c r="CF257">
        <v>67.42</v>
      </c>
      <c r="CG257">
        <v>78.42</v>
      </c>
      <c r="CH257">
        <v>71.510000000000005</v>
      </c>
      <c r="CI257">
        <v>60.58</v>
      </c>
      <c r="CJ257">
        <v>68.64</v>
      </c>
    </row>
    <row r="258" spans="1:88" x14ac:dyDescent="0.3">
      <c r="A258" t="s">
        <v>64</v>
      </c>
      <c r="B258">
        <v>12.8</v>
      </c>
      <c r="C258">
        <v>13.51</v>
      </c>
      <c r="D258">
        <v>12.95</v>
      </c>
      <c r="E258">
        <v>12.76</v>
      </c>
      <c r="F258">
        <v>11.85</v>
      </c>
      <c r="G258">
        <v>12.47</v>
      </c>
      <c r="H258">
        <v>11.77</v>
      </c>
      <c r="I258">
        <v>12.36</v>
      </c>
      <c r="J258">
        <v>14.33</v>
      </c>
      <c r="K258">
        <v>12.32</v>
      </c>
      <c r="L258">
        <v>12.63</v>
      </c>
      <c r="M258">
        <v>10.67</v>
      </c>
      <c r="N258">
        <v>16.09</v>
      </c>
      <c r="O258">
        <v>13.57</v>
      </c>
      <c r="P258">
        <v>10.119999999999999</v>
      </c>
      <c r="Q258">
        <v>6.36</v>
      </c>
      <c r="R258">
        <v>10.220000000000001</v>
      </c>
      <c r="S258">
        <v>11.5</v>
      </c>
      <c r="T258">
        <v>11.57</v>
      </c>
      <c r="U258">
        <v>11.81</v>
      </c>
      <c r="V258">
        <v>13.1</v>
      </c>
      <c r="W258">
        <v>13.14</v>
      </c>
      <c r="X258">
        <v>13.77</v>
      </c>
      <c r="Y258">
        <v>8.49</v>
      </c>
      <c r="Z258">
        <v>12.18</v>
      </c>
      <c r="AA258">
        <v>11.38</v>
      </c>
      <c r="AB258">
        <v>9.44</v>
      </c>
      <c r="AC258">
        <v>8.14</v>
      </c>
      <c r="AD258">
        <v>7.66</v>
      </c>
      <c r="AE258">
        <v>6.33</v>
      </c>
      <c r="AF258">
        <v>7.13</v>
      </c>
      <c r="AG258">
        <v>9.18</v>
      </c>
      <c r="AH258">
        <v>8.9</v>
      </c>
      <c r="AI258">
        <v>8.14</v>
      </c>
      <c r="AJ258">
        <v>7.25</v>
      </c>
      <c r="AK258">
        <v>8.56</v>
      </c>
      <c r="AL258">
        <v>8.33</v>
      </c>
      <c r="AM258">
        <v>9.9700000000000006</v>
      </c>
      <c r="AN258">
        <v>7.61</v>
      </c>
      <c r="AO258">
        <v>8.09</v>
      </c>
      <c r="AP258">
        <v>10.14</v>
      </c>
      <c r="AQ258">
        <v>10.49</v>
      </c>
      <c r="AR258">
        <v>9.7200000000000006</v>
      </c>
      <c r="AS258">
        <v>12.12</v>
      </c>
      <c r="AT258">
        <v>13.04</v>
      </c>
      <c r="AU258">
        <v>10.99</v>
      </c>
      <c r="AV258">
        <v>12.46</v>
      </c>
      <c r="AW258">
        <v>7.32</v>
      </c>
      <c r="AX258">
        <v>9.8800000000000008</v>
      </c>
      <c r="AY258">
        <v>11.24</v>
      </c>
      <c r="AZ258">
        <v>10.62</v>
      </c>
      <c r="BA258">
        <v>10.55</v>
      </c>
      <c r="BB258">
        <v>11.58</v>
      </c>
      <c r="BC258">
        <v>10.8</v>
      </c>
      <c r="BD258">
        <v>10.130000000000001</v>
      </c>
      <c r="BE258">
        <v>11.49</v>
      </c>
      <c r="BF258">
        <v>12.82</v>
      </c>
      <c r="BG258">
        <v>9.58</v>
      </c>
      <c r="BH258">
        <v>9.58</v>
      </c>
      <c r="BI258">
        <v>7.15</v>
      </c>
      <c r="BJ258">
        <v>11.59</v>
      </c>
      <c r="BK258">
        <v>13.26</v>
      </c>
      <c r="BL258">
        <v>9.94</v>
      </c>
      <c r="BM258">
        <v>11.76</v>
      </c>
      <c r="BN258">
        <v>13.59</v>
      </c>
      <c r="BO258">
        <v>10.71</v>
      </c>
      <c r="BP258">
        <v>10.75</v>
      </c>
      <c r="BQ258">
        <v>11.65</v>
      </c>
      <c r="BR258">
        <v>14.85</v>
      </c>
      <c r="BS258">
        <v>14.93</v>
      </c>
      <c r="BT258">
        <v>11.78</v>
      </c>
      <c r="BU258">
        <v>21.83</v>
      </c>
      <c r="BV258">
        <v>21.1</v>
      </c>
      <c r="BW258">
        <v>32.92</v>
      </c>
      <c r="BX258">
        <v>25.28</v>
      </c>
      <c r="BY258">
        <v>25.21</v>
      </c>
      <c r="BZ258">
        <v>29.35</v>
      </c>
      <c r="CA258">
        <v>38.92</v>
      </c>
      <c r="CB258">
        <v>28.54</v>
      </c>
      <c r="CC258">
        <v>31.05</v>
      </c>
      <c r="CD258">
        <v>31.42</v>
      </c>
      <c r="CE258">
        <v>26.09</v>
      </c>
      <c r="CF258">
        <v>32.58</v>
      </c>
      <c r="CG258">
        <v>21.58</v>
      </c>
      <c r="CH258">
        <v>28.49</v>
      </c>
      <c r="CI258">
        <v>39.42</v>
      </c>
      <c r="CJ258">
        <v>31.36</v>
      </c>
    </row>
    <row r="260" spans="1:88" x14ac:dyDescent="0.3">
      <c r="A260" t="s">
        <v>65</v>
      </c>
    </row>
    <row r="261" spans="1:88" x14ac:dyDescent="0.3">
      <c r="A261" t="s">
        <v>62</v>
      </c>
      <c r="BY261">
        <v>100</v>
      </c>
      <c r="BZ261">
        <v>100</v>
      </c>
      <c r="CA261">
        <v>100</v>
      </c>
      <c r="CB261">
        <v>100</v>
      </c>
      <c r="CC261">
        <v>100</v>
      </c>
      <c r="CD261">
        <v>100</v>
      </c>
      <c r="CE261">
        <v>100</v>
      </c>
      <c r="CF261">
        <v>100</v>
      </c>
      <c r="CG261">
        <v>100</v>
      </c>
      <c r="CH261">
        <v>100</v>
      </c>
      <c r="CI261">
        <v>100</v>
      </c>
      <c r="CJ261">
        <v>100</v>
      </c>
    </row>
    <row r="262" spans="1:88" x14ac:dyDescent="0.3">
      <c r="A262" t="s">
        <v>63</v>
      </c>
      <c r="BY262">
        <v>92.56</v>
      </c>
      <c r="BZ262">
        <v>92.27</v>
      </c>
      <c r="CA262">
        <v>92.5</v>
      </c>
      <c r="CB262">
        <v>96.49</v>
      </c>
      <c r="CC262">
        <v>96.52</v>
      </c>
      <c r="CD262">
        <v>94.54</v>
      </c>
      <c r="CE262">
        <v>97.38</v>
      </c>
      <c r="CF262">
        <v>96.99</v>
      </c>
      <c r="CG262">
        <v>97.52</v>
      </c>
      <c r="CH262">
        <v>97.16</v>
      </c>
      <c r="CI262">
        <v>95.7</v>
      </c>
      <c r="CJ262">
        <v>96.45</v>
      </c>
    </row>
    <row r="263" spans="1:88" x14ac:dyDescent="0.3">
      <c r="A263" t="s">
        <v>64</v>
      </c>
      <c r="BY263">
        <v>7.44</v>
      </c>
      <c r="BZ263">
        <v>7.73</v>
      </c>
      <c r="CA263">
        <v>7.5</v>
      </c>
      <c r="CB263">
        <v>3.51</v>
      </c>
      <c r="CC263">
        <v>3.48</v>
      </c>
      <c r="CD263">
        <v>5.46</v>
      </c>
      <c r="CE263">
        <v>2.62</v>
      </c>
      <c r="CF263">
        <v>3.01</v>
      </c>
      <c r="CG263">
        <v>2.48</v>
      </c>
      <c r="CH263">
        <v>2.84</v>
      </c>
      <c r="CI263">
        <v>4.3</v>
      </c>
      <c r="CJ263">
        <v>3.55</v>
      </c>
    </row>
    <row r="264" spans="1:88" x14ac:dyDescent="0.3">
      <c r="BY264" s="1"/>
    </row>
    <row r="265" spans="1:88" x14ac:dyDescent="0.3">
      <c r="A265" t="s">
        <v>66</v>
      </c>
    </row>
    <row r="266" spans="1:88" x14ac:dyDescent="0.3">
      <c r="A266" t="s">
        <v>67</v>
      </c>
      <c r="B266">
        <v>100</v>
      </c>
      <c r="C266">
        <v>100</v>
      </c>
      <c r="D266">
        <v>100</v>
      </c>
      <c r="E266">
        <v>100</v>
      </c>
      <c r="F266">
        <v>100</v>
      </c>
      <c r="G266">
        <v>100</v>
      </c>
      <c r="H266">
        <v>100</v>
      </c>
      <c r="I266">
        <v>100</v>
      </c>
      <c r="J266">
        <v>100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  <c r="W266">
        <v>100</v>
      </c>
      <c r="X266">
        <v>100</v>
      </c>
      <c r="Y266">
        <v>100</v>
      </c>
      <c r="Z266">
        <v>100</v>
      </c>
      <c r="AA266">
        <v>100</v>
      </c>
      <c r="AB266">
        <v>100</v>
      </c>
      <c r="AC266">
        <v>100</v>
      </c>
      <c r="AD266">
        <v>100</v>
      </c>
      <c r="AE266">
        <v>100</v>
      </c>
      <c r="AF266">
        <v>100</v>
      </c>
      <c r="AG266">
        <v>100</v>
      </c>
      <c r="AH266">
        <v>100</v>
      </c>
      <c r="AI266">
        <v>100</v>
      </c>
      <c r="AJ266">
        <v>100</v>
      </c>
      <c r="AK266">
        <v>100</v>
      </c>
      <c r="AL266">
        <v>100</v>
      </c>
      <c r="AM266">
        <v>100</v>
      </c>
      <c r="AN266">
        <v>100</v>
      </c>
      <c r="AO266">
        <v>100</v>
      </c>
      <c r="AP266">
        <v>100</v>
      </c>
      <c r="AQ266">
        <v>100</v>
      </c>
      <c r="AR266">
        <v>100</v>
      </c>
      <c r="AS266">
        <v>100</v>
      </c>
      <c r="AT266">
        <v>100</v>
      </c>
      <c r="AU266">
        <v>100</v>
      </c>
      <c r="AV266">
        <v>100</v>
      </c>
      <c r="AW266">
        <v>100</v>
      </c>
      <c r="AX266">
        <v>100</v>
      </c>
      <c r="AY266">
        <v>100</v>
      </c>
      <c r="AZ266">
        <v>100</v>
      </c>
      <c r="BA266">
        <v>100</v>
      </c>
      <c r="BB266">
        <v>100</v>
      </c>
      <c r="BC266">
        <v>100</v>
      </c>
      <c r="BD266">
        <v>100</v>
      </c>
      <c r="BE266">
        <v>100</v>
      </c>
      <c r="BF266">
        <v>100</v>
      </c>
      <c r="BG266">
        <v>100</v>
      </c>
      <c r="BH266">
        <v>100</v>
      </c>
      <c r="BI266">
        <v>100</v>
      </c>
      <c r="BJ266">
        <v>100</v>
      </c>
      <c r="BK266">
        <v>100</v>
      </c>
      <c r="BL266">
        <v>100</v>
      </c>
      <c r="BM266">
        <v>100</v>
      </c>
      <c r="BN266">
        <v>100</v>
      </c>
      <c r="BO266">
        <v>100</v>
      </c>
      <c r="BP266">
        <v>100</v>
      </c>
      <c r="BQ266">
        <v>100</v>
      </c>
      <c r="BR266">
        <v>100</v>
      </c>
      <c r="BS266">
        <v>100</v>
      </c>
      <c r="BT266">
        <v>100</v>
      </c>
      <c r="BU266">
        <v>100</v>
      </c>
      <c r="BV266">
        <v>100</v>
      </c>
      <c r="BW266">
        <v>100</v>
      </c>
      <c r="BX266">
        <v>100</v>
      </c>
      <c r="BY266">
        <v>100</v>
      </c>
      <c r="BZ266">
        <v>100</v>
      </c>
      <c r="CA266">
        <v>100</v>
      </c>
      <c r="CB266">
        <v>100</v>
      </c>
      <c r="CC266">
        <v>100</v>
      </c>
      <c r="CD266">
        <v>100</v>
      </c>
      <c r="CE266">
        <v>100</v>
      </c>
      <c r="CF266">
        <v>100</v>
      </c>
      <c r="CG266">
        <v>100</v>
      </c>
      <c r="CH266">
        <v>100</v>
      </c>
      <c r="CI266">
        <v>100</v>
      </c>
      <c r="CJ266">
        <v>100</v>
      </c>
    </row>
    <row r="267" spans="1:88" x14ac:dyDescent="0.3">
      <c r="A267" t="s">
        <v>68</v>
      </c>
      <c r="B267">
        <v>57.54</v>
      </c>
      <c r="C267">
        <v>58.04</v>
      </c>
      <c r="D267">
        <v>55.8</v>
      </c>
      <c r="E267">
        <v>58.22</v>
      </c>
      <c r="F267">
        <v>60.43</v>
      </c>
      <c r="G267">
        <v>57.7</v>
      </c>
      <c r="H267">
        <v>57.08</v>
      </c>
      <c r="I267">
        <v>57.19</v>
      </c>
      <c r="J267">
        <v>57.03</v>
      </c>
      <c r="K267">
        <v>55.67</v>
      </c>
      <c r="L267">
        <v>58.02</v>
      </c>
      <c r="M267">
        <v>57.43</v>
      </c>
      <c r="N267">
        <v>57.7</v>
      </c>
      <c r="O267">
        <v>57.13</v>
      </c>
      <c r="P267">
        <v>59.45</v>
      </c>
      <c r="Q267">
        <v>57.79</v>
      </c>
      <c r="R267">
        <v>61.37</v>
      </c>
      <c r="S267">
        <v>59.75</v>
      </c>
      <c r="T267">
        <v>62.46</v>
      </c>
      <c r="U267">
        <v>62.43</v>
      </c>
      <c r="V267">
        <v>62.61</v>
      </c>
      <c r="W267">
        <v>60.67</v>
      </c>
      <c r="X267">
        <v>61.28</v>
      </c>
      <c r="Y267">
        <v>60.51</v>
      </c>
      <c r="Z267">
        <v>62.07</v>
      </c>
      <c r="AA267">
        <v>61.12</v>
      </c>
      <c r="AB267">
        <v>62.31</v>
      </c>
      <c r="AC267">
        <v>65.14</v>
      </c>
      <c r="AD267">
        <v>67.88</v>
      </c>
      <c r="AE267">
        <v>68.349999999999994</v>
      </c>
      <c r="AF267">
        <v>70.84</v>
      </c>
      <c r="AG267">
        <v>72.02</v>
      </c>
      <c r="AH267">
        <v>69.67</v>
      </c>
      <c r="AI267">
        <v>71.64</v>
      </c>
      <c r="AJ267">
        <v>70.63</v>
      </c>
      <c r="AK267">
        <v>71.66</v>
      </c>
      <c r="AL267">
        <v>67.87</v>
      </c>
      <c r="AM267">
        <v>67.849999999999994</v>
      </c>
      <c r="AN267">
        <v>70.78</v>
      </c>
      <c r="AO267">
        <v>71.94</v>
      </c>
      <c r="AP267">
        <v>74.25</v>
      </c>
      <c r="AQ267">
        <v>75.87</v>
      </c>
      <c r="AR267">
        <v>76.09</v>
      </c>
      <c r="AS267">
        <v>78.09</v>
      </c>
      <c r="AT267">
        <v>76.709999999999994</v>
      </c>
      <c r="AU267">
        <v>79.89</v>
      </c>
      <c r="AV267">
        <v>80.41</v>
      </c>
      <c r="AW267">
        <v>81.98</v>
      </c>
      <c r="AX267">
        <v>83.79</v>
      </c>
      <c r="AY267">
        <v>82.4</v>
      </c>
      <c r="AZ267">
        <v>80.430000000000007</v>
      </c>
      <c r="BA267">
        <v>81.61</v>
      </c>
      <c r="BB267">
        <v>82.33</v>
      </c>
      <c r="BC267">
        <v>81.78</v>
      </c>
      <c r="BD267">
        <v>81.58</v>
      </c>
      <c r="BE267">
        <v>80.97</v>
      </c>
      <c r="BF267">
        <v>80.84</v>
      </c>
      <c r="BG267">
        <v>82.39</v>
      </c>
      <c r="BH267">
        <v>81.95</v>
      </c>
      <c r="BI267">
        <v>82.28</v>
      </c>
      <c r="BJ267">
        <v>80.680000000000007</v>
      </c>
      <c r="BK267">
        <v>80.16</v>
      </c>
      <c r="BL267">
        <v>83.04</v>
      </c>
      <c r="BM267">
        <v>81.349999999999994</v>
      </c>
      <c r="BN267">
        <v>82.27</v>
      </c>
      <c r="BO267">
        <v>83.53</v>
      </c>
      <c r="BP267">
        <v>86.38</v>
      </c>
      <c r="BQ267">
        <v>87.95</v>
      </c>
      <c r="BR267">
        <v>87.92</v>
      </c>
      <c r="BS267">
        <v>90.16</v>
      </c>
      <c r="BT267">
        <v>90.58</v>
      </c>
      <c r="BU267">
        <v>98.79</v>
      </c>
      <c r="BV267">
        <v>97.77</v>
      </c>
      <c r="BW267">
        <v>97.47</v>
      </c>
      <c r="BX267">
        <v>97.43</v>
      </c>
      <c r="BY267">
        <v>96.69</v>
      </c>
      <c r="BZ267">
        <v>96.18</v>
      </c>
      <c r="CA267">
        <v>96.11</v>
      </c>
      <c r="CB267">
        <v>97.68</v>
      </c>
      <c r="CC267">
        <v>96.91</v>
      </c>
      <c r="CD267">
        <v>96.86</v>
      </c>
      <c r="CE267">
        <v>98.22</v>
      </c>
      <c r="CF267">
        <v>97.47</v>
      </c>
      <c r="CG267">
        <v>98.55</v>
      </c>
      <c r="CH267">
        <v>97.08</v>
      </c>
      <c r="CI267">
        <v>96.25</v>
      </c>
      <c r="CJ267">
        <v>96.55</v>
      </c>
    </row>
    <row r="268" spans="1:88" x14ac:dyDescent="0.3">
      <c r="A268" t="s">
        <v>69</v>
      </c>
      <c r="B268">
        <v>6.65</v>
      </c>
      <c r="C268">
        <v>6.03</v>
      </c>
      <c r="D268">
        <v>5.83</v>
      </c>
      <c r="E268">
        <v>5.92</v>
      </c>
      <c r="F268">
        <v>5.48</v>
      </c>
      <c r="G268">
        <v>5.38</v>
      </c>
      <c r="H268">
        <v>6.37</v>
      </c>
      <c r="I268">
        <v>5.03</v>
      </c>
      <c r="J268">
        <v>5.79</v>
      </c>
      <c r="K268">
        <v>7.42</v>
      </c>
      <c r="L268">
        <v>6.3</v>
      </c>
      <c r="M268">
        <v>5.16</v>
      </c>
      <c r="N268">
        <v>5.58</v>
      </c>
      <c r="O268">
        <v>6.77</v>
      </c>
      <c r="P268">
        <v>3.79</v>
      </c>
      <c r="Q268">
        <v>2.58</v>
      </c>
      <c r="R268">
        <v>4.7300000000000004</v>
      </c>
      <c r="S268">
        <v>4.68</v>
      </c>
      <c r="T268">
        <v>4.71</v>
      </c>
      <c r="U268">
        <v>5.85</v>
      </c>
      <c r="V268">
        <v>5.2</v>
      </c>
      <c r="W268">
        <v>5.44</v>
      </c>
      <c r="X268">
        <v>5.1100000000000003</v>
      </c>
      <c r="Y268">
        <v>4.42</v>
      </c>
      <c r="Z268">
        <v>4.0999999999999996</v>
      </c>
      <c r="AA268">
        <v>3.98</v>
      </c>
      <c r="AB268">
        <v>3.98</v>
      </c>
      <c r="AC268">
        <v>2.89</v>
      </c>
      <c r="AD268">
        <v>3.53</v>
      </c>
      <c r="AE268">
        <v>2.96</v>
      </c>
      <c r="AF268">
        <v>2.86</v>
      </c>
      <c r="AG268">
        <v>2.4500000000000002</v>
      </c>
      <c r="AH268">
        <v>3.1</v>
      </c>
      <c r="AI268">
        <v>3.56</v>
      </c>
      <c r="AJ268">
        <v>3.6</v>
      </c>
      <c r="AK268">
        <v>2.23</v>
      </c>
      <c r="AL268">
        <v>3.36</v>
      </c>
      <c r="AM268">
        <v>3.62</v>
      </c>
      <c r="AN268">
        <v>3.49</v>
      </c>
      <c r="AO268">
        <v>2.58</v>
      </c>
      <c r="AP268">
        <v>3.99</v>
      </c>
      <c r="AQ268">
        <v>3.67</v>
      </c>
      <c r="AR268">
        <v>4.5</v>
      </c>
      <c r="AS268">
        <v>4.53</v>
      </c>
      <c r="AT268">
        <v>4.57</v>
      </c>
      <c r="AU268">
        <v>4.2699999999999996</v>
      </c>
      <c r="AV268">
        <v>4.53</v>
      </c>
      <c r="AW268">
        <v>3.71</v>
      </c>
      <c r="AX268">
        <v>3.3</v>
      </c>
      <c r="AY268">
        <v>3.98</v>
      </c>
      <c r="AZ268">
        <v>5.16</v>
      </c>
      <c r="BA268">
        <v>4.7300000000000004</v>
      </c>
      <c r="BB268">
        <v>4.3</v>
      </c>
      <c r="BC268">
        <v>3.79</v>
      </c>
      <c r="BD268">
        <v>5.1100000000000003</v>
      </c>
      <c r="BE268">
        <v>5.0599999999999996</v>
      </c>
      <c r="BF268">
        <v>4.2</v>
      </c>
      <c r="BG268">
        <v>3.65</v>
      </c>
      <c r="BH268">
        <v>3.62</v>
      </c>
      <c r="BI268">
        <v>3.63</v>
      </c>
      <c r="BJ268">
        <v>5.47</v>
      </c>
      <c r="BK268">
        <v>4.88</v>
      </c>
      <c r="BL268">
        <v>3.48</v>
      </c>
      <c r="BM268">
        <v>4.62</v>
      </c>
      <c r="BN268">
        <v>3.97</v>
      </c>
      <c r="BO268">
        <v>3.73</v>
      </c>
      <c r="BP268">
        <v>3.52</v>
      </c>
      <c r="BQ268">
        <v>3.53</v>
      </c>
      <c r="BR268">
        <v>4.45</v>
      </c>
      <c r="BS268">
        <v>4.21</v>
      </c>
      <c r="BT268">
        <v>4.82</v>
      </c>
      <c r="BU268">
        <v>1.21</v>
      </c>
      <c r="BV268">
        <v>2.23</v>
      </c>
      <c r="BW268">
        <v>2.5299999999999998</v>
      </c>
      <c r="BX268">
        <v>2.57</v>
      </c>
      <c r="BY268">
        <v>3.31</v>
      </c>
      <c r="BZ268">
        <v>3.82</v>
      </c>
      <c r="CA268">
        <v>3.89</v>
      </c>
      <c r="CB268">
        <v>2.3199999999999998</v>
      </c>
      <c r="CC268">
        <v>3.09</v>
      </c>
      <c r="CD268">
        <v>3.14</v>
      </c>
      <c r="CE268">
        <v>1.78</v>
      </c>
      <c r="CF268">
        <v>2.5299999999999998</v>
      </c>
      <c r="CG268">
        <v>1.45</v>
      </c>
      <c r="CH268">
        <v>2.92</v>
      </c>
      <c r="CI268">
        <v>3.75</v>
      </c>
      <c r="CJ268">
        <v>3.45</v>
      </c>
    </row>
    <row r="270" spans="1:88" x14ac:dyDescent="0.3">
      <c r="A270" t="s">
        <v>70</v>
      </c>
    </row>
    <row r="271" spans="1:88" x14ac:dyDescent="0.3">
      <c r="A271" t="s">
        <v>67</v>
      </c>
      <c r="B271">
        <v>100</v>
      </c>
      <c r="C271">
        <v>100</v>
      </c>
      <c r="D271">
        <v>100</v>
      </c>
      <c r="E271">
        <v>100</v>
      </c>
      <c r="F271">
        <v>100</v>
      </c>
      <c r="G271">
        <v>100</v>
      </c>
      <c r="H271">
        <v>100</v>
      </c>
      <c r="I271">
        <v>100</v>
      </c>
      <c r="J271">
        <v>100</v>
      </c>
      <c r="K271">
        <v>100</v>
      </c>
      <c r="L271">
        <v>100</v>
      </c>
      <c r="M271">
        <v>100</v>
      </c>
      <c r="N271">
        <v>100</v>
      </c>
      <c r="O271">
        <v>100</v>
      </c>
      <c r="P271">
        <v>100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  <c r="W271">
        <v>100</v>
      </c>
      <c r="X271">
        <v>100</v>
      </c>
      <c r="Y271">
        <v>100</v>
      </c>
      <c r="Z271">
        <v>100</v>
      </c>
      <c r="AA271">
        <v>100</v>
      </c>
      <c r="AB271">
        <v>100</v>
      </c>
      <c r="AC271">
        <v>100</v>
      </c>
      <c r="AD271">
        <v>100</v>
      </c>
      <c r="AE271">
        <v>100</v>
      </c>
      <c r="AF271">
        <v>100</v>
      </c>
      <c r="AG271">
        <v>100</v>
      </c>
      <c r="AH271">
        <v>100</v>
      </c>
      <c r="AI271">
        <v>100</v>
      </c>
      <c r="AJ271">
        <v>100</v>
      </c>
      <c r="AK271">
        <v>100</v>
      </c>
      <c r="AL271">
        <v>100</v>
      </c>
      <c r="AM271">
        <v>100</v>
      </c>
      <c r="AN271">
        <v>100</v>
      </c>
      <c r="AO271">
        <v>100</v>
      </c>
      <c r="AP271">
        <v>100</v>
      </c>
      <c r="AQ271">
        <v>100</v>
      </c>
      <c r="AR271">
        <v>100</v>
      </c>
      <c r="AS271">
        <v>100</v>
      </c>
      <c r="AT271">
        <v>100</v>
      </c>
      <c r="AU271">
        <v>100</v>
      </c>
      <c r="AV271">
        <v>100</v>
      </c>
      <c r="AW271">
        <v>100</v>
      </c>
      <c r="AX271">
        <v>100</v>
      </c>
      <c r="AY271">
        <v>100</v>
      </c>
      <c r="AZ271">
        <v>100</v>
      </c>
      <c r="BA271">
        <v>100</v>
      </c>
      <c r="BB271">
        <v>100</v>
      </c>
      <c r="BC271">
        <v>100</v>
      </c>
      <c r="BD271">
        <v>100</v>
      </c>
      <c r="BE271">
        <v>100</v>
      </c>
      <c r="BF271">
        <v>100</v>
      </c>
      <c r="BG271">
        <v>100</v>
      </c>
      <c r="BH271">
        <v>100</v>
      </c>
      <c r="BI271">
        <v>100</v>
      </c>
      <c r="BJ271">
        <v>100</v>
      </c>
      <c r="BK271">
        <v>100</v>
      </c>
      <c r="BL271">
        <v>100</v>
      </c>
      <c r="BM271">
        <v>100</v>
      </c>
      <c r="BN271">
        <v>100</v>
      </c>
      <c r="BO271">
        <v>100</v>
      </c>
      <c r="BP271">
        <v>100</v>
      </c>
      <c r="BQ271">
        <v>100</v>
      </c>
      <c r="BR271">
        <v>100</v>
      </c>
      <c r="BS271">
        <v>100</v>
      </c>
      <c r="BT271">
        <v>100</v>
      </c>
      <c r="BU271">
        <v>100</v>
      </c>
      <c r="BV271">
        <v>100</v>
      </c>
      <c r="BW271">
        <v>100</v>
      </c>
      <c r="BX271">
        <v>100</v>
      </c>
      <c r="BY271">
        <v>100</v>
      </c>
      <c r="BZ271">
        <v>100</v>
      </c>
      <c r="CA271">
        <v>100</v>
      </c>
      <c r="CB271">
        <v>100</v>
      </c>
      <c r="CC271">
        <v>100</v>
      </c>
      <c r="CD271">
        <v>100</v>
      </c>
      <c r="CE271">
        <v>100</v>
      </c>
      <c r="CF271">
        <v>100</v>
      </c>
      <c r="CG271">
        <v>100</v>
      </c>
      <c r="CH271">
        <v>100</v>
      </c>
      <c r="CI271">
        <v>100</v>
      </c>
      <c r="CJ271">
        <v>100</v>
      </c>
    </row>
    <row r="272" spans="1:88" x14ac:dyDescent="0.3">
      <c r="A272" t="s">
        <v>68</v>
      </c>
      <c r="B272">
        <v>58.19</v>
      </c>
      <c r="C272">
        <v>56.98</v>
      </c>
      <c r="D272">
        <v>58.27</v>
      </c>
      <c r="E272">
        <v>60.68</v>
      </c>
      <c r="F272">
        <v>58.29</v>
      </c>
      <c r="G272">
        <v>58.3</v>
      </c>
      <c r="H272">
        <v>61.64</v>
      </c>
      <c r="I272">
        <v>56.23</v>
      </c>
      <c r="J272">
        <v>59.86</v>
      </c>
      <c r="K272">
        <v>54.44</v>
      </c>
      <c r="L272">
        <v>59.83</v>
      </c>
      <c r="M272">
        <v>60.07</v>
      </c>
      <c r="N272">
        <v>59.23</v>
      </c>
      <c r="O272">
        <v>57.75</v>
      </c>
      <c r="P272">
        <v>60.83</v>
      </c>
      <c r="Q272">
        <v>59.81</v>
      </c>
      <c r="R272">
        <v>59.36</v>
      </c>
      <c r="S272">
        <v>65.28</v>
      </c>
      <c r="T272">
        <v>64.62</v>
      </c>
      <c r="U272">
        <v>58.82</v>
      </c>
      <c r="V272">
        <v>63.67</v>
      </c>
      <c r="W272">
        <v>60.73</v>
      </c>
      <c r="X272">
        <v>60.13</v>
      </c>
      <c r="Y272">
        <v>61.83</v>
      </c>
      <c r="Z272">
        <v>59.66</v>
      </c>
      <c r="AA272">
        <v>61.22</v>
      </c>
      <c r="AB272">
        <v>64</v>
      </c>
      <c r="AC272">
        <v>67.959999999999994</v>
      </c>
      <c r="AD272">
        <v>69.78</v>
      </c>
      <c r="AE272">
        <v>66.42</v>
      </c>
      <c r="AF272">
        <v>68.38</v>
      </c>
      <c r="AG272">
        <v>64.92</v>
      </c>
      <c r="AH272">
        <v>68.17</v>
      </c>
      <c r="AI272">
        <v>71.3</v>
      </c>
      <c r="AJ272">
        <v>72.03</v>
      </c>
      <c r="AK272">
        <v>71.959999999999994</v>
      </c>
      <c r="AL272">
        <v>65.260000000000005</v>
      </c>
      <c r="AM272">
        <v>68.13</v>
      </c>
      <c r="AN272">
        <v>67.430000000000007</v>
      </c>
      <c r="AO272">
        <v>67.709999999999994</v>
      </c>
      <c r="AP272">
        <v>71.17</v>
      </c>
      <c r="AQ272">
        <v>74.81</v>
      </c>
      <c r="AR272">
        <v>74.41</v>
      </c>
      <c r="AS272">
        <v>78.400000000000006</v>
      </c>
      <c r="AT272">
        <v>74.14</v>
      </c>
      <c r="AU272">
        <v>77.38</v>
      </c>
      <c r="AV272">
        <v>77.97</v>
      </c>
      <c r="AW272">
        <v>79.959999999999994</v>
      </c>
      <c r="AX272">
        <v>76.77</v>
      </c>
      <c r="AY272">
        <v>78.44</v>
      </c>
      <c r="AZ272">
        <v>77.34</v>
      </c>
      <c r="BA272">
        <v>80.45</v>
      </c>
      <c r="BB272">
        <v>77.73</v>
      </c>
      <c r="BC272">
        <v>77.22</v>
      </c>
      <c r="BD272">
        <v>80.05</v>
      </c>
      <c r="BE272">
        <v>80.430000000000007</v>
      </c>
      <c r="BF272">
        <v>77.3</v>
      </c>
      <c r="BG272">
        <v>81.64</v>
      </c>
      <c r="BH272">
        <v>82.54</v>
      </c>
      <c r="BI272">
        <v>84.27</v>
      </c>
      <c r="BJ272">
        <v>78.97</v>
      </c>
      <c r="BK272">
        <v>85.09</v>
      </c>
      <c r="BL272">
        <v>83.48</v>
      </c>
      <c r="BM272">
        <v>83.3</v>
      </c>
      <c r="BN272">
        <v>83.07</v>
      </c>
      <c r="BO272">
        <v>83.51</v>
      </c>
      <c r="BP272">
        <v>81.349999999999994</v>
      </c>
      <c r="BQ272">
        <v>81.42</v>
      </c>
      <c r="BR272">
        <v>85.9</v>
      </c>
      <c r="BS272">
        <v>83.2</v>
      </c>
      <c r="BT272">
        <v>89.61</v>
      </c>
      <c r="BU272">
        <v>98.93</v>
      </c>
      <c r="BV272">
        <v>87.93</v>
      </c>
      <c r="BW272">
        <v>92.82</v>
      </c>
      <c r="BX272">
        <v>79.11</v>
      </c>
      <c r="BY272">
        <v>79.48</v>
      </c>
      <c r="BZ272">
        <v>79.23</v>
      </c>
      <c r="CA272">
        <v>80.790000000000006</v>
      </c>
      <c r="CB272">
        <v>92.05</v>
      </c>
      <c r="CC272">
        <v>94.83</v>
      </c>
      <c r="CD272">
        <v>86.82</v>
      </c>
      <c r="CE272">
        <v>94.56</v>
      </c>
      <c r="CF272">
        <v>95.38</v>
      </c>
      <c r="CG272">
        <v>93.92</v>
      </c>
      <c r="CH272">
        <v>97.41</v>
      </c>
      <c r="CI272">
        <v>93.74</v>
      </c>
      <c r="CJ272">
        <v>96.11</v>
      </c>
    </row>
    <row r="273" spans="1:88" x14ac:dyDescent="0.3">
      <c r="A273" t="s">
        <v>69</v>
      </c>
      <c r="B273">
        <v>5.97</v>
      </c>
      <c r="C273">
        <v>6.03</v>
      </c>
      <c r="D273">
        <v>5.9</v>
      </c>
      <c r="E273">
        <v>4.57</v>
      </c>
      <c r="F273">
        <v>8.0500000000000007</v>
      </c>
      <c r="G273">
        <v>7.58</v>
      </c>
      <c r="H273">
        <v>5.63</v>
      </c>
      <c r="I273">
        <v>7.06</v>
      </c>
      <c r="J273">
        <v>8.85</v>
      </c>
      <c r="K273">
        <v>7.72</v>
      </c>
      <c r="L273">
        <v>7.81</v>
      </c>
      <c r="M273">
        <v>5.28</v>
      </c>
      <c r="N273">
        <v>6.54</v>
      </c>
      <c r="O273">
        <v>7.81</v>
      </c>
      <c r="P273">
        <v>5.57</v>
      </c>
      <c r="Q273">
        <v>2.88</v>
      </c>
      <c r="R273">
        <v>4.5199999999999996</v>
      </c>
      <c r="S273">
        <v>3.22</v>
      </c>
      <c r="T273">
        <v>4.97</v>
      </c>
      <c r="U273">
        <v>7.21</v>
      </c>
      <c r="V273">
        <v>7.18</v>
      </c>
      <c r="W273">
        <v>5.76</v>
      </c>
      <c r="X273">
        <v>5.15</v>
      </c>
      <c r="Y273">
        <v>4.4800000000000004</v>
      </c>
      <c r="Z273">
        <v>5.6</v>
      </c>
      <c r="AA273">
        <v>2.97</v>
      </c>
      <c r="AB273">
        <v>4.28</v>
      </c>
      <c r="AC273">
        <v>2.86</v>
      </c>
      <c r="AD273">
        <v>2.83</v>
      </c>
      <c r="AE273">
        <v>2.31</v>
      </c>
      <c r="AF273">
        <v>2.5299999999999998</v>
      </c>
      <c r="AG273">
        <v>2.61</v>
      </c>
      <c r="AH273">
        <v>3.71</v>
      </c>
      <c r="AI273">
        <v>3.42</v>
      </c>
      <c r="AJ273">
        <v>2</v>
      </c>
      <c r="AK273">
        <v>1.32</v>
      </c>
      <c r="AL273">
        <v>2.5099999999999998</v>
      </c>
      <c r="AM273">
        <v>4.0599999999999996</v>
      </c>
      <c r="AN273">
        <v>3.1</v>
      </c>
      <c r="AO273">
        <v>2.35</v>
      </c>
      <c r="AP273">
        <v>4.6100000000000003</v>
      </c>
      <c r="AQ273">
        <v>5.21</v>
      </c>
      <c r="AR273">
        <v>7.23</v>
      </c>
      <c r="AS273">
        <v>5.81</v>
      </c>
      <c r="AT273">
        <v>6.61</v>
      </c>
      <c r="AU273">
        <v>6.6</v>
      </c>
      <c r="AV273">
        <v>4.5</v>
      </c>
      <c r="AW273">
        <v>3.45</v>
      </c>
      <c r="AX273">
        <v>6.68</v>
      </c>
      <c r="AY273">
        <v>4.8899999999999997</v>
      </c>
      <c r="AZ273">
        <v>6.07</v>
      </c>
      <c r="BA273">
        <v>3.28</v>
      </c>
      <c r="BB273">
        <v>4.58</v>
      </c>
      <c r="BC273">
        <v>4.37</v>
      </c>
      <c r="BD273">
        <v>5.1100000000000003</v>
      </c>
      <c r="BE273">
        <v>5.51</v>
      </c>
      <c r="BF273">
        <v>5.75</v>
      </c>
      <c r="BG273">
        <v>3.45</v>
      </c>
      <c r="BH273">
        <v>3.17</v>
      </c>
      <c r="BI273">
        <v>3.63</v>
      </c>
      <c r="BJ273">
        <v>6.13</v>
      </c>
      <c r="BK273">
        <v>3.49</v>
      </c>
      <c r="BL273">
        <v>2.85</v>
      </c>
      <c r="BM273">
        <v>5.98</v>
      </c>
      <c r="BN273">
        <v>2.29</v>
      </c>
      <c r="BO273">
        <v>4.18</v>
      </c>
      <c r="BP273">
        <v>9.42</v>
      </c>
      <c r="BQ273">
        <v>6.3</v>
      </c>
      <c r="BR273">
        <v>4.7300000000000004</v>
      </c>
      <c r="BS273">
        <v>10.31</v>
      </c>
      <c r="BT273">
        <v>5.55</v>
      </c>
      <c r="BU273">
        <v>1.07</v>
      </c>
      <c r="BV273">
        <v>12.07</v>
      </c>
      <c r="BW273">
        <v>7.18</v>
      </c>
      <c r="BX273">
        <v>20.89</v>
      </c>
      <c r="BY273">
        <v>20.52</v>
      </c>
      <c r="BZ273">
        <v>20.77</v>
      </c>
      <c r="CA273">
        <v>19.21</v>
      </c>
      <c r="CB273">
        <v>7.95</v>
      </c>
      <c r="CC273">
        <v>5.17</v>
      </c>
      <c r="CD273">
        <v>13.18</v>
      </c>
      <c r="CE273">
        <v>5.44</v>
      </c>
      <c r="CF273">
        <v>4.62</v>
      </c>
      <c r="CG273">
        <v>6.08</v>
      </c>
      <c r="CH273">
        <v>2.59</v>
      </c>
      <c r="CI273">
        <v>6.26</v>
      </c>
      <c r="CJ273">
        <v>3.89</v>
      </c>
    </row>
    <row r="276" spans="1:88" x14ac:dyDescent="0.3">
      <c r="A276" t="s">
        <v>36</v>
      </c>
    </row>
    <row r="277" spans="1:88" x14ac:dyDescent="0.3">
      <c r="A277" t="s">
        <v>60</v>
      </c>
    </row>
    <row r="278" spans="1:88" x14ac:dyDescent="0.3">
      <c r="A278" t="s">
        <v>54</v>
      </c>
    </row>
    <row r="279" spans="1:88" x14ac:dyDescent="0.3">
      <c r="A279" t="s">
        <v>40</v>
      </c>
      <c r="B279" s="1">
        <v>43466</v>
      </c>
      <c r="C279" s="1">
        <v>43497</v>
      </c>
      <c r="D279" s="1">
        <v>43525</v>
      </c>
      <c r="E279" s="1">
        <v>43556</v>
      </c>
      <c r="F279" s="1">
        <v>43586</v>
      </c>
      <c r="G279" s="1">
        <v>43617</v>
      </c>
      <c r="H279" s="1">
        <v>43647</v>
      </c>
      <c r="I279" s="1">
        <v>43678</v>
      </c>
      <c r="J279" s="1">
        <v>43709</v>
      </c>
      <c r="K279" s="1">
        <v>43739</v>
      </c>
      <c r="L279" s="1">
        <v>43770</v>
      </c>
      <c r="M279" s="1">
        <v>43800</v>
      </c>
      <c r="N279" s="1">
        <v>43831</v>
      </c>
      <c r="O279" s="1">
        <v>43862</v>
      </c>
      <c r="P279" s="1">
        <v>43891</v>
      </c>
      <c r="Q279" s="1">
        <v>43922</v>
      </c>
      <c r="R279" t="s">
        <v>52</v>
      </c>
      <c r="S279" s="1">
        <v>43983</v>
      </c>
      <c r="T279" s="1">
        <v>44013</v>
      </c>
      <c r="U279" s="1" t="s">
        <v>55</v>
      </c>
      <c r="V279" s="1">
        <v>44075</v>
      </c>
      <c r="W279" s="1">
        <v>44105</v>
      </c>
      <c r="X279" s="1">
        <v>44136</v>
      </c>
      <c r="Y279" s="1">
        <v>44166</v>
      </c>
      <c r="Z279" s="1">
        <v>44197</v>
      </c>
      <c r="AA279" s="1">
        <v>44228</v>
      </c>
      <c r="AB279" s="1">
        <v>44256</v>
      </c>
      <c r="AC279" s="1">
        <v>44287</v>
      </c>
      <c r="AD279" s="1">
        <v>44317</v>
      </c>
      <c r="AE279" s="1">
        <v>44348</v>
      </c>
      <c r="AF279" s="1">
        <v>44378</v>
      </c>
      <c r="AG279" s="1">
        <v>44409</v>
      </c>
      <c r="AH279" s="1">
        <v>44440</v>
      </c>
      <c r="AI279" s="1">
        <v>44470</v>
      </c>
      <c r="AJ279" s="1">
        <v>44501</v>
      </c>
      <c r="AK279" s="1">
        <v>44531</v>
      </c>
      <c r="AL279" s="1">
        <v>44562</v>
      </c>
      <c r="AM279" s="1">
        <v>44593</v>
      </c>
      <c r="AN279" s="1">
        <v>44621</v>
      </c>
      <c r="AO279" s="1">
        <v>44652</v>
      </c>
      <c r="AP279" s="1">
        <v>44682</v>
      </c>
      <c r="AQ279" s="1">
        <v>44713</v>
      </c>
      <c r="AR279" s="1">
        <v>44743</v>
      </c>
      <c r="AS279" s="1">
        <v>44774</v>
      </c>
      <c r="AT279" s="1">
        <v>44805</v>
      </c>
      <c r="AU279" s="1">
        <v>44835</v>
      </c>
      <c r="AV279" s="1">
        <v>44866</v>
      </c>
      <c r="AW279" s="1">
        <v>44896</v>
      </c>
      <c r="AX279" s="1">
        <v>44927</v>
      </c>
      <c r="AY279" s="1">
        <v>44958</v>
      </c>
      <c r="AZ279" s="1">
        <v>44986</v>
      </c>
      <c r="BA279" s="1">
        <v>45017</v>
      </c>
      <c r="BB279" s="1">
        <v>45047</v>
      </c>
      <c r="BC279" s="1">
        <v>45078</v>
      </c>
      <c r="BD279" s="1">
        <v>45108</v>
      </c>
      <c r="BE279" s="1">
        <v>45139</v>
      </c>
      <c r="BF279" s="1">
        <v>45170</v>
      </c>
      <c r="BG279" s="1">
        <v>45200</v>
      </c>
      <c r="BH279" s="1">
        <v>45231</v>
      </c>
      <c r="BI279" s="1">
        <v>45261</v>
      </c>
      <c r="BJ279" s="1">
        <v>45292</v>
      </c>
      <c r="BK279" s="1">
        <v>45323</v>
      </c>
      <c r="BL279" s="1">
        <v>45352</v>
      </c>
      <c r="BM279" s="1">
        <v>45383</v>
      </c>
      <c r="BN279" s="1">
        <v>45413</v>
      </c>
      <c r="BO279" s="1">
        <v>45444</v>
      </c>
      <c r="BP279" s="1">
        <v>45474</v>
      </c>
      <c r="BQ279" s="1">
        <v>45505</v>
      </c>
      <c r="BR279" s="1">
        <v>45536</v>
      </c>
      <c r="BS279" s="1">
        <v>45566</v>
      </c>
      <c r="BT279" s="1">
        <v>45597</v>
      </c>
      <c r="BU279" s="1">
        <v>45627</v>
      </c>
      <c r="BV279" s="1">
        <v>45658</v>
      </c>
      <c r="BW279" s="1">
        <v>45689</v>
      </c>
      <c r="BX279" s="1">
        <v>45717</v>
      </c>
      <c r="BY279" s="1">
        <v>45748</v>
      </c>
      <c r="BZ279" s="1">
        <v>45778</v>
      </c>
      <c r="CA279" s="1">
        <v>45809</v>
      </c>
      <c r="CB279" s="1">
        <v>45839</v>
      </c>
      <c r="CC279" s="1">
        <v>45870</v>
      </c>
      <c r="CD279" s="1">
        <v>45901</v>
      </c>
      <c r="CE279" s="1">
        <v>45931</v>
      </c>
      <c r="CF279" s="1">
        <v>45962</v>
      </c>
      <c r="CG279" s="1">
        <v>45992</v>
      </c>
      <c r="CH279" s="1">
        <v>46023</v>
      </c>
      <c r="CI279" s="1">
        <v>46054</v>
      </c>
      <c r="CJ279" s="1">
        <v>46082</v>
      </c>
    </row>
    <row r="280" spans="1:88" x14ac:dyDescent="0.3">
      <c r="A280" t="s">
        <v>61</v>
      </c>
    </row>
    <row r="281" spans="1:88" x14ac:dyDescent="0.3">
      <c r="A281" t="s">
        <v>62</v>
      </c>
      <c r="B281">
        <v>100</v>
      </c>
      <c r="C281">
        <v>100</v>
      </c>
      <c r="D281">
        <v>100</v>
      </c>
      <c r="E281">
        <v>100</v>
      </c>
      <c r="F281">
        <v>100</v>
      </c>
      <c r="G281">
        <v>100</v>
      </c>
      <c r="H281">
        <v>100</v>
      </c>
      <c r="I281">
        <v>100</v>
      </c>
      <c r="J281">
        <v>100</v>
      </c>
      <c r="K281">
        <v>100</v>
      </c>
      <c r="L281">
        <v>100</v>
      </c>
      <c r="M281">
        <v>100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  <c r="W281">
        <v>100</v>
      </c>
      <c r="X281">
        <v>100</v>
      </c>
      <c r="Y281">
        <v>100</v>
      </c>
      <c r="Z281">
        <v>100</v>
      </c>
      <c r="AA281">
        <v>100</v>
      </c>
      <c r="AB281">
        <v>100</v>
      </c>
      <c r="AC281">
        <v>100</v>
      </c>
      <c r="AD281">
        <v>100</v>
      </c>
      <c r="AE281">
        <v>100</v>
      </c>
      <c r="AF281">
        <v>100</v>
      </c>
      <c r="AG281">
        <v>100</v>
      </c>
      <c r="AH281">
        <v>100</v>
      </c>
      <c r="AI281">
        <v>100</v>
      </c>
      <c r="AJ281">
        <v>100</v>
      </c>
      <c r="AK281">
        <v>100</v>
      </c>
      <c r="AL281">
        <v>100</v>
      </c>
      <c r="AM281">
        <v>100</v>
      </c>
      <c r="AN281">
        <v>100</v>
      </c>
      <c r="AO281">
        <v>100</v>
      </c>
      <c r="AP281">
        <v>100</v>
      </c>
      <c r="AQ281">
        <v>100</v>
      </c>
      <c r="AR281">
        <v>100</v>
      </c>
      <c r="AS281">
        <v>100</v>
      </c>
      <c r="AT281">
        <v>100</v>
      </c>
      <c r="AU281">
        <v>100</v>
      </c>
      <c r="AV281">
        <v>100</v>
      </c>
      <c r="AW281">
        <v>100</v>
      </c>
      <c r="AX281">
        <v>100</v>
      </c>
      <c r="AY281">
        <v>100</v>
      </c>
      <c r="AZ281">
        <v>100</v>
      </c>
      <c r="BA281">
        <v>100</v>
      </c>
      <c r="BB281">
        <v>100</v>
      </c>
      <c r="BC281">
        <v>100</v>
      </c>
      <c r="BD281">
        <v>100</v>
      </c>
      <c r="BE281">
        <v>100</v>
      </c>
      <c r="BF281">
        <v>100</v>
      </c>
      <c r="BG281">
        <v>100</v>
      </c>
      <c r="BH281">
        <v>100</v>
      </c>
      <c r="BI281">
        <v>100</v>
      </c>
      <c r="BJ281">
        <v>100</v>
      </c>
      <c r="BK281">
        <v>100</v>
      </c>
      <c r="BL281">
        <v>100</v>
      </c>
      <c r="BM281">
        <v>100</v>
      </c>
      <c r="BN281">
        <v>100</v>
      </c>
      <c r="BO281">
        <v>100</v>
      </c>
      <c r="BP281">
        <v>100</v>
      </c>
      <c r="BQ281">
        <v>100</v>
      </c>
      <c r="BR281">
        <v>100</v>
      </c>
      <c r="BS281">
        <v>100</v>
      </c>
      <c r="BT281">
        <v>100</v>
      </c>
      <c r="BU281">
        <v>100</v>
      </c>
      <c r="BV281">
        <v>100</v>
      </c>
      <c r="BW281">
        <v>100</v>
      </c>
      <c r="BX281">
        <v>100</v>
      </c>
      <c r="BY281">
        <v>100</v>
      </c>
      <c r="BZ281">
        <v>100</v>
      </c>
      <c r="CA281">
        <v>100</v>
      </c>
      <c r="CB281">
        <v>100</v>
      </c>
      <c r="CC281">
        <v>100</v>
      </c>
      <c r="CD281">
        <v>100</v>
      </c>
      <c r="CE281">
        <v>100</v>
      </c>
      <c r="CF281">
        <v>100</v>
      </c>
      <c r="CG281">
        <v>100</v>
      </c>
      <c r="CH281">
        <v>100</v>
      </c>
      <c r="CI281">
        <v>100</v>
      </c>
      <c r="CJ281">
        <v>100</v>
      </c>
    </row>
    <row r="282" spans="1:88" x14ac:dyDescent="0.3">
      <c r="A282" t="s">
        <v>63</v>
      </c>
      <c r="B282">
        <v>38.869999999999997</v>
      </c>
      <c r="C282">
        <v>34.159999999999997</v>
      </c>
      <c r="D282">
        <v>34.71</v>
      </c>
      <c r="E282">
        <v>38.07</v>
      </c>
      <c r="F282">
        <v>39.76</v>
      </c>
      <c r="G282">
        <v>41.17</v>
      </c>
      <c r="H282">
        <v>38.35</v>
      </c>
      <c r="I282">
        <v>33.54</v>
      </c>
      <c r="J282">
        <v>39.58</v>
      </c>
      <c r="K282">
        <v>43.02</v>
      </c>
      <c r="L282">
        <v>35.729999999999997</v>
      </c>
      <c r="M282">
        <v>41.34</v>
      </c>
      <c r="N282">
        <v>36.909999999999997</v>
      </c>
      <c r="O282">
        <v>41.62</v>
      </c>
      <c r="P282">
        <v>38.74</v>
      </c>
      <c r="Q282">
        <v>41.31</v>
      </c>
      <c r="R282">
        <v>43.8</v>
      </c>
      <c r="S282">
        <v>39.47</v>
      </c>
      <c r="T282">
        <v>39.94</v>
      </c>
      <c r="U282">
        <v>40.03</v>
      </c>
      <c r="V282">
        <v>41.19</v>
      </c>
      <c r="W282">
        <v>42.6</v>
      </c>
      <c r="X282">
        <v>40.880000000000003</v>
      </c>
      <c r="Y282">
        <v>50.78</v>
      </c>
      <c r="Z282">
        <v>42.01</v>
      </c>
      <c r="AA282">
        <v>42.9</v>
      </c>
      <c r="AB282">
        <v>48.41</v>
      </c>
      <c r="AC282">
        <v>45.67</v>
      </c>
      <c r="AD282">
        <v>53.99</v>
      </c>
      <c r="AE282">
        <v>58.46</v>
      </c>
      <c r="AF282">
        <v>51.57</v>
      </c>
      <c r="AG282">
        <v>54.7</v>
      </c>
      <c r="AH282">
        <v>49.91</v>
      </c>
      <c r="AI282">
        <v>55.31</v>
      </c>
      <c r="AJ282">
        <v>56.24</v>
      </c>
      <c r="AK282">
        <v>56.12</v>
      </c>
      <c r="AL282">
        <v>53.36</v>
      </c>
      <c r="AM282">
        <v>48.69</v>
      </c>
      <c r="AN282">
        <v>55.94</v>
      </c>
      <c r="AO282">
        <v>54.79</v>
      </c>
      <c r="AP282">
        <v>55.67</v>
      </c>
      <c r="AQ282">
        <v>60.68</v>
      </c>
      <c r="AR282">
        <v>61.55</v>
      </c>
      <c r="AS282">
        <v>67.400000000000006</v>
      </c>
      <c r="AT282">
        <v>63.48</v>
      </c>
      <c r="AU282">
        <v>66.83</v>
      </c>
      <c r="AV282">
        <v>68.52</v>
      </c>
      <c r="AW282">
        <v>70.22</v>
      </c>
      <c r="AX282">
        <v>70.13</v>
      </c>
      <c r="AY282">
        <v>63.04</v>
      </c>
      <c r="AZ282">
        <v>69.42</v>
      </c>
      <c r="BA282">
        <v>71.709999999999994</v>
      </c>
      <c r="BB282">
        <v>66.680000000000007</v>
      </c>
      <c r="BC282">
        <v>65.37</v>
      </c>
      <c r="BD282">
        <v>70.510000000000005</v>
      </c>
      <c r="BE282">
        <v>69.75</v>
      </c>
      <c r="BF282">
        <v>62.96</v>
      </c>
      <c r="BG282">
        <v>70.39</v>
      </c>
      <c r="BH282">
        <v>70.09</v>
      </c>
      <c r="BI282">
        <v>74.41</v>
      </c>
      <c r="BJ282">
        <v>69.739999999999995</v>
      </c>
      <c r="BK282">
        <v>65.66</v>
      </c>
      <c r="BL282">
        <v>68.540000000000006</v>
      </c>
      <c r="BM282">
        <v>64.739999999999995</v>
      </c>
      <c r="BN282">
        <v>70.7</v>
      </c>
      <c r="BO282">
        <v>67.680000000000007</v>
      </c>
      <c r="BP282">
        <v>78.78</v>
      </c>
      <c r="BQ282">
        <v>70.709999999999994</v>
      </c>
      <c r="BR282">
        <v>74.16</v>
      </c>
      <c r="BS282">
        <v>72.650000000000006</v>
      </c>
      <c r="BT282">
        <v>71.58</v>
      </c>
      <c r="BU282">
        <v>75.16</v>
      </c>
      <c r="BV282">
        <v>71.83</v>
      </c>
      <c r="BW282">
        <v>54.62</v>
      </c>
      <c r="BX282">
        <v>69.45</v>
      </c>
      <c r="BY282">
        <v>69.319999999999993</v>
      </c>
      <c r="BZ282">
        <v>55.61</v>
      </c>
      <c r="CA282">
        <v>46.36</v>
      </c>
      <c r="CB282">
        <v>63.41</v>
      </c>
      <c r="CC282">
        <v>59.63</v>
      </c>
      <c r="CD282">
        <v>60.9</v>
      </c>
      <c r="CE282">
        <v>69.430000000000007</v>
      </c>
      <c r="CF282">
        <v>56.33</v>
      </c>
      <c r="CG282">
        <v>77.599999999999994</v>
      </c>
      <c r="CH282">
        <v>58.76</v>
      </c>
      <c r="CI282">
        <v>39.29</v>
      </c>
      <c r="CJ282">
        <v>56.88</v>
      </c>
    </row>
    <row r="283" spans="1:88" x14ac:dyDescent="0.3">
      <c r="A283" t="s">
        <v>64</v>
      </c>
      <c r="B283">
        <v>19.13</v>
      </c>
      <c r="C283">
        <v>18.86</v>
      </c>
      <c r="D283">
        <v>18.46</v>
      </c>
      <c r="E283">
        <v>19.23</v>
      </c>
      <c r="F283">
        <v>13.46</v>
      </c>
      <c r="G283">
        <v>16.579999999999998</v>
      </c>
      <c r="H283">
        <v>14.67</v>
      </c>
      <c r="I283">
        <v>22.35</v>
      </c>
      <c r="J283">
        <v>17.989999999999998</v>
      </c>
      <c r="K283">
        <v>17.559999999999999</v>
      </c>
      <c r="L283">
        <v>23.49</v>
      </c>
      <c r="M283">
        <v>18.62</v>
      </c>
      <c r="N283">
        <v>23.19</v>
      </c>
      <c r="O283">
        <v>18.27</v>
      </c>
      <c r="P283">
        <v>17.22</v>
      </c>
      <c r="Q283">
        <v>11.81</v>
      </c>
      <c r="R283">
        <v>15.16</v>
      </c>
      <c r="S283">
        <v>20.309999999999999</v>
      </c>
      <c r="T283">
        <v>17.25</v>
      </c>
      <c r="U283">
        <v>15.41</v>
      </c>
      <c r="V283">
        <v>20.91</v>
      </c>
      <c r="W283">
        <v>18.91</v>
      </c>
      <c r="X283">
        <v>24.51</v>
      </c>
      <c r="Y283">
        <v>16.440000000000001</v>
      </c>
      <c r="Z283">
        <v>17.88</v>
      </c>
      <c r="AA283">
        <v>19.420000000000002</v>
      </c>
      <c r="AB283">
        <v>14.39</v>
      </c>
      <c r="AC283">
        <v>15.98</v>
      </c>
      <c r="AD283">
        <v>13.46</v>
      </c>
      <c r="AE283">
        <v>12.21</v>
      </c>
      <c r="AF283">
        <v>13.42</v>
      </c>
      <c r="AG283">
        <v>17.02</v>
      </c>
      <c r="AH283">
        <v>15.56</v>
      </c>
      <c r="AI283">
        <v>15.51</v>
      </c>
      <c r="AJ283">
        <v>12.39</v>
      </c>
      <c r="AK283">
        <v>14.04</v>
      </c>
      <c r="AL283">
        <v>14.03</v>
      </c>
      <c r="AM283">
        <v>15.67</v>
      </c>
      <c r="AN283">
        <v>13.76</v>
      </c>
      <c r="AO283">
        <v>14.3</v>
      </c>
      <c r="AP283">
        <v>14.12</v>
      </c>
      <c r="AQ283">
        <v>14.9</v>
      </c>
      <c r="AR283">
        <v>16.2</v>
      </c>
      <c r="AS283">
        <v>15.24</v>
      </c>
      <c r="AT283">
        <v>18.3</v>
      </c>
      <c r="AU283">
        <v>13.76</v>
      </c>
      <c r="AV283">
        <v>18.29</v>
      </c>
      <c r="AW283">
        <v>10.07</v>
      </c>
      <c r="AX283">
        <v>13.44</v>
      </c>
      <c r="AY283">
        <v>16.55</v>
      </c>
      <c r="AZ283">
        <v>16.47</v>
      </c>
      <c r="BA283">
        <v>15.53</v>
      </c>
      <c r="BB283">
        <v>16.78</v>
      </c>
      <c r="BC283">
        <v>16.079999999999998</v>
      </c>
      <c r="BD283">
        <v>13.47</v>
      </c>
      <c r="BE283">
        <v>17.03</v>
      </c>
      <c r="BF283">
        <v>20.64</v>
      </c>
      <c r="BG283">
        <v>11.4</v>
      </c>
      <c r="BH283">
        <v>14.98</v>
      </c>
      <c r="BI283">
        <v>10.16</v>
      </c>
      <c r="BJ283">
        <v>14.6</v>
      </c>
      <c r="BK283">
        <v>17.62</v>
      </c>
      <c r="BL283">
        <v>13.09</v>
      </c>
      <c r="BM283">
        <v>17.059999999999999</v>
      </c>
      <c r="BN283">
        <v>17.11</v>
      </c>
      <c r="BO283">
        <v>12.9</v>
      </c>
      <c r="BP283">
        <v>11.06</v>
      </c>
      <c r="BQ283">
        <v>17.52</v>
      </c>
      <c r="BR283">
        <v>19.079999999999998</v>
      </c>
      <c r="BS283">
        <v>22.4</v>
      </c>
      <c r="BT283">
        <v>15.25</v>
      </c>
      <c r="BU283">
        <v>24.84</v>
      </c>
      <c r="BV283">
        <v>28.17</v>
      </c>
      <c r="BW283">
        <v>45.38</v>
      </c>
      <c r="BX283">
        <v>30.55</v>
      </c>
      <c r="BY283">
        <v>30.68</v>
      </c>
      <c r="BZ283">
        <v>44.39</v>
      </c>
      <c r="CA283">
        <v>53.64</v>
      </c>
      <c r="CB283">
        <v>36.590000000000003</v>
      </c>
      <c r="CC283">
        <v>40.369999999999997</v>
      </c>
      <c r="CD283">
        <v>39.1</v>
      </c>
      <c r="CE283">
        <v>30.57</v>
      </c>
      <c r="CF283">
        <v>43.67</v>
      </c>
      <c r="CG283">
        <v>22.4</v>
      </c>
      <c r="CH283">
        <v>41.24</v>
      </c>
      <c r="CI283">
        <v>60.71</v>
      </c>
      <c r="CJ283">
        <v>43.12</v>
      </c>
    </row>
    <row r="284" spans="1:88" x14ac:dyDescent="0.3">
      <c r="BY284" s="1"/>
    </row>
    <row r="285" spans="1:88" x14ac:dyDescent="0.3">
      <c r="A285" t="s">
        <v>65</v>
      </c>
    </row>
    <row r="286" spans="1:88" x14ac:dyDescent="0.3">
      <c r="A286" t="s">
        <v>62</v>
      </c>
      <c r="BY286">
        <v>100</v>
      </c>
      <c r="BZ286">
        <v>100</v>
      </c>
      <c r="CA286">
        <v>100</v>
      </c>
      <c r="CB286">
        <v>100</v>
      </c>
      <c r="CC286">
        <v>100</v>
      </c>
      <c r="CD286">
        <v>100</v>
      </c>
      <c r="CE286">
        <v>100</v>
      </c>
      <c r="CF286">
        <v>100</v>
      </c>
      <c r="CG286">
        <v>100</v>
      </c>
      <c r="CH286">
        <v>100</v>
      </c>
      <c r="CI286">
        <v>100</v>
      </c>
      <c r="CJ286">
        <v>100</v>
      </c>
    </row>
    <row r="287" spans="1:88" x14ac:dyDescent="0.3">
      <c r="A287" t="s">
        <v>63</v>
      </c>
      <c r="BY287">
        <v>93.67</v>
      </c>
      <c r="BZ287">
        <v>90.81</v>
      </c>
      <c r="CA287">
        <v>93.61</v>
      </c>
      <c r="CB287">
        <v>96.89</v>
      </c>
      <c r="CC287">
        <v>96.97</v>
      </c>
      <c r="CD287">
        <v>93.3</v>
      </c>
      <c r="CE287">
        <v>97.26</v>
      </c>
      <c r="CF287">
        <v>94.79</v>
      </c>
      <c r="CG287">
        <v>96.12</v>
      </c>
      <c r="CH287">
        <v>95.91</v>
      </c>
      <c r="CI287">
        <v>92.46</v>
      </c>
      <c r="CJ287">
        <v>95.82</v>
      </c>
    </row>
    <row r="288" spans="1:88" x14ac:dyDescent="0.3">
      <c r="A288" t="s">
        <v>64</v>
      </c>
      <c r="BY288">
        <v>6.33</v>
      </c>
      <c r="BZ288">
        <v>9.19</v>
      </c>
      <c r="CA288">
        <v>6.39</v>
      </c>
      <c r="CB288">
        <v>3.11</v>
      </c>
      <c r="CC288">
        <v>3.03</v>
      </c>
      <c r="CD288">
        <v>6.7</v>
      </c>
      <c r="CE288">
        <v>2.74</v>
      </c>
      <c r="CF288">
        <v>5.21</v>
      </c>
      <c r="CG288">
        <v>3.88</v>
      </c>
      <c r="CH288">
        <v>4.09</v>
      </c>
      <c r="CI288">
        <v>7.54</v>
      </c>
      <c r="CJ288">
        <v>4.18</v>
      </c>
    </row>
    <row r="290" spans="1:88" x14ac:dyDescent="0.3">
      <c r="A290" t="s">
        <v>66</v>
      </c>
    </row>
    <row r="291" spans="1:88" x14ac:dyDescent="0.3">
      <c r="A291" t="s">
        <v>67</v>
      </c>
      <c r="B291">
        <v>100</v>
      </c>
      <c r="C291">
        <v>100</v>
      </c>
      <c r="D291">
        <v>100</v>
      </c>
      <c r="E291">
        <v>100</v>
      </c>
      <c r="F291">
        <v>100</v>
      </c>
      <c r="G291">
        <v>100</v>
      </c>
      <c r="H291">
        <v>100</v>
      </c>
      <c r="I291">
        <v>100</v>
      </c>
      <c r="J291">
        <v>100</v>
      </c>
      <c r="K291">
        <v>100</v>
      </c>
      <c r="L291">
        <v>100</v>
      </c>
      <c r="M291">
        <v>100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  <c r="W291">
        <v>100</v>
      </c>
      <c r="X291">
        <v>100</v>
      </c>
      <c r="Y291">
        <v>100</v>
      </c>
      <c r="Z291">
        <v>100</v>
      </c>
      <c r="AA291">
        <v>100</v>
      </c>
      <c r="AB291">
        <v>100</v>
      </c>
      <c r="AC291">
        <v>100</v>
      </c>
      <c r="AD291">
        <v>100</v>
      </c>
      <c r="AE291">
        <v>100</v>
      </c>
      <c r="AF291">
        <v>100</v>
      </c>
      <c r="AG291">
        <v>100</v>
      </c>
      <c r="AH291">
        <v>100</v>
      </c>
      <c r="AI291">
        <v>100</v>
      </c>
      <c r="AJ291">
        <v>100</v>
      </c>
      <c r="AK291">
        <v>100</v>
      </c>
      <c r="AL291">
        <v>100</v>
      </c>
      <c r="AM291">
        <v>100</v>
      </c>
      <c r="AN291">
        <v>100</v>
      </c>
      <c r="AO291">
        <v>100</v>
      </c>
      <c r="AP291">
        <v>100</v>
      </c>
      <c r="AQ291">
        <v>100</v>
      </c>
      <c r="AR291">
        <v>100</v>
      </c>
      <c r="AS291">
        <v>100</v>
      </c>
      <c r="AT291">
        <v>100</v>
      </c>
      <c r="AU291">
        <v>100</v>
      </c>
      <c r="AV291">
        <v>100</v>
      </c>
      <c r="AW291">
        <v>100</v>
      </c>
      <c r="AX291">
        <v>100</v>
      </c>
      <c r="AY291">
        <v>100</v>
      </c>
      <c r="AZ291">
        <v>100</v>
      </c>
      <c r="BA291">
        <v>100</v>
      </c>
      <c r="BB291">
        <v>100</v>
      </c>
      <c r="BC291">
        <v>100</v>
      </c>
      <c r="BD291">
        <v>100</v>
      </c>
      <c r="BE291">
        <v>100</v>
      </c>
      <c r="BF291">
        <v>100</v>
      </c>
      <c r="BG291">
        <v>100</v>
      </c>
      <c r="BH291">
        <v>100</v>
      </c>
      <c r="BI291">
        <v>100</v>
      </c>
      <c r="BJ291">
        <v>100</v>
      </c>
      <c r="BK291">
        <v>100</v>
      </c>
      <c r="BL291">
        <v>100</v>
      </c>
      <c r="BM291">
        <v>100</v>
      </c>
      <c r="BN291">
        <v>100</v>
      </c>
      <c r="BO291">
        <v>100</v>
      </c>
      <c r="BP291">
        <v>100</v>
      </c>
      <c r="BQ291">
        <v>100</v>
      </c>
      <c r="BR291">
        <v>100</v>
      </c>
      <c r="BS291">
        <v>100</v>
      </c>
      <c r="BT291">
        <v>100</v>
      </c>
      <c r="BU291">
        <v>100</v>
      </c>
      <c r="BV291">
        <v>100</v>
      </c>
      <c r="BW291">
        <v>100</v>
      </c>
      <c r="BX291">
        <v>100</v>
      </c>
      <c r="BY291">
        <v>100</v>
      </c>
      <c r="BZ291">
        <v>100</v>
      </c>
      <c r="CA291">
        <v>100</v>
      </c>
      <c r="CB291">
        <v>100</v>
      </c>
      <c r="CC291">
        <v>100</v>
      </c>
      <c r="CD291">
        <v>100</v>
      </c>
      <c r="CE291">
        <v>100</v>
      </c>
      <c r="CF291">
        <v>100</v>
      </c>
      <c r="CG291">
        <v>100</v>
      </c>
      <c r="CH291">
        <v>100</v>
      </c>
      <c r="CI291">
        <v>100</v>
      </c>
      <c r="CJ291">
        <v>100</v>
      </c>
    </row>
    <row r="292" spans="1:88" x14ac:dyDescent="0.3">
      <c r="A292" t="s">
        <v>68</v>
      </c>
      <c r="B292">
        <v>57.26</v>
      </c>
      <c r="C292">
        <v>57.71</v>
      </c>
      <c r="D292">
        <v>51.35</v>
      </c>
      <c r="E292">
        <v>54.57</v>
      </c>
      <c r="F292">
        <v>55.94</v>
      </c>
      <c r="G292">
        <v>53.96</v>
      </c>
      <c r="H292">
        <v>52.59</v>
      </c>
      <c r="I292">
        <v>51.34</v>
      </c>
      <c r="J292">
        <v>54.05</v>
      </c>
      <c r="K292">
        <v>50.09</v>
      </c>
      <c r="L292">
        <v>53.35</v>
      </c>
      <c r="M292">
        <v>53.07</v>
      </c>
      <c r="N292">
        <v>56.14</v>
      </c>
      <c r="O292">
        <v>52.55</v>
      </c>
      <c r="P292">
        <v>56.65</v>
      </c>
      <c r="Q292">
        <v>52.35</v>
      </c>
      <c r="R292">
        <v>57.08</v>
      </c>
      <c r="S292">
        <v>55.29</v>
      </c>
      <c r="T292">
        <v>59.92</v>
      </c>
      <c r="U292">
        <v>59.28</v>
      </c>
      <c r="V292">
        <v>59.21</v>
      </c>
      <c r="W292">
        <v>56.37</v>
      </c>
      <c r="X292">
        <v>56.02</v>
      </c>
      <c r="Y292">
        <v>55.63</v>
      </c>
      <c r="Z292">
        <v>61.31</v>
      </c>
      <c r="AA292">
        <v>58.06</v>
      </c>
      <c r="AB292">
        <v>57.03</v>
      </c>
      <c r="AC292">
        <v>63.28</v>
      </c>
      <c r="AD292">
        <v>61.97</v>
      </c>
      <c r="AE292">
        <v>65.81</v>
      </c>
      <c r="AF292">
        <v>68.58</v>
      </c>
      <c r="AG292">
        <v>67.89</v>
      </c>
      <c r="AH292">
        <v>66.67</v>
      </c>
      <c r="AI292">
        <v>70.95</v>
      </c>
      <c r="AJ292">
        <v>67.760000000000005</v>
      </c>
      <c r="AK292">
        <v>68.11</v>
      </c>
      <c r="AL292">
        <v>65.42</v>
      </c>
      <c r="AM292">
        <v>63.15</v>
      </c>
      <c r="AN292">
        <v>66.040000000000006</v>
      </c>
      <c r="AO292">
        <v>68.8</v>
      </c>
      <c r="AP292">
        <v>69.63</v>
      </c>
      <c r="AQ292">
        <v>73.849999999999994</v>
      </c>
      <c r="AR292">
        <v>72.430000000000007</v>
      </c>
      <c r="AS292">
        <v>75.88</v>
      </c>
      <c r="AT292">
        <v>74.069999999999993</v>
      </c>
      <c r="AU292">
        <v>77.8</v>
      </c>
      <c r="AV292">
        <v>78.260000000000005</v>
      </c>
      <c r="AW292">
        <v>80.599999999999994</v>
      </c>
      <c r="AX292">
        <v>83.39</v>
      </c>
      <c r="AY292">
        <v>81.849999999999994</v>
      </c>
      <c r="AZ292">
        <v>76.58</v>
      </c>
      <c r="BA292">
        <v>80.36</v>
      </c>
      <c r="BB292">
        <v>81.38</v>
      </c>
      <c r="BC292">
        <v>80.81</v>
      </c>
      <c r="BD292">
        <v>80.77</v>
      </c>
      <c r="BE292">
        <v>79.430000000000007</v>
      </c>
      <c r="BF292">
        <v>75.56</v>
      </c>
      <c r="BG292">
        <v>79.14</v>
      </c>
      <c r="BH292">
        <v>79.650000000000006</v>
      </c>
      <c r="BI292">
        <v>80.150000000000006</v>
      </c>
      <c r="BJ292">
        <v>74.58</v>
      </c>
      <c r="BK292">
        <v>80.22</v>
      </c>
      <c r="BL292">
        <v>81.209999999999994</v>
      </c>
      <c r="BM292">
        <v>78</v>
      </c>
      <c r="BN292">
        <v>78.180000000000007</v>
      </c>
      <c r="BO292">
        <v>78.37</v>
      </c>
      <c r="BP292">
        <v>83.32</v>
      </c>
      <c r="BQ292">
        <v>86.65</v>
      </c>
      <c r="BR292">
        <v>86.2</v>
      </c>
      <c r="BS292">
        <v>88.07</v>
      </c>
      <c r="BT292">
        <v>89.65</v>
      </c>
      <c r="BU292">
        <v>97.96</v>
      </c>
      <c r="BV292">
        <v>96.9</v>
      </c>
      <c r="BW292">
        <v>95.4</v>
      </c>
      <c r="BX292">
        <v>96.17</v>
      </c>
      <c r="BY292">
        <v>95.35</v>
      </c>
      <c r="BZ292">
        <v>94.5</v>
      </c>
      <c r="CA292">
        <v>93.68</v>
      </c>
      <c r="CB292">
        <v>97.45</v>
      </c>
      <c r="CC292">
        <v>96.5</v>
      </c>
      <c r="CD292">
        <v>95.66</v>
      </c>
      <c r="CE292">
        <v>97.81</v>
      </c>
      <c r="CF292">
        <v>95.42</v>
      </c>
      <c r="CG292">
        <v>97.21</v>
      </c>
      <c r="CH292">
        <v>96.01</v>
      </c>
      <c r="CI292">
        <v>93.26</v>
      </c>
      <c r="CJ292">
        <v>95.91</v>
      </c>
    </row>
    <row r="293" spans="1:88" x14ac:dyDescent="0.3">
      <c r="A293" t="s">
        <v>69</v>
      </c>
      <c r="B293">
        <v>7.78</v>
      </c>
      <c r="C293">
        <v>6.08</v>
      </c>
      <c r="D293">
        <v>6.4</v>
      </c>
      <c r="E293">
        <v>7.24</v>
      </c>
      <c r="F293">
        <v>7.15</v>
      </c>
      <c r="G293">
        <v>5.64</v>
      </c>
      <c r="H293">
        <v>9.44</v>
      </c>
      <c r="I293">
        <v>7.58</v>
      </c>
      <c r="J293">
        <v>7.58</v>
      </c>
      <c r="K293">
        <v>11.11</v>
      </c>
      <c r="L293">
        <v>7.7</v>
      </c>
      <c r="M293">
        <v>7.71</v>
      </c>
      <c r="N293">
        <v>6.19</v>
      </c>
      <c r="O293">
        <v>10.83</v>
      </c>
      <c r="P293">
        <v>5.17</v>
      </c>
      <c r="Q293">
        <v>5.42</v>
      </c>
      <c r="R293">
        <v>6.99</v>
      </c>
      <c r="S293">
        <v>6.11</v>
      </c>
      <c r="T293">
        <v>6.05</v>
      </c>
      <c r="U293">
        <v>8.0299999999999994</v>
      </c>
      <c r="V293">
        <v>7.5</v>
      </c>
      <c r="W293">
        <v>8.32</v>
      </c>
      <c r="X293">
        <v>9.6999999999999993</v>
      </c>
      <c r="Y293">
        <v>8.6999999999999993</v>
      </c>
      <c r="Z293">
        <v>5.88</v>
      </c>
      <c r="AA293">
        <v>6.89</v>
      </c>
      <c r="AB293">
        <v>6.98</v>
      </c>
      <c r="AC293">
        <v>4.91</v>
      </c>
      <c r="AD293">
        <v>5.69</v>
      </c>
      <c r="AE293">
        <v>4.34</v>
      </c>
      <c r="AF293">
        <v>4.29</v>
      </c>
      <c r="AG293">
        <v>4.83</v>
      </c>
      <c r="AH293">
        <v>4.6100000000000003</v>
      </c>
      <c r="AI293">
        <v>5.16</v>
      </c>
      <c r="AJ293">
        <v>6.72</v>
      </c>
      <c r="AK293">
        <v>3.92</v>
      </c>
      <c r="AL293">
        <v>5.4</v>
      </c>
      <c r="AM293">
        <v>6.27</v>
      </c>
      <c r="AN293">
        <v>7.54</v>
      </c>
      <c r="AO293">
        <v>5.43</v>
      </c>
      <c r="AP293">
        <v>6.82</v>
      </c>
      <c r="AQ293">
        <v>5.87</v>
      </c>
      <c r="AR293">
        <v>4.76</v>
      </c>
      <c r="AS293">
        <v>3.72</v>
      </c>
      <c r="AT293">
        <v>5.32</v>
      </c>
      <c r="AU293">
        <v>5.64</v>
      </c>
      <c r="AV293">
        <v>6.12</v>
      </c>
      <c r="AW293">
        <v>4.74</v>
      </c>
      <c r="AX293">
        <v>3.7</v>
      </c>
      <c r="AY293">
        <v>4.58</v>
      </c>
      <c r="AZ293">
        <v>5.8</v>
      </c>
      <c r="BA293">
        <v>3.9</v>
      </c>
      <c r="BB293">
        <v>4.5</v>
      </c>
      <c r="BC293">
        <v>4</v>
      </c>
      <c r="BD293">
        <v>5.2</v>
      </c>
      <c r="BE293">
        <v>6.8</v>
      </c>
      <c r="BF293">
        <v>7.18</v>
      </c>
      <c r="BG293">
        <v>2.76</v>
      </c>
      <c r="BH293">
        <v>3.79</v>
      </c>
      <c r="BI293">
        <v>4.29</v>
      </c>
      <c r="BJ293">
        <v>7.5</v>
      </c>
      <c r="BK293">
        <v>5.86</v>
      </c>
      <c r="BL293">
        <v>5.67</v>
      </c>
      <c r="BM293">
        <v>7.28</v>
      </c>
      <c r="BN293">
        <v>5.64</v>
      </c>
      <c r="BO293">
        <v>3.83</v>
      </c>
      <c r="BP293">
        <v>4.93</v>
      </c>
      <c r="BQ293">
        <v>4.93</v>
      </c>
      <c r="BR293">
        <v>5.05</v>
      </c>
      <c r="BS293">
        <v>6.03</v>
      </c>
      <c r="BT293">
        <v>6.26</v>
      </c>
      <c r="BU293">
        <v>2.04</v>
      </c>
      <c r="BV293">
        <v>3.1</v>
      </c>
      <c r="BW293">
        <v>4.5999999999999996</v>
      </c>
      <c r="BX293">
        <v>3.83</v>
      </c>
      <c r="BY293">
        <v>4.6500000000000004</v>
      </c>
      <c r="BZ293">
        <v>5.5</v>
      </c>
      <c r="CA293">
        <v>6.32</v>
      </c>
      <c r="CB293">
        <v>2.5499999999999998</v>
      </c>
      <c r="CC293">
        <v>3.5</v>
      </c>
      <c r="CD293">
        <v>4.34</v>
      </c>
      <c r="CE293">
        <v>2.19</v>
      </c>
      <c r="CF293">
        <v>4.58</v>
      </c>
      <c r="CG293">
        <v>2.79</v>
      </c>
      <c r="CH293">
        <v>3.99</v>
      </c>
      <c r="CI293">
        <v>6.74</v>
      </c>
      <c r="CJ293">
        <v>4.09</v>
      </c>
    </row>
    <row r="295" spans="1:88" x14ac:dyDescent="0.3">
      <c r="A295" t="s">
        <v>70</v>
      </c>
    </row>
    <row r="296" spans="1:88" x14ac:dyDescent="0.3">
      <c r="A296" t="s">
        <v>67</v>
      </c>
      <c r="B296">
        <v>100</v>
      </c>
      <c r="C296">
        <v>100</v>
      </c>
      <c r="D296">
        <v>100</v>
      </c>
      <c r="E296">
        <v>100</v>
      </c>
      <c r="F296">
        <v>100</v>
      </c>
      <c r="G296">
        <v>100</v>
      </c>
      <c r="H296">
        <v>100</v>
      </c>
      <c r="I296">
        <v>100</v>
      </c>
      <c r="J296">
        <v>100</v>
      </c>
      <c r="K296">
        <v>100</v>
      </c>
      <c r="L296">
        <v>100</v>
      </c>
      <c r="M296">
        <v>100</v>
      </c>
      <c r="N296">
        <v>100</v>
      </c>
      <c r="O296">
        <v>100</v>
      </c>
      <c r="P296">
        <v>100</v>
      </c>
      <c r="Q296">
        <v>100</v>
      </c>
      <c r="R296">
        <v>100</v>
      </c>
      <c r="S296">
        <v>100</v>
      </c>
      <c r="T296">
        <v>100</v>
      </c>
      <c r="U296">
        <v>100</v>
      </c>
      <c r="V296">
        <v>100</v>
      </c>
      <c r="W296">
        <v>100</v>
      </c>
      <c r="X296">
        <v>100</v>
      </c>
      <c r="Y296">
        <v>100</v>
      </c>
      <c r="Z296">
        <v>100</v>
      </c>
      <c r="AA296">
        <v>100</v>
      </c>
      <c r="AB296">
        <v>100</v>
      </c>
      <c r="AC296">
        <v>100</v>
      </c>
      <c r="AD296">
        <v>100</v>
      </c>
      <c r="AE296">
        <v>100</v>
      </c>
      <c r="AF296">
        <v>100</v>
      </c>
      <c r="AG296">
        <v>100</v>
      </c>
      <c r="AH296">
        <v>100</v>
      </c>
      <c r="AI296">
        <v>100</v>
      </c>
      <c r="AJ296">
        <v>100</v>
      </c>
      <c r="AK296">
        <v>100</v>
      </c>
      <c r="AL296">
        <v>100</v>
      </c>
      <c r="AM296">
        <v>100</v>
      </c>
      <c r="AN296">
        <v>100</v>
      </c>
      <c r="AO296">
        <v>100</v>
      </c>
      <c r="AP296">
        <v>100</v>
      </c>
      <c r="AQ296">
        <v>100</v>
      </c>
      <c r="AR296">
        <v>100</v>
      </c>
      <c r="AS296">
        <v>100</v>
      </c>
      <c r="AT296">
        <v>100</v>
      </c>
      <c r="AU296">
        <v>100</v>
      </c>
      <c r="AV296">
        <v>100</v>
      </c>
      <c r="AW296">
        <v>100</v>
      </c>
      <c r="AX296">
        <v>100</v>
      </c>
      <c r="AY296">
        <v>100</v>
      </c>
      <c r="AZ296">
        <v>100</v>
      </c>
      <c r="BA296">
        <v>100</v>
      </c>
      <c r="BB296">
        <v>100</v>
      </c>
      <c r="BC296">
        <v>100</v>
      </c>
      <c r="BD296">
        <v>100</v>
      </c>
      <c r="BE296">
        <v>100</v>
      </c>
      <c r="BF296">
        <v>100</v>
      </c>
      <c r="BG296">
        <v>100</v>
      </c>
      <c r="BH296">
        <v>100</v>
      </c>
      <c r="BI296">
        <v>100</v>
      </c>
      <c r="BJ296">
        <v>100</v>
      </c>
      <c r="BK296">
        <v>100</v>
      </c>
      <c r="BL296">
        <v>100</v>
      </c>
      <c r="BM296">
        <v>100</v>
      </c>
      <c r="BN296">
        <v>100</v>
      </c>
      <c r="BO296">
        <v>100</v>
      </c>
      <c r="BP296">
        <v>100</v>
      </c>
      <c r="BQ296">
        <v>100</v>
      </c>
      <c r="BR296">
        <v>100</v>
      </c>
      <c r="BS296">
        <v>100</v>
      </c>
      <c r="BT296">
        <v>100</v>
      </c>
      <c r="BU296">
        <v>100</v>
      </c>
      <c r="BV296">
        <v>100</v>
      </c>
      <c r="BW296">
        <v>100</v>
      </c>
      <c r="BX296">
        <v>100</v>
      </c>
      <c r="BY296">
        <v>100</v>
      </c>
      <c r="BZ296">
        <v>100</v>
      </c>
      <c r="CA296">
        <v>100</v>
      </c>
      <c r="CB296">
        <v>100</v>
      </c>
      <c r="CC296">
        <v>100</v>
      </c>
      <c r="CD296">
        <v>100</v>
      </c>
      <c r="CE296">
        <v>100</v>
      </c>
      <c r="CF296">
        <v>100</v>
      </c>
      <c r="CG296">
        <v>100</v>
      </c>
      <c r="CH296">
        <v>100</v>
      </c>
      <c r="CI296">
        <v>100</v>
      </c>
      <c r="CJ296">
        <v>100</v>
      </c>
    </row>
    <row r="297" spans="1:88" x14ac:dyDescent="0.3">
      <c r="A297" t="s">
        <v>68</v>
      </c>
      <c r="B297">
        <v>56.08</v>
      </c>
      <c r="C297">
        <v>52.4</v>
      </c>
      <c r="D297">
        <v>51.36</v>
      </c>
      <c r="E297">
        <v>53.46</v>
      </c>
      <c r="F297">
        <v>52.01</v>
      </c>
      <c r="G297">
        <v>56.75</v>
      </c>
      <c r="H297">
        <v>47.76</v>
      </c>
      <c r="I297">
        <v>49.35</v>
      </c>
      <c r="J297">
        <v>56.63</v>
      </c>
      <c r="K297">
        <v>45.39</v>
      </c>
      <c r="L297">
        <v>59.5</v>
      </c>
      <c r="M297">
        <v>51.79</v>
      </c>
      <c r="N297">
        <v>47.23</v>
      </c>
      <c r="O297">
        <v>59.78</v>
      </c>
      <c r="P297">
        <v>67.58</v>
      </c>
      <c r="Q297">
        <v>62.68</v>
      </c>
      <c r="R297">
        <v>56.69</v>
      </c>
      <c r="S297">
        <v>54.88</v>
      </c>
      <c r="T297">
        <v>61.05</v>
      </c>
      <c r="U297">
        <v>50.05</v>
      </c>
      <c r="V297">
        <v>55.24</v>
      </c>
      <c r="W297">
        <v>55.76</v>
      </c>
      <c r="X297">
        <v>59.1</v>
      </c>
      <c r="Y297">
        <v>54.36</v>
      </c>
      <c r="Z297">
        <v>47.62</v>
      </c>
      <c r="AA297">
        <v>58</v>
      </c>
      <c r="AB297">
        <v>55.57</v>
      </c>
      <c r="AC297">
        <v>62.93</v>
      </c>
      <c r="AD297">
        <v>69.75</v>
      </c>
      <c r="AE297">
        <v>67.98</v>
      </c>
      <c r="AF297">
        <v>66.14</v>
      </c>
      <c r="AG297">
        <v>57.7</v>
      </c>
      <c r="AH297">
        <v>64.95</v>
      </c>
      <c r="AI297">
        <v>63.16</v>
      </c>
      <c r="AJ297">
        <v>70.45</v>
      </c>
      <c r="AK297">
        <v>69.34</v>
      </c>
      <c r="AL297">
        <v>62.15</v>
      </c>
      <c r="AM297">
        <v>66.03</v>
      </c>
      <c r="AN297">
        <v>68.84</v>
      </c>
      <c r="AO297">
        <v>62.6</v>
      </c>
      <c r="AP297">
        <v>69.12</v>
      </c>
      <c r="AQ297">
        <v>77.47</v>
      </c>
      <c r="AR297">
        <v>74.08</v>
      </c>
      <c r="AS297">
        <v>74.319999999999993</v>
      </c>
      <c r="AT297">
        <v>69.180000000000007</v>
      </c>
      <c r="AU297">
        <v>76.94</v>
      </c>
      <c r="AV297">
        <v>77.41</v>
      </c>
      <c r="AW297">
        <v>78.180000000000007</v>
      </c>
      <c r="AX297">
        <v>72.44</v>
      </c>
      <c r="AY297">
        <v>77.819999999999993</v>
      </c>
      <c r="AZ297">
        <v>85.42</v>
      </c>
      <c r="BA297">
        <v>77.87</v>
      </c>
      <c r="BB297">
        <v>76.41</v>
      </c>
      <c r="BC297">
        <v>83.17</v>
      </c>
      <c r="BD297">
        <v>87.26</v>
      </c>
      <c r="BE297">
        <v>85.16</v>
      </c>
      <c r="BF297">
        <v>79.510000000000005</v>
      </c>
      <c r="BG297">
        <v>80.989999999999995</v>
      </c>
      <c r="BH297">
        <v>83.96</v>
      </c>
      <c r="BI297">
        <v>89.08</v>
      </c>
      <c r="BJ297">
        <v>83.82</v>
      </c>
      <c r="BK297">
        <v>89.1</v>
      </c>
      <c r="BL297">
        <v>82.92</v>
      </c>
      <c r="BM297">
        <v>83.82</v>
      </c>
      <c r="BN297">
        <v>88.23</v>
      </c>
      <c r="BO297">
        <v>84.92</v>
      </c>
      <c r="BP297">
        <v>85.44</v>
      </c>
      <c r="BQ297">
        <v>83.71</v>
      </c>
      <c r="BR297">
        <v>89.23</v>
      </c>
      <c r="BS297">
        <v>92.42</v>
      </c>
      <c r="BT297">
        <v>87.11</v>
      </c>
      <c r="BU297">
        <v>100</v>
      </c>
      <c r="BV297">
        <v>98.52</v>
      </c>
      <c r="BW297">
        <v>94.21</v>
      </c>
      <c r="BX297">
        <v>96.3</v>
      </c>
      <c r="BY297">
        <v>87.39</v>
      </c>
      <c r="BZ297">
        <v>77.14</v>
      </c>
      <c r="CA297">
        <v>93.34</v>
      </c>
      <c r="CB297">
        <v>94.5</v>
      </c>
      <c r="CC297">
        <v>99.17</v>
      </c>
      <c r="CD297">
        <v>84.65</v>
      </c>
      <c r="CE297">
        <v>95.27</v>
      </c>
      <c r="CF297">
        <v>92.75</v>
      </c>
      <c r="CG297">
        <v>91.93</v>
      </c>
      <c r="CH297">
        <v>95.54</v>
      </c>
      <c r="CI297">
        <v>89.25</v>
      </c>
      <c r="CJ297">
        <v>95.46</v>
      </c>
    </row>
    <row r="298" spans="1:88" x14ac:dyDescent="0.3">
      <c r="A298" t="s">
        <v>69</v>
      </c>
      <c r="B298">
        <v>5.76</v>
      </c>
      <c r="C298">
        <v>8.76</v>
      </c>
      <c r="D298">
        <v>11.88</v>
      </c>
      <c r="E298">
        <v>10.28</v>
      </c>
      <c r="F298">
        <v>14.03</v>
      </c>
      <c r="G298">
        <v>8.27</v>
      </c>
      <c r="H298">
        <v>8.85</v>
      </c>
      <c r="I298">
        <v>8.0500000000000007</v>
      </c>
      <c r="J298">
        <v>10.83</v>
      </c>
      <c r="K298">
        <v>11.24</v>
      </c>
      <c r="L298">
        <v>5.89</v>
      </c>
      <c r="M298">
        <v>3.58</v>
      </c>
      <c r="N298">
        <v>12.55</v>
      </c>
      <c r="O298">
        <v>4.97</v>
      </c>
      <c r="P298">
        <v>4.82</v>
      </c>
      <c r="Q298">
        <v>2.25</v>
      </c>
      <c r="R298">
        <v>9.5399999999999991</v>
      </c>
      <c r="S298">
        <v>4.96</v>
      </c>
      <c r="T298">
        <v>7.4</v>
      </c>
      <c r="U298">
        <v>17.260000000000002</v>
      </c>
      <c r="V298">
        <v>14.72</v>
      </c>
      <c r="W298">
        <v>8.5299999999999994</v>
      </c>
      <c r="X298">
        <v>5.35</v>
      </c>
      <c r="Y298">
        <v>12.31</v>
      </c>
      <c r="Z298">
        <v>13.8</v>
      </c>
      <c r="AA298">
        <v>3.5</v>
      </c>
      <c r="AB298">
        <v>8.5299999999999994</v>
      </c>
      <c r="AC298">
        <v>2.31</v>
      </c>
      <c r="AD298">
        <v>4.51</v>
      </c>
      <c r="AE298">
        <v>5.0599999999999996</v>
      </c>
      <c r="AF298">
        <v>3.97</v>
      </c>
      <c r="AG298">
        <v>2.4500000000000002</v>
      </c>
      <c r="AH298">
        <v>3.98</v>
      </c>
      <c r="AI298">
        <v>2.57</v>
      </c>
      <c r="AJ298">
        <v>4.3600000000000003</v>
      </c>
      <c r="AK298">
        <v>3.24</v>
      </c>
      <c r="AL298">
        <v>3.72</v>
      </c>
      <c r="AM298">
        <v>5.4</v>
      </c>
      <c r="AN298">
        <v>2.7</v>
      </c>
      <c r="AO298">
        <v>6.81</v>
      </c>
      <c r="AP298">
        <v>6.71</v>
      </c>
      <c r="AQ298">
        <v>5.29</v>
      </c>
      <c r="AR298">
        <v>7.74</v>
      </c>
      <c r="AS298">
        <v>8.76</v>
      </c>
      <c r="AT298">
        <v>8.08</v>
      </c>
      <c r="AU298">
        <v>7.38</v>
      </c>
      <c r="AV298">
        <v>7.37</v>
      </c>
      <c r="AW298">
        <v>5.01</v>
      </c>
      <c r="AX298">
        <v>11.65</v>
      </c>
      <c r="AY298">
        <v>2.73</v>
      </c>
      <c r="AZ298">
        <v>1.79</v>
      </c>
      <c r="BA298">
        <v>4.1500000000000004</v>
      </c>
      <c r="BB298">
        <v>4.25</v>
      </c>
      <c r="BC298">
        <v>4.2</v>
      </c>
      <c r="BD298">
        <v>2.48</v>
      </c>
      <c r="BE298">
        <v>3.91</v>
      </c>
      <c r="BF298">
        <v>0</v>
      </c>
      <c r="BG298">
        <v>5.9</v>
      </c>
      <c r="BH298">
        <v>1.92</v>
      </c>
      <c r="BI298">
        <v>1.38</v>
      </c>
      <c r="BJ298">
        <v>3.87</v>
      </c>
      <c r="BK298">
        <v>1.65</v>
      </c>
      <c r="BL298">
        <v>1.99</v>
      </c>
      <c r="BM298">
        <v>5.44</v>
      </c>
      <c r="BN298">
        <v>0.77</v>
      </c>
      <c r="BO298">
        <v>3.1</v>
      </c>
      <c r="BP298">
        <v>8.17</v>
      </c>
      <c r="BQ298">
        <v>7.46</v>
      </c>
      <c r="BR298">
        <v>3.32</v>
      </c>
      <c r="BS298">
        <v>5.22</v>
      </c>
      <c r="BT298">
        <v>9.32</v>
      </c>
      <c r="BU298">
        <v>0</v>
      </c>
      <c r="BV298">
        <v>1.48</v>
      </c>
      <c r="BW298">
        <v>5.79</v>
      </c>
      <c r="BX298">
        <v>3.7</v>
      </c>
      <c r="BY298">
        <v>12.61</v>
      </c>
      <c r="BZ298">
        <v>22.86</v>
      </c>
      <c r="CA298">
        <v>6.66</v>
      </c>
      <c r="CB298">
        <v>5.5</v>
      </c>
      <c r="CC298">
        <v>0.83</v>
      </c>
      <c r="CD298">
        <v>15.35</v>
      </c>
      <c r="CE298">
        <v>4.7300000000000004</v>
      </c>
      <c r="CF298">
        <v>7.25</v>
      </c>
      <c r="CG298">
        <v>8.07</v>
      </c>
      <c r="CH298">
        <v>4.46</v>
      </c>
      <c r="CI298">
        <v>10.75</v>
      </c>
      <c r="CJ298">
        <v>4.54</v>
      </c>
    </row>
    <row r="301" spans="1:88" x14ac:dyDescent="0.3">
      <c r="A301" t="s">
        <v>36</v>
      </c>
    </row>
    <row r="302" spans="1:88" x14ac:dyDescent="0.3">
      <c r="A302" t="s">
        <v>60</v>
      </c>
    </row>
    <row r="303" spans="1:88" x14ac:dyDescent="0.3">
      <c r="A303" t="s">
        <v>56</v>
      </c>
    </row>
    <row r="304" spans="1:88" x14ac:dyDescent="0.3">
      <c r="A304" t="s">
        <v>40</v>
      </c>
      <c r="B304" s="1">
        <v>43466</v>
      </c>
      <c r="C304" s="1">
        <v>43497</v>
      </c>
      <c r="D304" s="1">
        <v>43525</v>
      </c>
      <c r="E304" s="1">
        <v>43556</v>
      </c>
      <c r="F304" s="1">
        <v>43586</v>
      </c>
      <c r="G304" s="1">
        <v>43617</v>
      </c>
      <c r="H304" s="1">
        <v>43647</v>
      </c>
      <c r="I304" s="1">
        <v>43678</v>
      </c>
      <c r="J304" s="1">
        <v>43709</v>
      </c>
      <c r="K304" s="1">
        <v>43739</v>
      </c>
      <c r="L304" s="1">
        <v>43770</v>
      </c>
      <c r="M304" s="1">
        <v>43800</v>
      </c>
      <c r="N304" s="1">
        <v>43831</v>
      </c>
      <c r="O304" s="1">
        <v>43862</v>
      </c>
      <c r="P304" s="1">
        <v>43891</v>
      </c>
      <c r="Q304" s="1">
        <v>43922</v>
      </c>
      <c r="R304" t="s">
        <v>52</v>
      </c>
      <c r="S304" s="1">
        <v>43983</v>
      </c>
      <c r="T304" s="1">
        <v>44013</v>
      </c>
      <c r="U304" s="1" t="s">
        <v>55</v>
      </c>
      <c r="V304" s="1">
        <v>44075</v>
      </c>
      <c r="W304" s="1">
        <v>44105</v>
      </c>
      <c r="X304" s="1">
        <v>44136</v>
      </c>
      <c r="Y304" s="1">
        <v>44166</v>
      </c>
      <c r="Z304" s="1">
        <v>44197</v>
      </c>
      <c r="AA304" s="1">
        <v>44228</v>
      </c>
      <c r="AB304" s="1">
        <v>44256</v>
      </c>
      <c r="AC304" s="1">
        <v>44287</v>
      </c>
      <c r="AD304" s="1">
        <v>44317</v>
      </c>
      <c r="AE304" s="1">
        <v>44348</v>
      </c>
      <c r="AF304" s="1">
        <v>44378</v>
      </c>
      <c r="AG304" s="1">
        <v>44409</v>
      </c>
      <c r="AH304" s="1">
        <v>44440</v>
      </c>
      <c r="AI304" s="1">
        <v>44470</v>
      </c>
      <c r="AJ304" s="1">
        <v>44501</v>
      </c>
      <c r="AK304" s="1">
        <v>44531</v>
      </c>
      <c r="AL304" s="1">
        <v>44562</v>
      </c>
      <c r="AM304" s="1">
        <v>44593</v>
      </c>
      <c r="AN304" s="1">
        <v>44621</v>
      </c>
      <c r="AO304" s="1">
        <v>44652</v>
      </c>
      <c r="AP304" s="1">
        <v>44682</v>
      </c>
      <c r="AQ304" s="1">
        <v>44713</v>
      </c>
      <c r="AR304" s="1">
        <v>44743</v>
      </c>
      <c r="AS304" s="1">
        <v>44774</v>
      </c>
      <c r="AT304" s="1">
        <v>44805</v>
      </c>
      <c r="AU304" s="1">
        <v>44835</v>
      </c>
      <c r="AV304" s="1">
        <v>44866</v>
      </c>
      <c r="AW304" s="1">
        <v>44896</v>
      </c>
      <c r="AX304" s="1">
        <v>44927</v>
      </c>
      <c r="AY304" s="1">
        <v>44958</v>
      </c>
      <c r="AZ304" s="1">
        <v>44986</v>
      </c>
      <c r="BA304" s="1">
        <v>45017</v>
      </c>
      <c r="BB304" s="1">
        <v>45047</v>
      </c>
      <c r="BC304" s="1">
        <v>45078</v>
      </c>
      <c r="BD304" s="1">
        <v>45108</v>
      </c>
      <c r="BE304" s="1">
        <v>45139</v>
      </c>
      <c r="BF304" s="1">
        <v>45170</v>
      </c>
      <c r="BG304" s="1">
        <v>45200</v>
      </c>
      <c r="BH304" s="1">
        <v>45231</v>
      </c>
      <c r="BI304" s="1">
        <v>45261</v>
      </c>
      <c r="BJ304" s="1">
        <v>45292</v>
      </c>
      <c r="BK304" s="1">
        <v>45323</v>
      </c>
      <c r="BL304" s="1">
        <v>45352</v>
      </c>
      <c r="BM304" s="1">
        <v>45383</v>
      </c>
      <c r="BN304" s="1">
        <v>45413</v>
      </c>
      <c r="BO304" s="1">
        <v>45444</v>
      </c>
      <c r="BP304" s="1">
        <v>45474</v>
      </c>
      <c r="BQ304" s="1">
        <v>45505</v>
      </c>
      <c r="BR304" s="1">
        <v>45536</v>
      </c>
      <c r="BS304" s="1">
        <v>45566</v>
      </c>
      <c r="BT304" s="1">
        <v>45597</v>
      </c>
      <c r="BU304" s="1">
        <v>45627</v>
      </c>
      <c r="BV304" s="1">
        <v>45658</v>
      </c>
      <c r="BW304" s="1">
        <v>45689</v>
      </c>
      <c r="BX304" s="1">
        <v>45717</v>
      </c>
      <c r="BY304" s="1">
        <v>45748</v>
      </c>
      <c r="BZ304" s="1">
        <v>45778</v>
      </c>
      <c r="CA304" s="1">
        <v>45809</v>
      </c>
      <c r="CB304" s="1">
        <v>45839</v>
      </c>
      <c r="CC304" s="1">
        <v>45870</v>
      </c>
      <c r="CD304" s="1">
        <v>45901</v>
      </c>
      <c r="CE304" s="1">
        <v>45931</v>
      </c>
      <c r="CF304" s="1">
        <v>45962</v>
      </c>
      <c r="CG304" s="1">
        <v>45992</v>
      </c>
      <c r="CH304" s="1">
        <v>46023</v>
      </c>
      <c r="CI304" s="1">
        <v>46054</v>
      </c>
      <c r="CJ304" s="1">
        <v>46082</v>
      </c>
    </row>
    <row r="305" spans="1:88" x14ac:dyDescent="0.3">
      <c r="A305" t="s">
        <v>61</v>
      </c>
    </row>
    <row r="306" spans="1:88" x14ac:dyDescent="0.3">
      <c r="A306" t="s">
        <v>62</v>
      </c>
      <c r="B306">
        <v>100</v>
      </c>
      <c r="C306">
        <v>100</v>
      </c>
      <c r="D306">
        <v>100</v>
      </c>
      <c r="E306">
        <v>100</v>
      </c>
      <c r="F306">
        <v>100</v>
      </c>
      <c r="G306">
        <v>100</v>
      </c>
      <c r="H306">
        <v>100</v>
      </c>
      <c r="I306">
        <v>100</v>
      </c>
      <c r="J306">
        <v>100</v>
      </c>
      <c r="K306">
        <v>100</v>
      </c>
      <c r="L306">
        <v>100</v>
      </c>
      <c r="M306">
        <v>100</v>
      </c>
      <c r="N306">
        <v>100</v>
      </c>
      <c r="O306">
        <v>100</v>
      </c>
      <c r="P306">
        <v>100</v>
      </c>
      <c r="Q306">
        <v>100</v>
      </c>
      <c r="R306">
        <v>100</v>
      </c>
      <c r="S306">
        <v>100</v>
      </c>
      <c r="T306">
        <v>100</v>
      </c>
      <c r="U306">
        <v>100</v>
      </c>
      <c r="V306">
        <v>100</v>
      </c>
      <c r="W306">
        <v>100</v>
      </c>
      <c r="X306">
        <v>100</v>
      </c>
      <c r="Y306">
        <v>100</v>
      </c>
      <c r="Z306">
        <v>100</v>
      </c>
      <c r="AA306">
        <v>100</v>
      </c>
      <c r="AB306">
        <v>100</v>
      </c>
      <c r="AC306">
        <v>100</v>
      </c>
      <c r="AD306">
        <v>100</v>
      </c>
      <c r="AE306">
        <v>100</v>
      </c>
      <c r="AF306">
        <v>100</v>
      </c>
      <c r="AG306">
        <v>100</v>
      </c>
      <c r="AH306">
        <v>100</v>
      </c>
      <c r="AI306">
        <v>100</v>
      </c>
      <c r="AJ306">
        <v>100</v>
      </c>
      <c r="AK306">
        <v>100</v>
      </c>
      <c r="AL306">
        <v>100</v>
      </c>
      <c r="AM306">
        <v>100</v>
      </c>
      <c r="AN306">
        <v>100</v>
      </c>
      <c r="AO306">
        <v>100</v>
      </c>
      <c r="AP306">
        <v>100</v>
      </c>
      <c r="AQ306">
        <v>100</v>
      </c>
      <c r="AR306">
        <v>100</v>
      </c>
      <c r="AS306">
        <v>100</v>
      </c>
      <c r="AT306">
        <v>100</v>
      </c>
      <c r="AU306">
        <v>100</v>
      </c>
      <c r="AV306">
        <v>100</v>
      </c>
      <c r="AW306">
        <v>100</v>
      </c>
      <c r="AX306">
        <v>100</v>
      </c>
      <c r="AY306">
        <v>100</v>
      </c>
      <c r="AZ306">
        <v>100</v>
      </c>
      <c r="BA306">
        <v>100</v>
      </c>
      <c r="BB306">
        <v>100</v>
      </c>
      <c r="BC306">
        <v>100</v>
      </c>
      <c r="BD306">
        <v>100</v>
      </c>
      <c r="BE306">
        <v>100</v>
      </c>
      <c r="BF306">
        <v>100</v>
      </c>
      <c r="BG306">
        <v>100</v>
      </c>
      <c r="BH306">
        <v>100</v>
      </c>
      <c r="BI306">
        <v>100</v>
      </c>
      <c r="BJ306">
        <v>100</v>
      </c>
      <c r="BK306">
        <v>100</v>
      </c>
      <c r="BL306">
        <v>100</v>
      </c>
      <c r="BM306">
        <v>100</v>
      </c>
      <c r="BN306">
        <v>100</v>
      </c>
      <c r="BO306">
        <v>100</v>
      </c>
      <c r="BP306">
        <v>100</v>
      </c>
      <c r="BQ306">
        <v>100</v>
      </c>
      <c r="BR306">
        <v>100</v>
      </c>
      <c r="BS306">
        <v>100</v>
      </c>
      <c r="BT306">
        <v>100</v>
      </c>
      <c r="BU306">
        <v>100</v>
      </c>
      <c r="BV306">
        <v>100</v>
      </c>
      <c r="BW306">
        <v>100</v>
      </c>
      <c r="BX306">
        <v>100</v>
      </c>
      <c r="BY306">
        <v>100</v>
      </c>
      <c r="BZ306">
        <v>100</v>
      </c>
      <c r="CA306">
        <v>100</v>
      </c>
      <c r="CB306">
        <v>100</v>
      </c>
      <c r="CC306">
        <v>100</v>
      </c>
      <c r="CD306">
        <v>100</v>
      </c>
      <c r="CE306">
        <v>100</v>
      </c>
      <c r="CF306">
        <v>100</v>
      </c>
      <c r="CG306">
        <v>100</v>
      </c>
      <c r="CH306">
        <v>100</v>
      </c>
      <c r="CI306">
        <v>100</v>
      </c>
      <c r="CJ306">
        <v>100</v>
      </c>
    </row>
    <row r="307" spans="1:88" x14ac:dyDescent="0.3">
      <c r="A307" t="s">
        <v>63</v>
      </c>
      <c r="B307">
        <v>47.35</v>
      </c>
      <c r="C307">
        <v>43.37</v>
      </c>
      <c r="D307">
        <v>24.09</v>
      </c>
      <c r="E307">
        <v>35.65</v>
      </c>
      <c r="F307">
        <v>40.36</v>
      </c>
      <c r="G307">
        <v>53.15</v>
      </c>
      <c r="H307">
        <v>37.01</v>
      </c>
      <c r="I307">
        <v>44.03</v>
      </c>
      <c r="J307">
        <v>50.13</v>
      </c>
      <c r="K307">
        <v>37.94</v>
      </c>
      <c r="L307">
        <v>32.72</v>
      </c>
      <c r="M307">
        <v>44.64</v>
      </c>
      <c r="N307">
        <v>40.15</v>
      </c>
      <c r="O307">
        <v>37.4</v>
      </c>
      <c r="P307">
        <v>39.86</v>
      </c>
      <c r="Q307">
        <v>43.39</v>
      </c>
      <c r="R307">
        <v>46.11</v>
      </c>
      <c r="S307">
        <v>55.44</v>
      </c>
      <c r="T307">
        <v>31.67</v>
      </c>
      <c r="U307">
        <v>56.94</v>
      </c>
      <c r="V307">
        <v>37.54</v>
      </c>
      <c r="W307">
        <v>49.55</v>
      </c>
      <c r="X307">
        <v>46.62</v>
      </c>
      <c r="Y307">
        <v>51.65</v>
      </c>
      <c r="Z307">
        <v>42.88</v>
      </c>
      <c r="AA307">
        <v>36.54</v>
      </c>
      <c r="AB307">
        <v>41.7</v>
      </c>
      <c r="AC307">
        <v>59.26</v>
      </c>
      <c r="AD307">
        <v>49.02</v>
      </c>
      <c r="AE307">
        <v>49.2</v>
      </c>
      <c r="AF307">
        <v>55.58</v>
      </c>
      <c r="AG307">
        <v>41.27</v>
      </c>
      <c r="AH307">
        <v>44.71</v>
      </c>
      <c r="AI307">
        <v>72.569999999999993</v>
      </c>
      <c r="AJ307">
        <v>62.85</v>
      </c>
      <c r="AK307">
        <v>62.26</v>
      </c>
      <c r="AL307">
        <v>53.22</v>
      </c>
      <c r="AM307">
        <v>59.3</v>
      </c>
      <c r="AN307">
        <v>46.21</v>
      </c>
      <c r="AO307">
        <v>67.69</v>
      </c>
      <c r="AP307">
        <v>69.19</v>
      </c>
      <c r="AQ307">
        <v>61.42</v>
      </c>
      <c r="AR307">
        <v>79.38</v>
      </c>
      <c r="AS307">
        <v>76.12</v>
      </c>
      <c r="AT307">
        <v>64.23</v>
      </c>
      <c r="AU307">
        <v>72.319999999999993</v>
      </c>
      <c r="AV307">
        <v>81.87</v>
      </c>
      <c r="AW307">
        <v>70.22</v>
      </c>
      <c r="AX307">
        <v>81.41</v>
      </c>
      <c r="AY307">
        <v>63.6</v>
      </c>
      <c r="AZ307">
        <v>78.42</v>
      </c>
      <c r="BA307">
        <v>81.66</v>
      </c>
      <c r="BB307">
        <v>72.17</v>
      </c>
      <c r="BC307">
        <v>68.540000000000006</v>
      </c>
      <c r="BD307">
        <v>65.3</v>
      </c>
      <c r="BE307">
        <v>76.12</v>
      </c>
      <c r="BF307">
        <v>64.72</v>
      </c>
      <c r="BG307">
        <v>68.680000000000007</v>
      </c>
      <c r="BH307">
        <v>75.84</v>
      </c>
      <c r="BI307">
        <v>74.41</v>
      </c>
      <c r="BJ307">
        <v>69.47</v>
      </c>
      <c r="BK307">
        <v>68.27</v>
      </c>
      <c r="BL307">
        <v>65.930000000000007</v>
      </c>
      <c r="BM307">
        <v>63.56</v>
      </c>
      <c r="BN307">
        <v>65.34</v>
      </c>
      <c r="BO307">
        <v>68.97</v>
      </c>
      <c r="BP307">
        <v>69.48</v>
      </c>
      <c r="BQ307">
        <v>66.5</v>
      </c>
      <c r="BR307">
        <v>74.53</v>
      </c>
      <c r="BS307">
        <v>67.58</v>
      </c>
      <c r="BT307">
        <v>83.83</v>
      </c>
      <c r="BU307">
        <v>72.52</v>
      </c>
      <c r="BV307">
        <v>63.92</v>
      </c>
      <c r="BW307">
        <v>51.64</v>
      </c>
      <c r="BX307">
        <v>72.44</v>
      </c>
      <c r="BY307">
        <v>76.53</v>
      </c>
      <c r="BZ307">
        <v>54.88</v>
      </c>
      <c r="CA307">
        <v>43.01</v>
      </c>
      <c r="CB307">
        <v>65.5</v>
      </c>
      <c r="CC307">
        <v>45.09</v>
      </c>
      <c r="CD307">
        <v>57.39</v>
      </c>
      <c r="CE307">
        <v>63.94</v>
      </c>
      <c r="CF307">
        <v>72.14</v>
      </c>
      <c r="CG307">
        <v>89.53</v>
      </c>
      <c r="CH307">
        <v>55.41</v>
      </c>
      <c r="CI307">
        <v>53.05</v>
      </c>
      <c r="CJ307">
        <v>74.94</v>
      </c>
    </row>
    <row r="308" spans="1:88" x14ac:dyDescent="0.3">
      <c r="A308" t="s">
        <v>64</v>
      </c>
      <c r="B308">
        <v>16.89</v>
      </c>
      <c r="C308">
        <v>14.51</v>
      </c>
      <c r="D308">
        <v>21.23</v>
      </c>
      <c r="E308">
        <v>17.43</v>
      </c>
      <c r="F308">
        <v>20.7</v>
      </c>
      <c r="G308">
        <v>11.21</v>
      </c>
      <c r="H308">
        <v>1.86</v>
      </c>
      <c r="I308">
        <v>9.44</v>
      </c>
      <c r="J308">
        <v>8.08</v>
      </c>
      <c r="K308">
        <v>9.93</v>
      </c>
      <c r="L308">
        <v>8.82</v>
      </c>
      <c r="M308">
        <v>10.92</v>
      </c>
      <c r="N308">
        <v>23.75</v>
      </c>
      <c r="O308">
        <v>9.08</v>
      </c>
      <c r="P308">
        <v>10.75</v>
      </c>
      <c r="Q308">
        <v>4.91</v>
      </c>
      <c r="R308">
        <v>19.7</v>
      </c>
      <c r="S308">
        <v>12.84</v>
      </c>
      <c r="T308">
        <v>24.9</v>
      </c>
      <c r="U308">
        <v>9.33</v>
      </c>
      <c r="V308">
        <v>27.38</v>
      </c>
      <c r="W308">
        <v>23.11</v>
      </c>
      <c r="X308">
        <v>18.62</v>
      </c>
      <c r="Y308">
        <v>25.23</v>
      </c>
      <c r="Z308">
        <v>11.5</v>
      </c>
      <c r="AA308">
        <v>18.37</v>
      </c>
      <c r="AB308">
        <v>15.29</v>
      </c>
      <c r="AC308">
        <v>9.5399999999999991</v>
      </c>
      <c r="AD308">
        <v>10.02</v>
      </c>
      <c r="AE308">
        <v>14.8</v>
      </c>
      <c r="AF308">
        <v>8.3000000000000007</v>
      </c>
      <c r="AG308">
        <v>24.3</v>
      </c>
      <c r="AH308">
        <v>20.56</v>
      </c>
      <c r="AI308">
        <v>11.7</v>
      </c>
      <c r="AJ308">
        <v>1.4</v>
      </c>
      <c r="AK308">
        <v>3.11</v>
      </c>
      <c r="AL308">
        <v>19.72</v>
      </c>
      <c r="AM308">
        <v>17.25</v>
      </c>
      <c r="AN308">
        <v>11.3</v>
      </c>
      <c r="AO308">
        <v>12.61</v>
      </c>
      <c r="AP308">
        <v>9.66</v>
      </c>
      <c r="AQ308">
        <v>16.07</v>
      </c>
      <c r="AR308">
        <v>9.8800000000000008</v>
      </c>
      <c r="AS308">
        <v>14.33</v>
      </c>
      <c r="AT308">
        <v>18.32</v>
      </c>
      <c r="AU308">
        <v>12.23</v>
      </c>
      <c r="AV308">
        <v>9.3800000000000008</v>
      </c>
      <c r="AW308">
        <v>10.56</v>
      </c>
      <c r="AX308">
        <v>3.83</v>
      </c>
      <c r="AY308">
        <v>18.12</v>
      </c>
      <c r="AZ308">
        <v>12.1</v>
      </c>
      <c r="BA308">
        <v>14.47</v>
      </c>
      <c r="BB308">
        <v>16.59</v>
      </c>
      <c r="BC308">
        <v>13.44</v>
      </c>
      <c r="BD308">
        <v>19.329999999999998</v>
      </c>
      <c r="BE308">
        <v>12.54</v>
      </c>
      <c r="BF308">
        <v>23.22</v>
      </c>
      <c r="BG308">
        <v>19.850000000000001</v>
      </c>
      <c r="BH308">
        <v>16.48</v>
      </c>
      <c r="BI308">
        <v>10.16</v>
      </c>
      <c r="BJ308">
        <v>14.05</v>
      </c>
      <c r="BK308">
        <v>20.78</v>
      </c>
      <c r="BL308">
        <v>15.25</v>
      </c>
      <c r="BM308">
        <v>23.65</v>
      </c>
      <c r="BN308">
        <v>18.64</v>
      </c>
      <c r="BO308">
        <v>10.58</v>
      </c>
      <c r="BP308">
        <v>12.52</v>
      </c>
      <c r="BQ308">
        <v>14.1</v>
      </c>
      <c r="BR308">
        <v>18.239999999999998</v>
      </c>
      <c r="BS308">
        <v>25.66</v>
      </c>
      <c r="BT308">
        <v>8.83</v>
      </c>
      <c r="BU308">
        <v>27.48</v>
      </c>
      <c r="BV308">
        <v>36.08</v>
      </c>
      <c r="BW308">
        <v>48.36</v>
      </c>
      <c r="BX308">
        <v>27.56</v>
      </c>
      <c r="BY308">
        <v>23.47</v>
      </c>
      <c r="BZ308">
        <v>45.12</v>
      </c>
      <c r="CA308">
        <v>56.99</v>
      </c>
      <c r="CB308">
        <v>34.5</v>
      </c>
      <c r="CC308">
        <v>54.91</v>
      </c>
      <c r="CD308">
        <v>42.61</v>
      </c>
      <c r="CE308">
        <v>36.06</v>
      </c>
      <c r="CF308">
        <v>27.86</v>
      </c>
      <c r="CG308">
        <v>10.47</v>
      </c>
      <c r="CH308">
        <v>44.59</v>
      </c>
      <c r="CI308">
        <v>46.95</v>
      </c>
      <c r="CJ308">
        <v>25.06</v>
      </c>
    </row>
    <row r="310" spans="1:88" x14ac:dyDescent="0.3">
      <c r="A310" t="s">
        <v>65</v>
      </c>
    </row>
    <row r="311" spans="1:88" x14ac:dyDescent="0.3">
      <c r="A311" t="s">
        <v>62</v>
      </c>
      <c r="BY311">
        <v>100</v>
      </c>
      <c r="BZ311">
        <v>100</v>
      </c>
      <c r="CA311">
        <v>100</v>
      </c>
      <c r="CB311">
        <v>100</v>
      </c>
      <c r="CC311">
        <v>100</v>
      </c>
      <c r="CD311">
        <v>100</v>
      </c>
      <c r="CE311">
        <v>100</v>
      </c>
      <c r="CF311">
        <v>100</v>
      </c>
      <c r="CG311">
        <v>100</v>
      </c>
      <c r="CH311">
        <v>100</v>
      </c>
      <c r="CI311">
        <v>100</v>
      </c>
      <c r="CJ311">
        <v>100</v>
      </c>
    </row>
    <row r="312" spans="1:88" x14ac:dyDescent="0.3">
      <c r="A312" t="s">
        <v>63</v>
      </c>
      <c r="BY312">
        <v>97.95</v>
      </c>
      <c r="BZ312">
        <v>98.76</v>
      </c>
      <c r="CA312">
        <v>96.14</v>
      </c>
      <c r="CB312">
        <v>96.93</v>
      </c>
      <c r="CC312">
        <v>97.4</v>
      </c>
      <c r="CD312">
        <v>94.03</v>
      </c>
      <c r="CE312">
        <v>99.06</v>
      </c>
      <c r="CF312">
        <v>96.73</v>
      </c>
      <c r="CG312">
        <v>98.44</v>
      </c>
      <c r="CH312">
        <v>94.47</v>
      </c>
      <c r="CI312">
        <v>94.56</v>
      </c>
      <c r="CJ312">
        <v>98.17</v>
      </c>
    </row>
    <row r="313" spans="1:88" x14ac:dyDescent="0.3">
      <c r="A313" t="s">
        <v>64</v>
      </c>
      <c r="BY313">
        <v>2.0499999999999998</v>
      </c>
      <c r="BZ313">
        <v>1.24</v>
      </c>
      <c r="CA313">
        <v>3.86</v>
      </c>
      <c r="CB313">
        <v>3.07</v>
      </c>
      <c r="CC313">
        <v>2.6</v>
      </c>
      <c r="CD313">
        <v>5.97</v>
      </c>
      <c r="CE313">
        <v>0.94</v>
      </c>
      <c r="CF313">
        <v>3.27</v>
      </c>
      <c r="CG313">
        <v>1.56</v>
      </c>
      <c r="CH313">
        <v>5.53</v>
      </c>
      <c r="CI313">
        <v>5.44</v>
      </c>
      <c r="CJ313">
        <v>1.83</v>
      </c>
    </row>
    <row r="315" spans="1:88" x14ac:dyDescent="0.3">
      <c r="A315" t="s">
        <v>66</v>
      </c>
    </row>
    <row r="316" spans="1:88" x14ac:dyDescent="0.3">
      <c r="A316" t="s">
        <v>67</v>
      </c>
      <c r="B316">
        <v>100</v>
      </c>
      <c r="C316">
        <v>100</v>
      </c>
      <c r="D316">
        <v>100</v>
      </c>
      <c r="E316">
        <v>100</v>
      </c>
      <c r="F316">
        <v>100</v>
      </c>
      <c r="G316">
        <v>100</v>
      </c>
      <c r="H316">
        <v>100</v>
      </c>
      <c r="I316">
        <v>100</v>
      </c>
      <c r="J316">
        <v>100</v>
      </c>
      <c r="K316">
        <v>100</v>
      </c>
      <c r="L316">
        <v>100</v>
      </c>
      <c r="M316">
        <v>100</v>
      </c>
      <c r="N316">
        <v>100</v>
      </c>
      <c r="O316">
        <v>100</v>
      </c>
      <c r="P316">
        <v>100</v>
      </c>
      <c r="Q316">
        <v>100</v>
      </c>
      <c r="R316">
        <v>100</v>
      </c>
      <c r="S316">
        <v>100</v>
      </c>
      <c r="T316">
        <v>100</v>
      </c>
      <c r="U316">
        <v>100</v>
      </c>
      <c r="V316">
        <v>100</v>
      </c>
      <c r="W316">
        <v>100</v>
      </c>
      <c r="X316">
        <v>100</v>
      </c>
      <c r="Y316">
        <v>100</v>
      </c>
      <c r="Z316">
        <v>100</v>
      </c>
      <c r="AA316">
        <v>100</v>
      </c>
      <c r="AB316">
        <v>100</v>
      </c>
      <c r="AC316">
        <v>100</v>
      </c>
      <c r="AD316">
        <v>100</v>
      </c>
      <c r="AE316">
        <v>100</v>
      </c>
      <c r="AF316">
        <v>100</v>
      </c>
      <c r="AG316">
        <v>100</v>
      </c>
      <c r="AH316">
        <v>100</v>
      </c>
      <c r="AI316">
        <v>100</v>
      </c>
      <c r="AJ316">
        <v>100</v>
      </c>
      <c r="AK316">
        <v>100</v>
      </c>
      <c r="AL316">
        <v>100</v>
      </c>
      <c r="AM316">
        <v>100</v>
      </c>
      <c r="AN316">
        <v>100</v>
      </c>
      <c r="AO316">
        <v>100</v>
      </c>
      <c r="AP316">
        <v>100</v>
      </c>
      <c r="AQ316">
        <v>100</v>
      </c>
      <c r="AR316">
        <v>100</v>
      </c>
      <c r="AS316">
        <v>100</v>
      </c>
      <c r="AT316">
        <v>100</v>
      </c>
      <c r="AU316">
        <v>100</v>
      </c>
      <c r="AV316">
        <v>100</v>
      </c>
      <c r="AW316">
        <v>100</v>
      </c>
      <c r="AX316">
        <v>100</v>
      </c>
      <c r="AY316">
        <v>100</v>
      </c>
      <c r="AZ316">
        <v>100</v>
      </c>
      <c r="BA316">
        <v>100</v>
      </c>
      <c r="BB316">
        <v>100</v>
      </c>
      <c r="BC316">
        <v>100</v>
      </c>
      <c r="BD316">
        <v>100</v>
      </c>
      <c r="BE316">
        <v>100</v>
      </c>
      <c r="BF316">
        <v>100</v>
      </c>
      <c r="BG316">
        <v>100</v>
      </c>
      <c r="BH316">
        <v>100</v>
      </c>
      <c r="BI316">
        <v>100</v>
      </c>
      <c r="BJ316">
        <v>100</v>
      </c>
      <c r="BK316">
        <v>100</v>
      </c>
      <c r="BL316">
        <v>100</v>
      </c>
      <c r="BM316">
        <v>100</v>
      </c>
      <c r="BN316">
        <v>100</v>
      </c>
      <c r="BO316">
        <v>100</v>
      </c>
      <c r="BP316">
        <v>100</v>
      </c>
      <c r="BQ316">
        <v>100</v>
      </c>
      <c r="BR316">
        <v>100</v>
      </c>
      <c r="BS316">
        <v>100</v>
      </c>
      <c r="BT316">
        <v>100</v>
      </c>
      <c r="BU316">
        <v>100</v>
      </c>
      <c r="BV316">
        <v>100</v>
      </c>
      <c r="BW316">
        <v>100</v>
      </c>
      <c r="BX316">
        <v>100</v>
      </c>
      <c r="BY316">
        <v>100</v>
      </c>
      <c r="BZ316">
        <v>100</v>
      </c>
      <c r="CA316">
        <v>100</v>
      </c>
      <c r="CB316">
        <v>100</v>
      </c>
      <c r="CC316">
        <v>100</v>
      </c>
      <c r="CD316">
        <v>100</v>
      </c>
      <c r="CE316">
        <v>100</v>
      </c>
      <c r="CF316">
        <v>100</v>
      </c>
      <c r="CG316">
        <v>100</v>
      </c>
      <c r="CH316">
        <v>100</v>
      </c>
      <c r="CI316">
        <v>100</v>
      </c>
      <c r="CJ316">
        <v>100</v>
      </c>
    </row>
    <row r="317" spans="1:88" x14ac:dyDescent="0.3">
      <c r="A317" t="s">
        <v>68</v>
      </c>
      <c r="B317">
        <v>59.65</v>
      </c>
      <c r="C317">
        <v>57.85</v>
      </c>
      <c r="D317">
        <v>55.69</v>
      </c>
      <c r="E317">
        <v>61.98</v>
      </c>
      <c r="F317">
        <v>60.11</v>
      </c>
      <c r="G317">
        <v>62.18</v>
      </c>
      <c r="H317">
        <v>58.72</v>
      </c>
      <c r="I317">
        <v>51.16</v>
      </c>
      <c r="J317">
        <v>57.69</v>
      </c>
      <c r="K317">
        <v>54.81</v>
      </c>
      <c r="L317">
        <v>59.31</v>
      </c>
      <c r="M317">
        <v>57.92</v>
      </c>
      <c r="N317">
        <v>61.68</v>
      </c>
      <c r="O317">
        <v>56.92</v>
      </c>
      <c r="P317">
        <v>53.05</v>
      </c>
      <c r="Q317">
        <v>48.34</v>
      </c>
      <c r="R317">
        <v>58.36</v>
      </c>
      <c r="S317">
        <v>60.59</v>
      </c>
      <c r="T317">
        <v>65.84</v>
      </c>
      <c r="U317">
        <v>59.76</v>
      </c>
      <c r="V317">
        <v>63.07</v>
      </c>
      <c r="W317">
        <v>60.73</v>
      </c>
      <c r="X317">
        <v>57.81</v>
      </c>
      <c r="Y317">
        <v>54.81</v>
      </c>
      <c r="Z317">
        <v>65.959999999999994</v>
      </c>
      <c r="AA317">
        <v>64.400000000000006</v>
      </c>
      <c r="AB317">
        <v>61.97</v>
      </c>
      <c r="AC317">
        <v>67</v>
      </c>
      <c r="AD317">
        <v>68.48</v>
      </c>
      <c r="AE317">
        <v>69.59</v>
      </c>
      <c r="AF317">
        <v>72.47</v>
      </c>
      <c r="AG317">
        <v>71.459999999999994</v>
      </c>
      <c r="AH317">
        <v>74.03</v>
      </c>
      <c r="AI317">
        <v>76.5</v>
      </c>
      <c r="AJ317">
        <v>70.66</v>
      </c>
      <c r="AK317">
        <v>75.67</v>
      </c>
      <c r="AL317">
        <v>62.15</v>
      </c>
      <c r="AM317">
        <v>64.8</v>
      </c>
      <c r="AN317">
        <v>68.510000000000005</v>
      </c>
      <c r="AO317">
        <v>68.7</v>
      </c>
      <c r="AP317">
        <v>72.25</v>
      </c>
      <c r="AQ317">
        <v>74.89</v>
      </c>
      <c r="AR317">
        <v>73.52</v>
      </c>
      <c r="AS317">
        <v>79.91</v>
      </c>
      <c r="AT317">
        <v>75.39</v>
      </c>
      <c r="AU317">
        <v>81.08</v>
      </c>
      <c r="AV317">
        <v>80.040000000000006</v>
      </c>
      <c r="AW317">
        <v>81.099999999999994</v>
      </c>
      <c r="AX317">
        <v>82.63</v>
      </c>
      <c r="AY317">
        <v>87.55</v>
      </c>
      <c r="AZ317">
        <v>75.62</v>
      </c>
      <c r="BA317">
        <v>78.69</v>
      </c>
      <c r="BB317">
        <v>84.2</v>
      </c>
      <c r="BC317">
        <v>82.96</v>
      </c>
      <c r="BD317">
        <v>79.930000000000007</v>
      </c>
      <c r="BE317">
        <v>78.19</v>
      </c>
      <c r="BF317">
        <v>76.459999999999994</v>
      </c>
      <c r="BG317">
        <v>80.290000000000006</v>
      </c>
      <c r="BH317">
        <v>73.42</v>
      </c>
      <c r="BI317">
        <v>80.150000000000006</v>
      </c>
      <c r="BJ317">
        <v>77.84</v>
      </c>
      <c r="BK317">
        <v>81.42</v>
      </c>
      <c r="BL317">
        <v>77.7</v>
      </c>
      <c r="BM317">
        <v>80.48</v>
      </c>
      <c r="BN317">
        <v>84.05</v>
      </c>
      <c r="BO317">
        <v>83.56</v>
      </c>
      <c r="BP317">
        <v>85.05</v>
      </c>
      <c r="BQ317">
        <v>93.31</v>
      </c>
      <c r="BR317">
        <v>87.86</v>
      </c>
      <c r="BS317">
        <v>89.09</v>
      </c>
      <c r="BT317">
        <v>93.6</v>
      </c>
      <c r="BU317">
        <v>99.46</v>
      </c>
      <c r="BV317">
        <v>97.68</v>
      </c>
      <c r="BW317">
        <v>98.95</v>
      </c>
      <c r="BX317">
        <v>97.52</v>
      </c>
      <c r="BY317">
        <v>97.29</v>
      </c>
      <c r="BZ317">
        <v>98.45</v>
      </c>
      <c r="CA317">
        <v>96.65</v>
      </c>
      <c r="CB317">
        <v>97.43</v>
      </c>
      <c r="CC317">
        <v>96.8</v>
      </c>
      <c r="CD317">
        <v>96.97</v>
      </c>
      <c r="CE317">
        <v>98.78</v>
      </c>
      <c r="CF317">
        <v>95.88</v>
      </c>
      <c r="CG317">
        <v>98.01</v>
      </c>
      <c r="CH317">
        <v>95.24</v>
      </c>
      <c r="CI317">
        <v>97.71</v>
      </c>
      <c r="CJ317">
        <v>99.55</v>
      </c>
    </row>
    <row r="318" spans="1:88" x14ac:dyDescent="0.3">
      <c r="A318" t="s">
        <v>69</v>
      </c>
      <c r="B318">
        <v>11.2</v>
      </c>
      <c r="C318">
        <v>9.27</v>
      </c>
      <c r="D318">
        <v>6.35</v>
      </c>
      <c r="E318">
        <v>5.87</v>
      </c>
      <c r="F318">
        <v>6.41</v>
      </c>
      <c r="G318">
        <v>6.35</v>
      </c>
      <c r="H318">
        <v>8.4</v>
      </c>
      <c r="I318">
        <v>7.81</v>
      </c>
      <c r="J318">
        <v>8.2899999999999991</v>
      </c>
      <c r="K318">
        <v>8.5299999999999994</v>
      </c>
      <c r="L318">
        <v>2.96</v>
      </c>
      <c r="M318">
        <v>7.45</v>
      </c>
      <c r="N318">
        <v>5.0999999999999996</v>
      </c>
      <c r="O318">
        <v>9.82</v>
      </c>
      <c r="P318">
        <v>7.49</v>
      </c>
      <c r="Q318">
        <v>6.47</v>
      </c>
      <c r="R318">
        <v>6.26</v>
      </c>
      <c r="S318">
        <v>3.91</v>
      </c>
      <c r="T318">
        <v>4.5199999999999996</v>
      </c>
      <c r="U318">
        <v>5.63</v>
      </c>
      <c r="V318">
        <v>7.45</v>
      </c>
      <c r="W318">
        <v>4.6100000000000003</v>
      </c>
      <c r="X318">
        <v>10.16</v>
      </c>
      <c r="Y318">
        <v>7.05</v>
      </c>
      <c r="Z318">
        <v>6.03</v>
      </c>
      <c r="AA318">
        <v>4.03</v>
      </c>
      <c r="AB318">
        <v>6.34</v>
      </c>
      <c r="AC318">
        <v>4.66</v>
      </c>
      <c r="AD318">
        <v>3.91</v>
      </c>
      <c r="AE318">
        <v>0.45</v>
      </c>
      <c r="AF318">
        <v>2.98</v>
      </c>
      <c r="AG318">
        <v>4.1900000000000004</v>
      </c>
      <c r="AH318">
        <v>1.6</v>
      </c>
      <c r="AI318">
        <v>2.21</v>
      </c>
      <c r="AJ318">
        <v>4.12</v>
      </c>
      <c r="AK318">
        <v>0.28000000000000003</v>
      </c>
      <c r="AL318">
        <v>4.57</v>
      </c>
      <c r="AM318">
        <v>4.8499999999999996</v>
      </c>
      <c r="AN318">
        <v>6.61</v>
      </c>
      <c r="AO318">
        <v>4.78</v>
      </c>
      <c r="AP318">
        <v>4.1500000000000004</v>
      </c>
      <c r="AQ318">
        <v>6.11</v>
      </c>
      <c r="AR318">
        <v>4.8899999999999997</v>
      </c>
      <c r="AS318">
        <v>2.1800000000000002</v>
      </c>
      <c r="AT318">
        <v>5.92</v>
      </c>
      <c r="AU318">
        <v>5.51</v>
      </c>
      <c r="AV318">
        <v>3.84</v>
      </c>
      <c r="AW318">
        <v>1.42</v>
      </c>
      <c r="AX318">
        <v>2.89</v>
      </c>
      <c r="AY318">
        <v>2.4500000000000002</v>
      </c>
      <c r="AZ318">
        <v>3.8</v>
      </c>
      <c r="BA318">
        <v>3.73</v>
      </c>
      <c r="BB318">
        <v>1.39</v>
      </c>
      <c r="BC318">
        <v>4.2300000000000004</v>
      </c>
      <c r="BD318">
        <v>4.95</v>
      </c>
      <c r="BE318">
        <v>6.75</v>
      </c>
      <c r="BF318">
        <v>3.75</v>
      </c>
      <c r="BG318">
        <v>1.92</v>
      </c>
      <c r="BH318">
        <v>5.87</v>
      </c>
      <c r="BI318">
        <v>4.29</v>
      </c>
      <c r="BJ318">
        <v>5.6</v>
      </c>
      <c r="BK318">
        <v>6.66</v>
      </c>
      <c r="BL318">
        <v>4.97</v>
      </c>
      <c r="BM318">
        <v>5.09</v>
      </c>
      <c r="BN318">
        <v>4.71</v>
      </c>
      <c r="BO318">
        <v>3.53</v>
      </c>
      <c r="BP318">
        <v>1.85</v>
      </c>
      <c r="BQ318">
        <v>2.7</v>
      </c>
      <c r="BR318">
        <v>3.59</v>
      </c>
      <c r="BS318">
        <v>3.95</v>
      </c>
      <c r="BT318">
        <v>1.9</v>
      </c>
      <c r="BU318">
        <v>0.54</v>
      </c>
      <c r="BV318">
        <v>2.3199999999999998</v>
      </c>
      <c r="BW318">
        <v>1.05</v>
      </c>
      <c r="BX318">
        <v>2.48</v>
      </c>
      <c r="BY318">
        <v>2.71</v>
      </c>
      <c r="BZ318">
        <v>1.55</v>
      </c>
      <c r="CA318">
        <v>3.35</v>
      </c>
      <c r="CB318">
        <v>2.57</v>
      </c>
      <c r="CC318">
        <v>3.2</v>
      </c>
      <c r="CD318">
        <v>3.03</v>
      </c>
      <c r="CE318">
        <v>1.22</v>
      </c>
      <c r="CF318">
        <v>4.12</v>
      </c>
      <c r="CG318">
        <v>1.99</v>
      </c>
      <c r="CH318">
        <v>4.76</v>
      </c>
      <c r="CI318">
        <v>2.29</v>
      </c>
      <c r="CJ318">
        <v>0.45</v>
      </c>
    </row>
    <row r="320" spans="1:88" x14ac:dyDescent="0.3">
      <c r="A320" t="s">
        <v>70</v>
      </c>
    </row>
    <row r="321" spans="1:88" x14ac:dyDescent="0.3">
      <c r="A321" t="s">
        <v>67</v>
      </c>
      <c r="B321">
        <v>100</v>
      </c>
      <c r="C321">
        <v>100</v>
      </c>
      <c r="D321">
        <v>100</v>
      </c>
      <c r="E321">
        <v>100</v>
      </c>
      <c r="F321">
        <v>100</v>
      </c>
      <c r="G321">
        <v>100</v>
      </c>
      <c r="H321">
        <v>100</v>
      </c>
      <c r="I321">
        <v>100</v>
      </c>
      <c r="J321">
        <v>100</v>
      </c>
      <c r="K321">
        <v>100</v>
      </c>
      <c r="L321">
        <v>100</v>
      </c>
      <c r="M321">
        <v>100</v>
      </c>
      <c r="N321">
        <v>100</v>
      </c>
      <c r="O321">
        <v>100</v>
      </c>
      <c r="P321">
        <v>100</v>
      </c>
      <c r="Q321">
        <v>100</v>
      </c>
      <c r="R321">
        <v>100</v>
      </c>
      <c r="S321">
        <v>100</v>
      </c>
      <c r="T321">
        <v>100</v>
      </c>
      <c r="U321">
        <v>100</v>
      </c>
      <c r="V321">
        <v>100</v>
      </c>
      <c r="W321">
        <v>100</v>
      </c>
      <c r="X321">
        <v>100</v>
      </c>
      <c r="Y321">
        <v>100</v>
      </c>
      <c r="Z321">
        <v>100</v>
      </c>
      <c r="AA321">
        <v>100</v>
      </c>
      <c r="AB321">
        <v>100</v>
      </c>
      <c r="AC321">
        <v>100</v>
      </c>
      <c r="AD321">
        <v>100</v>
      </c>
      <c r="AE321">
        <v>100</v>
      </c>
      <c r="AF321">
        <v>100</v>
      </c>
      <c r="AG321">
        <v>100</v>
      </c>
      <c r="AH321">
        <v>100</v>
      </c>
      <c r="AI321">
        <v>100</v>
      </c>
      <c r="AJ321">
        <v>100</v>
      </c>
      <c r="AK321">
        <v>100</v>
      </c>
      <c r="AL321">
        <v>100</v>
      </c>
      <c r="AM321">
        <v>100</v>
      </c>
      <c r="AN321">
        <v>100</v>
      </c>
      <c r="AO321">
        <v>100</v>
      </c>
      <c r="AP321">
        <v>100</v>
      </c>
      <c r="AQ321">
        <v>100</v>
      </c>
      <c r="AR321">
        <v>100</v>
      </c>
      <c r="AS321">
        <v>100</v>
      </c>
      <c r="AT321">
        <v>100</v>
      </c>
      <c r="AU321">
        <v>100</v>
      </c>
      <c r="AV321">
        <v>100</v>
      </c>
      <c r="AW321">
        <v>100</v>
      </c>
      <c r="AX321">
        <v>100</v>
      </c>
      <c r="AY321">
        <v>100</v>
      </c>
      <c r="AZ321">
        <v>100</v>
      </c>
      <c r="BA321">
        <v>100</v>
      </c>
      <c r="BB321">
        <v>100</v>
      </c>
      <c r="BC321">
        <v>100</v>
      </c>
      <c r="BD321">
        <v>100</v>
      </c>
      <c r="BE321">
        <v>100</v>
      </c>
      <c r="BF321">
        <v>100</v>
      </c>
      <c r="BG321">
        <v>100</v>
      </c>
      <c r="BH321">
        <v>100</v>
      </c>
      <c r="BI321">
        <v>100</v>
      </c>
      <c r="BJ321">
        <v>100</v>
      </c>
      <c r="BK321">
        <v>100</v>
      </c>
      <c r="BL321">
        <v>100</v>
      </c>
      <c r="BM321">
        <v>100</v>
      </c>
      <c r="BN321">
        <v>100</v>
      </c>
      <c r="BO321">
        <v>100</v>
      </c>
      <c r="BP321">
        <v>100</v>
      </c>
      <c r="BQ321">
        <v>100</v>
      </c>
      <c r="BR321">
        <v>100</v>
      </c>
      <c r="BS321">
        <v>100</v>
      </c>
      <c r="BT321">
        <v>100</v>
      </c>
      <c r="BU321">
        <v>100</v>
      </c>
      <c r="BV321">
        <v>100</v>
      </c>
      <c r="BW321">
        <v>100</v>
      </c>
      <c r="BX321">
        <v>100</v>
      </c>
      <c r="BY321">
        <v>100</v>
      </c>
      <c r="BZ321">
        <v>100</v>
      </c>
      <c r="CA321">
        <v>100</v>
      </c>
      <c r="CB321">
        <v>100</v>
      </c>
      <c r="CC321">
        <v>100</v>
      </c>
      <c r="CD321">
        <v>100</v>
      </c>
      <c r="CE321">
        <v>100</v>
      </c>
      <c r="CF321">
        <v>100</v>
      </c>
      <c r="CG321">
        <v>100</v>
      </c>
      <c r="CH321">
        <v>100</v>
      </c>
      <c r="CI321">
        <v>100</v>
      </c>
      <c r="CJ321">
        <v>100</v>
      </c>
    </row>
    <row r="322" spans="1:88" x14ac:dyDescent="0.3">
      <c r="A322" t="s">
        <v>68</v>
      </c>
      <c r="B322">
        <v>63.61</v>
      </c>
      <c r="C322">
        <v>56.09</v>
      </c>
      <c r="D322">
        <v>50</v>
      </c>
      <c r="E322">
        <v>62.22</v>
      </c>
      <c r="F322">
        <v>54.15</v>
      </c>
      <c r="G322">
        <v>56.36</v>
      </c>
      <c r="H322">
        <v>28.26</v>
      </c>
      <c r="I322">
        <v>41.55</v>
      </c>
      <c r="J322">
        <v>53.52</v>
      </c>
      <c r="K322">
        <v>60.55</v>
      </c>
      <c r="L322">
        <v>57.21</v>
      </c>
      <c r="M322">
        <v>42</v>
      </c>
      <c r="N322">
        <v>63.63</v>
      </c>
      <c r="O322">
        <v>67.12</v>
      </c>
      <c r="P322">
        <v>77.239999999999995</v>
      </c>
      <c r="Q322">
        <v>65.319999999999993</v>
      </c>
      <c r="R322">
        <v>61.46</v>
      </c>
      <c r="S322">
        <v>51.65</v>
      </c>
      <c r="T322">
        <v>59.5</v>
      </c>
      <c r="U322">
        <v>48.89</v>
      </c>
      <c r="V322">
        <v>61.02</v>
      </c>
      <c r="W322">
        <v>47.67</v>
      </c>
      <c r="X322">
        <v>63.09</v>
      </c>
      <c r="Y322">
        <v>64.760000000000005</v>
      </c>
      <c r="Z322">
        <v>71.16</v>
      </c>
      <c r="AA322">
        <v>54.75</v>
      </c>
      <c r="AB322">
        <v>53.82</v>
      </c>
      <c r="AC322">
        <v>67.69</v>
      </c>
      <c r="AD322">
        <v>69.569999999999993</v>
      </c>
      <c r="AE322">
        <v>74.39</v>
      </c>
      <c r="AF322">
        <v>67.75</v>
      </c>
      <c r="AG322">
        <v>63.24</v>
      </c>
      <c r="AH322">
        <v>67.540000000000006</v>
      </c>
      <c r="AI322">
        <v>64.5</v>
      </c>
      <c r="AJ322">
        <v>60.77</v>
      </c>
      <c r="AK322">
        <v>67.05</v>
      </c>
      <c r="AL322">
        <v>57.73</v>
      </c>
      <c r="AM322">
        <v>67.89</v>
      </c>
      <c r="AN322">
        <v>67.400000000000006</v>
      </c>
      <c r="AO322">
        <v>64.53</v>
      </c>
      <c r="AP322">
        <v>60.75</v>
      </c>
      <c r="AQ322">
        <v>73.959999999999994</v>
      </c>
      <c r="AR322">
        <v>77.83</v>
      </c>
      <c r="AS322">
        <v>71.37</v>
      </c>
      <c r="AT322">
        <v>74.34</v>
      </c>
      <c r="AU322">
        <v>70.959999999999994</v>
      </c>
      <c r="AV322">
        <v>79.260000000000005</v>
      </c>
      <c r="AW322">
        <v>74.88</v>
      </c>
      <c r="AX322">
        <v>64.89</v>
      </c>
      <c r="AY322">
        <v>68.650000000000006</v>
      </c>
      <c r="AZ322">
        <v>92.41</v>
      </c>
      <c r="BA322">
        <v>79.27</v>
      </c>
      <c r="BB322">
        <v>81.11</v>
      </c>
      <c r="BC322">
        <v>79.36</v>
      </c>
      <c r="BD322">
        <v>83.37</v>
      </c>
      <c r="BE322">
        <v>90.42</v>
      </c>
      <c r="BF322">
        <v>82.28</v>
      </c>
      <c r="BG322">
        <v>85.56</v>
      </c>
      <c r="BH322">
        <v>86.55</v>
      </c>
      <c r="BI322">
        <v>89.08</v>
      </c>
      <c r="BJ322">
        <v>74.33</v>
      </c>
      <c r="BK322">
        <v>86.65</v>
      </c>
      <c r="BL322">
        <v>83.96</v>
      </c>
      <c r="BM322">
        <v>83.04</v>
      </c>
      <c r="BN322">
        <v>81.02</v>
      </c>
      <c r="BO322">
        <v>86.26</v>
      </c>
      <c r="BP322">
        <v>84.72</v>
      </c>
      <c r="BQ322">
        <v>83.4</v>
      </c>
      <c r="BR322">
        <v>79.28</v>
      </c>
      <c r="BS322">
        <v>96.3</v>
      </c>
      <c r="BT322">
        <v>93.17</v>
      </c>
      <c r="BU322">
        <v>100</v>
      </c>
      <c r="BV322">
        <v>100</v>
      </c>
      <c r="BW322">
        <v>85.76</v>
      </c>
      <c r="BX322">
        <v>96.22</v>
      </c>
      <c r="BY322">
        <v>100</v>
      </c>
      <c r="BZ322">
        <v>100</v>
      </c>
      <c r="CA322">
        <v>94.59</v>
      </c>
      <c r="CB322">
        <v>94.95</v>
      </c>
      <c r="CC322">
        <v>100</v>
      </c>
      <c r="CD322">
        <v>86.28</v>
      </c>
      <c r="CE322">
        <v>100</v>
      </c>
      <c r="CF322">
        <v>100</v>
      </c>
      <c r="CG322">
        <v>100</v>
      </c>
      <c r="CH322">
        <v>91.75</v>
      </c>
      <c r="CI322">
        <v>85.01</v>
      </c>
      <c r="CJ322">
        <v>94.2</v>
      </c>
    </row>
    <row r="323" spans="1:88" x14ac:dyDescent="0.3">
      <c r="A323" t="s">
        <v>69</v>
      </c>
      <c r="B323">
        <v>9.2799999999999994</v>
      </c>
      <c r="C323">
        <v>14.64</v>
      </c>
      <c r="D323">
        <v>21.72</v>
      </c>
      <c r="E323">
        <v>18.34</v>
      </c>
      <c r="F323">
        <v>12.46</v>
      </c>
      <c r="G323">
        <v>9.5</v>
      </c>
      <c r="H323">
        <v>18.809999999999999</v>
      </c>
      <c r="I323">
        <v>16.03</v>
      </c>
      <c r="J323">
        <v>2.52</v>
      </c>
      <c r="K323">
        <v>0</v>
      </c>
      <c r="L323">
        <v>2.5099999999999998</v>
      </c>
      <c r="M323">
        <v>3.01</v>
      </c>
      <c r="N323">
        <v>3.37</v>
      </c>
      <c r="O323">
        <v>2.09</v>
      </c>
      <c r="P323">
        <v>0</v>
      </c>
      <c r="Q323">
        <v>3.53</v>
      </c>
      <c r="R323">
        <v>9.35</v>
      </c>
      <c r="S323">
        <v>0</v>
      </c>
      <c r="T323">
        <v>3.42</v>
      </c>
      <c r="U323">
        <v>4.18</v>
      </c>
      <c r="V323">
        <v>1.74</v>
      </c>
      <c r="W323">
        <v>9.7799999999999994</v>
      </c>
      <c r="X323">
        <v>7.04</v>
      </c>
      <c r="Y323">
        <v>0</v>
      </c>
      <c r="Z323">
        <v>3.68</v>
      </c>
      <c r="AA323">
        <v>2.08</v>
      </c>
      <c r="AB323">
        <v>1.86</v>
      </c>
      <c r="AC323">
        <v>1.72</v>
      </c>
      <c r="AD323">
        <v>3.72</v>
      </c>
      <c r="AE323">
        <v>2.87</v>
      </c>
      <c r="AF323">
        <v>4.75</v>
      </c>
      <c r="AG323">
        <v>2.76</v>
      </c>
      <c r="AH323">
        <v>0</v>
      </c>
      <c r="AI323">
        <v>2.74</v>
      </c>
      <c r="AJ323">
        <v>2.4500000000000002</v>
      </c>
      <c r="AK323">
        <v>2.27</v>
      </c>
      <c r="AL323">
        <v>1.42</v>
      </c>
      <c r="AM323">
        <v>0.91</v>
      </c>
      <c r="AN323">
        <v>0.8</v>
      </c>
      <c r="AO323">
        <v>7.48</v>
      </c>
      <c r="AP323">
        <v>5.43</v>
      </c>
      <c r="AQ323">
        <v>1.1499999999999999</v>
      </c>
      <c r="AR323">
        <v>10.33</v>
      </c>
      <c r="AS323">
        <v>9.81</v>
      </c>
      <c r="AT323">
        <v>2.64</v>
      </c>
      <c r="AU323">
        <v>7.37</v>
      </c>
      <c r="AV323">
        <v>9.4700000000000006</v>
      </c>
      <c r="AW323">
        <v>8.58</v>
      </c>
      <c r="AX323">
        <v>15.19</v>
      </c>
      <c r="AY323">
        <v>0.76</v>
      </c>
      <c r="AZ323">
        <v>1.74</v>
      </c>
      <c r="BA323">
        <v>2.11</v>
      </c>
      <c r="BB323">
        <v>2.04</v>
      </c>
      <c r="BC323">
        <v>5.34</v>
      </c>
      <c r="BD323">
        <v>3.31</v>
      </c>
      <c r="BE323">
        <v>3.07</v>
      </c>
      <c r="BF323">
        <v>0</v>
      </c>
      <c r="BG323">
        <v>2.87</v>
      </c>
      <c r="BH323">
        <v>3.43</v>
      </c>
      <c r="BI323">
        <v>1.38</v>
      </c>
      <c r="BJ323">
        <v>6.5</v>
      </c>
      <c r="BK323">
        <v>0.95</v>
      </c>
      <c r="BL323">
        <v>0</v>
      </c>
      <c r="BM323">
        <v>4.91</v>
      </c>
      <c r="BN323">
        <v>1.66</v>
      </c>
      <c r="BO323">
        <v>3.81</v>
      </c>
      <c r="BP323">
        <v>2.41</v>
      </c>
      <c r="BQ323">
        <v>10.27</v>
      </c>
      <c r="BR323">
        <v>5.93</v>
      </c>
      <c r="BS323">
        <v>0</v>
      </c>
      <c r="BT323">
        <v>6.37</v>
      </c>
      <c r="BU323">
        <v>0</v>
      </c>
      <c r="BV323">
        <v>0</v>
      </c>
      <c r="BW323">
        <v>14.24</v>
      </c>
      <c r="BX323">
        <v>3.78</v>
      </c>
      <c r="BY323">
        <v>0</v>
      </c>
      <c r="BZ323">
        <v>0</v>
      </c>
      <c r="CA323">
        <v>5.41</v>
      </c>
      <c r="CB323">
        <v>5.05</v>
      </c>
      <c r="CC323">
        <v>0</v>
      </c>
      <c r="CD323">
        <v>13.72</v>
      </c>
      <c r="CE323">
        <v>0</v>
      </c>
      <c r="CF323">
        <v>0</v>
      </c>
      <c r="CG323">
        <v>0</v>
      </c>
      <c r="CH323">
        <v>8.25</v>
      </c>
      <c r="CI323">
        <v>14.99</v>
      </c>
      <c r="CJ323">
        <v>5.8</v>
      </c>
    </row>
    <row r="324" spans="1:88" x14ac:dyDescent="0.3">
      <c r="BY324" s="1"/>
    </row>
    <row r="326" spans="1:88" x14ac:dyDescent="0.3">
      <c r="A326" t="s">
        <v>36</v>
      </c>
    </row>
    <row r="327" spans="1:88" x14ac:dyDescent="0.3">
      <c r="A327" t="s">
        <v>60</v>
      </c>
    </row>
    <row r="328" spans="1:88" x14ac:dyDescent="0.3">
      <c r="A328" t="s">
        <v>57</v>
      </c>
    </row>
    <row r="329" spans="1:88" x14ac:dyDescent="0.3">
      <c r="A329" t="s">
        <v>40</v>
      </c>
      <c r="B329" s="1">
        <v>43466</v>
      </c>
      <c r="C329" s="1">
        <v>43497</v>
      </c>
      <c r="D329" s="1">
        <v>43525</v>
      </c>
      <c r="E329" s="1">
        <v>43556</v>
      </c>
      <c r="F329" s="1">
        <v>43586</v>
      </c>
      <c r="G329" s="1">
        <v>43617</v>
      </c>
      <c r="H329" s="1">
        <v>43647</v>
      </c>
      <c r="I329" s="1">
        <v>43678</v>
      </c>
      <c r="J329" s="1">
        <v>43709</v>
      </c>
      <c r="K329" s="1">
        <v>43739</v>
      </c>
      <c r="L329" s="1">
        <v>43770</v>
      </c>
      <c r="M329" s="1">
        <v>43800</v>
      </c>
      <c r="N329" s="1">
        <v>43831</v>
      </c>
      <c r="O329" s="1">
        <v>43862</v>
      </c>
      <c r="P329" s="1">
        <v>43891</v>
      </c>
      <c r="Q329" s="1">
        <v>43922</v>
      </c>
      <c r="R329" t="s">
        <v>52</v>
      </c>
      <c r="S329" s="1">
        <v>43983</v>
      </c>
      <c r="T329" s="1">
        <v>44013</v>
      </c>
      <c r="U329" s="1" t="s">
        <v>55</v>
      </c>
      <c r="V329" s="1">
        <v>44075</v>
      </c>
      <c r="W329" s="1">
        <v>44105</v>
      </c>
      <c r="X329" s="1">
        <v>44136</v>
      </c>
      <c r="Y329" s="1">
        <v>44166</v>
      </c>
      <c r="Z329" s="1">
        <v>44197</v>
      </c>
      <c r="AA329" s="1">
        <v>44228</v>
      </c>
      <c r="AB329" s="1">
        <v>44256</v>
      </c>
      <c r="AC329" s="1">
        <v>44287</v>
      </c>
      <c r="AD329" s="1">
        <v>44317</v>
      </c>
      <c r="AE329" s="1">
        <v>44348</v>
      </c>
      <c r="AF329" s="1">
        <v>44378</v>
      </c>
      <c r="AG329" s="1">
        <v>44409</v>
      </c>
      <c r="AH329" s="1">
        <v>44440</v>
      </c>
      <c r="AI329" s="1">
        <v>44470</v>
      </c>
      <c r="AJ329" s="1">
        <v>44501</v>
      </c>
      <c r="AK329" s="1">
        <v>44531</v>
      </c>
      <c r="AL329" s="1">
        <v>44562</v>
      </c>
      <c r="AM329" s="1">
        <v>44593</v>
      </c>
      <c r="AN329" s="1">
        <v>44621</v>
      </c>
      <c r="AO329" s="1">
        <v>44652</v>
      </c>
      <c r="AP329" s="1">
        <v>44682</v>
      </c>
      <c r="AQ329" s="1">
        <v>44713</v>
      </c>
      <c r="AR329" s="1">
        <v>44743</v>
      </c>
      <c r="AS329" s="1">
        <v>44774</v>
      </c>
      <c r="AT329" s="1">
        <v>44805</v>
      </c>
      <c r="AU329" s="1">
        <v>44835</v>
      </c>
      <c r="AV329" s="1">
        <v>44866</v>
      </c>
      <c r="AW329" s="1">
        <v>44896</v>
      </c>
      <c r="AX329" s="1">
        <v>44927</v>
      </c>
      <c r="AY329" s="1">
        <v>44958</v>
      </c>
      <c r="AZ329" s="1">
        <v>44986</v>
      </c>
      <c r="BA329" s="1">
        <v>45017</v>
      </c>
      <c r="BB329" s="1">
        <v>45047</v>
      </c>
      <c r="BC329" s="1">
        <v>45078</v>
      </c>
      <c r="BD329" s="1">
        <v>45108</v>
      </c>
      <c r="BE329" s="1">
        <v>45139</v>
      </c>
      <c r="BF329" s="1">
        <v>45170</v>
      </c>
      <c r="BG329" s="1">
        <v>45200</v>
      </c>
      <c r="BH329" s="1">
        <v>45231</v>
      </c>
      <c r="BI329" s="1">
        <v>45261</v>
      </c>
      <c r="BJ329" s="1">
        <v>45292</v>
      </c>
      <c r="BK329" s="1">
        <v>45323</v>
      </c>
      <c r="BL329" s="1">
        <v>45352</v>
      </c>
      <c r="BM329" s="1">
        <v>45383</v>
      </c>
      <c r="BN329" s="1">
        <v>45413</v>
      </c>
      <c r="BO329" s="1">
        <v>45444</v>
      </c>
      <c r="BP329" s="1">
        <v>45474</v>
      </c>
      <c r="BQ329" s="1">
        <v>45505</v>
      </c>
      <c r="BR329" s="1">
        <v>45536</v>
      </c>
      <c r="BS329" s="1">
        <v>45566</v>
      </c>
      <c r="BT329" s="1">
        <v>45597</v>
      </c>
      <c r="BU329" s="1">
        <v>45627</v>
      </c>
      <c r="BV329" s="1">
        <v>45658</v>
      </c>
      <c r="BW329" s="1">
        <v>45689</v>
      </c>
      <c r="BX329" s="1">
        <v>45717</v>
      </c>
      <c r="BY329" s="1">
        <v>45748</v>
      </c>
      <c r="BZ329" s="1">
        <v>45778</v>
      </c>
      <c r="CA329" s="1">
        <v>45809</v>
      </c>
      <c r="CB329" s="1">
        <v>45839</v>
      </c>
      <c r="CC329" s="1">
        <v>45870</v>
      </c>
      <c r="CD329" s="1">
        <v>45901</v>
      </c>
      <c r="CE329" s="1">
        <v>45931</v>
      </c>
      <c r="CF329" s="1">
        <v>45962</v>
      </c>
      <c r="CG329" s="1">
        <v>45992</v>
      </c>
      <c r="CH329" s="1">
        <v>46023</v>
      </c>
      <c r="CI329" s="1">
        <v>46054</v>
      </c>
      <c r="CJ329" s="1">
        <v>46082</v>
      </c>
    </row>
    <row r="330" spans="1:88" x14ac:dyDescent="0.3">
      <c r="A330" t="s">
        <v>61</v>
      </c>
    </row>
    <row r="331" spans="1:88" x14ac:dyDescent="0.3">
      <c r="A331" t="s">
        <v>62</v>
      </c>
      <c r="B331">
        <v>100</v>
      </c>
      <c r="C331">
        <v>100</v>
      </c>
      <c r="D331">
        <v>100</v>
      </c>
      <c r="E331">
        <v>100</v>
      </c>
      <c r="F331">
        <v>100</v>
      </c>
      <c r="G331">
        <v>100</v>
      </c>
      <c r="H331">
        <v>100</v>
      </c>
      <c r="I331">
        <v>100</v>
      </c>
      <c r="J331">
        <v>100</v>
      </c>
      <c r="K331">
        <v>100</v>
      </c>
      <c r="L331">
        <v>100</v>
      </c>
      <c r="M331">
        <v>100</v>
      </c>
      <c r="N331">
        <v>100</v>
      </c>
      <c r="O331">
        <v>100</v>
      </c>
      <c r="P331">
        <v>100</v>
      </c>
      <c r="Q331">
        <v>100</v>
      </c>
      <c r="R331">
        <v>100</v>
      </c>
      <c r="S331">
        <v>100</v>
      </c>
      <c r="T331">
        <v>100</v>
      </c>
      <c r="U331">
        <v>100</v>
      </c>
      <c r="V331">
        <v>100</v>
      </c>
      <c r="W331">
        <v>100</v>
      </c>
      <c r="X331">
        <v>100</v>
      </c>
      <c r="Y331">
        <v>100</v>
      </c>
      <c r="Z331">
        <v>100</v>
      </c>
      <c r="AA331">
        <v>100</v>
      </c>
      <c r="AB331">
        <v>100</v>
      </c>
      <c r="AC331">
        <v>100</v>
      </c>
      <c r="AD331">
        <v>100</v>
      </c>
      <c r="AE331">
        <v>100</v>
      </c>
      <c r="AF331">
        <v>100</v>
      </c>
      <c r="AG331">
        <v>100</v>
      </c>
      <c r="AH331">
        <v>100</v>
      </c>
      <c r="AI331">
        <v>100</v>
      </c>
      <c r="AJ331">
        <v>100</v>
      </c>
      <c r="AK331">
        <v>100</v>
      </c>
      <c r="AL331">
        <v>100</v>
      </c>
      <c r="AM331">
        <v>100</v>
      </c>
      <c r="AN331">
        <v>100</v>
      </c>
      <c r="AO331">
        <v>100</v>
      </c>
      <c r="AP331">
        <v>100</v>
      </c>
      <c r="AQ331">
        <v>100</v>
      </c>
      <c r="AR331">
        <v>100</v>
      </c>
      <c r="AS331">
        <v>100</v>
      </c>
      <c r="AT331">
        <v>100</v>
      </c>
      <c r="AU331">
        <v>100</v>
      </c>
      <c r="AV331">
        <v>100</v>
      </c>
      <c r="AW331">
        <v>100</v>
      </c>
      <c r="AX331">
        <v>100</v>
      </c>
      <c r="AY331">
        <v>100</v>
      </c>
      <c r="AZ331">
        <v>100</v>
      </c>
      <c r="BA331">
        <v>100</v>
      </c>
      <c r="BB331">
        <v>100</v>
      </c>
      <c r="BC331">
        <v>100</v>
      </c>
      <c r="BD331">
        <v>100</v>
      </c>
      <c r="BE331">
        <v>100</v>
      </c>
      <c r="BF331">
        <v>100</v>
      </c>
      <c r="BG331">
        <v>100</v>
      </c>
      <c r="BH331">
        <v>100</v>
      </c>
      <c r="BI331">
        <v>100</v>
      </c>
      <c r="BJ331">
        <v>100</v>
      </c>
      <c r="BK331">
        <v>100</v>
      </c>
      <c r="BL331">
        <v>100</v>
      </c>
      <c r="BM331">
        <v>100</v>
      </c>
      <c r="BN331">
        <v>100</v>
      </c>
      <c r="BO331">
        <v>100</v>
      </c>
      <c r="BP331">
        <v>100</v>
      </c>
      <c r="BQ331">
        <v>100</v>
      </c>
      <c r="BR331">
        <v>100</v>
      </c>
      <c r="BS331">
        <v>100</v>
      </c>
      <c r="BT331">
        <v>100</v>
      </c>
      <c r="BU331">
        <v>100</v>
      </c>
      <c r="BV331">
        <v>100</v>
      </c>
      <c r="BW331">
        <v>100</v>
      </c>
      <c r="BX331">
        <v>100</v>
      </c>
      <c r="BY331">
        <v>100</v>
      </c>
      <c r="BZ331">
        <v>100</v>
      </c>
      <c r="CA331">
        <v>100</v>
      </c>
      <c r="CB331">
        <v>100</v>
      </c>
      <c r="CC331">
        <v>100</v>
      </c>
      <c r="CD331">
        <v>100</v>
      </c>
      <c r="CE331">
        <v>100</v>
      </c>
      <c r="CF331">
        <v>100</v>
      </c>
      <c r="CG331">
        <v>100</v>
      </c>
      <c r="CH331">
        <v>100</v>
      </c>
      <c r="CI331">
        <v>100</v>
      </c>
      <c r="CJ331">
        <v>100</v>
      </c>
    </row>
    <row r="332" spans="1:88" x14ac:dyDescent="0.3">
      <c r="A332" t="s">
        <v>63</v>
      </c>
      <c r="B332">
        <v>36.92</v>
      </c>
      <c r="C332">
        <v>31.39</v>
      </c>
      <c r="D332">
        <v>36.25</v>
      </c>
      <c r="E332">
        <v>38.53</v>
      </c>
      <c r="F332">
        <v>39.65</v>
      </c>
      <c r="G332">
        <v>39.020000000000003</v>
      </c>
      <c r="H332">
        <v>38.53</v>
      </c>
      <c r="I332">
        <v>31.46</v>
      </c>
      <c r="J332">
        <v>37.57</v>
      </c>
      <c r="K332">
        <v>43.57</v>
      </c>
      <c r="L332">
        <v>35.979999999999997</v>
      </c>
      <c r="M332">
        <v>40.92</v>
      </c>
      <c r="N332">
        <v>36.4</v>
      </c>
      <c r="O332">
        <v>42.31</v>
      </c>
      <c r="P332">
        <v>38.53</v>
      </c>
      <c r="Q332">
        <v>41.02</v>
      </c>
      <c r="R332">
        <v>43.49</v>
      </c>
      <c r="S332">
        <v>37.659999999999997</v>
      </c>
      <c r="T332">
        <v>41.21</v>
      </c>
      <c r="U332">
        <v>38.21</v>
      </c>
      <c r="V332">
        <v>41.82</v>
      </c>
      <c r="W332">
        <v>41.64</v>
      </c>
      <c r="X332">
        <v>39.99</v>
      </c>
      <c r="Y332">
        <v>50.67</v>
      </c>
      <c r="Z332">
        <v>41.89</v>
      </c>
      <c r="AA332">
        <v>43.63</v>
      </c>
      <c r="AB332">
        <v>49.38</v>
      </c>
      <c r="AC332">
        <v>44.15</v>
      </c>
      <c r="AD332">
        <v>54.55</v>
      </c>
      <c r="AE332">
        <v>59.48</v>
      </c>
      <c r="AF332">
        <v>50.92</v>
      </c>
      <c r="AG332">
        <v>56.69</v>
      </c>
      <c r="AH332">
        <v>50.54</v>
      </c>
      <c r="AI332">
        <v>52.44</v>
      </c>
      <c r="AJ332">
        <v>55.26</v>
      </c>
      <c r="AK332">
        <v>54.92</v>
      </c>
      <c r="AL332">
        <v>53.39</v>
      </c>
      <c r="AM332">
        <v>46.85</v>
      </c>
      <c r="AN332">
        <v>57.78</v>
      </c>
      <c r="AO332">
        <v>53.1</v>
      </c>
      <c r="AP332">
        <v>53.24</v>
      </c>
      <c r="AQ332">
        <v>60.57</v>
      </c>
      <c r="AR332">
        <v>59.22</v>
      </c>
      <c r="AS332">
        <v>66.55</v>
      </c>
      <c r="AT332">
        <v>63.37</v>
      </c>
      <c r="AU332">
        <v>65.709999999999994</v>
      </c>
      <c r="AV332">
        <v>66.47</v>
      </c>
      <c r="AW332">
        <v>70.22</v>
      </c>
      <c r="AX332">
        <v>68.37</v>
      </c>
      <c r="AY332">
        <v>62.95</v>
      </c>
      <c r="AZ332">
        <v>67.8</v>
      </c>
      <c r="BA332">
        <v>70.41</v>
      </c>
      <c r="BB332">
        <v>66.09</v>
      </c>
      <c r="BC332">
        <v>64.930000000000007</v>
      </c>
      <c r="BD332">
        <v>71.64</v>
      </c>
      <c r="BE332">
        <v>68.72</v>
      </c>
      <c r="BF332">
        <v>62.57</v>
      </c>
      <c r="BG332">
        <v>70.7</v>
      </c>
      <c r="BH332">
        <v>68.31</v>
      </c>
      <c r="BI332">
        <v>73.08</v>
      </c>
      <c r="BJ332">
        <v>69.81</v>
      </c>
      <c r="BK332">
        <v>64.959999999999994</v>
      </c>
      <c r="BL332">
        <v>69.2</v>
      </c>
      <c r="BM332">
        <v>64.88</v>
      </c>
      <c r="BN332">
        <v>71.53</v>
      </c>
      <c r="BO332">
        <v>67.41</v>
      </c>
      <c r="BP332">
        <v>79.91</v>
      </c>
      <c r="BQ332">
        <v>71.44</v>
      </c>
      <c r="BR332">
        <v>74.06</v>
      </c>
      <c r="BS332">
        <v>73.760000000000005</v>
      </c>
      <c r="BT332">
        <v>69.260000000000005</v>
      </c>
      <c r="BU332">
        <v>75.739999999999995</v>
      </c>
      <c r="BV332">
        <v>73.760000000000005</v>
      </c>
      <c r="BW332">
        <v>55.09</v>
      </c>
      <c r="BX332">
        <v>69.12</v>
      </c>
      <c r="BY332">
        <v>67.89</v>
      </c>
      <c r="BZ332">
        <v>55.7</v>
      </c>
      <c r="CA332">
        <v>46.82</v>
      </c>
      <c r="CB332">
        <v>63.13</v>
      </c>
      <c r="CC332">
        <v>62.94</v>
      </c>
      <c r="CD332">
        <v>61.63</v>
      </c>
      <c r="CE332">
        <v>70.45</v>
      </c>
      <c r="CF332">
        <v>53.48</v>
      </c>
      <c r="CG332">
        <v>74.81</v>
      </c>
      <c r="CH332">
        <v>59.67</v>
      </c>
      <c r="CI332">
        <v>37.25</v>
      </c>
      <c r="CJ332">
        <v>53.11</v>
      </c>
    </row>
    <row r="333" spans="1:88" x14ac:dyDescent="0.3">
      <c r="A333" t="s">
        <v>64</v>
      </c>
      <c r="B333">
        <v>19.64</v>
      </c>
      <c r="C333">
        <v>20.170000000000002</v>
      </c>
      <c r="D333">
        <v>18.059999999999999</v>
      </c>
      <c r="E333">
        <v>19.579999999999998</v>
      </c>
      <c r="F333">
        <v>12.01</v>
      </c>
      <c r="G333">
        <v>17.55</v>
      </c>
      <c r="H333">
        <v>16.420000000000002</v>
      </c>
      <c r="I333">
        <v>24.91</v>
      </c>
      <c r="J333">
        <v>19.89</v>
      </c>
      <c r="K333">
        <v>18.38</v>
      </c>
      <c r="L333">
        <v>24.69</v>
      </c>
      <c r="M333">
        <v>19.600000000000001</v>
      </c>
      <c r="N333">
        <v>23.1</v>
      </c>
      <c r="O333">
        <v>19.78</v>
      </c>
      <c r="P333">
        <v>18.45</v>
      </c>
      <c r="Q333">
        <v>12.78</v>
      </c>
      <c r="R333">
        <v>14.55</v>
      </c>
      <c r="S333">
        <v>21.16</v>
      </c>
      <c r="T333">
        <v>16.07</v>
      </c>
      <c r="U333">
        <v>16.059999999999999</v>
      </c>
      <c r="V333">
        <v>19.8</v>
      </c>
      <c r="W333">
        <v>18.329999999999998</v>
      </c>
      <c r="X333">
        <v>25.43</v>
      </c>
      <c r="Y333">
        <v>15.35</v>
      </c>
      <c r="Z333">
        <v>18.77</v>
      </c>
      <c r="AA333">
        <v>19.54</v>
      </c>
      <c r="AB333">
        <v>14.26</v>
      </c>
      <c r="AC333">
        <v>16.7</v>
      </c>
      <c r="AD333">
        <v>13.85</v>
      </c>
      <c r="AE333">
        <v>11.92</v>
      </c>
      <c r="AF333">
        <v>14.24</v>
      </c>
      <c r="AG333">
        <v>15.94</v>
      </c>
      <c r="AH333">
        <v>14.96</v>
      </c>
      <c r="AI333">
        <v>16.149999999999999</v>
      </c>
      <c r="AJ333">
        <v>14.02</v>
      </c>
      <c r="AK333">
        <v>16.190000000000001</v>
      </c>
      <c r="AL333">
        <v>12.97</v>
      </c>
      <c r="AM333">
        <v>15.39</v>
      </c>
      <c r="AN333">
        <v>14.23</v>
      </c>
      <c r="AO333">
        <v>14.52</v>
      </c>
      <c r="AP333">
        <v>14.93</v>
      </c>
      <c r="AQ333">
        <v>14.72</v>
      </c>
      <c r="AR333">
        <v>17.02</v>
      </c>
      <c r="AS333">
        <v>15.33</v>
      </c>
      <c r="AT333">
        <v>18.3</v>
      </c>
      <c r="AU333">
        <v>14.07</v>
      </c>
      <c r="AV333">
        <v>19.66</v>
      </c>
      <c r="AW333">
        <v>9.99</v>
      </c>
      <c r="AX333">
        <v>14.94</v>
      </c>
      <c r="AY333">
        <v>16.3</v>
      </c>
      <c r="AZ333">
        <v>17.260000000000002</v>
      </c>
      <c r="BA333">
        <v>15.67</v>
      </c>
      <c r="BB333">
        <v>16.8</v>
      </c>
      <c r="BC333">
        <v>16.45</v>
      </c>
      <c r="BD333">
        <v>12.19</v>
      </c>
      <c r="BE333">
        <v>17.760000000000002</v>
      </c>
      <c r="BF333">
        <v>20.059999999999999</v>
      </c>
      <c r="BG333">
        <v>9.8699999999999992</v>
      </c>
      <c r="BH333">
        <v>14.52</v>
      </c>
      <c r="BI333">
        <v>10.63</v>
      </c>
      <c r="BJ333">
        <v>14.73</v>
      </c>
      <c r="BK333">
        <v>16.78</v>
      </c>
      <c r="BL333">
        <v>12.55</v>
      </c>
      <c r="BM333">
        <v>16.260000000000002</v>
      </c>
      <c r="BN333">
        <v>16.87</v>
      </c>
      <c r="BO333">
        <v>13.4</v>
      </c>
      <c r="BP333">
        <v>10.89</v>
      </c>
      <c r="BQ333">
        <v>18.100000000000001</v>
      </c>
      <c r="BR333">
        <v>19.32</v>
      </c>
      <c r="BS333">
        <v>21.69</v>
      </c>
      <c r="BT333">
        <v>16.47</v>
      </c>
      <c r="BU333">
        <v>24.26</v>
      </c>
      <c r="BV333">
        <v>26.24</v>
      </c>
      <c r="BW333">
        <v>44.91</v>
      </c>
      <c r="BX333">
        <v>30.88</v>
      </c>
      <c r="BY333">
        <v>32.11</v>
      </c>
      <c r="BZ333">
        <v>44.3</v>
      </c>
      <c r="CA333">
        <v>53.18</v>
      </c>
      <c r="CB333">
        <v>36.869999999999997</v>
      </c>
      <c r="CC333">
        <v>37.06</v>
      </c>
      <c r="CD333">
        <v>38.369999999999997</v>
      </c>
      <c r="CE333">
        <v>29.55</v>
      </c>
      <c r="CF333">
        <v>46.52</v>
      </c>
      <c r="CG333">
        <v>25.19</v>
      </c>
      <c r="CH333">
        <v>40.33</v>
      </c>
      <c r="CI333">
        <v>62.75</v>
      </c>
      <c r="CJ333">
        <v>46.89</v>
      </c>
    </row>
    <row r="335" spans="1:88" x14ac:dyDescent="0.3">
      <c r="A335" t="s">
        <v>65</v>
      </c>
    </row>
    <row r="336" spans="1:88" x14ac:dyDescent="0.3">
      <c r="A336" t="s">
        <v>62</v>
      </c>
      <c r="BY336">
        <v>100</v>
      </c>
      <c r="BZ336">
        <v>100</v>
      </c>
      <c r="CA336">
        <v>100</v>
      </c>
      <c r="CB336">
        <v>100</v>
      </c>
      <c r="CC336">
        <v>100</v>
      </c>
      <c r="CD336">
        <v>100</v>
      </c>
      <c r="CE336">
        <v>100</v>
      </c>
      <c r="CF336">
        <v>100</v>
      </c>
      <c r="CG336">
        <v>100</v>
      </c>
      <c r="CH336">
        <v>100</v>
      </c>
      <c r="CI336">
        <v>100</v>
      </c>
      <c r="CJ336">
        <v>100</v>
      </c>
    </row>
    <row r="337" spans="1:88" x14ac:dyDescent="0.3">
      <c r="A337" t="s">
        <v>63</v>
      </c>
      <c r="BY337">
        <v>91.97</v>
      </c>
      <c r="BZ337">
        <v>88.33</v>
      </c>
      <c r="CA337">
        <v>92.55</v>
      </c>
      <c r="CB337">
        <v>96.88</v>
      </c>
      <c r="CC337">
        <v>96.83</v>
      </c>
      <c r="CD337">
        <v>93</v>
      </c>
      <c r="CE337">
        <v>96.5</v>
      </c>
      <c r="CF337">
        <v>93.93</v>
      </c>
      <c r="CG337">
        <v>95.22</v>
      </c>
      <c r="CH337">
        <v>96.63</v>
      </c>
      <c r="CI337">
        <v>91.45</v>
      </c>
      <c r="CJ337">
        <v>94.74</v>
      </c>
    </row>
    <row r="338" spans="1:88" x14ac:dyDescent="0.3">
      <c r="A338" t="s">
        <v>64</v>
      </c>
      <c r="BY338">
        <v>8.0299999999999994</v>
      </c>
      <c r="BZ338">
        <v>11.67</v>
      </c>
      <c r="CA338">
        <v>7.45</v>
      </c>
      <c r="CB338">
        <v>3.12</v>
      </c>
      <c r="CC338">
        <v>3.17</v>
      </c>
      <c r="CD338">
        <v>7</v>
      </c>
      <c r="CE338">
        <v>3.5</v>
      </c>
      <c r="CF338">
        <v>6.07</v>
      </c>
      <c r="CG338">
        <v>4.78</v>
      </c>
      <c r="CH338">
        <v>3.37</v>
      </c>
      <c r="CI338">
        <v>8.5500000000000007</v>
      </c>
      <c r="CJ338">
        <v>5.26</v>
      </c>
    </row>
    <row r="340" spans="1:88" x14ac:dyDescent="0.3">
      <c r="A340" t="s">
        <v>66</v>
      </c>
    </row>
    <row r="341" spans="1:88" x14ac:dyDescent="0.3">
      <c r="A341" t="s">
        <v>67</v>
      </c>
      <c r="B341">
        <v>100</v>
      </c>
      <c r="C341">
        <v>100</v>
      </c>
      <c r="D341">
        <v>100</v>
      </c>
      <c r="E341">
        <v>100</v>
      </c>
      <c r="F341">
        <v>100</v>
      </c>
      <c r="G341">
        <v>100</v>
      </c>
      <c r="H341">
        <v>100</v>
      </c>
      <c r="I341">
        <v>100</v>
      </c>
      <c r="J341">
        <v>100</v>
      </c>
      <c r="K341">
        <v>100</v>
      </c>
      <c r="L341">
        <v>100</v>
      </c>
      <c r="M341">
        <v>100</v>
      </c>
      <c r="N341">
        <v>100</v>
      </c>
      <c r="O341">
        <v>100</v>
      </c>
      <c r="P341">
        <v>100</v>
      </c>
      <c r="Q341">
        <v>100</v>
      </c>
      <c r="R341">
        <v>100</v>
      </c>
      <c r="S341">
        <v>100</v>
      </c>
      <c r="T341">
        <v>100</v>
      </c>
      <c r="U341">
        <v>100</v>
      </c>
      <c r="V341">
        <v>100</v>
      </c>
      <c r="W341">
        <v>100</v>
      </c>
      <c r="X341">
        <v>100</v>
      </c>
      <c r="Y341">
        <v>100</v>
      </c>
      <c r="Z341">
        <v>100</v>
      </c>
      <c r="AA341">
        <v>100</v>
      </c>
      <c r="AB341">
        <v>100</v>
      </c>
      <c r="AC341">
        <v>100</v>
      </c>
      <c r="AD341">
        <v>100</v>
      </c>
      <c r="AE341">
        <v>100</v>
      </c>
      <c r="AF341">
        <v>100</v>
      </c>
      <c r="AG341">
        <v>100</v>
      </c>
      <c r="AH341">
        <v>100</v>
      </c>
      <c r="AI341">
        <v>100</v>
      </c>
      <c r="AJ341">
        <v>100</v>
      </c>
      <c r="AK341">
        <v>100</v>
      </c>
      <c r="AL341">
        <v>100</v>
      </c>
      <c r="AM341">
        <v>100</v>
      </c>
      <c r="AN341">
        <v>100</v>
      </c>
      <c r="AO341">
        <v>100</v>
      </c>
      <c r="AP341">
        <v>100</v>
      </c>
      <c r="AQ341">
        <v>100</v>
      </c>
      <c r="AR341">
        <v>100</v>
      </c>
      <c r="AS341">
        <v>100</v>
      </c>
      <c r="AT341">
        <v>100</v>
      </c>
      <c r="AU341">
        <v>100</v>
      </c>
      <c r="AV341">
        <v>100</v>
      </c>
      <c r="AW341">
        <v>100</v>
      </c>
      <c r="AX341">
        <v>100</v>
      </c>
      <c r="AY341">
        <v>100</v>
      </c>
      <c r="AZ341">
        <v>100</v>
      </c>
      <c r="BA341">
        <v>100</v>
      </c>
      <c r="BB341">
        <v>100</v>
      </c>
      <c r="BC341">
        <v>100</v>
      </c>
      <c r="BD341">
        <v>100</v>
      </c>
      <c r="BE341">
        <v>100</v>
      </c>
      <c r="BF341">
        <v>100</v>
      </c>
      <c r="BG341">
        <v>100</v>
      </c>
      <c r="BH341">
        <v>100</v>
      </c>
      <c r="BI341">
        <v>100</v>
      </c>
      <c r="BJ341">
        <v>100</v>
      </c>
      <c r="BK341">
        <v>100</v>
      </c>
      <c r="BL341">
        <v>100</v>
      </c>
      <c r="BM341">
        <v>100</v>
      </c>
      <c r="BN341">
        <v>100</v>
      </c>
      <c r="BO341">
        <v>100</v>
      </c>
      <c r="BP341">
        <v>100</v>
      </c>
      <c r="BQ341">
        <v>100</v>
      </c>
      <c r="BR341">
        <v>100</v>
      </c>
      <c r="BS341">
        <v>100</v>
      </c>
      <c r="BT341">
        <v>100</v>
      </c>
      <c r="BU341">
        <v>100</v>
      </c>
      <c r="BV341">
        <v>100</v>
      </c>
      <c r="BW341">
        <v>100</v>
      </c>
      <c r="BX341">
        <v>100</v>
      </c>
      <c r="BY341">
        <v>100</v>
      </c>
      <c r="BZ341">
        <v>100</v>
      </c>
      <c r="CA341">
        <v>100</v>
      </c>
      <c r="CB341">
        <v>100</v>
      </c>
      <c r="CC341">
        <v>100</v>
      </c>
      <c r="CD341">
        <v>100</v>
      </c>
      <c r="CE341">
        <v>100</v>
      </c>
      <c r="CF341">
        <v>100</v>
      </c>
      <c r="CG341">
        <v>100</v>
      </c>
      <c r="CH341">
        <v>100</v>
      </c>
      <c r="CI341">
        <v>100</v>
      </c>
      <c r="CJ341">
        <v>100</v>
      </c>
    </row>
    <row r="342" spans="1:88" x14ac:dyDescent="0.3">
      <c r="A342" t="s">
        <v>68</v>
      </c>
      <c r="B342">
        <v>56.15</v>
      </c>
      <c r="C342">
        <v>57.66</v>
      </c>
      <c r="D342">
        <v>49.99</v>
      </c>
      <c r="E342">
        <v>51.31</v>
      </c>
      <c r="F342">
        <v>54.62</v>
      </c>
      <c r="G342">
        <v>51.33</v>
      </c>
      <c r="H342">
        <v>50.98</v>
      </c>
      <c r="I342">
        <v>51.39</v>
      </c>
      <c r="J342">
        <v>52.86</v>
      </c>
      <c r="K342">
        <v>48.54</v>
      </c>
      <c r="L342">
        <v>51.02</v>
      </c>
      <c r="M342">
        <v>51.62</v>
      </c>
      <c r="N342">
        <v>54.27</v>
      </c>
      <c r="O342">
        <v>51.3</v>
      </c>
      <c r="P342">
        <v>57.57</v>
      </c>
      <c r="Q342">
        <v>53.54</v>
      </c>
      <c r="R342">
        <v>56.67</v>
      </c>
      <c r="S342">
        <v>53.92</v>
      </c>
      <c r="T342">
        <v>58.25</v>
      </c>
      <c r="U342">
        <v>59.14</v>
      </c>
      <c r="V342">
        <v>58.11</v>
      </c>
      <c r="W342">
        <v>55.02</v>
      </c>
      <c r="X342">
        <v>55.43</v>
      </c>
      <c r="Y342">
        <v>55.85</v>
      </c>
      <c r="Z342">
        <v>59.89</v>
      </c>
      <c r="AA342">
        <v>56.05</v>
      </c>
      <c r="AB342">
        <v>55.54</v>
      </c>
      <c r="AC342">
        <v>61.99</v>
      </c>
      <c r="AD342">
        <v>59.55</v>
      </c>
      <c r="AE342">
        <v>64.47</v>
      </c>
      <c r="AF342">
        <v>67.42</v>
      </c>
      <c r="AG342">
        <v>66.72</v>
      </c>
      <c r="AH342">
        <v>63.95</v>
      </c>
      <c r="AI342">
        <v>69.239999999999995</v>
      </c>
      <c r="AJ342">
        <v>66.73</v>
      </c>
      <c r="AK342">
        <v>65.75</v>
      </c>
      <c r="AL342">
        <v>66.53</v>
      </c>
      <c r="AM342">
        <v>62.56</v>
      </c>
      <c r="AN342">
        <v>65.069999999999993</v>
      </c>
      <c r="AO342">
        <v>68.819999999999993</v>
      </c>
      <c r="AP342">
        <v>69</v>
      </c>
      <c r="AQ342">
        <v>73.58</v>
      </c>
      <c r="AR342">
        <v>72.22</v>
      </c>
      <c r="AS342">
        <v>75.150000000000006</v>
      </c>
      <c r="AT342">
        <v>73.81</v>
      </c>
      <c r="AU342">
        <v>77.099999999999994</v>
      </c>
      <c r="AV342">
        <v>77.7</v>
      </c>
      <c r="AW342">
        <v>80.47</v>
      </c>
      <c r="AX342">
        <v>83.61</v>
      </c>
      <c r="AY342">
        <v>80.45</v>
      </c>
      <c r="AZ342">
        <v>76.89</v>
      </c>
      <c r="BA342">
        <v>80.98</v>
      </c>
      <c r="BB342">
        <v>80.319999999999993</v>
      </c>
      <c r="BC342">
        <v>80.12</v>
      </c>
      <c r="BD342">
        <v>81.05</v>
      </c>
      <c r="BE342">
        <v>79.84</v>
      </c>
      <c r="BF342">
        <v>75.239999999999995</v>
      </c>
      <c r="BG342">
        <v>78.73</v>
      </c>
      <c r="BH342">
        <v>82.57</v>
      </c>
      <c r="BI342">
        <v>81.03</v>
      </c>
      <c r="BJ342">
        <v>73.459999999999994</v>
      </c>
      <c r="BK342">
        <v>79.83</v>
      </c>
      <c r="BL342">
        <v>82.33</v>
      </c>
      <c r="BM342">
        <v>77.28</v>
      </c>
      <c r="BN342">
        <v>76.13</v>
      </c>
      <c r="BO342">
        <v>76.540000000000006</v>
      </c>
      <c r="BP342">
        <v>82.75</v>
      </c>
      <c r="BQ342">
        <v>84.25</v>
      </c>
      <c r="BR342">
        <v>85.61</v>
      </c>
      <c r="BS342">
        <v>87.63</v>
      </c>
      <c r="BT342">
        <v>88.21</v>
      </c>
      <c r="BU342">
        <v>97.52</v>
      </c>
      <c r="BV342">
        <v>96.57</v>
      </c>
      <c r="BW342">
        <v>93.89</v>
      </c>
      <c r="BX342">
        <v>95.71</v>
      </c>
      <c r="BY342">
        <v>94.61</v>
      </c>
      <c r="BZ342">
        <v>93.25</v>
      </c>
      <c r="CA342">
        <v>92.57</v>
      </c>
      <c r="CB342">
        <v>97.46</v>
      </c>
      <c r="CC342">
        <v>96.4</v>
      </c>
      <c r="CD342">
        <v>95.2</v>
      </c>
      <c r="CE342">
        <v>97.41</v>
      </c>
      <c r="CF342">
        <v>95.2</v>
      </c>
      <c r="CG342">
        <v>96.9</v>
      </c>
      <c r="CH342">
        <v>96.39</v>
      </c>
      <c r="CI342">
        <v>91.32</v>
      </c>
      <c r="CJ342">
        <v>94.43</v>
      </c>
    </row>
    <row r="343" spans="1:88" x14ac:dyDescent="0.3">
      <c r="A343" t="s">
        <v>69</v>
      </c>
      <c r="B343">
        <v>6.2</v>
      </c>
      <c r="C343">
        <v>5.05</v>
      </c>
      <c r="D343">
        <v>6.42</v>
      </c>
      <c r="E343">
        <v>7.85</v>
      </c>
      <c r="F343">
        <v>7.39</v>
      </c>
      <c r="G343">
        <v>5.41</v>
      </c>
      <c r="H343">
        <v>9.7100000000000009</v>
      </c>
      <c r="I343">
        <v>7.51</v>
      </c>
      <c r="J343">
        <v>7.35</v>
      </c>
      <c r="K343">
        <v>11.96</v>
      </c>
      <c r="L343">
        <v>9.56</v>
      </c>
      <c r="M343">
        <v>7.79</v>
      </c>
      <c r="N343">
        <v>6.56</v>
      </c>
      <c r="O343">
        <v>11.13</v>
      </c>
      <c r="P343">
        <v>4.58</v>
      </c>
      <c r="Q343">
        <v>5.1100000000000003</v>
      </c>
      <c r="R343">
        <v>7.22</v>
      </c>
      <c r="S343">
        <v>6.68</v>
      </c>
      <c r="T343">
        <v>6.48</v>
      </c>
      <c r="U343">
        <v>8.73</v>
      </c>
      <c r="V343">
        <v>7.51</v>
      </c>
      <c r="W343">
        <v>9.4600000000000009</v>
      </c>
      <c r="X343">
        <v>9.5500000000000007</v>
      </c>
      <c r="Y343">
        <v>9.14</v>
      </c>
      <c r="Z343">
        <v>5.83</v>
      </c>
      <c r="AA343">
        <v>7.79</v>
      </c>
      <c r="AB343">
        <v>7.17</v>
      </c>
      <c r="AC343">
        <v>5</v>
      </c>
      <c r="AD343">
        <v>6.36</v>
      </c>
      <c r="AE343">
        <v>5.71</v>
      </c>
      <c r="AF343">
        <v>4.6900000000000004</v>
      </c>
      <c r="AG343">
        <v>5.03</v>
      </c>
      <c r="AH343">
        <v>5.72</v>
      </c>
      <c r="AI343">
        <v>6.07</v>
      </c>
      <c r="AJ343">
        <v>7.65</v>
      </c>
      <c r="AK343">
        <v>5.05</v>
      </c>
      <c r="AL343">
        <v>5.68</v>
      </c>
      <c r="AM343">
        <v>6.79</v>
      </c>
      <c r="AN343">
        <v>7.9</v>
      </c>
      <c r="AO343">
        <v>5.62</v>
      </c>
      <c r="AP343">
        <v>7.47</v>
      </c>
      <c r="AQ343">
        <v>5.81</v>
      </c>
      <c r="AR343">
        <v>4.74</v>
      </c>
      <c r="AS343">
        <v>4</v>
      </c>
      <c r="AT343">
        <v>5.2</v>
      </c>
      <c r="AU343">
        <v>5.67</v>
      </c>
      <c r="AV343">
        <v>6.83</v>
      </c>
      <c r="AW343">
        <v>5.63</v>
      </c>
      <c r="AX343">
        <v>3.93</v>
      </c>
      <c r="AY343">
        <v>5.1100000000000003</v>
      </c>
      <c r="AZ343">
        <v>6.46</v>
      </c>
      <c r="BA343">
        <v>3.96</v>
      </c>
      <c r="BB343">
        <v>5.67</v>
      </c>
      <c r="BC343">
        <v>3.93</v>
      </c>
      <c r="BD343">
        <v>5.28</v>
      </c>
      <c r="BE343">
        <v>6.82</v>
      </c>
      <c r="BF343">
        <v>8.3800000000000008</v>
      </c>
      <c r="BG343">
        <v>3.06</v>
      </c>
      <c r="BH343">
        <v>2.81</v>
      </c>
      <c r="BI343">
        <v>5.44</v>
      </c>
      <c r="BJ343">
        <v>8.15</v>
      </c>
      <c r="BK343">
        <v>5.61</v>
      </c>
      <c r="BL343">
        <v>5.89</v>
      </c>
      <c r="BM343">
        <v>7.92</v>
      </c>
      <c r="BN343">
        <v>5.96</v>
      </c>
      <c r="BO343">
        <v>3.94</v>
      </c>
      <c r="BP343">
        <v>5.95</v>
      </c>
      <c r="BQ343">
        <v>5.74</v>
      </c>
      <c r="BR343">
        <v>5.56</v>
      </c>
      <c r="BS343">
        <v>6.94</v>
      </c>
      <c r="BT343">
        <v>7.84</v>
      </c>
      <c r="BU343">
        <v>2.48</v>
      </c>
      <c r="BV343">
        <v>3.43</v>
      </c>
      <c r="BW343">
        <v>6.11</v>
      </c>
      <c r="BX343">
        <v>4.29</v>
      </c>
      <c r="BY343">
        <v>5.39</v>
      </c>
      <c r="BZ343">
        <v>6.75</v>
      </c>
      <c r="CA343">
        <v>7.43</v>
      </c>
      <c r="CB343">
        <v>2.54</v>
      </c>
      <c r="CC343">
        <v>3.6</v>
      </c>
      <c r="CD343">
        <v>4.8</v>
      </c>
      <c r="CE343">
        <v>2.59</v>
      </c>
      <c r="CF343">
        <v>4.8</v>
      </c>
      <c r="CG343">
        <v>3.1</v>
      </c>
      <c r="CH343">
        <v>3.61</v>
      </c>
      <c r="CI343">
        <v>8.68</v>
      </c>
      <c r="CJ343">
        <v>5.57</v>
      </c>
    </row>
    <row r="345" spans="1:88" x14ac:dyDescent="0.3">
      <c r="A345" t="s">
        <v>70</v>
      </c>
    </row>
    <row r="346" spans="1:88" x14ac:dyDescent="0.3">
      <c r="A346" t="s">
        <v>67</v>
      </c>
      <c r="B346">
        <v>100</v>
      </c>
      <c r="C346">
        <v>100</v>
      </c>
      <c r="D346">
        <v>100</v>
      </c>
      <c r="E346">
        <v>100</v>
      </c>
      <c r="F346">
        <v>100</v>
      </c>
      <c r="G346">
        <v>100</v>
      </c>
      <c r="H346">
        <v>100</v>
      </c>
      <c r="I346">
        <v>100</v>
      </c>
      <c r="J346">
        <v>100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  <c r="W346">
        <v>100</v>
      </c>
      <c r="X346">
        <v>100</v>
      </c>
      <c r="Y346">
        <v>100</v>
      </c>
      <c r="Z346">
        <v>100</v>
      </c>
      <c r="AA346">
        <v>100</v>
      </c>
      <c r="AB346">
        <v>100</v>
      </c>
      <c r="AC346">
        <v>100</v>
      </c>
      <c r="AD346">
        <v>100</v>
      </c>
      <c r="AE346">
        <v>100</v>
      </c>
      <c r="AF346">
        <v>100</v>
      </c>
      <c r="AG346">
        <v>100</v>
      </c>
      <c r="AH346">
        <v>100</v>
      </c>
      <c r="AI346">
        <v>100</v>
      </c>
      <c r="AJ346">
        <v>100</v>
      </c>
      <c r="AK346">
        <v>100</v>
      </c>
      <c r="AL346">
        <v>100</v>
      </c>
      <c r="AM346">
        <v>100</v>
      </c>
      <c r="AN346">
        <v>100</v>
      </c>
      <c r="AO346">
        <v>100</v>
      </c>
      <c r="AP346">
        <v>100</v>
      </c>
      <c r="AQ346">
        <v>100</v>
      </c>
      <c r="AR346">
        <v>100</v>
      </c>
      <c r="AS346">
        <v>100</v>
      </c>
      <c r="AT346">
        <v>100</v>
      </c>
      <c r="AU346">
        <v>100</v>
      </c>
      <c r="AV346">
        <v>100</v>
      </c>
      <c r="AW346">
        <v>100</v>
      </c>
      <c r="AX346">
        <v>100</v>
      </c>
      <c r="AY346">
        <v>100</v>
      </c>
      <c r="AZ346">
        <v>100</v>
      </c>
      <c r="BA346">
        <v>100</v>
      </c>
      <c r="BB346">
        <v>100</v>
      </c>
      <c r="BC346">
        <v>100</v>
      </c>
      <c r="BD346">
        <v>100</v>
      </c>
      <c r="BE346">
        <v>100</v>
      </c>
      <c r="BF346">
        <v>100</v>
      </c>
      <c r="BG346">
        <v>100</v>
      </c>
      <c r="BH346">
        <v>100</v>
      </c>
      <c r="BI346">
        <v>100</v>
      </c>
      <c r="BJ346">
        <v>100</v>
      </c>
      <c r="BK346">
        <v>100</v>
      </c>
      <c r="BL346">
        <v>100</v>
      </c>
      <c r="BM346">
        <v>100</v>
      </c>
      <c r="BN346">
        <v>100</v>
      </c>
      <c r="BO346">
        <v>100</v>
      </c>
      <c r="BP346">
        <v>100</v>
      </c>
      <c r="BQ346">
        <v>100</v>
      </c>
      <c r="BR346">
        <v>100</v>
      </c>
      <c r="BS346">
        <v>100</v>
      </c>
      <c r="BT346">
        <v>100</v>
      </c>
      <c r="BU346">
        <v>100</v>
      </c>
      <c r="BV346">
        <v>100</v>
      </c>
      <c r="BW346">
        <v>100</v>
      </c>
      <c r="BX346">
        <v>100</v>
      </c>
      <c r="BY346">
        <v>100</v>
      </c>
      <c r="BZ346">
        <v>100</v>
      </c>
      <c r="CA346">
        <v>100</v>
      </c>
      <c r="CB346">
        <v>100</v>
      </c>
      <c r="CC346">
        <v>100</v>
      </c>
      <c r="CD346">
        <v>100</v>
      </c>
      <c r="CE346">
        <v>100</v>
      </c>
      <c r="CF346">
        <v>100</v>
      </c>
      <c r="CG346">
        <v>100</v>
      </c>
      <c r="CH346">
        <v>100</v>
      </c>
      <c r="CI346">
        <v>100</v>
      </c>
      <c r="CJ346">
        <v>100</v>
      </c>
    </row>
    <row r="347" spans="1:88" x14ac:dyDescent="0.3">
      <c r="A347" t="s">
        <v>68</v>
      </c>
      <c r="B347">
        <v>54.78</v>
      </c>
      <c r="C347">
        <v>51.54</v>
      </c>
      <c r="D347">
        <v>51.77</v>
      </c>
      <c r="E347">
        <v>51.13</v>
      </c>
      <c r="F347">
        <v>51.54</v>
      </c>
      <c r="G347">
        <v>56.83</v>
      </c>
      <c r="H347">
        <v>51.21</v>
      </c>
      <c r="I347">
        <v>51.39</v>
      </c>
      <c r="J347">
        <v>57.14</v>
      </c>
      <c r="K347">
        <v>42.26</v>
      </c>
      <c r="L347">
        <v>60.24</v>
      </c>
      <c r="M347">
        <v>54.26</v>
      </c>
      <c r="N347">
        <v>44.16</v>
      </c>
      <c r="O347">
        <v>57.77</v>
      </c>
      <c r="P347">
        <v>65.39</v>
      </c>
      <c r="Q347">
        <v>61.97</v>
      </c>
      <c r="R347">
        <v>55.33</v>
      </c>
      <c r="S347">
        <v>55.6</v>
      </c>
      <c r="T347">
        <v>61.41</v>
      </c>
      <c r="U347">
        <v>50.35</v>
      </c>
      <c r="V347">
        <v>53.82</v>
      </c>
      <c r="W347">
        <v>57.18</v>
      </c>
      <c r="X347">
        <v>58.11</v>
      </c>
      <c r="Y347">
        <v>52.45</v>
      </c>
      <c r="Z347">
        <v>42.04</v>
      </c>
      <c r="AA347">
        <v>58.84</v>
      </c>
      <c r="AB347">
        <v>56.01</v>
      </c>
      <c r="AC347">
        <v>60.92</v>
      </c>
      <c r="AD347">
        <v>69.819999999999993</v>
      </c>
      <c r="AE347">
        <v>65.430000000000007</v>
      </c>
      <c r="AF347">
        <v>65.790000000000006</v>
      </c>
      <c r="AG347">
        <v>56</v>
      </c>
      <c r="AH347">
        <v>64.040000000000006</v>
      </c>
      <c r="AI347">
        <v>62.41</v>
      </c>
      <c r="AJ347">
        <v>76.55</v>
      </c>
      <c r="AK347">
        <v>70.97</v>
      </c>
      <c r="AL347">
        <v>65.97</v>
      </c>
      <c r="AM347">
        <v>64.989999999999995</v>
      </c>
      <c r="AN347">
        <v>69.59</v>
      </c>
      <c r="AO347">
        <v>61.87</v>
      </c>
      <c r="AP347">
        <v>72.36</v>
      </c>
      <c r="AQ347">
        <v>79.11</v>
      </c>
      <c r="AR347">
        <v>72.55</v>
      </c>
      <c r="AS347">
        <v>75.400000000000006</v>
      </c>
      <c r="AT347">
        <v>67.510000000000005</v>
      </c>
      <c r="AU347">
        <v>79.400000000000006</v>
      </c>
      <c r="AV347">
        <v>76.48</v>
      </c>
      <c r="AW347">
        <v>79.849999999999994</v>
      </c>
      <c r="AX347">
        <v>76.53</v>
      </c>
      <c r="AY347">
        <v>84.84</v>
      </c>
      <c r="AZ347">
        <v>82.32</v>
      </c>
      <c r="BA347">
        <v>76.94</v>
      </c>
      <c r="BB347">
        <v>73.63</v>
      </c>
      <c r="BC347">
        <v>84.7</v>
      </c>
      <c r="BD347">
        <v>89.99</v>
      </c>
      <c r="BE347">
        <v>81.489999999999995</v>
      </c>
      <c r="BF347">
        <v>77.95</v>
      </c>
      <c r="BG347">
        <v>78.62</v>
      </c>
      <c r="BH347">
        <v>82.33</v>
      </c>
      <c r="BI347">
        <v>86.04</v>
      </c>
      <c r="BJ347">
        <v>92.61</v>
      </c>
      <c r="BK347">
        <v>90.09</v>
      </c>
      <c r="BL347">
        <v>82.5</v>
      </c>
      <c r="BM347">
        <v>84.29</v>
      </c>
      <c r="BN347">
        <v>94.4</v>
      </c>
      <c r="BO347">
        <v>84.07</v>
      </c>
      <c r="BP347">
        <v>85.79</v>
      </c>
      <c r="BQ347">
        <v>83.9</v>
      </c>
      <c r="BR347">
        <v>93.63</v>
      </c>
      <c r="BS347">
        <v>89.65</v>
      </c>
      <c r="BT347">
        <v>83.22</v>
      </c>
      <c r="BU347">
        <v>100</v>
      </c>
      <c r="BV347">
        <v>97.73</v>
      </c>
      <c r="BW347">
        <v>99.47</v>
      </c>
      <c r="BX347">
        <v>96.36</v>
      </c>
      <c r="BY347">
        <v>81.31</v>
      </c>
      <c r="BZ347">
        <v>70.5</v>
      </c>
      <c r="CA347">
        <v>92.48</v>
      </c>
      <c r="CB347">
        <v>94.32</v>
      </c>
      <c r="CC347">
        <v>98.88</v>
      </c>
      <c r="CD347">
        <v>83.72</v>
      </c>
      <c r="CE347">
        <v>93.13</v>
      </c>
      <c r="CF347">
        <v>90.06</v>
      </c>
      <c r="CG347">
        <v>88.56</v>
      </c>
      <c r="CH347">
        <v>97.51</v>
      </c>
      <c r="CI347">
        <v>92.06</v>
      </c>
      <c r="CJ347">
        <v>96.37</v>
      </c>
    </row>
    <row r="348" spans="1:88" x14ac:dyDescent="0.3">
      <c r="A348" t="s">
        <v>69</v>
      </c>
      <c r="B348">
        <v>5.15</v>
      </c>
      <c r="C348">
        <v>7.39</v>
      </c>
      <c r="D348">
        <v>8.94</v>
      </c>
      <c r="E348">
        <v>8.14</v>
      </c>
      <c r="F348">
        <v>14.37</v>
      </c>
      <c r="G348">
        <v>7.99</v>
      </c>
      <c r="H348">
        <v>7.09</v>
      </c>
      <c r="I348">
        <v>5.97</v>
      </c>
      <c r="J348">
        <v>12.18</v>
      </c>
      <c r="K348">
        <v>13.56</v>
      </c>
      <c r="L348">
        <v>6.97</v>
      </c>
      <c r="M348">
        <v>3.73</v>
      </c>
      <c r="N348">
        <v>14.27</v>
      </c>
      <c r="O348">
        <v>5.75</v>
      </c>
      <c r="P348">
        <v>5.92</v>
      </c>
      <c r="Q348">
        <v>1.91</v>
      </c>
      <c r="R348">
        <v>9.59</v>
      </c>
      <c r="S348">
        <v>6.07</v>
      </c>
      <c r="T348">
        <v>8.32</v>
      </c>
      <c r="U348">
        <v>20.67</v>
      </c>
      <c r="V348">
        <v>17.920000000000002</v>
      </c>
      <c r="W348">
        <v>8.31</v>
      </c>
      <c r="X348">
        <v>4.93</v>
      </c>
      <c r="Y348">
        <v>14.56</v>
      </c>
      <c r="Z348">
        <v>16.2</v>
      </c>
      <c r="AA348">
        <v>3.86</v>
      </c>
      <c r="AB348">
        <v>10.23</v>
      </c>
      <c r="AC348">
        <v>2.5499999999999998</v>
      </c>
      <c r="AD348">
        <v>4.7699999999999996</v>
      </c>
      <c r="AE348">
        <v>5.93</v>
      </c>
      <c r="AF348">
        <v>3.81</v>
      </c>
      <c r="AG348">
        <v>2.36</v>
      </c>
      <c r="AH348">
        <v>5.37</v>
      </c>
      <c r="AI348">
        <v>2.48</v>
      </c>
      <c r="AJ348">
        <v>5.57</v>
      </c>
      <c r="AK348">
        <v>3.94</v>
      </c>
      <c r="AL348">
        <v>5.71</v>
      </c>
      <c r="AM348">
        <v>7.91</v>
      </c>
      <c r="AN348">
        <v>3.69</v>
      </c>
      <c r="AO348">
        <v>6.56</v>
      </c>
      <c r="AP348">
        <v>7.2</v>
      </c>
      <c r="AQ348">
        <v>7.23</v>
      </c>
      <c r="AR348">
        <v>6.68</v>
      </c>
      <c r="AS348">
        <v>8.3699999999999992</v>
      </c>
      <c r="AT348">
        <v>9.84</v>
      </c>
      <c r="AU348">
        <v>7.39</v>
      </c>
      <c r="AV348">
        <v>6.33</v>
      </c>
      <c r="AW348">
        <v>3.22</v>
      </c>
      <c r="AX348">
        <v>9.7200000000000006</v>
      </c>
      <c r="AY348">
        <v>4.2300000000000004</v>
      </c>
      <c r="AZ348">
        <v>1.82</v>
      </c>
      <c r="BA348">
        <v>5.51</v>
      </c>
      <c r="BB348">
        <v>5.56</v>
      </c>
      <c r="BC348">
        <v>3.74</v>
      </c>
      <c r="BD348">
        <v>1.89</v>
      </c>
      <c r="BE348">
        <v>4.5</v>
      </c>
      <c r="BF348">
        <v>0</v>
      </c>
      <c r="BG348">
        <v>7.49</v>
      </c>
      <c r="BH348">
        <v>0.98</v>
      </c>
      <c r="BI348">
        <v>2.36</v>
      </c>
      <c r="BJ348">
        <v>1.44</v>
      </c>
      <c r="BK348">
        <v>1.94</v>
      </c>
      <c r="BL348">
        <v>2.8</v>
      </c>
      <c r="BM348">
        <v>5.77</v>
      </c>
      <c r="BN348">
        <v>0</v>
      </c>
      <c r="BO348">
        <v>2.65</v>
      </c>
      <c r="BP348">
        <v>10.93</v>
      </c>
      <c r="BQ348">
        <v>5.78</v>
      </c>
      <c r="BR348">
        <v>2.16</v>
      </c>
      <c r="BS348">
        <v>8.94</v>
      </c>
      <c r="BT348">
        <v>11.22</v>
      </c>
      <c r="BU348">
        <v>0</v>
      </c>
      <c r="BV348">
        <v>2.27</v>
      </c>
      <c r="BW348">
        <v>0.53</v>
      </c>
      <c r="BX348">
        <v>3.64</v>
      </c>
      <c r="BY348">
        <v>18.690000000000001</v>
      </c>
      <c r="BZ348">
        <v>29.5</v>
      </c>
      <c r="CA348">
        <v>7.52</v>
      </c>
      <c r="CB348">
        <v>5.68</v>
      </c>
      <c r="CC348">
        <v>1.1200000000000001</v>
      </c>
      <c r="CD348">
        <v>16.28</v>
      </c>
      <c r="CE348">
        <v>6.87</v>
      </c>
      <c r="CF348">
        <v>9.94</v>
      </c>
      <c r="CG348">
        <v>11.44</v>
      </c>
      <c r="CH348">
        <v>2.4900000000000002</v>
      </c>
      <c r="CI348">
        <v>7.94</v>
      </c>
      <c r="CJ348">
        <v>3.63</v>
      </c>
    </row>
    <row r="351" spans="1:88" x14ac:dyDescent="0.3">
      <c r="A351" t="s">
        <v>36</v>
      </c>
    </row>
    <row r="352" spans="1:88" x14ac:dyDescent="0.3">
      <c r="A352" t="s">
        <v>60</v>
      </c>
    </row>
    <row r="353" spans="1:88" x14ac:dyDescent="0.3">
      <c r="A353" t="s">
        <v>58</v>
      </c>
    </row>
    <row r="354" spans="1:88" x14ac:dyDescent="0.3">
      <c r="A354" t="s">
        <v>40</v>
      </c>
      <c r="B354" s="1">
        <v>43466</v>
      </c>
      <c r="C354" s="1">
        <v>43497</v>
      </c>
      <c r="D354" s="1">
        <v>43525</v>
      </c>
      <c r="E354" s="1">
        <v>43556</v>
      </c>
      <c r="F354" s="1">
        <v>43586</v>
      </c>
      <c r="G354" s="1">
        <v>43617</v>
      </c>
      <c r="H354" s="1">
        <v>43647</v>
      </c>
      <c r="I354" s="1">
        <v>43678</v>
      </c>
      <c r="J354" s="1">
        <v>43709</v>
      </c>
      <c r="K354" s="1">
        <v>43739</v>
      </c>
      <c r="L354" s="1">
        <v>43770</v>
      </c>
      <c r="M354" s="1">
        <v>43800</v>
      </c>
      <c r="N354" s="1">
        <v>43831</v>
      </c>
      <c r="O354" s="1">
        <v>43862</v>
      </c>
      <c r="P354" s="1">
        <v>43891</v>
      </c>
      <c r="Q354" s="1">
        <v>43922</v>
      </c>
      <c r="R354" t="s">
        <v>52</v>
      </c>
      <c r="S354" s="1">
        <v>43983</v>
      </c>
      <c r="T354" s="1">
        <v>44013</v>
      </c>
      <c r="U354" s="1" t="s">
        <v>55</v>
      </c>
      <c r="V354" s="1">
        <v>44075</v>
      </c>
      <c r="W354" s="1">
        <v>44105</v>
      </c>
      <c r="X354" s="1">
        <v>44136</v>
      </c>
      <c r="Y354" s="1">
        <v>44166</v>
      </c>
      <c r="Z354" s="1">
        <v>44197</v>
      </c>
      <c r="AA354" s="1">
        <v>44228</v>
      </c>
      <c r="AB354" s="1">
        <v>44256</v>
      </c>
      <c r="AC354" s="1">
        <v>44287</v>
      </c>
      <c r="AD354" s="1">
        <v>44317</v>
      </c>
      <c r="AE354" s="1">
        <v>44348</v>
      </c>
      <c r="AF354" s="1">
        <v>44378</v>
      </c>
      <c r="AG354" s="1">
        <v>44409</v>
      </c>
      <c r="AH354" s="1">
        <v>44440</v>
      </c>
      <c r="AI354" s="1">
        <v>44470</v>
      </c>
      <c r="AJ354" s="1">
        <v>44501</v>
      </c>
      <c r="AK354" s="1">
        <v>44531</v>
      </c>
      <c r="AL354" s="1">
        <v>44562</v>
      </c>
      <c r="AM354" s="1">
        <v>44593</v>
      </c>
      <c r="AN354" s="1">
        <v>44621</v>
      </c>
      <c r="AO354" s="1">
        <v>44652</v>
      </c>
      <c r="AP354" s="1">
        <v>44682</v>
      </c>
      <c r="AQ354" s="1">
        <v>44713</v>
      </c>
      <c r="AR354" s="1">
        <v>44743</v>
      </c>
      <c r="AS354" s="1">
        <v>44774</v>
      </c>
      <c r="AT354" s="1">
        <v>44805</v>
      </c>
      <c r="AU354" s="1">
        <v>44835</v>
      </c>
      <c r="AV354" s="1">
        <v>44866</v>
      </c>
      <c r="AW354" s="1">
        <v>44896</v>
      </c>
      <c r="AX354" s="1">
        <v>44927</v>
      </c>
      <c r="AY354" s="1">
        <v>44958</v>
      </c>
      <c r="AZ354" s="1">
        <v>44986</v>
      </c>
      <c r="BA354" s="1">
        <v>45017</v>
      </c>
      <c r="BB354" s="1">
        <v>45047</v>
      </c>
      <c r="BC354" s="1">
        <v>45078</v>
      </c>
      <c r="BD354" s="1">
        <v>45108</v>
      </c>
      <c r="BE354" s="1">
        <v>45139</v>
      </c>
      <c r="BF354" s="1">
        <v>45170</v>
      </c>
      <c r="BG354" s="1">
        <v>45200</v>
      </c>
      <c r="BH354" s="1">
        <v>45231</v>
      </c>
      <c r="BI354" s="1">
        <v>45261</v>
      </c>
      <c r="BJ354" s="1">
        <v>45292</v>
      </c>
      <c r="BK354" s="1">
        <v>45323</v>
      </c>
      <c r="BL354" s="1">
        <v>45352</v>
      </c>
      <c r="BM354" s="1">
        <v>45383</v>
      </c>
      <c r="BN354" s="1">
        <v>45413</v>
      </c>
      <c r="BO354" s="1">
        <v>45444</v>
      </c>
      <c r="BP354" s="1">
        <v>45474</v>
      </c>
      <c r="BQ354" s="1">
        <v>45505</v>
      </c>
      <c r="BR354" s="1">
        <v>45536</v>
      </c>
      <c r="BS354" s="1">
        <v>45566</v>
      </c>
      <c r="BT354" s="1">
        <v>45597</v>
      </c>
      <c r="BU354" s="1">
        <v>45627</v>
      </c>
      <c r="BV354" s="1">
        <v>45658</v>
      </c>
      <c r="BW354" s="1">
        <v>45689</v>
      </c>
      <c r="BX354" s="1">
        <v>45717</v>
      </c>
      <c r="BY354" s="1">
        <v>45748</v>
      </c>
      <c r="BZ354" s="1">
        <v>45778</v>
      </c>
      <c r="CA354" s="1">
        <v>45809</v>
      </c>
      <c r="CB354" s="1">
        <v>45839</v>
      </c>
      <c r="CC354" s="1">
        <v>45870</v>
      </c>
      <c r="CD354" s="1">
        <v>45901</v>
      </c>
      <c r="CE354" s="1">
        <v>45931</v>
      </c>
      <c r="CF354" s="1">
        <v>45962</v>
      </c>
      <c r="CG354" s="1">
        <v>45992</v>
      </c>
      <c r="CH354" s="1">
        <v>46023</v>
      </c>
      <c r="CI354" s="1">
        <v>46054</v>
      </c>
      <c r="CJ354" s="1">
        <v>46082</v>
      </c>
    </row>
    <row r="355" spans="1:88" x14ac:dyDescent="0.3">
      <c r="A355" t="s">
        <v>61</v>
      </c>
    </row>
    <row r="356" spans="1:88" x14ac:dyDescent="0.3">
      <c r="A356" t="s">
        <v>62</v>
      </c>
      <c r="B356">
        <v>100</v>
      </c>
      <c r="C356">
        <v>100</v>
      </c>
      <c r="D356">
        <v>100</v>
      </c>
      <c r="E356">
        <v>100</v>
      </c>
      <c r="F356">
        <v>100</v>
      </c>
      <c r="G356">
        <v>100</v>
      </c>
      <c r="H356">
        <v>100</v>
      </c>
      <c r="I356">
        <v>100</v>
      </c>
      <c r="J356">
        <v>100</v>
      </c>
      <c r="K356">
        <v>100</v>
      </c>
      <c r="L356">
        <v>100</v>
      </c>
      <c r="M356">
        <v>100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  <c r="W356">
        <v>100</v>
      </c>
      <c r="X356">
        <v>100</v>
      </c>
      <c r="Y356">
        <v>100</v>
      </c>
      <c r="Z356">
        <v>100</v>
      </c>
      <c r="AA356">
        <v>100</v>
      </c>
      <c r="AB356">
        <v>100</v>
      </c>
      <c r="AC356">
        <v>100</v>
      </c>
      <c r="AD356">
        <v>100</v>
      </c>
      <c r="AE356">
        <v>100</v>
      </c>
      <c r="AF356">
        <v>100</v>
      </c>
      <c r="AG356">
        <v>100</v>
      </c>
      <c r="AH356">
        <v>100</v>
      </c>
      <c r="AI356">
        <v>100</v>
      </c>
      <c r="AJ356">
        <v>100</v>
      </c>
      <c r="AK356">
        <v>100</v>
      </c>
      <c r="AL356">
        <v>100</v>
      </c>
      <c r="AM356">
        <v>100</v>
      </c>
      <c r="AN356">
        <v>100</v>
      </c>
      <c r="AO356">
        <v>100</v>
      </c>
      <c r="AP356">
        <v>100</v>
      </c>
      <c r="AQ356">
        <v>100</v>
      </c>
      <c r="AR356">
        <v>100</v>
      </c>
      <c r="AS356">
        <v>100</v>
      </c>
      <c r="AT356">
        <v>100</v>
      </c>
      <c r="AU356">
        <v>100</v>
      </c>
      <c r="AV356">
        <v>100</v>
      </c>
      <c r="AW356">
        <v>100</v>
      </c>
      <c r="AX356">
        <v>100</v>
      </c>
      <c r="AY356">
        <v>100</v>
      </c>
      <c r="AZ356">
        <v>100</v>
      </c>
      <c r="BA356">
        <v>100</v>
      </c>
      <c r="BB356">
        <v>100</v>
      </c>
      <c r="BC356">
        <v>100</v>
      </c>
      <c r="BD356">
        <v>100</v>
      </c>
      <c r="BE356">
        <v>100</v>
      </c>
      <c r="BF356">
        <v>100</v>
      </c>
      <c r="BG356">
        <v>100</v>
      </c>
      <c r="BH356">
        <v>100</v>
      </c>
      <c r="BI356">
        <v>100</v>
      </c>
      <c r="BJ356">
        <v>100</v>
      </c>
      <c r="BK356">
        <v>100</v>
      </c>
      <c r="BL356">
        <v>100</v>
      </c>
      <c r="BM356">
        <v>100</v>
      </c>
      <c r="BN356">
        <v>100</v>
      </c>
      <c r="BO356">
        <v>100</v>
      </c>
      <c r="BP356">
        <v>100</v>
      </c>
      <c r="BQ356">
        <v>100</v>
      </c>
      <c r="BR356">
        <v>100</v>
      </c>
      <c r="BS356">
        <v>100</v>
      </c>
      <c r="BT356">
        <v>100</v>
      </c>
      <c r="BU356">
        <v>100</v>
      </c>
      <c r="BV356">
        <v>100</v>
      </c>
      <c r="BW356">
        <v>100</v>
      </c>
      <c r="BX356">
        <v>100</v>
      </c>
      <c r="BY356">
        <v>100</v>
      </c>
      <c r="BZ356">
        <v>100</v>
      </c>
      <c r="CA356">
        <v>100</v>
      </c>
      <c r="CB356">
        <v>100</v>
      </c>
      <c r="CC356">
        <v>100</v>
      </c>
      <c r="CD356">
        <v>100</v>
      </c>
      <c r="CE356">
        <v>100</v>
      </c>
      <c r="CF356">
        <v>100</v>
      </c>
      <c r="CG356">
        <v>100</v>
      </c>
      <c r="CH356">
        <v>100</v>
      </c>
      <c r="CI356">
        <v>100</v>
      </c>
      <c r="CJ356">
        <v>100</v>
      </c>
    </row>
    <row r="357" spans="1:88" x14ac:dyDescent="0.3">
      <c r="A357" t="s">
        <v>63</v>
      </c>
      <c r="B357">
        <v>46.91</v>
      </c>
      <c r="C357">
        <v>50.17</v>
      </c>
      <c r="D357">
        <v>48.9</v>
      </c>
      <c r="E357">
        <v>53.37</v>
      </c>
      <c r="F357">
        <v>52.22</v>
      </c>
      <c r="G357">
        <v>51.47</v>
      </c>
      <c r="H357">
        <v>47.59</v>
      </c>
      <c r="I357">
        <v>48.66</v>
      </c>
      <c r="J357">
        <v>44.78</v>
      </c>
      <c r="K357">
        <v>52.22</v>
      </c>
      <c r="L357">
        <v>58.77</v>
      </c>
      <c r="M357">
        <v>56.31</v>
      </c>
      <c r="N357">
        <v>48.68</v>
      </c>
      <c r="O357">
        <v>53.12</v>
      </c>
      <c r="P357">
        <v>51.98</v>
      </c>
      <c r="Q357">
        <v>52.85</v>
      </c>
      <c r="R357">
        <v>54.92</v>
      </c>
      <c r="S357">
        <v>58.63</v>
      </c>
      <c r="T357">
        <v>52.9</v>
      </c>
      <c r="U357">
        <v>53.29</v>
      </c>
      <c r="V357">
        <v>59.85</v>
      </c>
      <c r="W357">
        <v>54.52</v>
      </c>
      <c r="X357">
        <v>58.89</v>
      </c>
      <c r="Y357">
        <v>59.83</v>
      </c>
      <c r="Z357">
        <v>53.25</v>
      </c>
      <c r="AA357">
        <v>56.6</v>
      </c>
      <c r="AB357">
        <v>59.45</v>
      </c>
      <c r="AC357">
        <v>58.52</v>
      </c>
      <c r="AD357">
        <v>62.65</v>
      </c>
      <c r="AE357">
        <v>61.81</v>
      </c>
      <c r="AF357">
        <v>66.47</v>
      </c>
      <c r="AG357">
        <v>59.9</v>
      </c>
      <c r="AH357">
        <v>60.77</v>
      </c>
      <c r="AI357">
        <v>64.08</v>
      </c>
      <c r="AJ357">
        <v>62.91</v>
      </c>
      <c r="AK357">
        <v>56.63</v>
      </c>
      <c r="AL357">
        <v>64.239999999999995</v>
      </c>
      <c r="AM357">
        <v>57.87</v>
      </c>
      <c r="AN357">
        <v>66.150000000000006</v>
      </c>
      <c r="AO357">
        <v>65.540000000000006</v>
      </c>
      <c r="AP357">
        <v>59.93</v>
      </c>
      <c r="AQ357">
        <v>69.209999999999994</v>
      </c>
      <c r="AR357">
        <v>74.94</v>
      </c>
      <c r="AS357">
        <v>68.84</v>
      </c>
      <c r="AT357">
        <v>69.34</v>
      </c>
      <c r="AU357">
        <v>69.95</v>
      </c>
      <c r="AV357">
        <v>78.290000000000006</v>
      </c>
      <c r="AW357">
        <v>81.02</v>
      </c>
      <c r="AX357">
        <v>77.12</v>
      </c>
      <c r="AY357">
        <v>75.540000000000006</v>
      </c>
      <c r="AZ357">
        <v>74.22</v>
      </c>
      <c r="BA357">
        <v>75.58</v>
      </c>
      <c r="BB357">
        <v>73.37</v>
      </c>
      <c r="BC357">
        <v>73.430000000000007</v>
      </c>
      <c r="BD357">
        <v>76.23</v>
      </c>
      <c r="BE357">
        <v>77.2</v>
      </c>
      <c r="BF357">
        <v>75.52</v>
      </c>
      <c r="BG357">
        <v>70.89</v>
      </c>
      <c r="BH357">
        <v>74.209999999999994</v>
      </c>
      <c r="BI357">
        <v>77.44</v>
      </c>
      <c r="BJ357">
        <v>68.33</v>
      </c>
      <c r="BK357">
        <v>73.95</v>
      </c>
      <c r="BL357">
        <v>70.11</v>
      </c>
      <c r="BM357">
        <v>73.55</v>
      </c>
      <c r="BN357">
        <v>68.59</v>
      </c>
      <c r="BO357">
        <v>67.709999999999994</v>
      </c>
      <c r="BP357">
        <v>73.95</v>
      </c>
      <c r="BQ357">
        <v>78.41</v>
      </c>
      <c r="BR357">
        <v>75.41</v>
      </c>
      <c r="BS357">
        <v>76.39</v>
      </c>
      <c r="BT357">
        <v>78.05</v>
      </c>
      <c r="BU357">
        <v>66.53</v>
      </c>
      <c r="BV357">
        <v>73.900000000000006</v>
      </c>
      <c r="BW357">
        <v>59.99</v>
      </c>
      <c r="BX357">
        <v>61.97</v>
      </c>
      <c r="BY357">
        <v>60.53</v>
      </c>
      <c r="BZ357">
        <v>66.459999999999994</v>
      </c>
      <c r="CA357">
        <v>50.4</v>
      </c>
      <c r="CB357">
        <v>65.3</v>
      </c>
      <c r="CC357">
        <v>61.46</v>
      </c>
      <c r="CD357">
        <v>62.29</v>
      </c>
      <c r="CE357">
        <v>68.98</v>
      </c>
      <c r="CF357">
        <v>57.03</v>
      </c>
      <c r="CG357">
        <v>67.52</v>
      </c>
      <c r="CH357">
        <v>63.04</v>
      </c>
      <c r="CI357">
        <v>60.03</v>
      </c>
      <c r="CJ357">
        <v>56.92</v>
      </c>
    </row>
    <row r="358" spans="1:88" x14ac:dyDescent="0.3">
      <c r="A358" t="s">
        <v>64</v>
      </c>
      <c r="B358">
        <v>11.57</v>
      </c>
      <c r="C358">
        <v>12.62</v>
      </c>
      <c r="D358">
        <v>10.6</v>
      </c>
      <c r="E358">
        <v>10.44</v>
      </c>
      <c r="F358">
        <v>12.4</v>
      </c>
      <c r="G358">
        <v>11.56</v>
      </c>
      <c r="H358">
        <v>15.39</v>
      </c>
      <c r="I358">
        <v>7.83</v>
      </c>
      <c r="J358">
        <v>18.47</v>
      </c>
      <c r="K358">
        <v>11.7</v>
      </c>
      <c r="L358">
        <v>5.78</v>
      </c>
      <c r="M358">
        <v>9.93</v>
      </c>
      <c r="N358">
        <v>14.79</v>
      </c>
      <c r="O358">
        <v>15.17</v>
      </c>
      <c r="P358">
        <v>9.43</v>
      </c>
      <c r="Q358">
        <v>7.12</v>
      </c>
      <c r="R358">
        <v>6.73</v>
      </c>
      <c r="S358">
        <v>8.36</v>
      </c>
      <c r="T358">
        <v>11.19</v>
      </c>
      <c r="U358">
        <v>12.79</v>
      </c>
      <c r="V358">
        <v>9.76</v>
      </c>
      <c r="W358">
        <v>13.15</v>
      </c>
      <c r="X358">
        <v>8.17</v>
      </c>
      <c r="Y358">
        <v>6.25</v>
      </c>
      <c r="Z358">
        <v>12.27</v>
      </c>
      <c r="AA358">
        <v>7.98</v>
      </c>
      <c r="AB358">
        <v>9.26</v>
      </c>
      <c r="AC358">
        <v>5.82</v>
      </c>
      <c r="AD358">
        <v>7.35</v>
      </c>
      <c r="AE358">
        <v>3.63</v>
      </c>
      <c r="AF358">
        <v>3.86</v>
      </c>
      <c r="AG358">
        <v>6.34</v>
      </c>
      <c r="AH358">
        <v>7.54</v>
      </c>
      <c r="AI358">
        <v>4.72</v>
      </c>
      <c r="AJ358">
        <v>7.17</v>
      </c>
      <c r="AK358">
        <v>9.19</v>
      </c>
      <c r="AL358">
        <v>7.17</v>
      </c>
      <c r="AM358">
        <v>8.9499999999999993</v>
      </c>
      <c r="AN358">
        <v>5.95</v>
      </c>
      <c r="AO358">
        <v>4.3</v>
      </c>
      <c r="AP358">
        <v>10.44</v>
      </c>
      <c r="AQ358">
        <v>10.07</v>
      </c>
      <c r="AR358">
        <v>5.55</v>
      </c>
      <c r="AS358">
        <v>11.44</v>
      </c>
      <c r="AT358">
        <v>11.13</v>
      </c>
      <c r="AU358">
        <v>9.4600000000000009</v>
      </c>
      <c r="AV358">
        <v>10.19</v>
      </c>
      <c r="AW358">
        <v>4.62</v>
      </c>
      <c r="AX358">
        <v>10.79</v>
      </c>
      <c r="AY358">
        <v>9.89</v>
      </c>
      <c r="AZ358">
        <v>7.98</v>
      </c>
      <c r="BA358">
        <v>8.24</v>
      </c>
      <c r="BB358">
        <v>9.77</v>
      </c>
      <c r="BC358">
        <v>9.01</v>
      </c>
      <c r="BD358">
        <v>9.4700000000000006</v>
      </c>
      <c r="BE358">
        <v>9.11</v>
      </c>
      <c r="BF358">
        <v>10.210000000000001</v>
      </c>
      <c r="BG358">
        <v>12.85</v>
      </c>
      <c r="BH358">
        <v>10.17</v>
      </c>
      <c r="BI358">
        <v>7.88</v>
      </c>
      <c r="BJ358">
        <v>13.31</v>
      </c>
      <c r="BK358">
        <v>11.82</v>
      </c>
      <c r="BL358">
        <v>10.9</v>
      </c>
      <c r="BM358">
        <v>13.15</v>
      </c>
      <c r="BN358">
        <v>13.92</v>
      </c>
      <c r="BO358">
        <v>15.61</v>
      </c>
      <c r="BP358">
        <v>13.14</v>
      </c>
      <c r="BQ358">
        <v>12.83</v>
      </c>
      <c r="BR358">
        <v>16.03</v>
      </c>
      <c r="BS358">
        <v>14.75</v>
      </c>
      <c r="BT358">
        <v>13.68</v>
      </c>
      <c r="BU358">
        <v>33.47</v>
      </c>
      <c r="BV358">
        <v>26.1</v>
      </c>
      <c r="BW358">
        <v>40.01</v>
      </c>
      <c r="BX358">
        <v>38.03</v>
      </c>
      <c r="BY358">
        <v>39.47</v>
      </c>
      <c r="BZ358">
        <v>33.54</v>
      </c>
      <c r="CA358">
        <v>49.6</v>
      </c>
      <c r="CB358">
        <v>34.700000000000003</v>
      </c>
      <c r="CC358">
        <v>38.54</v>
      </c>
      <c r="CD358">
        <v>37.71</v>
      </c>
      <c r="CE358">
        <v>31.02</v>
      </c>
      <c r="CF358">
        <v>42.97</v>
      </c>
      <c r="CG358">
        <v>32.479999999999997</v>
      </c>
      <c r="CH358">
        <v>36.96</v>
      </c>
      <c r="CI358">
        <v>39.97</v>
      </c>
      <c r="CJ358">
        <v>43.08</v>
      </c>
    </row>
    <row r="360" spans="1:88" x14ac:dyDescent="0.3">
      <c r="A360" t="s">
        <v>65</v>
      </c>
    </row>
    <row r="361" spans="1:88" x14ac:dyDescent="0.3">
      <c r="A361" t="s">
        <v>62</v>
      </c>
      <c r="BY361">
        <v>100</v>
      </c>
      <c r="BZ361">
        <v>100</v>
      </c>
      <c r="CA361">
        <v>100</v>
      </c>
      <c r="CB361">
        <v>100</v>
      </c>
      <c r="CC361">
        <v>100</v>
      </c>
      <c r="CD361">
        <v>100</v>
      </c>
      <c r="CE361">
        <v>100</v>
      </c>
      <c r="CF361">
        <v>100</v>
      </c>
      <c r="CG361">
        <v>100</v>
      </c>
      <c r="CH361">
        <v>100</v>
      </c>
      <c r="CI361">
        <v>100</v>
      </c>
      <c r="CJ361">
        <v>100</v>
      </c>
    </row>
    <row r="362" spans="1:88" x14ac:dyDescent="0.3">
      <c r="A362" t="s">
        <v>63</v>
      </c>
      <c r="BY362">
        <v>91.85</v>
      </c>
      <c r="BZ362">
        <v>91.22</v>
      </c>
      <c r="CA362">
        <v>95.83</v>
      </c>
      <c r="CB362">
        <v>94.1</v>
      </c>
      <c r="CC362">
        <v>92.08</v>
      </c>
      <c r="CD362">
        <v>92.4</v>
      </c>
      <c r="CE362">
        <v>94.73</v>
      </c>
      <c r="CF362">
        <v>97</v>
      </c>
      <c r="CG362">
        <v>96.82</v>
      </c>
      <c r="CH362">
        <v>96.02</v>
      </c>
      <c r="CI362">
        <v>93.74</v>
      </c>
      <c r="CJ362">
        <v>93.66</v>
      </c>
    </row>
    <row r="363" spans="1:88" x14ac:dyDescent="0.3">
      <c r="A363" t="s">
        <v>64</v>
      </c>
      <c r="BY363">
        <v>8.15</v>
      </c>
      <c r="BZ363">
        <v>8.7799999999999994</v>
      </c>
      <c r="CA363">
        <v>4.17</v>
      </c>
      <c r="CB363">
        <v>5.9</v>
      </c>
      <c r="CC363">
        <v>7.92</v>
      </c>
      <c r="CD363">
        <v>7.6</v>
      </c>
      <c r="CE363">
        <v>5.27</v>
      </c>
      <c r="CF363">
        <v>3</v>
      </c>
      <c r="CG363">
        <v>3.18</v>
      </c>
      <c r="CH363">
        <v>3.98</v>
      </c>
      <c r="CI363">
        <v>6.26</v>
      </c>
      <c r="CJ363">
        <v>6.34</v>
      </c>
    </row>
    <row r="365" spans="1:88" x14ac:dyDescent="0.3">
      <c r="A365" t="s">
        <v>66</v>
      </c>
    </row>
    <row r="366" spans="1:88" x14ac:dyDescent="0.3">
      <c r="A366" t="s">
        <v>67</v>
      </c>
      <c r="B366">
        <v>100</v>
      </c>
      <c r="C366">
        <v>100</v>
      </c>
      <c r="D366">
        <v>100</v>
      </c>
      <c r="E366">
        <v>100</v>
      </c>
      <c r="F366">
        <v>100</v>
      </c>
      <c r="G366">
        <v>100</v>
      </c>
      <c r="H366">
        <v>100</v>
      </c>
      <c r="I366">
        <v>100</v>
      </c>
      <c r="J366">
        <v>100</v>
      </c>
      <c r="K366">
        <v>100</v>
      </c>
      <c r="L366">
        <v>100</v>
      </c>
      <c r="M366">
        <v>100</v>
      </c>
      <c r="N366">
        <v>100</v>
      </c>
      <c r="O366">
        <v>100</v>
      </c>
      <c r="P366">
        <v>100</v>
      </c>
      <c r="Q366">
        <v>100</v>
      </c>
      <c r="R366">
        <v>100</v>
      </c>
      <c r="S366">
        <v>100</v>
      </c>
      <c r="T366">
        <v>100</v>
      </c>
      <c r="U366">
        <v>100</v>
      </c>
      <c r="V366">
        <v>100</v>
      </c>
      <c r="W366">
        <v>100</v>
      </c>
      <c r="X366">
        <v>100</v>
      </c>
      <c r="Y366">
        <v>100</v>
      </c>
      <c r="Z366">
        <v>100</v>
      </c>
      <c r="AA366">
        <v>100</v>
      </c>
      <c r="AB366">
        <v>100</v>
      </c>
      <c r="AC366">
        <v>100</v>
      </c>
      <c r="AD366">
        <v>100</v>
      </c>
      <c r="AE366">
        <v>100</v>
      </c>
      <c r="AF366">
        <v>100</v>
      </c>
      <c r="AG366">
        <v>100</v>
      </c>
      <c r="AH366">
        <v>100</v>
      </c>
      <c r="AI366">
        <v>100</v>
      </c>
      <c r="AJ366">
        <v>100</v>
      </c>
      <c r="AK366">
        <v>100</v>
      </c>
      <c r="AL366">
        <v>100</v>
      </c>
      <c r="AM366">
        <v>100</v>
      </c>
      <c r="AN366">
        <v>100</v>
      </c>
      <c r="AO366">
        <v>100</v>
      </c>
      <c r="AP366">
        <v>100</v>
      </c>
      <c r="AQ366">
        <v>100</v>
      </c>
      <c r="AR366">
        <v>100</v>
      </c>
      <c r="AS366">
        <v>100</v>
      </c>
      <c r="AT366">
        <v>100</v>
      </c>
      <c r="AU366">
        <v>100</v>
      </c>
      <c r="AV366">
        <v>100</v>
      </c>
      <c r="AW366">
        <v>100</v>
      </c>
      <c r="AX366">
        <v>100</v>
      </c>
      <c r="AY366">
        <v>100</v>
      </c>
      <c r="AZ366">
        <v>100</v>
      </c>
      <c r="BA366">
        <v>100</v>
      </c>
      <c r="BB366">
        <v>100</v>
      </c>
      <c r="BC366">
        <v>100</v>
      </c>
      <c r="BD366">
        <v>100</v>
      </c>
      <c r="BE366">
        <v>100</v>
      </c>
      <c r="BF366">
        <v>100</v>
      </c>
      <c r="BG366">
        <v>100</v>
      </c>
      <c r="BH366">
        <v>100</v>
      </c>
      <c r="BI366">
        <v>100</v>
      </c>
      <c r="BJ366">
        <v>100</v>
      </c>
      <c r="BK366">
        <v>100</v>
      </c>
      <c r="BL366">
        <v>100</v>
      </c>
      <c r="BM366">
        <v>100</v>
      </c>
      <c r="BN366">
        <v>100</v>
      </c>
      <c r="BO366">
        <v>100</v>
      </c>
      <c r="BP366">
        <v>100</v>
      </c>
      <c r="BQ366">
        <v>100</v>
      </c>
      <c r="BR366">
        <v>100</v>
      </c>
      <c r="BS366">
        <v>100</v>
      </c>
      <c r="BT366">
        <v>100</v>
      </c>
      <c r="BU366">
        <v>100</v>
      </c>
      <c r="BV366">
        <v>100</v>
      </c>
      <c r="BW366">
        <v>100</v>
      </c>
      <c r="BX366">
        <v>100</v>
      </c>
      <c r="BY366">
        <v>100</v>
      </c>
      <c r="BZ366">
        <v>100</v>
      </c>
      <c r="CA366">
        <v>100</v>
      </c>
      <c r="CB366">
        <v>100</v>
      </c>
      <c r="CC366">
        <v>100</v>
      </c>
      <c r="CD366">
        <v>100</v>
      </c>
      <c r="CE366">
        <v>100</v>
      </c>
      <c r="CF366">
        <v>100</v>
      </c>
      <c r="CG366">
        <v>100</v>
      </c>
      <c r="CH366">
        <v>100</v>
      </c>
      <c r="CI366">
        <v>100</v>
      </c>
      <c r="CJ366">
        <v>100</v>
      </c>
    </row>
    <row r="367" spans="1:88" x14ac:dyDescent="0.3">
      <c r="A367" t="s">
        <v>68</v>
      </c>
      <c r="B367">
        <v>58.75</v>
      </c>
      <c r="C367">
        <v>56.09</v>
      </c>
      <c r="D367">
        <v>57.59</v>
      </c>
      <c r="E367">
        <v>59.68</v>
      </c>
      <c r="F367">
        <v>63.64</v>
      </c>
      <c r="G367">
        <v>58.35</v>
      </c>
      <c r="H367">
        <v>58.8</v>
      </c>
      <c r="I367">
        <v>58.05</v>
      </c>
      <c r="J367">
        <v>56.66</v>
      </c>
      <c r="K367">
        <v>55.54</v>
      </c>
      <c r="L367">
        <v>57.54</v>
      </c>
      <c r="M367">
        <v>58.81</v>
      </c>
      <c r="N367">
        <v>56.49</v>
      </c>
      <c r="O367">
        <v>57.09</v>
      </c>
      <c r="P367">
        <v>58.98</v>
      </c>
      <c r="Q367">
        <v>60.95</v>
      </c>
      <c r="R367">
        <v>61.75</v>
      </c>
      <c r="S367">
        <v>60.71</v>
      </c>
      <c r="T367">
        <v>63.42</v>
      </c>
      <c r="U367">
        <v>62.42</v>
      </c>
      <c r="V367">
        <v>61.17</v>
      </c>
      <c r="W367">
        <v>60.53</v>
      </c>
      <c r="X367">
        <v>62.31</v>
      </c>
      <c r="Y367">
        <v>62.04</v>
      </c>
      <c r="Z367">
        <v>60.94</v>
      </c>
      <c r="AA367">
        <v>62.09</v>
      </c>
      <c r="AB367">
        <v>61.45</v>
      </c>
      <c r="AC367">
        <v>64.87</v>
      </c>
      <c r="AD367">
        <v>69.2</v>
      </c>
      <c r="AE367">
        <v>69.349999999999994</v>
      </c>
      <c r="AF367">
        <v>72.66</v>
      </c>
      <c r="AG367">
        <v>73.25</v>
      </c>
      <c r="AH367">
        <v>69.39</v>
      </c>
      <c r="AI367">
        <v>70.53</v>
      </c>
      <c r="AJ367">
        <v>71.09</v>
      </c>
      <c r="AK367">
        <v>73.64</v>
      </c>
      <c r="AL367">
        <v>69.319999999999993</v>
      </c>
      <c r="AM367">
        <v>68.33</v>
      </c>
      <c r="AN367">
        <v>71.37</v>
      </c>
      <c r="AO367">
        <v>74.28</v>
      </c>
      <c r="AP367">
        <v>75.37</v>
      </c>
      <c r="AQ367">
        <v>75.83</v>
      </c>
      <c r="AR367">
        <v>78.260000000000005</v>
      </c>
      <c r="AS367">
        <v>79.959999999999994</v>
      </c>
      <c r="AT367">
        <v>76.94</v>
      </c>
      <c r="AU367">
        <v>81.510000000000005</v>
      </c>
      <c r="AV367">
        <v>83.25</v>
      </c>
      <c r="AW367">
        <v>82.79</v>
      </c>
      <c r="AX367">
        <v>83.96</v>
      </c>
      <c r="AY367">
        <v>86.08</v>
      </c>
      <c r="AZ367">
        <v>84</v>
      </c>
      <c r="BA367">
        <v>82.36</v>
      </c>
      <c r="BB367">
        <v>86.03</v>
      </c>
      <c r="BC367">
        <v>82.97</v>
      </c>
      <c r="BD367">
        <v>82.43</v>
      </c>
      <c r="BE367">
        <v>81.25</v>
      </c>
      <c r="BF367">
        <v>85.03</v>
      </c>
      <c r="BG367">
        <v>85.44</v>
      </c>
      <c r="BH367">
        <v>82.71</v>
      </c>
      <c r="BI367">
        <v>82.35</v>
      </c>
      <c r="BJ367">
        <v>82.9</v>
      </c>
      <c r="BK367">
        <v>80.3</v>
      </c>
      <c r="BL367">
        <v>84.21</v>
      </c>
      <c r="BM367">
        <v>82.1</v>
      </c>
      <c r="BN367">
        <v>82.8</v>
      </c>
      <c r="BO367">
        <v>84.05</v>
      </c>
      <c r="BP367">
        <v>86.39</v>
      </c>
      <c r="BQ367">
        <v>85.98</v>
      </c>
      <c r="BR367">
        <v>84.8</v>
      </c>
      <c r="BS367">
        <v>88.49</v>
      </c>
      <c r="BT367">
        <v>86.1</v>
      </c>
      <c r="BU367">
        <v>98.5</v>
      </c>
      <c r="BV367">
        <v>95.8</v>
      </c>
      <c r="BW367">
        <v>96.92</v>
      </c>
      <c r="BX367">
        <v>95.48</v>
      </c>
      <c r="BY367">
        <v>95.5</v>
      </c>
      <c r="BZ367">
        <v>93.76</v>
      </c>
      <c r="CA367">
        <v>95.01</v>
      </c>
      <c r="CB367">
        <v>95.83</v>
      </c>
      <c r="CC367">
        <v>92.85</v>
      </c>
      <c r="CD367">
        <v>94.85</v>
      </c>
      <c r="CE367">
        <v>96.82</v>
      </c>
      <c r="CF367">
        <v>96.96</v>
      </c>
      <c r="CG367">
        <v>98.4</v>
      </c>
      <c r="CH367">
        <v>95.33</v>
      </c>
      <c r="CI367">
        <v>94.6</v>
      </c>
      <c r="CJ367">
        <v>93.38</v>
      </c>
    </row>
    <row r="368" spans="1:88" x14ac:dyDescent="0.3">
      <c r="A368" t="s">
        <v>69</v>
      </c>
      <c r="B368">
        <v>9.91</v>
      </c>
      <c r="C368">
        <v>8.7899999999999991</v>
      </c>
      <c r="D368">
        <v>7.8</v>
      </c>
      <c r="E368">
        <v>8.2899999999999991</v>
      </c>
      <c r="F368">
        <v>6.38</v>
      </c>
      <c r="G368">
        <v>9.11</v>
      </c>
      <c r="H368">
        <v>7.52</v>
      </c>
      <c r="I368">
        <v>6.82</v>
      </c>
      <c r="J368">
        <v>8.35</v>
      </c>
      <c r="K368">
        <v>10.14</v>
      </c>
      <c r="L368">
        <v>8.58</v>
      </c>
      <c r="M368">
        <v>6.26</v>
      </c>
      <c r="N368">
        <v>9.01</v>
      </c>
      <c r="O368">
        <v>9.68</v>
      </c>
      <c r="P368">
        <v>5.41</v>
      </c>
      <c r="Q368">
        <v>3.44</v>
      </c>
      <c r="R368">
        <v>6.49</v>
      </c>
      <c r="S368">
        <v>7.78</v>
      </c>
      <c r="T368">
        <v>5.83</v>
      </c>
      <c r="U368">
        <v>7.07</v>
      </c>
      <c r="V368">
        <v>7.19</v>
      </c>
      <c r="W368">
        <v>7.96</v>
      </c>
      <c r="X368">
        <v>5.95</v>
      </c>
      <c r="Y368">
        <v>4.6399999999999997</v>
      </c>
      <c r="Z368">
        <v>6.51</v>
      </c>
      <c r="AA368">
        <v>4.8499999999999996</v>
      </c>
      <c r="AB368">
        <v>4.97</v>
      </c>
      <c r="AC368">
        <v>4.66</v>
      </c>
      <c r="AD368">
        <v>4.68</v>
      </c>
      <c r="AE368">
        <v>4.13</v>
      </c>
      <c r="AF368">
        <v>3.03</v>
      </c>
      <c r="AG368">
        <v>2.52</v>
      </c>
      <c r="AH368">
        <v>4.43</v>
      </c>
      <c r="AI368">
        <v>5.22</v>
      </c>
      <c r="AJ368">
        <v>3.8</v>
      </c>
      <c r="AK368">
        <v>2.29</v>
      </c>
      <c r="AL368">
        <v>5.29</v>
      </c>
      <c r="AM368">
        <v>4.8499999999999996</v>
      </c>
      <c r="AN368">
        <v>4.28</v>
      </c>
      <c r="AO368">
        <v>1.79</v>
      </c>
      <c r="AP368">
        <v>4.3499999999999996</v>
      </c>
      <c r="AQ368">
        <v>4.46</v>
      </c>
      <c r="AR368">
        <v>5.54</v>
      </c>
      <c r="AS368">
        <v>6.38</v>
      </c>
      <c r="AT368">
        <v>5.8</v>
      </c>
      <c r="AU368">
        <v>3.38</v>
      </c>
      <c r="AV368">
        <v>3.76</v>
      </c>
      <c r="AW368">
        <v>3.61</v>
      </c>
      <c r="AX368">
        <v>2.75</v>
      </c>
      <c r="AY368">
        <v>2.56</v>
      </c>
      <c r="AZ368">
        <v>3.96</v>
      </c>
      <c r="BA368">
        <v>4.74</v>
      </c>
      <c r="BB368">
        <v>4.22</v>
      </c>
      <c r="BC368">
        <v>3.5</v>
      </c>
      <c r="BD368">
        <v>4.4000000000000004</v>
      </c>
      <c r="BE368">
        <v>4.97</v>
      </c>
      <c r="BF368">
        <v>2.59</v>
      </c>
      <c r="BG368">
        <v>4.08</v>
      </c>
      <c r="BH368">
        <v>4.3</v>
      </c>
      <c r="BI368">
        <v>3.65</v>
      </c>
      <c r="BJ368">
        <v>6.15</v>
      </c>
      <c r="BK368">
        <v>5.69</v>
      </c>
      <c r="BL368">
        <v>4.1500000000000004</v>
      </c>
      <c r="BM368">
        <v>4.59</v>
      </c>
      <c r="BN368">
        <v>4.97</v>
      </c>
      <c r="BO368">
        <v>5.05</v>
      </c>
      <c r="BP368">
        <v>4.8899999999999997</v>
      </c>
      <c r="BQ368">
        <v>5.22</v>
      </c>
      <c r="BR368">
        <v>7.03</v>
      </c>
      <c r="BS368">
        <v>5.84</v>
      </c>
      <c r="BT368">
        <v>7.8</v>
      </c>
      <c r="BU368">
        <v>1.5</v>
      </c>
      <c r="BV368">
        <v>4.2</v>
      </c>
      <c r="BW368">
        <v>3.08</v>
      </c>
      <c r="BX368">
        <v>4.5199999999999996</v>
      </c>
      <c r="BY368">
        <v>4.5</v>
      </c>
      <c r="BZ368">
        <v>6.24</v>
      </c>
      <c r="CA368">
        <v>4.99</v>
      </c>
      <c r="CB368">
        <v>4.17</v>
      </c>
      <c r="CC368">
        <v>7.15</v>
      </c>
      <c r="CD368">
        <v>5.15</v>
      </c>
      <c r="CE368">
        <v>3.18</v>
      </c>
      <c r="CF368">
        <v>3.04</v>
      </c>
      <c r="CG368">
        <v>1.6</v>
      </c>
      <c r="CH368">
        <v>4.67</v>
      </c>
      <c r="CI368">
        <v>5.4</v>
      </c>
      <c r="CJ368">
        <v>6.62</v>
      </c>
    </row>
    <row r="370" spans="1:88" x14ac:dyDescent="0.3">
      <c r="A370" t="s">
        <v>70</v>
      </c>
    </row>
    <row r="371" spans="1:88" x14ac:dyDescent="0.3">
      <c r="A371" t="s">
        <v>67</v>
      </c>
      <c r="B371">
        <v>100</v>
      </c>
      <c r="C371">
        <v>100</v>
      </c>
      <c r="D371">
        <v>100</v>
      </c>
      <c r="E371">
        <v>100</v>
      </c>
      <c r="F371">
        <v>100</v>
      </c>
      <c r="G371">
        <v>100</v>
      </c>
      <c r="H371">
        <v>100</v>
      </c>
      <c r="I371">
        <v>100</v>
      </c>
      <c r="J371">
        <v>100</v>
      </c>
      <c r="K371">
        <v>100</v>
      </c>
      <c r="L371">
        <v>100</v>
      </c>
      <c r="M371">
        <v>100</v>
      </c>
      <c r="N371">
        <v>100</v>
      </c>
      <c r="O371">
        <v>100</v>
      </c>
      <c r="P371">
        <v>100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  <c r="W371">
        <v>100</v>
      </c>
      <c r="X371">
        <v>100</v>
      </c>
      <c r="Y371">
        <v>100</v>
      </c>
      <c r="Z371">
        <v>100</v>
      </c>
      <c r="AA371">
        <v>100</v>
      </c>
      <c r="AB371">
        <v>100</v>
      </c>
      <c r="AC371">
        <v>100</v>
      </c>
      <c r="AD371">
        <v>100</v>
      </c>
      <c r="AE371">
        <v>100</v>
      </c>
      <c r="AF371">
        <v>100</v>
      </c>
      <c r="AG371">
        <v>100</v>
      </c>
      <c r="AH371">
        <v>100</v>
      </c>
      <c r="AI371">
        <v>100</v>
      </c>
      <c r="AJ371">
        <v>100</v>
      </c>
      <c r="AK371">
        <v>100</v>
      </c>
      <c r="AL371">
        <v>100</v>
      </c>
      <c r="AM371">
        <v>100</v>
      </c>
      <c r="AN371">
        <v>100</v>
      </c>
      <c r="AO371">
        <v>100</v>
      </c>
      <c r="AP371">
        <v>100</v>
      </c>
      <c r="AQ371">
        <v>100</v>
      </c>
      <c r="AR371">
        <v>100</v>
      </c>
      <c r="AS371">
        <v>100</v>
      </c>
      <c r="AT371">
        <v>100</v>
      </c>
      <c r="AU371">
        <v>100</v>
      </c>
      <c r="AV371">
        <v>100</v>
      </c>
      <c r="AW371">
        <v>100</v>
      </c>
      <c r="AX371">
        <v>100</v>
      </c>
      <c r="AY371">
        <v>100</v>
      </c>
      <c r="AZ371">
        <v>100</v>
      </c>
      <c r="BA371">
        <v>100</v>
      </c>
      <c r="BB371">
        <v>100</v>
      </c>
      <c r="BC371">
        <v>100</v>
      </c>
      <c r="BD371">
        <v>100</v>
      </c>
      <c r="BE371">
        <v>100</v>
      </c>
      <c r="BF371">
        <v>100</v>
      </c>
      <c r="BG371">
        <v>100</v>
      </c>
      <c r="BH371">
        <v>100</v>
      </c>
      <c r="BI371">
        <v>100</v>
      </c>
      <c r="BJ371">
        <v>100</v>
      </c>
      <c r="BK371">
        <v>100</v>
      </c>
      <c r="BL371">
        <v>100</v>
      </c>
      <c r="BM371">
        <v>100</v>
      </c>
      <c r="BN371">
        <v>100</v>
      </c>
      <c r="BO371">
        <v>100</v>
      </c>
      <c r="BP371">
        <v>100</v>
      </c>
      <c r="BQ371">
        <v>100</v>
      </c>
      <c r="BR371">
        <v>100</v>
      </c>
      <c r="BS371">
        <v>100</v>
      </c>
      <c r="BT371">
        <v>100</v>
      </c>
      <c r="BU371">
        <v>100</v>
      </c>
      <c r="BV371">
        <v>100</v>
      </c>
      <c r="BW371">
        <v>100</v>
      </c>
      <c r="BX371">
        <v>100</v>
      </c>
      <c r="BY371">
        <v>100</v>
      </c>
      <c r="BZ371">
        <v>100</v>
      </c>
      <c r="CA371">
        <v>100</v>
      </c>
      <c r="CB371">
        <v>100</v>
      </c>
      <c r="CC371">
        <v>100</v>
      </c>
      <c r="CD371">
        <v>100</v>
      </c>
      <c r="CE371">
        <v>100</v>
      </c>
      <c r="CF371">
        <v>100</v>
      </c>
      <c r="CG371">
        <v>100</v>
      </c>
      <c r="CH371">
        <v>100</v>
      </c>
      <c r="CI371">
        <v>100</v>
      </c>
      <c r="CJ371">
        <v>100</v>
      </c>
    </row>
    <row r="372" spans="1:88" x14ac:dyDescent="0.3">
      <c r="A372" t="s">
        <v>68</v>
      </c>
      <c r="B372">
        <v>59.35</v>
      </c>
      <c r="C372">
        <v>62.62</v>
      </c>
      <c r="D372">
        <v>63.53</v>
      </c>
      <c r="E372">
        <v>63.56</v>
      </c>
      <c r="F372">
        <v>60.15</v>
      </c>
      <c r="G372">
        <v>55.29</v>
      </c>
      <c r="H372">
        <v>64.36</v>
      </c>
      <c r="I372">
        <v>56.33</v>
      </c>
      <c r="J372">
        <v>57.88</v>
      </c>
      <c r="K372">
        <v>56.77</v>
      </c>
      <c r="L372">
        <v>59.62</v>
      </c>
      <c r="M372">
        <v>61.39</v>
      </c>
      <c r="N372">
        <v>58.84</v>
      </c>
      <c r="O372">
        <v>50.65</v>
      </c>
      <c r="P372">
        <v>57.45</v>
      </c>
      <c r="Q372">
        <v>57.25</v>
      </c>
      <c r="R372">
        <v>58.77</v>
      </c>
      <c r="S372">
        <v>71.39</v>
      </c>
      <c r="T372">
        <v>59.34</v>
      </c>
      <c r="U372">
        <v>60</v>
      </c>
      <c r="V372">
        <v>67.39</v>
      </c>
      <c r="W372">
        <v>61.61</v>
      </c>
      <c r="X372">
        <v>55.35</v>
      </c>
      <c r="Y372">
        <v>65.83</v>
      </c>
      <c r="Z372">
        <v>62.82</v>
      </c>
      <c r="AA372">
        <v>63.99</v>
      </c>
      <c r="AB372">
        <v>67.680000000000007</v>
      </c>
      <c r="AC372">
        <v>71.680000000000007</v>
      </c>
      <c r="AD372">
        <v>71.53</v>
      </c>
      <c r="AE372">
        <v>64.989999999999995</v>
      </c>
      <c r="AF372">
        <v>72.69</v>
      </c>
      <c r="AG372">
        <v>72.180000000000007</v>
      </c>
      <c r="AH372">
        <v>72.87</v>
      </c>
      <c r="AI372">
        <v>75.34</v>
      </c>
      <c r="AJ372">
        <v>73.92</v>
      </c>
      <c r="AK372">
        <v>73.58</v>
      </c>
      <c r="AL372">
        <v>67.52</v>
      </c>
      <c r="AM372">
        <v>69.36</v>
      </c>
      <c r="AN372">
        <v>63.33</v>
      </c>
      <c r="AO372">
        <v>69.67</v>
      </c>
      <c r="AP372">
        <v>67.81</v>
      </c>
      <c r="AQ372">
        <v>75.89</v>
      </c>
      <c r="AR372">
        <v>78.099999999999994</v>
      </c>
      <c r="AS372">
        <v>84.67</v>
      </c>
      <c r="AT372">
        <v>78.819999999999993</v>
      </c>
      <c r="AU372">
        <v>78.569999999999993</v>
      </c>
      <c r="AV372">
        <v>81.040000000000006</v>
      </c>
      <c r="AW372">
        <v>82.86</v>
      </c>
      <c r="AX372">
        <v>82.48</v>
      </c>
      <c r="AY372">
        <v>80.81</v>
      </c>
      <c r="AZ372">
        <v>80.010000000000005</v>
      </c>
      <c r="BA372">
        <v>83.95</v>
      </c>
      <c r="BB372">
        <v>82.63</v>
      </c>
      <c r="BC372">
        <v>77.81</v>
      </c>
      <c r="BD372">
        <v>80.430000000000007</v>
      </c>
      <c r="BE372">
        <v>81.540000000000006</v>
      </c>
      <c r="BF372">
        <v>82.9</v>
      </c>
      <c r="BG372">
        <v>84.89</v>
      </c>
      <c r="BH372">
        <v>83.21</v>
      </c>
      <c r="BI372">
        <v>89.11</v>
      </c>
      <c r="BJ372">
        <v>74.17</v>
      </c>
      <c r="BK372">
        <v>78.16</v>
      </c>
      <c r="BL372">
        <v>76.72</v>
      </c>
      <c r="BM372">
        <v>80.099999999999994</v>
      </c>
      <c r="BN372">
        <v>84.68</v>
      </c>
      <c r="BO372">
        <v>77.569999999999993</v>
      </c>
      <c r="BP372">
        <v>89.66</v>
      </c>
      <c r="BQ372">
        <v>80.739999999999995</v>
      </c>
      <c r="BR372">
        <v>81.13</v>
      </c>
      <c r="BS372">
        <v>84.66</v>
      </c>
      <c r="BT372">
        <v>87.76</v>
      </c>
      <c r="BU372">
        <v>97.86</v>
      </c>
      <c r="BV372">
        <v>98.19</v>
      </c>
      <c r="BW372">
        <v>92.66</v>
      </c>
      <c r="BX372">
        <v>87.95</v>
      </c>
      <c r="BY372">
        <v>78.650000000000006</v>
      </c>
      <c r="BZ372">
        <v>80.239999999999995</v>
      </c>
      <c r="CA372">
        <v>99.39</v>
      </c>
      <c r="CB372">
        <v>87.18</v>
      </c>
      <c r="CC372">
        <v>88.37</v>
      </c>
      <c r="CD372">
        <v>82.88</v>
      </c>
      <c r="CE372">
        <v>85.72</v>
      </c>
      <c r="CF372">
        <v>97.17</v>
      </c>
      <c r="CG372">
        <v>90.66</v>
      </c>
      <c r="CH372">
        <v>99.09</v>
      </c>
      <c r="CI372">
        <v>90.24</v>
      </c>
      <c r="CJ372">
        <v>94.7</v>
      </c>
    </row>
    <row r="373" spans="1:88" x14ac:dyDescent="0.3">
      <c r="A373" t="s">
        <v>69</v>
      </c>
      <c r="B373">
        <v>10.25</v>
      </c>
      <c r="C373">
        <v>5.42</v>
      </c>
      <c r="D373">
        <v>5.98</v>
      </c>
      <c r="E373">
        <v>3.7</v>
      </c>
      <c r="F373">
        <v>9.2799999999999994</v>
      </c>
      <c r="G373">
        <v>12.04</v>
      </c>
      <c r="H373">
        <v>9.35</v>
      </c>
      <c r="I373">
        <v>7.91</v>
      </c>
      <c r="J373">
        <v>13.4</v>
      </c>
      <c r="K373">
        <v>12.36</v>
      </c>
      <c r="L373">
        <v>12.29</v>
      </c>
      <c r="M373">
        <v>11.03</v>
      </c>
      <c r="N373">
        <v>9.74</v>
      </c>
      <c r="O373">
        <v>15.62</v>
      </c>
      <c r="P373">
        <v>9.48</v>
      </c>
      <c r="Q373">
        <v>3.88</v>
      </c>
      <c r="R373">
        <v>6.71</v>
      </c>
      <c r="S373">
        <v>4.2699999999999996</v>
      </c>
      <c r="T373">
        <v>7.99</v>
      </c>
      <c r="U373">
        <v>8.52</v>
      </c>
      <c r="V373">
        <v>6.26</v>
      </c>
      <c r="W373">
        <v>7.16</v>
      </c>
      <c r="X373">
        <v>9.2899999999999991</v>
      </c>
      <c r="Y373">
        <v>3.67</v>
      </c>
      <c r="Z373">
        <v>4.57</v>
      </c>
      <c r="AA373">
        <v>4.0999999999999996</v>
      </c>
      <c r="AB373">
        <v>5.85</v>
      </c>
      <c r="AC373">
        <v>6.72</v>
      </c>
      <c r="AD373">
        <v>2.27</v>
      </c>
      <c r="AE373">
        <v>1.35</v>
      </c>
      <c r="AF373">
        <v>2.0499999999999998</v>
      </c>
      <c r="AG373">
        <v>3.66</v>
      </c>
      <c r="AH373">
        <v>4.08</v>
      </c>
      <c r="AI373">
        <v>4.13</v>
      </c>
      <c r="AJ373">
        <v>2.46</v>
      </c>
      <c r="AK373">
        <v>1.1100000000000001</v>
      </c>
      <c r="AL373">
        <v>2.71</v>
      </c>
      <c r="AM373">
        <v>7.74</v>
      </c>
      <c r="AN373">
        <v>6.66</v>
      </c>
      <c r="AO373">
        <v>0.39</v>
      </c>
      <c r="AP373">
        <v>6.77</v>
      </c>
      <c r="AQ373">
        <v>5.28</v>
      </c>
      <c r="AR373">
        <v>6.32</v>
      </c>
      <c r="AS373">
        <v>4.42</v>
      </c>
      <c r="AT373">
        <v>5.75</v>
      </c>
      <c r="AU373">
        <v>4.6399999999999997</v>
      </c>
      <c r="AV373">
        <v>4.28</v>
      </c>
      <c r="AW373">
        <v>2.4300000000000002</v>
      </c>
      <c r="AX373">
        <v>3.68</v>
      </c>
      <c r="AY373">
        <v>5.77</v>
      </c>
      <c r="AZ373">
        <v>4.5199999999999996</v>
      </c>
      <c r="BA373">
        <v>2.48</v>
      </c>
      <c r="BB373">
        <v>2.4300000000000002</v>
      </c>
      <c r="BC373">
        <v>3.51</v>
      </c>
      <c r="BD373">
        <v>2.54</v>
      </c>
      <c r="BE373">
        <v>5.59</v>
      </c>
      <c r="BF373">
        <v>4.63</v>
      </c>
      <c r="BG373">
        <v>3.22</v>
      </c>
      <c r="BH373">
        <v>3.52</v>
      </c>
      <c r="BI373">
        <v>1.88</v>
      </c>
      <c r="BJ373">
        <v>15.06</v>
      </c>
      <c r="BK373">
        <v>8.39</v>
      </c>
      <c r="BL373">
        <v>11.28</v>
      </c>
      <c r="BM373">
        <v>12.68</v>
      </c>
      <c r="BN373">
        <v>5.79</v>
      </c>
      <c r="BO373">
        <v>10.28</v>
      </c>
      <c r="BP373">
        <v>3.95</v>
      </c>
      <c r="BQ373">
        <v>7.1</v>
      </c>
      <c r="BR373">
        <v>6.2</v>
      </c>
      <c r="BS373">
        <v>9.9</v>
      </c>
      <c r="BT373">
        <v>7.4</v>
      </c>
      <c r="BU373">
        <v>2.14</v>
      </c>
      <c r="BV373">
        <v>1.81</v>
      </c>
      <c r="BW373">
        <v>7.34</v>
      </c>
      <c r="BX373">
        <v>12.05</v>
      </c>
      <c r="BY373">
        <v>21.35</v>
      </c>
      <c r="BZ373">
        <v>19.760000000000002</v>
      </c>
      <c r="CA373">
        <v>0.61</v>
      </c>
      <c r="CB373">
        <v>12.82</v>
      </c>
      <c r="CC373">
        <v>11.63</v>
      </c>
      <c r="CD373">
        <v>17.12</v>
      </c>
      <c r="CE373">
        <v>14.28</v>
      </c>
      <c r="CF373">
        <v>2.83</v>
      </c>
      <c r="CG373">
        <v>9.34</v>
      </c>
      <c r="CH373">
        <v>0.91</v>
      </c>
      <c r="CI373">
        <v>9.76</v>
      </c>
      <c r="CJ373">
        <v>5.3</v>
      </c>
    </row>
    <row r="376" spans="1:88" x14ac:dyDescent="0.3">
      <c r="A376" t="s">
        <v>36</v>
      </c>
    </row>
    <row r="377" spans="1:88" x14ac:dyDescent="0.3">
      <c r="A377" t="s">
        <v>60</v>
      </c>
    </row>
    <row r="378" spans="1:88" x14ac:dyDescent="0.3">
      <c r="A378" t="s">
        <v>59</v>
      </c>
    </row>
    <row r="379" spans="1:88" x14ac:dyDescent="0.3">
      <c r="A379" t="s">
        <v>40</v>
      </c>
      <c r="B379" s="1">
        <v>43466</v>
      </c>
      <c r="C379" s="1">
        <v>43497</v>
      </c>
      <c r="D379" s="1">
        <v>43525</v>
      </c>
      <c r="E379" s="1">
        <v>43556</v>
      </c>
      <c r="F379" s="1">
        <v>43586</v>
      </c>
      <c r="G379" s="1">
        <v>43617</v>
      </c>
      <c r="H379" s="1">
        <v>43647</v>
      </c>
      <c r="I379" s="1">
        <v>43678</v>
      </c>
      <c r="J379" s="1">
        <v>43709</v>
      </c>
      <c r="K379" s="1">
        <v>43739</v>
      </c>
      <c r="L379" s="1">
        <v>43770</v>
      </c>
      <c r="M379" s="1">
        <v>43800</v>
      </c>
      <c r="N379" s="1">
        <v>43831</v>
      </c>
      <c r="O379" s="1">
        <v>43862</v>
      </c>
      <c r="P379" s="1">
        <v>43891</v>
      </c>
      <c r="Q379" s="1">
        <v>43922</v>
      </c>
      <c r="R379" t="s">
        <v>52</v>
      </c>
      <c r="S379" s="1">
        <v>43983</v>
      </c>
      <c r="T379" s="1">
        <v>44013</v>
      </c>
      <c r="U379" s="1" t="s">
        <v>55</v>
      </c>
      <c r="V379" s="1">
        <v>44075</v>
      </c>
      <c r="W379" s="1">
        <v>44105</v>
      </c>
      <c r="X379" s="1">
        <v>44136</v>
      </c>
      <c r="Y379" s="1">
        <v>44166</v>
      </c>
      <c r="Z379" s="1">
        <v>44197</v>
      </c>
      <c r="AA379" s="1">
        <v>44228</v>
      </c>
      <c r="AB379" s="1">
        <v>44256</v>
      </c>
      <c r="AC379" s="1">
        <v>44287</v>
      </c>
      <c r="AD379" s="1">
        <v>44317</v>
      </c>
      <c r="AE379" s="1">
        <v>44348</v>
      </c>
      <c r="AF379" s="1">
        <v>44378</v>
      </c>
      <c r="AG379" s="1">
        <v>44409</v>
      </c>
      <c r="AH379" s="1">
        <v>44440</v>
      </c>
      <c r="AI379" s="1">
        <v>44470</v>
      </c>
      <c r="AJ379" s="1">
        <v>44501</v>
      </c>
      <c r="AK379" s="1">
        <v>44531</v>
      </c>
      <c r="AL379" s="1">
        <v>44562</v>
      </c>
      <c r="AM379" s="1">
        <v>44593</v>
      </c>
      <c r="AN379" s="1">
        <v>44621</v>
      </c>
      <c r="AO379" s="1">
        <v>44652</v>
      </c>
      <c r="AP379" s="1">
        <v>44682</v>
      </c>
      <c r="AQ379" s="1">
        <v>44713</v>
      </c>
      <c r="AR379" s="1">
        <v>44743</v>
      </c>
      <c r="AS379" s="1">
        <v>44774</v>
      </c>
      <c r="AT379" s="1">
        <v>44805</v>
      </c>
      <c r="AU379" s="1">
        <v>44835</v>
      </c>
      <c r="AV379" s="1">
        <v>44866</v>
      </c>
      <c r="AW379" s="1">
        <v>44896</v>
      </c>
      <c r="AX379" s="1">
        <v>44927</v>
      </c>
      <c r="AY379" s="1">
        <v>44958</v>
      </c>
      <c r="AZ379" s="1">
        <v>44986</v>
      </c>
      <c r="BA379" s="1">
        <v>45017</v>
      </c>
      <c r="BB379" s="1">
        <v>45047</v>
      </c>
      <c r="BC379" s="1">
        <v>45078</v>
      </c>
      <c r="BD379" s="1">
        <v>45108</v>
      </c>
      <c r="BE379" s="1">
        <v>45139</v>
      </c>
      <c r="BF379" s="1">
        <v>45170</v>
      </c>
      <c r="BG379" s="1">
        <v>45200</v>
      </c>
      <c r="BH379" s="1">
        <v>45231</v>
      </c>
      <c r="BI379" s="1">
        <v>45261</v>
      </c>
      <c r="BJ379" s="1">
        <v>45292</v>
      </c>
      <c r="BK379" s="1">
        <v>45323</v>
      </c>
      <c r="BL379" s="1">
        <v>45352</v>
      </c>
      <c r="BM379" s="1">
        <v>45383</v>
      </c>
      <c r="BN379" s="1">
        <v>45413</v>
      </c>
      <c r="BO379" s="1">
        <v>45444</v>
      </c>
      <c r="BP379" s="1">
        <v>45474</v>
      </c>
      <c r="BQ379" s="1">
        <v>45505</v>
      </c>
      <c r="BR379" s="1">
        <v>45536</v>
      </c>
      <c r="BS379" s="1">
        <v>45566</v>
      </c>
      <c r="BT379" s="1">
        <v>45597</v>
      </c>
      <c r="BU379" s="1">
        <v>45627</v>
      </c>
      <c r="BV379" s="1">
        <v>45658</v>
      </c>
      <c r="BW379" s="1">
        <v>45689</v>
      </c>
      <c r="BX379" s="1">
        <v>45717</v>
      </c>
      <c r="BY379" s="1">
        <v>45748</v>
      </c>
      <c r="BZ379" s="1">
        <v>45778</v>
      </c>
      <c r="CA379" s="1">
        <v>45809</v>
      </c>
      <c r="CB379" s="1">
        <v>45839</v>
      </c>
      <c r="CC379" s="1">
        <v>45870</v>
      </c>
      <c r="CD379" s="1">
        <v>45901</v>
      </c>
      <c r="CE379" s="1">
        <v>45931</v>
      </c>
      <c r="CF379" s="1">
        <v>45962</v>
      </c>
      <c r="CG379" s="1">
        <v>45992</v>
      </c>
      <c r="CH379" s="1">
        <v>46023</v>
      </c>
      <c r="CI379" s="1">
        <v>46054</v>
      </c>
      <c r="CJ379" s="1">
        <v>46082</v>
      </c>
    </row>
    <row r="380" spans="1:88" x14ac:dyDescent="0.3">
      <c r="A380" t="s">
        <v>61</v>
      </c>
    </row>
    <row r="381" spans="1:88" x14ac:dyDescent="0.3">
      <c r="A381" t="s">
        <v>62</v>
      </c>
      <c r="B381">
        <v>100</v>
      </c>
      <c r="C381">
        <v>100</v>
      </c>
      <c r="D381">
        <v>100</v>
      </c>
      <c r="E381">
        <v>100</v>
      </c>
      <c r="F381">
        <v>100</v>
      </c>
      <c r="G381">
        <v>100</v>
      </c>
      <c r="H381">
        <v>100</v>
      </c>
      <c r="I381">
        <v>100</v>
      </c>
      <c r="J381">
        <v>100</v>
      </c>
      <c r="K381">
        <v>100</v>
      </c>
      <c r="L381">
        <v>100</v>
      </c>
      <c r="M381">
        <v>100</v>
      </c>
      <c r="N381">
        <v>100</v>
      </c>
      <c r="O381">
        <v>100</v>
      </c>
      <c r="P381">
        <v>100</v>
      </c>
      <c r="Q381">
        <v>100</v>
      </c>
      <c r="R381">
        <v>100</v>
      </c>
      <c r="S381">
        <v>100</v>
      </c>
      <c r="T381">
        <v>100</v>
      </c>
      <c r="U381">
        <v>100</v>
      </c>
      <c r="V381">
        <v>100</v>
      </c>
      <c r="W381">
        <v>100</v>
      </c>
      <c r="X381">
        <v>100</v>
      </c>
      <c r="Y381">
        <v>100</v>
      </c>
      <c r="Z381">
        <v>100</v>
      </c>
      <c r="AA381">
        <v>100</v>
      </c>
      <c r="AB381">
        <v>100</v>
      </c>
      <c r="AC381">
        <v>100</v>
      </c>
      <c r="AD381">
        <v>100</v>
      </c>
      <c r="AE381">
        <v>100</v>
      </c>
      <c r="AF381">
        <v>100</v>
      </c>
      <c r="AG381">
        <v>100</v>
      </c>
      <c r="AH381">
        <v>100</v>
      </c>
      <c r="AI381">
        <v>100</v>
      </c>
      <c r="AJ381">
        <v>100</v>
      </c>
      <c r="AK381">
        <v>100</v>
      </c>
      <c r="AL381">
        <v>100</v>
      </c>
      <c r="AM381">
        <v>100</v>
      </c>
      <c r="AN381">
        <v>100</v>
      </c>
      <c r="AO381">
        <v>100</v>
      </c>
      <c r="AP381">
        <v>100</v>
      </c>
      <c r="AQ381">
        <v>100</v>
      </c>
      <c r="AR381">
        <v>100</v>
      </c>
      <c r="AS381">
        <v>100</v>
      </c>
      <c r="AT381">
        <v>100</v>
      </c>
      <c r="AU381">
        <v>100</v>
      </c>
      <c r="AV381">
        <v>100</v>
      </c>
      <c r="AW381">
        <v>100</v>
      </c>
      <c r="AX381">
        <v>100</v>
      </c>
      <c r="AY381">
        <v>100</v>
      </c>
      <c r="AZ381">
        <v>100</v>
      </c>
      <c r="BA381">
        <v>100</v>
      </c>
      <c r="BB381">
        <v>100</v>
      </c>
      <c r="BC381">
        <v>100</v>
      </c>
      <c r="BD381">
        <v>100</v>
      </c>
      <c r="BE381">
        <v>100</v>
      </c>
      <c r="BF381">
        <v>100</v>
      </c>
      <c r="BG381">
        <v>100</v>
      </c>
      <c r="BH381">
        <v>100</v>
      </c>
      <c r="BI381">
        <v>100</v>
      </c>
      <c r="BJ381">
        <v>100</v>
      </c>
      <c r="BK381">
        <v>100</v>
      </c>
      <c r="BL381">
        <v>100</v>
      </c>
      <c r="BM381">
        <v>100</v>
      </c>
      <c r="BN381">
        <v>100</v>
      </c>
      <c r="BO381">
        <v>100</v>
      </c>
      <c r="BP381">
        <v>100</v>
      </c>
      <c r="BQ381">
        <v>100</v>
      </c>
      <c r="BR381">
        <v>100</v>
      </c>
      <c r="BS381">
        <v>100</v>
      </c>
      <c r="BT381">
        <v>100</v>
      </c>
      <c r="BU381">
        <v>100</v>
      </c>
      <c r="BV381">
        <v>100</v>
      </c>
      <c r="BW381">
        <v>100</v>
      </c>
      <c r="BX381">
        <v>100</v>
      </c>
      <c r="BY381">
        <v>100</v>
      </c>
      <c r="BZ381">
        <v>100</v>
      </c>
      <c r="CA381">
        <v>100</v>
      </c>
      <c r="CB381">
        <v>100</v>
      </c>
      <c r="CC381">
        <v>100</v>
      </c>
      <c r="CD381">
        <v>100</v>
      </c>
      <c r="CE381">
        <v>100</v>
      </c>
      <c r="CF381">
        <v>100</v>
      </c>
      <c r="CG381">
        <v>100</v>
      </c>
      <c r="CH381">
        <v>100</v>
      </c>
      <c r="CI381">
        <v>100</v>
      </c>
      <c r="CJ381">
        <v>100</v>
      </c>
    </row>
    <row r="382" spans="1:88" x14ac:dyDescent="0.3">
      <c r="A382" t="s">
        <v>63</v>
      </c>
      <c r="B382">
        <v>52.38</v>
      </c>
      <c r="C382">
        <v>52.42</v>
      </c>
      <c r="D382">
        <v>54.26</v>
      </c>
      <c r="E382">
        <v>52.96</v>
      </c>
      <c r="F382">
        <v>52.74</v>
      </c>
      <c r="G382">
        <v>51.46</v>
      </c>
      <c r="H382">
        <v>58.62</v>
      </c>
      <c r="I382">
        <v>56.68</v>
      </c>
      <c r="J382">
        <v>48.64</v>
      </c>
      <c r="K382">
        <v>53.71</v>
      </c>
      <c r="L382">
        <v>52.57</v>
      </c>
      <c r="M382">
        <v>57.07</v>
      </c>
      <c r="N382">
        <v>53.82</v>
      </c>
      <c r="O382">
        <v>61.07</v>
      </c>
      <c r="P382">
        <v>58.44</v>
      </c>
      <c r="Q382">
        <v>54.93</v>
      </c>
      <c r="R382">
        <v>46.76</v>
      </c>
      <c r="S382">
        <v>58.27</v>
      </c>
      <c r="T382">
        <v>56.91</v>
      </c>
      <c r="U382">
        <v>58.81</v>
      </c>
      <c r="V382">
        <v>62.4</v>
      </c>
      <c r="W382">
        <v>61.15</v>
      </c>
      <c r="X382">
        <v>57.78</v>
      </c>
      <c r="Y382">
        <v>63.32</v>
      </c>
      <c r="Z382">
        <v>54.1</v>
      </c>
      <c r="AA382">
        <v>63</v>
      </c>
      <c r="AB382">
        <v>59.21</v>
      </c>
      <c r="AC382">
        <v>66.260000000000005</v>
      </c>
      <c r="AD382">
        <v>68.3</v>
      </c>
      <c r="AE382">
        <v>70.14</v>
      </c>
      <c r="AF382">
        <v>67.260000000000005</v>
      </c>
      <c r="AG382">
        <v>60.39</v>
      </c>
      <c r="AH382">
        <v>66.790000000000006</v>
      </c>
      <c r="AI382">
        <v>68.33</v>
      </c>
      <c r="AJ382">
        <v>69.11</v>
      </c>
      <c r="AK382">
        <v>71.8</v>
      </c>
      <c r="AL382">
        <v>65.91</v>
      </c>
      <c r="AM382">
        <v>64.599999999999994</v>
      </c>
      <c r="AN382">
        <v>74.040000000000006</v>
      </c>
      <c r="AO382">
        <v>68.98</v>
      </c>
      <c r="AP382">
        <v>72.069999999999993</v>
      </c>
      <c r="AQ382">
        <v>71.62</v>
      </c>
      <c r="AR382">
        <v>74.290000000000006</v>
      </c>
      <c r="AS382">
        <v>76.48</v>
      </c>
      <c r="AT382">
        <v>74.83</v>
      </c>
      <c r="AU382">
        <v>73.430000000000007</v>
      </c>
      <c r="AV382">
        <v>78.260000000000005</v>
      </c>
      <c r="AW382">
        <v>80.09</v>
      </c>
      <c r="AX382">
        <v>80.09</v>
      </c>
      <c r="AY382">
        <v>75.540000000000006</v>
      </c>
      <c r="AZ382">
        <v>77.55</v>
      </c>
      <c r="BA382">
        <v>77.98</v>
      </c>
      <c r="BB382">
        <v>79.099999999999994</v>
      </c>
      <c r="BC382">
        <v>80.02</v>
      </c>
      <c r="BD382">
        <v>74.63</v>
      </c>
      <c r="BE382">
        <v>77.959999999999994</v>
      </c>
      <c r="BF382">
        <v>73.41</v>
      </c>
      <c r="BG382">
        <v>75.489999999999995</v>
      </c>
      <c r="BH382">
        <v>77.069999999999993</v>
      </c>
      <c r="BI382">
        <v>77.78</v>
      </c>
      <c r="BJ382">
        <v>75.44</v>
      </c>
      <c r="BK382">
        <v>69.819999999999993</v>
      </c>
      <c r="BL382">
        <v>79.27</v>
      </c>
      <c r="BM382">
        <v>78.75</v>
      </c>
      <c r="BN382">
        <v>77.400000000000006</v>
      </c>
      <c r="BO382">
        <v>75.540000000000006</v>
      </c>
      <c r="BP382">
        <v>81.53</v>
      </c>
      <c r="BQ382">
        <v>84.72</v>
      </c>
      <c r="BR382">
        <v>82.03</v>
      </c>
      <c r="BS382">
        <v>87.37</v>
      </c>
      <c r="BT382">
        <v>85.16</v>
      </c>
      <c r="BU382">
        <v>92.98</v>
      </c>
      <c r="BV382">
        <v>92.11</v>
      </c>
      <c r="BW382">
        <v>94.47</v>
      </c>
      <c r="BX382">
        <v>93.08</v>
      </c>
      <c r="BY382">
        <v>92.64</v>
      </c>
      <c r="BZ382">
        <v>92.12</v>
      </c>
      <c r="CA382">
        <v>86.42</v>
      </c>
      <c r="CB382">
        <v>87.69</v>
      </c>
      <c r="CC382">
        <v>88.21</v>
      </c>
      <c r="CD382">
        <v>85.77</v>
      </c>
      <c r="CE382">
        <v>83.86</v>
      </c>
      <c r="CF382">
        <v>88.47</v>
      </c>
      <c r="CG382">
        <v>85.89</v>
      </c>
      <c r="CH382">
        <v>91.13</v>
      </c>
      <c r="CI382">
        <v>96.06</v>
      </c>
      <c r="CJ382">
        <v>91.78</v>
      </c>
    </row>
    <row r="383" spans="1:88" x14ac:dyDescent="0.3">
      <c r="A383" t="s">
        <v>64</v>
      </c>
      <c r="B383">
        <v>6.65</v>
      </c>
      <c r="C383">
        <v>8.3000000000000007</v>
      </c>
      <c r="D383">
        <v>9.5</v>
      </c>
      <c r="E383">
        <v>7.52</v>
      </c>
      <c r="F383">
        <v>10.050000000000001</v>
      </c>
      <c r="G383">
        <v>9.74</v>
      </c>
      <c r="H383">
        <v>4.7300000000000004</v>
      </c>
      <c r="I383">
        <v>6.08</v>
      </c>
      <c r="J383">
        <v>5.7</v>
      </c>
      <c r="K383">
        <v>6.12</v>
      </c>
      <c r="L383">
        <v>7.12</v>
      </c>
      <c r="M383">
        <v>4.29</v>
      </c>
      <c r="N383">
        <v>8.1999999999999993</v>
      </c>
      <c r="O383">
        <v>5.86</v>
      </c>
      <c r="P383">
        <v>4.68</v>
      </c>
      <c r="Q383">
        <v>1.42</v>
      </c>
      <c r="R383">
        <v>8.98</v>
      </c>
      <c r="S383">
        <v>5.2</v>
      </c>
      <c r="T383">
        <v>5.24</v>
      </c>
      <c r="U383">
        <v>6.97</v>
      </c>
      <c r="V383">
        <v>7.56</v>
      </c>
      <c r="W383">
        <v>6.11</v>
      </c>
      <c r="X383">
        <v>4.18</v>
      </c>
      <c r="Y383">
        <v>2.0499999999999998</v>
      </c>
      <c r="Z383">
        <v>6.74</v>
      </c>
      <c r="AA383">
        <v>3.8</v>
      </c>
      <c r="AB383">
        <v>3.7</v>
      </c>
      <c r="AC383">
        <v>3.05</v>
      </c>
      <c r="AD383">
        <v>1.47</v>
      </c>
      <c r="AE383">
        <v>2.99</v>
      </c>
      <c r="AF383">
        <v>2.9</v>
      </c>
      <c r="AG383">
        <v>3.56</v>
      </c>
      <c r="AH383">
        <v>2.4300000000000002</v>
      </c>
      <c r="AI383">
        <v>3.17</v>
      </c>
      <c r="AJ383">
        <v>1.19</v>
      </c>
      <c r="AK383">
        <v>2.46</v>
      </c>
      <c r="AL383">
        <v>2.0299999999999998</v>
      </c>
      <c r="AM383">
        <v>3.92</v>
      </c>
      <c r="AN383">
        <v>2.5</v>
      </c>
      <c r="AO383">
        <v>1.17</v>
      </c>
      <c r="AP383">
        <v>1.28</v>
      </c>
      <c r="AQ383">
        <v>4.41</v>
      </c>
      <c r="AR383">
        <v>6.61</v>
      </c>
      <c r="AS383">
        <v>8.35</v>
      </c>
      <c r="AT383">
        <v>8.52</v>
      </c>
      <c r="AU383">
        <v>9.51</v>
      </c>
      <c r="AV383">
        <v>8.02</v>
      </c>
      <c r="AW383">
        <v>6.65</v>
      </c>
      <c r="AX383">
        <v>6.49</v>
      </c>
      <c r="AY383">
        <v>7.63</v>
      </c>
      <c r="AZ383">
        <v>7.62</v>
      </c>
      <c r="BA383">
        <v>6.93</v>
      </c>
      <c r="BB383">
        <v>9.59</v>
      </c>
      <c r="BC383">
        <v>7.37</v>
      </c>
      <c r="BD383">
        <v>8.3699999999999992</v>
      </c>
      <c r="BE383">
        <v>8.07</v>
      </c>
      <c r="BF383">
        <v>9.07</v>
      </c>
      <c r="BG383">
        <v>6.47</v>
      </c>
      <c r="BH383">
        <v>6.46</v>
      </c>
      <c r="BI383">
        <v>4.84</v>
      </c>
      <c r="BJ383">
        <v>8.69</v>
      </c>
      <c r="BK383">
        <v>12.33</v>
      </c>
      <c r="BL383">
        <v>8.2200000000000006</v>
      </c>
      <c r="BM383">
        <v>7.74</v>
      </c>
      <c r="BN383">
        <v>11.16</v>
      </c>
      <c r="BO383">
        <v>5.63</v>
      </c>
      <c r="BP383">
        <v>9.1300000000000008</v>
      </c>
      <c r="BQ383">
        <v>4.3099999999999996</v>
      </c>
      <c r="BR383">
        <v>9.2200000000000006</v>
      </c>
      <c r="BS383">
        <v>7.94</v>
      </c>
      <c r="BT383">
        <v>6.43</v>
      </c>
      <c r="BU383">
        <v>7.02</v>
      </c>
      <c r="BV383">
        <v>7.89</v>
      </c>
      <c r="BW383">
        <v>5.53</v>
      </c>
      <c r="BX383">
        <v>6.92</v>
      </c>
      <c r="BY383">
        <v>7.36</v>
      </c>
      <c r="BZ383">
        <v>7.88</v>
      </c>
      <c r="CA383">
        <v>13.58</v>
      </c>
      <c r="CB383">
        <v>12.31</v>
      </c>
      <c r="CC383">
        <v>11.79</v>
      </c>
      <c r="CD383">
        <v>14.23</v>
      </c>
      <c r="CE383">
        <v>16.14</v>
      </c>
      <c r="CF383">
        <v>11.53</v>
      </c>
      <c r="CG383">
        <v>14.11</v>
      </c>
      <c r="CH383">
        <v>8.8699999999999992</v>
      </c>
      <c r="CI383">
        <v>3.94</v>
      </c>
      <c r="CJ383">
        <v>8.2200000000000006</v>
      </c>
    </row>
    <row r="385" spans="1:88" x14ac:dyDescent="0.3">
      <c r="A385" t="s">
        <v>65</v>
      </c>
    </row>
    <row r="386" spans="1:88" x14ac:dyDescent="0.3">
      <c r="A386" t="s">
        <v>62</v>
      </c>
      <c r="BY386">
        <v>100</v>
      </c>
      <c r="BZ386">
        <v>100</v>
      </c>
      <c r="CA386">
        <v>100</v>
      </c>
      <c r="CB386">
        <v>100</v>
      </c>
      <c r="CC386">
        <v>100</v>
      </c>
      <c r="CD386">
        <v>100</v>
      </c>
      <c r="CE386">
        <v>100</v>
      </c>
      <c r="CF386">
        <v>100</v>
      </c>
      <c r="CG386">
        <v>100</v>
      </c>
      <c r="CH386">
        <v>100</v>
      </c>
      <c r="CI386">
        <v>100</v>
      </c>
      <c r="CJ386">
        <v>100</v>
      </c>
    </row>
    <row r="387" spans="1:88" x14ac:dyDescent="0.3">
      <c r="A387" t="s">
        <v>63</v>
      </c>
      <c r="BY387">
        <v>91.65</v>
      </c>
      <c r="BZ387">
        <v>93.39</v>
      </c>
      <c r="CA387">
        <v>89.25</v>
      </c>
      <c r="CB387">
        <v>97.56</v>
      </c>
      <c r="CC387">
        <v>98.75</v>
      </c>
      <c r="CD387">
        <v>96.99</v>
      </c>
      <c r="CE387">
        <v>98.85</v>
      </c>
      <c r="CF387">
        <v>98.44</v>
      </c>
      <c r="CG387">
        <v>98.6</v>
      </c>
      <c r="CH387">
        <v>98.58</v>
      </c>
      <c r="CI387">
        <v>98.74</v>
      </c>
      <c r="CJ387">
        <v>98.14</v>
      </c>
    </row>
    <row r="388" spans="1:88" x14ac:dyDescent="0.3">
      <c r="A388" t="s">
        <v>64</v>
      </c>
      <c r="BY388">
        <v>8.35</v>
      </c>
      <c r="BZ388">
        <v>6.61</v>
      </c>
      <c r="CA388">
        <v>10.75</v>
      </c>
      <c r="CB388">
        <v>2.44</v>
      </c>
      <c r="CC388">
        <v>1.25</v>
      </c>
      <c r="CD388">
        <v>3.01</v>
      </c>
      <c r="CE388">
        <v>1.1499999999999999</v>
      </c>
      <c r="CF388">
        <v>1.56</v>
      </c>
      <c r="CG388">
        <v>1.4</v>
      </c>
      <c r="CH388">
        <v>1.42</v>
      </c>
      <c r="CI388">
        <v>1.26</v>
      </c>
      <c r="CJ388">
        <v>1.86</v>
      </c>
    </row>
    <row r="390" spans="1:88" x14ac:dyDescent="0.3">
      <c r="A390" t="s">
        <v>66</v>
      </c>
    </row>
    <row r="391" spans="1:88" x14ac:dyDescent="0.3">
      <c r="A391" t="s">
        <v>67</v>
      </c>
      <c r="B391">
        <v>100</v>
      </c>
      <c r="C391">
        <v>100</v>
      </c>
      <c r="D391">
        <v>100</v>
      </c>
      <c r="E391">
        <v>100</v>
      </c>
      <c r="F391">
        <v>100</v>
      </c>
      <c r="G391">
        <v>100</v>
      </c>
      <c r="H391">
        <v>100</v>
      </c>
      <c r="I391">
        <v>100</v>
      </c>
      <c r="J391">
        <v>100</v>
      </c>
      <c r="K391">
        <v>100</v>
      </c>
      <c r="L391">
        <v>100</v>
      </c>
      <c r="M391">
        <v>100</v>
      </c>
      <c r="N391">
        <v>100</v>
      </c>
      <c r="O391">
        <v>100</v>
      </c>
      <c r="P391">
        <v>100</v>
      </c>
      <c r="Q391">
        <v>100</v>
      </c>
      <c r="R391">
        <v>100</v>
      </c>
      <c r="S391">
        <v>100</v>
      </c>
      <c r="T391">
        <v>100</v>
      </c>
      <c r="U391">
        <v>100</v>
      </c>
      <c r="V391">
        <v>100</v>
      </c>
      <c r="W391">
        <v>100</v>
      </c>
      <c r="X391">
        <v>100</v>
      </c>
      <c r="Y391">
        <v>100</v>
      </c>
      <c r="Z391">
        <v>100</v>
      </c>
      <c r="AA391">
        <v>100</v>
      </c>
      <c r="AB391">
        <v>100</v>
      </c>
      <c r="AC391">
        <v>100</v>
      </c>
      <c r="AD391">
        <v>100</v>
      </c>
      <c r="AE391">
        <v>100</v>
      </c>
      <c r="AF391">
        <v>100</v>
      </c>
      <c r="AG391">
        <v>100</v>
      </c>
      <c r="AH391">
        <v>100</v>
      </c>
      <c r="AI391">
        <v>100</v>
      </c>
      <c r="AJ391">
        <v>100</v>
      </c>
      <c r="AK391">
        <v>100</v>
      </c>
      <c r="AL391">
        <v>100</v>
      </c>
      <c r="AM391">
        <v>100</v>
      </c>
      <c r="AN391">
        <v>100</v>
      </c>
      <c r="AO391">
        <v>100</v>
      </c>
      <c r="AP391">
        <v>100</v>
      </c>
      <c r="AQ391">
        <v>100</v>
      </c>
      <c r="AR391">
        <v>100</v>
      </c>
      <c r="AS391">
        <v>100</v>
      </c>
      <c r="AT391">
        <v>100</v>
      </c>
      <c r="AU391">
        <v>100</v>
      </c>
      <c r="AV391">
        <v>100</v>
      </c>
      <c r="AW391">
        <v>100</v>
      </c>
      <c r="AX391">
        <v>100</v>
      </c>
      <c r="AY391">
        <v>100</v>
      </c>
      <c r="AZ391">
        <v>100</v>
      </c>
      <c r="BA391">
        <v>100</v>
      </c>
      <c r="BB391">
        <v>100</v>
      </c>
      <c r="BC391">
        <v>100</v>
      </c>
      <c r="BD391">
        <v>100</v>
      </c>
      <c r="BE391">
        <v>100</v>
      </c>
      <c r="BF391">
        <v>100</v>
      </c>
      <c r="BG391">
        <v>100</v>
      </c>
      <c r="BH391">
        <v>100</v>
      </c>
      <c r="BI391">
        <v>100</v>
      </c>
      <c r="BJ391">
        <v>100</v>
      </c>
      <c r="BK391">
        <v>100</v>
      </c>
      <c r="BL391">
        <v>100</v>
      </c>
      <c r="BM391">
        <v>100</v>
      </c>
      <c r="BN391">
        <v>100</v>
      </c>
      <c r="BO391">
        <v>100</v>
      </c>
      <c r="BP391">
        <v>100</v>
      </c>
      <c r="BQ391">
        <v>100</v>
      </c>
      <c r="BR391">
        <v>100</v>
      </c>
      <c r="BS391">
        <v>100</v>
      </c>
      <c r="BT391">
        <v>100</v>
      </c>
      <c r="BU391">
        <v>100</v>
      </c>
      <c r="BV391">
        <v>100</v>
      </c>
      <c r="BW391">
        <v>100</v>
      </c>
      <c r="BX391">
        <v>100</v>
      </c>
      <c r="BY391">
        <v>100</v>
      </c>
      <c r="BZ391">
        <v>100</v>
      </c>
      <c r="CA391">
        <v>100</v>
      </c>
      <c r="CB391">
        <v>100</v>
      </c>
      <c r="CC391">
        <v>100</v>
      </c>
      <c r="CD391">
        <v>100</v>
      </c>
      <c r="CE391">
        <v>100</v>
      </c>
      <c r="CF391">
        <v>100</v>
      </c>
      <c r="CG391">
        <v>100</v>
      </c>
      <c r="CH391">
        <v>100</v>
      </c>
      <c r="CI391">
        <v>100</v>
      </c>
      <c r="CJ391">
        <v>100</v>
      </c>
    </row>
    <row r="392" spans="1:88" x14ac:dyDescent="0.3">
      <c r="A392" t="s">
        <v>68</v>
      </c>
      <c r="B392">
        <v>56.81</v>
      </c>
      <c r="C392">
        <v>59.86</v>
      </c>
      <c r="D392">
        <v>56.75</v>
      </c>
      <c r="E392">
        <v>60.06</v>
      </c>
      <c r="F392">
        <v>60.55</v>
      </c>
      <c r="G392">
        <v>60.65</v>
      </c>
      <c r="H392">
        <v>58.81</v>
      </c>
      <c r="I392">
        <v>62.34</v>
      </c>
      <c r="J392">
        <v>59.56</v>
      </c>
      <c r="K392">
        <v>59.77</v>
      </c>
      <c r="L392">
        <v>61</v>
      </c>
      <c r="M392">
        <v>60.07</v>
      </c>
      <c r="N392">
        <v>59.16</v>
      </c>
      <c r="O392">
        <v>60.09</v>
      </c>
      <c r="P392">
        <v>61.32</v>
      </c>
      <c r="Q392">
        <v>58.83</v>
      </c>
      <c r="R392">
        <v>63.61</v>
      </c>
      <c r="S392">
        <v>63.37</v>
      </c>
      <c r="T392">
        <v>63.05</v>
      </c>
      <c r="U392">
        <v>64.41</v>
      </c>
      <c r="V392">
        <v>66.16</v>
      </c>
      <c r="W392">
        <v>63.5</v>
      </c>
      <c r="X392">
        <v>63.56</v>
      </c>
      <c r="Y392">
        <v>62.96</v>
      </c>
      <c r="Z392">
        <v>63.1</v>
      </c>
      <c r="AA392">
        <v>62.73</v>
      </c>
      <c r="AB392">
        <v>65.849999999999994</v>
      </c>
      <c r="AC392">
        <v>66.989999999999995</v>
      </c>
      <c r="AD392">
        <v>70.010000000000005</v>
      </c>
      <c r="AE392">
        <v>68.739999999999995</v>
      </c>
      <c r="AF392">
        <v>71.64</v>
      </c>
      <c r="AG392">
        <v>73.58</v>
      </c>
      <c r="AH392">
        <v>71.27</v>
      </c>
      <c r="AI392">
        <v>72.7</v>
      </c>
      <c r="AJ392">
        <v>72.38</v>
      </c>
      <c r="AK392">
        <v>73.040000000000006</v>
      </c>
      <c r="AL392">
        <v>69.400000000000006</v>
      </c>
      <c r="AM392">
        <v>71.27</v>
      </c>
      <c r="AN392">
        <v>72.989999999999995</v>
      </c>
      <c r="AO392">
        <v>73.02</v>
      </c>
      <c r="AP392">
        <v>78.19</v>
      </c>
      <c r="AQ392">
        <v>77.77</v>
      </c>
      <c r="AR392">
        <v>77.48</v>
      </c>
      <c r="AS392">
        <v>78.430000000000007</v>
      </c>
      <c r="AT392">
        <v>78.010000000000005</v>
      </c>
      <c r="AU392">
        <v>80.41</v>
      </c>
      <c r="AV392">
        <v>78.91</v>
      </c>
      <c r="AW392">
        <v>82.36</v>
      </c>
      <c r="AX392">
        <v>83.46</v>
      </c>
      <c r="AY392">
        <v>79.88</v>
      </c>
      <c r="AZ392">
        <v>80.33</v>
      </c>
      <c r="BA392">
        <v>81.540000000000006</v>
      </c>
      <c r="BB392">
        <v>79.92</v>
      </c>
      <c r="BC392">
        <v>81.66</v>
      </c>
      <c r="BD392">
        <v>80.95</v>
      </c>
      <c r="BE392">
        <v>81.67</v>
      </c>
      <c r="BF392">
        <v>80.62</v>
      </c>
      <c r="BG392">
        <v>81.86</v>
      </c>
      <c r="BH392">
        <v>81.77</v>
      </c>
      <c r="BI392">
        <v>82.85</v>
      </c>
      <c r="BJ392">
        <v>82.56</v>
      </c>
      <c r="BK392">
        <v>79.27</v>
      </c>
      <c r="BL392">
        <v>83.13</v>
      </c>
      <c r="BM392">
        <v>82.23</v>
      </c>
      <c r="BN392">
        <v>83.38</v>
      </c>
      <c r="BO392">
        <v>85.64</v>
      </c>
      <c r="BP392">
        <v>87.64</v>
      </c>
      <c r="BQ392">
        <v>89.34</v>
      </c>
      <c r="BR392">
        <v>91</v>
      </c>
      <c r="BS392">
        <v>92.83</v>
      </c>
      <c r="BT392">
        <v>93.64</v>
      </c>
      <c r="BU392">
        <v>99.51</v>
      </c>
      <c r="BV392">
        <v>99.76</v>
      </c>
      <c r="BW392">
        <v>99.28</v>
      </c>
      <c r="BX392">
        <v>99.22</v>
      </c>
      <c r="BY392">
        <v>98.12</v>
      </c>
      <c r="BZ392">
        <v>98.81</v>
      </c>
      <c r="CA392">
        <v>98.69</v>
      </c>
      <c r="CB392">
        <v>99.03</v>
      </c>
      <c r="CC392">
        <v>99.7</v>
      </c>
      <c r="CD392">
        <v>98.93</v>
      </c>
      <c r="CE392">
        <v>99.33</v>
      </c>
      <c r="CF392">
        <v>99.23</v>
      </c>
      <c r="CG392">
        <v>99.44</v>
      </c>
      <c r="CH392">
        <v>98.78</v>
      </c>
      <c r="CI392">
        <v>99.15</v>
      </c>
      <c r="CJ392">
        <v>98.6</v>
      </c>
    </row>
    <row r="393" spans="1:88" x14ac:dyDescent="0.3">
      <c r="A393" t="s">
        <v>69</v>
      </c>
      <c r="B393">
        <v>3.72</v>
      </c>
      <c r="C393">
        <v>4.08</v>
      </c>
      <c r="D393">
        <v>4.33</v>
      </c>
      <c r="E393">
        <v>3.79</v>
      </c>
      <c r="F393">
        <v>3.93</v>
      </c>
      <c r="G393">
        <v>2.42</v>
      </c>
      <c r="H393">
        <v>3.42</v>
      </c>
      <c r="I393">
        <v>2.2400000000000002</v>
      </c>
      <c r="J393">
        <v>2.35</v>
      </c>
      <c r="K393">
        <v>3.25</v>
      </c>
      <c r="L393">
        <v>4.03</v>
      </c>
      <c r="M393">
        <v>3.01</v>
      </c>
      <c r="N393">
        <v>2.84</v>
      </c>
      <c r="O393">
        <v>2.06</v>
      </c>
      <c r="P393">
        <v>1.86</v>
      </c>
      <c r="Q393">
        <v>0.61</v>
      </c>
      <c r="R393">
        <v>2.0699999999999998</v>
      </c>
      <c r="S393">
        <v>1.29</v>
      </c>
      <c r="T393">
        <v>3.04</v>
      </c>
      <c r="U393">
        <v>3.68</v>
      </c>
      <c r="V393">
        <v>2.0699999999999998</v>
      </c>
      <c r="W393">
        <v>1.57</v>
      </c>
      <c r="X393">
        <v>1.53</v>
      </c>
      <c r="Y393">
        <v>1.59</v>
      </c>
      <c r="Z393">
        <v>1.28</v>
      </c>
      <c r="AA393">
        <v>1.64</v>
      </c>
      <c r="AB393">
        <v>1.54</v>
      </c>
      <c r="AC393">
        <v>0.36</v>
      </c>
      <c r="AD393">
        <v>0.92</v>
      </c>
      <c r="AE393">
        <v>1.1599999999999999</v>
      </c>
      <c r="AF393">
        <v>1.36</v>
      </c>
      <c r="AG393">
        <v>0.99</v>
      </c>
      <c r="AH393">
        <v>1.1200000000000001</v>
      </c>
      <c r="AI393">
        <v>1.29</v>
      </c>
      <c r="AJ393">
        <v>1.19</v>
      </c>
      <c r="AK393">
        <v>1.27</v>
      </c>
      <c r="AL393">
        <v>0.66</v>
      </c>
      <c r="AM393">
        <v>1.18</v>
      </c>
      <c r="AN393">
        <v>0.35</v>
      </c>
      <c r="AO393">
        <v>0.31</v>
      </c>
      <c r="AP393">
        <v>0.53</v>
      </c>
      <c r="AQ393">
        <v>1.06</v>
      </c>
      <c r="AR393">
        <v>3.31</v>
      </c>
      <c r="AS393">
        <v>3.35</v>
      </c>
      <c r="AT393">
        <v>2.98</v>
      </c>
      <c r="AU393">
        <v>3.75</v>
      </c>
      <c r="AV393">
        <v>4.04</v>
      </c>
      <c r="AW393">
        <v>3.23</v>
      </c>
      <c r="AX393">
        <v>3.5</v>
      </c>
      <c r="AY393">
        <v>4.7300000000000004</v>
      </c>
      <c r="AZ393">
        <v>5.72</v>
      </c>
      <c r="BA393">
        <v>5.61</v>
      </c>
      <c r="BB393">
        <v>4.5199999999999996</v>
      </c>
      <c r="BC393">
        <v>4.04</v>
      </c>
      <c r="BD393">
        <v>5.96</v>
      </c>
      <c r="BE393">
        <v>4.1900000000000004</v>
      </c>
      <c r="BF393">
        <v>3.97</v>
      </c>
      <c r="BG393">
        <v>4</v>
      </c>
      <c r="BH393">
        <v>3.3</v>
      </c>
      <c r="BI393">
        <v>3.13</v>
      </c>
      <c r="BJ393">
        <v>4.1500000000000004</v>
      </c>
      <c r="BK393">
        <v>4.58</v>
      </c>
      <c r="BL393">
        <v>2.2200000000000002</v>
      </c>
      <c r="BM393">
        <v>3.56</v>
      </c>
      <c r="BN393">
        <v>2.82</v>
      </c>
      <c r="BO393">
        <v>3.1</v>
      </c>
      <c r="BP393">
        <v>1.75</v>
      </c>
      <c r="BQ393">
        <v>1.72</v>
      </c>
      <c r="BR393">
        <v>2.2400000000000002</v>
      </c>
      <c r="BS393">
        <v>1.58</v>
      </c>
      <c r="BT393">
        <v>2.1</v>
      </c>
      <c r="BU393">
        <v>0.49</v>
      </c>
      <c r="BV393">
        <v>0.24</v>
      </c>
      <c r="BW393">
        <v>0.72</v>
      </c>
      <c r="BX393">
        <v>0.78</v>
      </c>
      <c r="BY393">
        <v>1.88</v>
      </c>
      <c r="BZ393">
        <v>1.19</v>
      </c>
      <c r="CA393">
        <v>1.31</v>
      </c>
      <c r="CB393">
        <v>0.97</v>
      </c>
      <c r="CC393">
        <v>0.3</v>
      </c>
      <c r="CD393">
        <v>1.07</v>
      </c>
      <c r="CE393">
        <v>0.67</v>
      </c>
      <c r="CF393">
        <v>0.77</v>
      </c>
      <c r="CG393">
        <v>0.56000000000000005</v>
      </c>
      <c r="CH393">
        <v>1.22</v>
      </c>
      <c r="CI393">
        <v>0.85</v>
      </c>
      <c r="CJ393">
        <v>1.4</v>
      </c>
    </row>
    <row r="395" spans="1:88" x14ac:dyDescent="0.3">
      <c r="A395" t="s">
        <v>70</v>
      </c>
    </row>
    <row r="396" spans="1:88" x14ac:dyDescent="0.3">
      <c r="A396" t="s">
        <v>67</v>
      </c>
      <c r="B396">
        <v>100</v>
      </c>
      <c r="C396">
        <v>100</v>
      </c>
      <c r="D396">
        <v>100</v>
      </c>
      <c r="E396">
        <v>100</v>
      </c>
      <c r="F396">
        <v>100</v>
      </c>
      <c r="G396">
        <v>100</v>
      </c>
      <c r="H396">
        <v>100</v>
      </c>
      <c r="I396">
        <v>100</v>
      </c>
      <c r="J396">
        <v>100</v>
      </c>
      <c r="K396">
        <v>100</v>
      </c>
      <c r="L396">
        <v>100</v>
      </c>
      <c r="M396">
        <v>100</v>
      </c>
      <c r="N396">
        <v>100</v>
      </c>
      <c r="O396">
        <v>100</v>
      </c>
      <c r="P396">
        <v>100</v>
      </c>
      <c r="Q396">
        <v>100</v>
      </c>
      <c r="R396">
        <v>100</v>
      </c>
      <c r="S396">
        <v>100</v>
      </c>
      <c r="T396">
        <v>100</v>
      </c>
      <c r="U396">
        <v>100</v>
      </c>
      <c r="V396">
        <v>100</v>
      </c>
      <c r="W396">
        <v>100</v>
      </c>
      <c r="X396">
        <v>100</v>
      </c>
      <c r="Y396">
        <v>100</v>
      </c>
      <c r="Z396">
        <v>100</v>
      </c>
      <c r="AA396">
        <v>100</v>
      </c>
      <c r="AB396">
        <v>100</v>
      </c>
      <c r="AC396">
        <v>100</v>
      </c>
      <c r="AD396">
        <v>100</v>
      </c>
      <c r="AE396">
        <v>100</v>
      </c>
      <c r="AF396">
        <v>100</v>
      </c>
      <c r="AG396">
        <v>100</v>
      </c>
      <c r="AH396">
        <v>100</v>
      </c>
      <c r="AI396">
        <v>100</v>
      </c>
      <c r="AJ396">
        <v>100</v>
      </c>
      <c r="AK396">
        <v>100</v>
      </c>
      <c r="AL396">
        <v>100</v>
      </c>
      <c r="AM396">
        <v>100</v>
      </c>
      <c r="AN396">
        <v>100</v>
      </c>
      <c r="AO396">
        <v>100</v>
      </c>
      <c r="AP396">
        <v>100</v>
      </c>
      <c r="AQ396">
        <v>100</v>
      </c>
      <c r="AR396">
        <v>100</v>
      </c>
      <c r="AS396">
        <v>100</v>
      </c>
      <c r="AT396">
        <v>100</v>
      </c>
      <c r="AU396">
        <v>100</v>
      </c>
      <c r="AV396">
        <v>100</v>
      </c>
      <c r="AW396">
        <v>100</v>
      </c>
      <c r="AX396">
        <v>100</v>
      </c>
      <c r="AY396">
        <v>100</v>
      </c>
      <c r="AZ396">
        <v>100</v>
      </c>
      <c r="BA396">
        <v>100</v>
      </c>
      <c r="BB396">
        <v>100</v>
      </c>
      <c r="BC396">
        <v>100</v>
      </c>
      <c r="BD396">
        <v>100</v>
      </c>
      <c r="BE396">
        <v>100</v>
      </c>
      <c r="BF396">
        <v>100</v>
      </c>
      <c r="BG396">
        <v>100</v>
      </c>
      <c r="BH396">
        <v>100</v>
      </c>
      <c r="BI396">
        <v>100</v>
      </c>
      <c r="BJ396">
        <v>100</v>
      </c>
      <c r="BK396">
        <v>100</v>
      </c>
      <c r="BL396">
        <v>100</v>
      </c>
      <c r="BM396">
        <v>100</v>
      </c>
      <c r="BN396">
        <v>100</v>
      </c>
      <c r="BO396">
        <v>100</v>
      </c>
      <c r="BP396">
        <v>100</v>
      </c>
      <c r="BQ396">
        <v>100</v>
      </c>
      <c r="BR396">
        <v>100</v>
      </c>
      <c r="BS396">
        <v>100</v>
      </c>
      <c r="BT396">
        <v>100</v>
      </c>
      <c r="BU396">
        <v>100</v>
      </c>
      <c r="BV396">
        <v>100</v>
      </c>
      <c r="BW396">
        <v>100</v>
      </c>
      <c r="BX396">
        <v>100</v>
      </c>
      <c r="BY396">
        <v>100</v>
      </c>
      <c r="BZ396">
        <v>100</v>
      </c>
      <c r="CA396">
        <v>100</v>
      </c>
      <c r="CB396">
        <v>100</v>
      </c>
      <c r="CC396">
        <v>100</v>
      </c>
      <c r="CD396">
        <v>100</v>
      </c>
      <c r="CE396">
        <v>100</v>
      </c>
      <c r="CF396">
        <v>100</v>
      </c>
      <c r="CG396">
        <v>100</v>
      </c>
      <c r="CH396">
        <v>100</v>
      </c>
      <c r="CI396">
        <v>100</v>
      </c>
      <c r="CJ396">
        <v>100</v>
      </c>
    </row>
    <row r="397" spans="1:88" x14ac:dyDescent="0.3">
      <c r="A397" t="s">
        <v>68</v>
      </c>
      <c r="B397">
        <v>59.22</v>
      </c>
      <c r="C397">
        <v>55.4</v>
      </c>
      <c r="D397">
        <v>58.4</v>
      </c>
      <c r="E397">
        <v>61.51</v>
      </c>
      <c r="F397">
        <v>60.32</v>
      </c>
      <c r="G397">
        <v>61.02</v>
      </c>
      <c r="H397">
        <v>64.290000000000006</v>
      </c>
      <c r="I397">
        <v>59.82</v>
      </c>
      <c r="J397">
        <v>64.17</v>
      </c>
      <c r="K397">
        <v>57.06</v>
      </c>
      <c r="L397">
        <v>60.55</v>
      </c>
      <c r="M397">
        <v>61.38</v>
      </c>
      <c r="N397">
        <v>65.08</v>
      </c>
      <c r="O397">
        <v>63.42</v>
      </c>
      <c r="P397">
        <v>61.38</v>
      </c>
      <c r="Q397">
        <v>59.93</v>
      </c>
      <c r="R397">
        <v>62.9</v>
      </c>
      <c r="S397">
        <v>68.040000000000006</v>
      </c>
      <c r="T397">
        <v>71.42</v>
      </c>
      <c r="U397">
        <v>61.78</v>
      </c>
      <c r="V397">
        <v>65.77</v>
      </c>
      <c r="W397">
        <v>63.06</v>
      </c>
      <c r="X397">
        <v>64.97</v>
      </c>
      <c r="Y397">
        <v>64.03</v>
      </c>
      <c r="Z397">
        <v>63.51</v>
      </c>
      <c r="AA397">
        <v>61.29</v>
      </c>
      <c r="AB397">
        <v>65.819999999999993</v>
      </c>
      <c r="AC397">
        <v>67.739999999999995</v>
      </c>
      <c r="AD397">
        <v>68.22</v>
      </c>
      <c r="AE397">
        <v>66.290000000000006</v>
      </c>
      <c r="AF397">
        <v>67.17</v>
      </c>
      <c r="AG397">
        <v>64.55</v>
      </c>
      <c r="AH397">
        <v>65.540000000000006</v>
      </c>
      <c r="AI397">
        <v>72.349999999999994</v>
      </c>
      <c r="AJ397">
        <v>72.63</v>
      </c>
      <c r="AK397">
        <v>73.010000000000005</v>
      </c>
      <c r="AL397">
        <v>64.58</v>
      </c>
      <c r="AM397">
        <v>69.19</v>
      </c>
      <c r="AN397">
        <v>69.709999999999994</v>
      </c>
      <c r="AO397">
        <v>70.37</v>
      </c>
      <c r="AP397">
        <v>73.44</v>
      </c>
      <c r="AQ397">
        <v>68.55</v>
      </c>
      <c r="AR397">
        <v>71.239999999999995</v>
      </c>
      <c r="AS397">
        <v>75.430000000000007</v>
      </c>
      <c r="AT397">
        <v>73.38</v>
      </c>
      <c r="AU397">
        <v>76.290000000000006</v>
      </c>
      <c r="AV397">
        <v>76.38</v>
      </c>
      <c r="AW397">
        <v>79.47</v>
      </c>
      <c r="AX397">
        <v>76.150000000000006</v>
      </c>
      <c r="AY397">
        <v>75.540000000000006</v>
      </c>
      <c r="AZ397">
        <v>72.72</v>
      </c>
      <c r="BA397">
        <v>82.22</v>
      </c>
      <c r="BB397">
        <v>75.87</v>
      </c>
      <c r="BC397">
        <v>74.27</v>
      </c>
      <c r="BD397">
        <v>76.25</v>
      </c>
      <c r="BE397">
        <v>75.89</v>
      </c>
      <c r="BF397">
        <v>74.900000000000006</v>
      </c>
      <c r="BG397">
        <v>81.87</v>
      </c>
      <c r="BH397">
        <v>81.87</v>
      </c>
      <c r="BI397">
        <v>81.02</v>
      </c>
      <c r="BJ397">
        <v>78.209999999999994</v>
      </c>
      <c r="BK397">
        <v>85.19</v>
      </c>
      <c r="BL397">
        <v>85.82</v>
      </c>
      <c r="BM397">
        <v>84.75</v>
      </c>
      <c r="BN397">
        <v>79.790000000000006</v>
      </c>
      <c r="BO397">
        <v>85.24</v>
      </c>
      <c r="BP397">
        <v>76.77</v>
      </c>
      <c r="BQ397">
        <v>79.34</v>
      </c>
      <c r="BR397">
        <v>84.69</v>
      </c>
      <c r="BS397">
        <v>77.25</v>
      </c>
      <c r="BT397">
        <v>91.46</v>
      </c>
      <c r="BU397">
        <v>98.71</v>
      </c>
      <c r="BV397">
        <v>75.099999999999994</v>
      </c>
      <c r="BW397">
        <v>91.19</v>
      </c>
      <c r="BX397">
        <v>68.22</v>
      </c>
      <c r="BY397">
        <v>74.84</v>
      </c>
      <c r="BZ397">
        <v>79.19</v>
      </c>
      <c r="CA397">
        <v>67.69</v>
      </c>
      <c r="CB397">
        <v>92.9</v>
      </c>
      <c r="CC397">
        <v>95.34</v>
      </c>
      <c r="CD397">
        <v>91.72</v>
      </c>
      <c r="CE397">
        <v>97.59</v>
      </c>
      <c r="CF397">
        <v>96.1</v>
      </c>
      <c r="CG397">
        <v>96.16</v>
      </c>
      <c r="CH397">
        <v>98.03</v>
      </c>
      <c r="CI397">
        <v>97.54</v>
      </c>
      <c r="CJ397">
        <v>96.93</v>
      </c>
    </row>
    <row r="398" spans="1:88" x14ac:dyDescent="0.3">
      <c r="A398" t="s">
        <v>69</v>
      </c>
      <c r="B398">
        <v>2.74</v>
      </c>
      <c r="C398">
        <v>5.85</v>
      </c>
      <c r="D398">
        <v>3.28</v>
      </c>
      <c r="E398">
        <v>2.8</v>
      </c>
      <c r="F398">
        <v>4.59</v>
      </c>
      <c r="G398">
        <v>4.07</v>
      </c>
      <c r="H398">
        <v>1.67</v>
      </c>
      <c r="I398">
        <v>6</v>
      </c>
      <c r="J398">
        <v>3.76</v>
      </c>
      <c r="K398">
        <v>2.39</v>
      </c>
      <c r="L398">
        <v>4.97</v>
      </c>
      <c r="M398">
        <v>1.01</v>
      </c>
      <c r="N398">
        <v>1.37</v>
      </c>
      <c r="O398">
        <v>2.5099999999999998</v>
      </c>
      <c r="P398">
        <v>2.76</v>
      </c>
      <c r="Q398">
        <v>1.89</v>
      </c>
      <c r="R398">
        <v>0.6</v>
      </c>
      <c r="S398">
        <v>1.64</v>
      </c>
      <c r="T398">
        <v>1.06</v>
      </c>
      <c r="U398">
        <v>1.59</v>
      </c>
      <c r="V398">
        <v>3.78</v>
      </c>
      <c r="W398">
        <v>3.28</v>
      </c>
      <c r="X398">
        <v>1.67</v>
      </c>
      <c r="Y398">
        <v>0.41</v>
      </c>
      <c r="Z398">
        <v>1.88</v>
      </c>
      <c r="AA398">
        <v>2.0299999999999998</v>
      </c>
      <c r="AB398">
        <v>0.74</v>
      </c>
      <c r="AC398">
        <v>0.41</v>
      </c>
      <c r="AD398">
        <v>2.2400000000000002</v>
      </c>
      <c r="AE398">
        <v>1.27</v>
      </c>
      <c r="AF398">
        <v>2.27</v>
      </c>
      <c r="AG398">
        <v>1.86</v>
      </c>
      <c r="AH398">
        <v>3.68</v>
      </c>
      <c r="AI398">
        <v>3.64</v>
      </c>
      <c r="AJ398">
        <v>0.54</v>
      </c>
      <c r="AK398">
        <v>0.53</v>
      </c>
      <c r="AL398">
        <v>1.74</v>
      </c>
      <c r="AM398">
        <v>1.27</v>
      </c>
      <c r="AN398">
        <v>0.3</v>
      </c>
      <c r="AO398">
        <v>0.7</v>
      </c>
      <c r="AP398">
        <v>0.56000000000000005</v>
      </c>
      <c r="AQ398">
        <v>6.06</v>
      </c>
      <c r="AR398">
        <v>7.81</v>
      </c>
      <c r="AS398">
        <v>4.97</v>
      </c>
      <c r="AT398">
        <v>6.9</v>
      </c>
      <c r="AU398">
        <v>7.76</v>
      </c>
      <c r="AV398">
        <v>3.57</v>
      </c>
      <c r="AW398">
        <v>3.6</v>
      </c>
      <c r="AX398">
        <v>6.05</v>
      </c>
      <c r="AY398">
        <v>6.17</v>
      </c>
      <c r="AZ398">
        <v>9.16</v>
      </c>
      <c r="BA398">
        <v>2.94</v>
      </c>
      <c r="BB398">
        <v>6.15</v>
      </c>
      <c r="BC398">
        <v>4.75</v>
      </c>
      <c r="BD398">
        <v>7.96</v>
      </c>
      <c r="BE398">
        <v>7.03</v>
      </c>
      <c r="BF398">
        <v>8.76</v>
      </c>
      <c r="BG398">
        <v>2.62</v>
      </c>
      <c r="BH398">
        <v>3.73</v>
      </c>
      <c r="BI398">
        <v>5.77</v>
      </c>
      <c r="BJ398">
        <v>4.22</v>
      </c>
      <c r="BK398">
        <v>3.21</v>
      </c>
      <c r="BL398">
        <v>1.3</v>
      </c>
      <c r="BM398">
        <v>2.71</v>
      </c>
      <c r="BN398">
        <v>1.42</v>
      </c>
      <c r="BO398">
        <v>3.3</v>
      </c>
      <c r="BP398">
        <v>12.09</v>
      </c>
      <c r="BQ398">
        <v>6.22</v>
      </c>
      <c r="BR398">
        <v>5.41</v>
      </c>
      <c r="BS398">
        <v>13.58</v>
      </c>
      <c r="BT398">
        <v>3.38</v>
      </c>
      <c r="BU398">
        <v>1.29</v>
      </c>
      <c r="BV398">
        <v>24.9</v>
      </c>
      <c r="BW398">
        <v>8.81</v>
      </c>
      <c r="BX398">
        <v>31.78</v>
      </c>
      <c r="BY398">
        <v>25.16</v>
      </c>
      <c r="BZ398">
        <v>20.81</v>
      </c>
      <c r="CA398">
        <v>32.31</v>
      </c>
      <c r="CB398">
        <v>7.1</v>
      </c>
      <c r="CC398">
        <v>4.66</v>
      </c>
      <c r="CD398">
        <v>8.2799999999999994</v>
      </c>
      <c r="CE398">
        <v>2.41</v>
      </c>
      <c r="CF398">
        <v>3.9</v>
      </c>
      <c r="CG398">
        <v>3.84</v>
      </c>
      <c r="CH398">
        <v>1.97</v>
      </c>
      <c r="CI398">
        <v>2.46</v>
      </c>
      <c r="CJ398">
        <v>3.07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be3414b-2ef9-485f-84d6-269f1d6f703b" xsi:nil="true"/>
    <lcf76f155ced4ddcb4097134ff3c332f xmlns="724c4985-e433-4d2c-9697-e180992b402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5316C202E8FBE4797CDC989E5A23833" ma:contentTypeVersion="19" ma:contentTypeDescription="Crear nuevo documento." ma:contentTypeScope="" ma:versionID="9bc3ef82587e3207b8e79d842d2b24e9">
  <xsd:schema xmlns:xsd="http://www.w3.org/2001/XMLSchema" xmlns:xs="http://www.w3.org/2001/XMLSchema" xmlns:p="http://schemas.microsoft.com/office/2006/metadata/properties" xmlns:ns2="8be3414b-2ef9-485f-84d6-269f1d6f703b" xmlns:ns3="724c4985-e433-4d2c-9697-e180992b402a" targetNamespace="http://schemas.microsoft.com/office/2006/metadata/properties" ma:root="true" ma:fieldsID="c442e0afae4c340e6767fcd4e04345c1" ns2:_="" ns3:_="">
    <xsd:import namespace="8be3414b-2ef9-485f-84d6-269f1d6f703b"/>
    <xsd:import namespace="724c4985-e433-4d2c-9697-e180992b402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e3414b-2ef9-485f-84d6-269f1d6f703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907d041-451f-4747-b076-47bf0b907713}" ma:internalName="TaxCatchAll" ma:showField="CatchAllData" ma:web="8be3414b-2ef9-485f-84d6-269f1d6f70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4c4985-e433-4d2c-9697-e180992b40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335d02d2-2acc-434b-b7bb-812ff22cbf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1A088F-26C9-48A7-A7B4-31A51C7ADCF4}">
  <ds:schemaRefs>
    <ds:schemaRef ds:uri="http://schemas.microsoft.com/office/2006/metadata/properties"/>
    <ds:schemaRef ds:uri="http://schemas.microsoft.com/office/infopath/2007/PartnerControls"/>
    <ds:schemaRef ds:uri="8be3414b-2ef9-485f-84d6-269f1d6f703b"/>
    <ds:schemaRef ds:uri="724c4985-e433-4d2c-9697-e180992b402a"/>
  </ds:schemaRefs>
</ds:datastoreItem>
</file>

<file path=customXml/itemProps2.xml><?xml version="1.0" encoding="utf-8"?>
<ds:datastoreItem xmlns:ds="http://schemas.openxmlformats.org/officeDocument/2006/customXml" ds:itemID="{B3EE1618-12A5-4207-A379-B66F376B54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D4E057-92A3-4FB3-B07F-8479101755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e3414b-2ef9-485f-84d6-269f1d6f703b"/>
    <ds:schemaRef ds:uri="724c4985-e433-4d2c-9697-e180992b40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741da7a-79c1-417c-b408-16c0bfe99fca}" enabled="1" method="Standard" siteId="{1e355c04-e0a4-42ed-8e2d-7351591f0ef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5</vt:i4>
      </vt:variant>
    </vt:vector>
  </HeadingPairs>
  <TitlesOfParts>
    <vt:vector size="15" baseType="lpstr">
      <vt:lpstr>Portada</vt:lpstr>
      <vt:lpstr>Contenido</vt:lpstr>
      <vt:lpstr>Leche</vt:lpstr>
      <vt:lpstr>Derivados</vt:lpstr>
      <vt:lpstr>Leche Imprimir</vt:lpstr>
      <vt:lpstr>Derivados Imprimir </vt:lpstr>
      <vt:lpstr>Conclusiones</vt:lpstr>
      <vt:lpstr>Back data</vt:lpstr>
      <vt:lpstr>TAM Automático</vt:lpstr>
      <vt:lpstr>Back Data graficos</vt:lpstr>
      <vt:lpstr>Conclusiones!Área_de_impresión</vt:lpstr>
      <vt:lpstr>Contenido!Área_de_impresión</vt:lpstr>
      <vt:lpstr>Derivados!Área_de_impresión</vt:lpstr>
      <vt:lpstr>Leche!Área_de_impresión</vt:lpstr>
      <vt:lpstr>Portada!Área_de_impresión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RAMÍREZ, DARLENE (MBMAT)</dc:creator>
  <cp:keywords/>
  <dc:description/>
  <cp:lastModifiedBy>Muñoz Morillo-Velarde, Ginés</cp:lastModifiedBy>
  <cp:revision/>
  <dcterms:created xsi:type="dcterms:W3CDTF">2018-06-15T07:55:04Z</dcterms:created>
  <dcterms:modified xsi:type="dcterms:W3CDTF">2026-07-29T07:55:10Z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0x01010075316C202E8FBE4797CDC989E5A23833</vt:lpwstr>
  </property>
  <property fmtid="{D5CDD505-2E9C-101B-9397-08002B2CF9AE}" pid="3" name="MediaServiceImageTags">
    <vt:lpwstr/>
  </property>
  <property fmtid="{D5CDD505-2E9C-101B-9397-08002B2CF9AE}" pid="4" name="MSIP_Label_3741da7a-79c1-417c-b408-16c0bfe99fca_Enabled">
    <vt:lpwstr>true</vt:lpwstr>
  </property>
  <property fmtid="{D5CDD505-2E9C-101B-9397-08002B2CF9AE}" pid="5" name="MSIP_Label_3741da7a-79c1-417c-b408-16c0bfe99fca_SetDate">
    <vt:lpwstr>2022-12-14T14:19:58Z</vt:lpwstr>
  </property>
  <property fmtid="{D5CDD505-2E9C-101B-9397-08002B2CF9AE}" pid="6" name="MSIP_Label_3741da7a-79c1-417c-b408-16c0bfe99fca_Method">
    <vt:lpwstr>Standard</vt:lpwstr>
  </property>
  <property fmtid="{D5CDD505-2E9C-101B-9397-08002B2CF9AE}" pid="7" name="MSIP_Label_3741da7a-79c1-417c-b408-16c0bfe99fca_Name">
    <vt:lpwstr>Internal Only - Amber</vt:lpwstr>
  </property>
  <property fmtid="{D5CDD505-2E9C-101B-9397-08002B2CF9AE}" pid="8" name="MSIP_Label_3741da7a-79c1-417c-b408-16c0bfe99fca_SiteId">
    <vt:lpwstr>1e355c04-e0a4-42ed-8e2d-7351591f0ef1</vt:lpwstr>
  </property>
  <property fmtid="{D5CDD505-2E9C-101B-9397-08002B2CF9AE}" pid="9" name="MSIP_Label_3741da7a-79c1-417c-b408-16c0bfe99fca_ActionId">
    <vt:lpwstr>de4d69b2-1e56-408f-a3a1-049ffb2cb241</vt:lpwstr>
  </property>
  <property fmtid="{D5CDD505-2E9C-101B-9397-08002B2CF9AE}" pid="10" name="MSIP_Label_3741da7a-79c1-417c-b408-16c0bfe99fca_ContentBits">
    <vt:lpwstr>0</vt:lpwstr>
  </property>
</Properties>
</file>