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Aceite mes a mes web\histogramas\23\"/>
    </mc:Choice>
  </mc:AlternateContent>
  <xr:revisionPtr revIDLastSave="0" documentId="8_{A56BC165-A3A9-41B6-892E-C56DE3A6AF37}" xr6:coauthVersionLast="47" xr6:coauthVersionMax="47" xr10:uidLastSave="{00000000-0000-0000-0000-000000000000}"/>
  <workbookProtection workbookAlgorithmName="SHA-512" workbookHashValue="9JGDgtDaS8/fLYdzya8+DGCytilyYHzZMxqAALh1l23W4x2n+KumJuU3acDSddW9vfXYwf7BWYwCooLhSdHJAA==" workbookSaltValue="fKhXSRiw8TSz6Tdu1uYWAA==" workbookSpinCount="100000" lockStructure="1"/>
  <bookViews>
    <workbookView showSheetTabs="0" xWindow="-110" yWindow="-110" windowWidth="19420" windowHeight="10420" tabRatio="743" xr2:uid="{00000000-000D-0000-FFFF-FFFF00000000}"/>
  </bookViews>
  <sheets>
    <sheet name="Portada" sheetId="5" r:id="rId1"/>
    <sheet name="Menú principal" sheetId="7" r:id="rId2"/>
    <sheet name="principales variables" sheetId="1" r:id="rId3"/>
    <sheet name="Graficos TOTAL ACEITE" sheetId="2" r:id="rId4"/>
    <sheet name="Canales" sheetId="4" r:id="rId5"/>
    <sheet name="Perfiles" sheetId="9" r:id="rId6"/>
    <sheet name="Conclusiones" sheetId="10" r:id="rId7"/>
  </sheets>
  <definedNames>
    <definedName name="_xlnm.Print_Area" localSheetId="4">Canales!$A$1:$I$43</definedName>
    <definedName name="_xlnm.Print_Area" localSheetId="6">Conclusiones!$A$1:$J$33</definedName>
    <definedName name="_xlnm.Print_Area" localSheetId="5">Perfiles!$A$1:$I$52</definedName>
    <definedName name="Categorias">#REF!</definedName>
    <definedName name="Segment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1" l="1"/>
  <c r="B18" i="1"/>
  <c r="B19" i="1"/>
  <c r="B20" i="1"/>
  <c r="B21" i="1"/>
  <c r="B22" i="1"/>
  <c r="B23" i="1"/>
  <c r="H16" i="1"/>
  <c r="F16" i="1"/>
  <c r="D16" i="1"/>
  <c r="C7" i="1" l="1"/>
  <c r="B3" i="4"/>
  <c r="B3" i="10" l="1"/>
  <c r="B3" i="9"/>
</calcChain>
</file>

<file path=xl/sharedStrings.xml><?xml version="1.0" encoding="utf-8"?>
<sst xmlns="http://schemas.openxmlformats.org/spreadsheetml/2006/main" count="69" uniqueCount="52">
  <si>
    <t>Consumo en el hogar
ACEITE</t>
  </si>
  <si>
    <t>Principales variables</t>
  </si>
  <si>
    <t>Graficos historicos</t>
  </si>
  <si>
    <t>Canales</t>
  </si>
  <si>
    <t>Perfiles</t>
  </si>
  <si>
    <t>Principales Conclusiones</t>
  </si>
  <si>
    <t>Consumo en el Hogar</t>
  </si>
  <si>
    <t>% Variación vs. Mismo periodo del año anterior</t>
  </si>
  <si>
    <t>VOLUMEN (Miles l)</t>
  </si>
  <si>
    <t>VALOR (Miles €)</t>
  </si>
  <si>
    <t>CONSUMO x CAPITA (l)</t>
  </si>
  <si>
    <t>GASTO x CAPITA (€)</t>
  </si>
  <si>
    <t>PARTE DE MERCADO VOLUMEN (%)</t>
  </si>
  <si>
    <t>PARTE DE MERCADO VALOR (%)</t>
  </si>
  <si>
    <t>PRECIO MEDIO (€/L)</t>
  </si>
  <si>
    <t>Valor</t>
  </si>
  <si>
    <t>Volumen</t>
  </si>
  <si>
    <t>Evolución Mensual de Total Gasto y Total Compras</t>
  </si>
  <si>
    <t>Evolución Mensual Precio Medio</t>
  </si>
  <si>
    <t xml:space="preserve">Evolución Anual de Total Compras </t>
  </si>
  <si>
    <t>Principales Conclusiones de los canales de distribución</t>
  </si>
  <si>
    <t xml:space="preserve">Principales conclusiones </t>
  </si>
  <si>
    <t>Principales conclusiones</t>
  </si>
  <si>
    <t>OCTUBRE 23</t>
  </si>
  <si>
    <t>TOTAL ACEITE</t>
  </si>
  <si>
    <t>Principales Variables - TAM OCTUBRE 23</t>
  </si>
  <si>
    <t>TOTAL ACEITES DE OLIVA 
Domestico</t>
  </si>
  <si>
    <t>A. OLIVA 
Domestico</t>
  </si>
  <si>
    <t>A.O VIRGEN EXTRA 
Domestico</t>
  </si>
  <si>
    <t>A.O VIRGEN 
Domestico</t>
  </si>
  <si>
    <t>ACEITE DE GIRASOL 
Domestico</t>
  </si>
  <si>
    <t>Importancia de los tipos - TAM OCTUBRE 23</t>
  </si>
  <si>
    <t>Consumo por persona (litros por persona) - TAM OCTUBRE 23</t>
  </si>
  <si>
    <t>Peso y % evolución en volumen de los canales de distribución - TAM OCTUBRE 23</t>
  </si>
  <si>
    <t>Precio medio (Euros/ litros) de los canales de distribución - TAM OCTUBRE 23</t>
  </si>
  <si>
    <t>% Población y Distribución del volumen por perfil sociodemográfico -TAM OCTUBRE 23</t>
  </si>
  <si>
    <t>% Población y Distribución del volumen por Comunidades -TAM OCTUBRE 23</t>
  </si>
  <si>
    <t>A.O VIRGEN</t>
  </si>
  <si>
    <t>A.O VIRGEN EXTRA</t>
  </si>
  <si>
    <t>A. OLIVA</t>
  </si>
  <si>
    <t>ACEITE DE GIRASOL</t>
  </si>
  <si>
    <t>ACEITE DE MAIZ</t>
  </si>
  <si>
    <t>ACEITE DE SOJA</t>
  </si>
  <si>
    <t>ACEITE DE SEMILLA</t>
  </si>
  <si>
    <t>ACEITE DE ORUJO</t>
  </si>
  <si>
    <t>TAM OCTUBRE 22</t>
  </si>
  <si>
    <t>TAM OCTUBRE 23</t>
  </si>
  <si>
    <t>TOTAL ACEITES DE OLIVA</t>
  </si>
  <si>
    <t>A.O VIRGEN+V.EXTRA</t>
  </si>
  <si>
    <t>·El supermercado y autoservicio es el canal favorito para la compra de aceite, ya que es responsable de distribuir más de la mitad de los litros de aceite a cierre de año móvil octubre 2023 (50,9 %), además, aguanta mejor la caída en compras que el promedio del mercado (3,9 % vs 5,0 % respectivamente). Cabe destacar al e-commerce, que experimenta la caída en compras más acentuada (17,6 %), aunque el retroceso del hipermercado y la tienda descuento también supera el ritmo del mercado (6,7 % y 9,1 % respectivamente). Por el contrario, la tienda tradicional es la única que gana intensidad de compra (11,8 %), coincidiendo con que es la que menos incrementa el precio medio (14,9 %). 
·El precio medio de aceite cierra el año móvil octubre 2023 en 4,40 €/litro, un precio un 24,5 % más alto que en el año móvil anterior. Este incremento se traslada a todas las plataformas de distribución, siendo especialmente acusado en el hipermercado (31,4 %), el canal que mayor precio medio ofrece del mercado (5,11 €/litro), lo que supone pagar 0,71 €/litro más que el promedio. En el lado opuesto se encuentra la tienda descuento que ofrece el precio medio más competitivo del mercado (3,96 €/litro). Por su parte, el supermercado ofrece un precio medio inferior al promedio (4,25 €/litro), a pesar de haberlo incrementado en un 22,9 %.</t>
  </si>
  <si>
    <t>· El perfil intensivo en la compra de aceite se corresponde con un hogar de clase socioeconómica alta y media alta, sin presencia de niños y con un responsable de compras generalmente no activo que supera los 50 años. Los hogares son más bien numerosos, formados por 2 o más miembros, asimismo, el perfil intensivo en compra de aceite se corresponde con hogares formados por parejas con hijos de edad media o adultos, así como parejas adultas sin hijos y retirados, debido a que realizan una compra superior a lo esperado en relación con la extensión de población que representan. 
Si consideramos las comunidades autónomas intensivas en la compra de este producto, hemos de destacar Illes Balears, Galicia, Castilla y León, País Vasco o Asturias, entre otros. 
· El consumo per cápita de aceite cierra en 9,97 litros por persona y periodo de estudio. Realizan una ingesta superior al promedio individuos como parejas adultas sin hijos, adultos independientes y retirados, siendo estos últimos los que realizan la mayor ingesta per cápita a cierre de año móvil octubre 2023, con un 89,4 % más de cantidad ingerida por persona y año, el equivalente a realizar un consumo de 18,89 litros.</t>
  </si>
  <si>
    <t>· Los hogares reducen un 5,0 % la compra de aceite durante el año móvil octubre 2023. No obstante, la facturación del sector cierra en positivo (18,2 %), debido al crecimiento en precio medio (24,5 %), que cierra en 4,40 €/litro, lo que supone pagar 0,87 €/litro más que el periodo anterior. 
Cada individuo ha realizado una ingesta de 9,97 litros de aceite al año, a través de un gasto de 43,91 € por persona. Mientras que el consumo per cápita se reduce en un 6,4 %, el gasto por persona cierra un 16,5 % superior. Este producto representa el 2,6 % del presupuesto medio asignado por hogar para la compra de productos de alimentación y bebidas. 
· El perfil intensivo en la compra de aceite se corresponde con un hogar de clase socioeconómica alta y media alta, sin presencia de niños y con un responsable de compras generalmente no activo que supera los 50 años. Los hogares son más bien numerosos, formados por 2 o más miembros, asimismo, el perfil intensivo en compra de aceite se corresponde con hogares formados por parejas con hijos de edad media o adultos, así como parejas adultas sin hijos y retirados, debido a que realizan una compra superior a lo esperado en relación con la extensión de población que representan. 
Si consideramos las comunidades autónomas intensivas en la compra de este producto, hemos de destacar Illes Balears, Galicia, Castilla y León, País Vasco o Asturias, entre otros. 
· El consumo per cápita de aceite cierra en 9,97 litros por persona y periodo de estudio. Realizan una ingesta superior al promedio individuos como parejas adultas sin hijos, adultos independientes y retirados, siendo estos últimos los que realizan la mayor ingesta per cápita a cierre de año móvil octubre 2023, con un 89,4 % más de cantidad ingerida por persona y año, el equivalente a realizar un consumo de 18,89 litros.
· Los aceites de oliva ceden cuota de mercado al aceite de girasol y al de orujo, dos tipos de aceite que ganan intensidad de compra en un contexto de reducción de la demanda oleícola.
La fuerte contracción en la demanda de aceites de oliva (13,4 %) provoca que este segmento pase de representar un 70,3 % a un 64,1 % de los litros del sector a cierre de año móvil octubre 2023. No obstante, estos aceites continúan liderando el mercado en valor, representando un 82,3 % del gasto invertido en el sector, debido a que su precio medio es superior al del promedio (5,66 vs 4,40 €/litro respectivamente).
· El aceite de oliva pierde un 11,6 % de intensidad de compra, coincidiendo con que su precio medio cierra un 39,1 % más alto que el periodo anterior. Esto provoca que la facturación de este sector crezca un 23,0 %, lo que suponen 148,2 millones de euros más en el sector.  
· El aceite de oliva virgen aguanta mejor la caída que el resto de los aceites de oliva (2,7 % vs 13,4 % respectivamente), a pesar de que experimenta el crecimiento en precio medio más alto del sector oleícola (40,8 %). Asimismo, su facturación crece un 36,9 %, lo que supone una incorporación de 48,2 millones de euros más al sector.
· Es importante destacar el aceite de oliva virgen debido a que experimenta la contracción en compras más acentuada del mercado (18,2 %), coincidiendo con que es el tipo de materia grasa con el precio medio más alto del sector (6,33 €/litro), lo que supone pagar 1,93 €/litro más que el sector. Este tipo de aceite mantiene diferencias con los consumidores intensivos de la categoría, siendo el consumidor intensivo de este tipo de aceite de clase media y especialmente alta y media alta, sin presencia de niños y cuyo responsable de compra supera los 50 años, especialmente de 65 y más años. La comunidad autónoma que tiene el perfil más intensivo es La Rioja y País Vasco. Entre el ciclo de vida, podemos destacar hogares compuestos por parejas con hijos mayores, parejas adultas sin hijos y retirados. 
· El aceite de girasol es el segundo por orden de importancia con una cuota de volumen del 32,2 %, que además se incrementa con respecto al periodo anterior (26,2 %), debido a que gana intensidad de compra (16,5 %), en un contexto de reducción de la demanda del sector oleícola (5,0 %). Coincide con que este tipo de materia grasa ofrece el precio medio más competitivo del sector (1,99 €/litro), además de hacer un esfuerzo por reducirlo con respecto al periodo anterior (9,1 %). 
El consumidor intensivo de aceite de girasol difiere con el del resto del sector, se corresponde con un hogar de clase media baja y especialmente baja, formado por 3 o más personas especialmente por hogares numerosos (5 o más miembros), donde el responsable de las compras no está en activo y supera los 50 años. Galicia, se conforma como la CCAA más intensiva, adquiere un 74,5 % más de producto del que cabría esperar con relación a su peso poblacional, seguido de Castilla y León y Asturias.
. En cuanto al resto de aceites, tienen un menor peso en el mercado, aunque destaca el aceite de orujo debido a que crece a doble dígito, coincidiendo con que mantiene un precio inferior al promedio del mercado (3,62 vs 4,40 €/litro respectivamente), pese a haber crecido un 32,1 % con respecto al periodo anterior. Este tipo de aceite esta muy posicionado en hogares de clase baja y numerosos, de más de 3 personas y con presencia de niños de 6-15 años. Asimismo, son hogares monoparentales y especialmente formados por parejas con hijos mayores, debido a que consumen un 123,3 % más que el promedio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</si>
</sst>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-* #,##0.0\ _€_-;\-* #,##0.0\ _€_-;_-* &quot;-&quot;?\ _€_-;_-@_-"/>
    <numFmt numFmtId="166" formatCode="0.0%"/>
    <numFmt numFmtId="167" formatCode="0.0"/>
    <numFmt numFmtId="168" formatCode="0.0\ %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997300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24"/>
      <color theme="1"/>
      <name val="Cambria"/>
      <family val="1"/>
    </font>
    <font>
      <sz val="24"/>
      <color theme="1"/>
      <name val="Cambria"/>
      <family val="1"/>
    </font>
    <font>
      <b/>
      <sz val="14"/>
      <color theme="1"/>
      <name val="Calibri"/>
      <family val="2"/>
    </font>
    <font>
      <sz val="16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0"/>
      <color rgb="FF70AD47"/>
      <name val="Calibri"/>
      <family val="2"/>
      <scheme val="minor"/>
    </font>
    <font>
      <b/>
      <sz val="10"/>
      <color rgb="FF9E480E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7" tint="0.39997558519241921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1"/>
      <name val="Calibri"/>
      <family val="2"/>
    </font>
    <font>
      <sz val="9"/>
      <color rgb="FF006600"/>
      <name val="Verdana"/>
      <family val="2"/>
    </font>
    <font>
      <sz val="9"/>
      <color theme="1"/>
      <name val="Verdana"/>
      <family val="2"/>
    </font>
  </fonts>
  <fills count="3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34900967436750391"/>
        </stop>
        <stop position="1">
          <color theme="0"/>
        </stop>
      </gradientFill>
    </fill>
  </fills>
  <borders count="32">
    <border>
      <left/>
      <right/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 style="double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</cellStyleXfs>
  <cellXfs count="99">
    <xf numFmtId="0" fontId="0" fillId="0" borderId="0" xfId="0"/>
    <xf numFmtId="165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4" xfId="0" applyBorder="1"/>
    <xf numFmtId="0" fontId="4" fillId="0" borderId="0" xfId="0" applyFont="1"/>
    <xf numFmtId="164" fontId="0" fillId="0" borderId="0" xfId="1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6" fontId="0" fillId="0" borderId="0" xfId="2" applyNumberFormat="1" applyFont="1" applyBorder="1" applyAlignment="1">
      <alignment horizontal="center" vertical="center"/>
    </xf>
    <xf numFmtId="0" fontId="8" fillId="0" borderId="4" xfId="0" applyFont="1" applyBorder="1"/>
    <xf numFmtId="167" fontId="0" fillId="0" borderId="0" xfId="0" applyNumberFormat="1" applyAlignment="1">
      <alignment horizontal="center" vertical="center"/>
    </xf>
    <xf numFmtId="0" fontId="10" fillId="0" borderId="0" xfId="4"/>
    <xf numFmtId="0" fontId="12" fillId="0" borderId="0" xfId="4" applyFont="1" applyAlignment="1">
      <alignment vertical="center" wrapText="1"/>
    </xf>
    <xf numFmtId="0" fontId="13" fillId="0" borderId="0" xfId="4" applyFont="1"/>
    <xf numFmtId="0" fontId="15" fillId="0" borderId="0" xfId="4" applyFont="1"/>
    <xf numFmtId="0" fontId="16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164" fontId="7" fillId="0" borderId="15" xfId="1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horizontal="center" vertical="center" wrapText="1"/>
    </xf>
    <xf numFmtId="164" fontId="7" fillId="0" borderId="17" xfId="1" applyFont="1" applyBorder="1" applyAlignment="1">
      <alignment horizontal="center" vertical="center" wrapText="1" readingOrder="1"/>
    </xf>
    <xf numFmtId="164" fontId="7" fillId="0" borderId="19" xfId="1" applyFont="1" applyBorder="1" applyAlignment="1">
      <alignment horizontal="center" vertical="center" wrapText="1" readingOrder="1"/>
    </xf>
    <xf numFmtId="164" fontId="7" fillId="0" borderId="21" xfId="1" applyFont="1" applyBorder="1" applyAlignment="1">
      <alignment horizontal="center" vertical="center" wrapText="1" readingOrder="1"/>
    </xf>
    <xf numFmtId="0" fontId="19" fillId="0" borderId="0" xfId="0" applyFont="1"/>
    <xf numFmtId="164" fontId="20" fillId="0" borderId="0" xfId="1" applyFont="1" applyBorder="1" applyAlignment="1">
      <alignment vertical="center"/>
    </xf>
    <xf numFmtId="2" fontId="20" fillId="0" borderId="8" xfId="1" applyNumberFormat="1" applyFont="1" applyBorder="1" applyAlignment="1">
      <alignment horizontal="center" vertical="center"/>
    </xf>
    <xf numFmtId="2" fontId="20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4"/>
    </xf>
    <xf numFmtId="2" fontId="19" fillId="0" borderId="8" xfId="1" applyNumberFormat="1" applyFont="1" applyBorder="1" applyAlignment="1">
      <alignment horizontal="center" vertical="center"/>
    </xf>
    <xf numFmtId="2" fontId="19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7"/>
    </xf>
    <xf numFmtId="164" fontId="19" fillId="0" borderId="0" xfId="1" applyFont="1" applyBorder="1" applyAlignment="1">
      <alignment horizontal="left" vertical="center" indent="10"/>
    </xf>
    <xf numFmtId="2" fontId="19" fillId="0" borderId="10" xfId="1" applyNumberFormat="1" applyFont="1" applyBorder="1" applyAlignment="1">
      <alignment horizontal="center" vertical="center"/>
    </xf>
    <xf numFmtId="2" fontId="19" fillId="0" borderId="11" xfId="1" applyNumberFormat="1" applyFont="1" applyBorder="1" applyAlignment="1">
      <alignment horizontal="center" vertical="center"/>
    </xf>
    <xf numFmtId="0" fontId="19" fillId="0" borderId="23" xfId="0" applyFont="1" applyBorder="1"/>
    <xf numFmtId="0" fontId="21" fillId="0" borderId="23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19" fillId="0" borderId="5" xfId="0" applyFont="1" applyBorder="1"/>
    <xf numFmtId="0" fontId="23" fillId="0" borderId="5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7" fillId="2" borderId="12" xfId="4" applyFont="1" applyFill="1" applyBorder="1" applyAlignment="1">
      <alignment horizontal="left" vertical="center"/>
    </xf>
    <xf numFmtId="0" fontId="17" fillId="2" borderId="13" xfId="3" applyFont="1" applyFill="1" applyBorder="1" applyAlignment="1">
      <alignment vertical="center"/>
    </xf>
    <xf numFmtId="0" fontId="17" fillId="2" borderId="14" xfId="0" applyFont="1" applyFill="1" applyBorder="1" applyAlignment="1">
      <alignment vertical="center"/>
    </xf>
    <xf numFmtId="0" fontId="17" fillId="2" borderId="13" xfId="3" applyFont="1" applyFill="1" applyBorder="1" applyAlignment="1">
      <alignment horizontal="left" vertical="center"/>
    </xf>
    <xf numFmtId="0" fontId="17" fillId="2" borderId="14" xfId="0" applyFont="1" applyFill="1" applyBorder="1" applyAlignment="1">
      <alignment horizontal="left" vertical="center"/>
    </xf>
    <xf numFmtId="0" fontId="17" fillId="2" borderId="14" xfId="5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23" xfId="0" applyFont="1" applyBorder="1"/>
    <xf numFmtId="0" fontId="14" fillId="0" borderId="0" xfId="4" quotePrefix="1" applyFont="1" applyAlignment="1">
      <alignment vertical="center"/>
    </xf>
    <xf numFmtId="0" fontId="14" fillId="0" borderId="0" xfId="4" applyFont="1" applyAlignment="1">
      <alignment vertical="center"/>
    </xf>
    <xf numFmtId="168" fontId="31" fillId="0" borderId="5" xfId="2" applyNumberFormat="1" applyFont="1" applyFill="1" applyBorder="1" applyAlignment="1">
      <alignment horizontal="center" vertical="center"/>
    </xf>
    <xf numFmtId="168" fontId="31" fillId="0" borderId="5" xfId="2" applyNumberFormat="1" applyFont="1" applyBorder="1" applyAlignment="1">
      <alignment horizontal="center" vertical="center"/>
    </xf>
    <xf numFmtId="168" fontId="32" fillId="0" borderId="5" xfId="2" applyNumberFormat="1" applyFont="1" applyBorder="1" applyAlignment="1">
      <alignment horizontal="center" vertical="center"/>
    </xf>
    <xf numFmtId="168" fontId="7" fillId="0" borderId="18" xfId="0" applyNumberFormat="1" applyFont="1" applyBorder="1" applyAlignment="1">
      <alignment horizontal="center" vertical="center" wrapText="1" readingOrder="1"/>
    </xf>
    <xf numFmtId="168" fontId="7" fillId="0" borderId="20" xfId="0" applyNumberFormat="1" applyFont="1" applyBorder="1" applyAlignment="1">
      <alignment horizontal="center" vertical="center" wrapText="1" readingOrder="1"/>
    </xf>
    <xf numFmtId="2" fontId="7" fillId="0" borderId="20" xfId="0" applyNumberFormat="1" applyFont="1" applyBorder="1" applyAlignment="1">
      <alignment horizontal="center" vertical="center" wrapText="1" readingOrder="1"/>
    </xf>
    <xf numFmtId="168" fontId="7" fillId="0" borderId="22" xfId="0" applyNumberFormat="1" applyFont="1" applyBorder="1" applyAlignment="1">
      <alignment horizontal="center" vertical="center" wrapText="1" readingOrder="1"/>
    </xf>
    <xf numFmtId="0" fontId="14" fillId="0" borderId="0" xfId="4" quotePrefix="1" applyFont="1" applyAlignment="1">
      <alignment horizontal="center" vertical="center"/>
    </xf>
    <xf numFmtId="0" fontId="12" fillId="0" borderId="0" xfId="4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25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30" fillId="0" borderId="24" xfId="0" applyFont="1" applyBorder="1" applyAlignment="1">
      <alignment vertical="center" wrapText="1"/>
    </xf>
    <xf numFmtId="0" fontId="6" fillId="0" borderId="25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</cellXfs>
  <cellStyles count="6">
    <cellStyle name="Hipervínculo" xfId="3" builtinId="8"/>
    <cellStyle name="Hipervínculo 2" xfId="5" xr:uid="{00000000-0005-0000-0000-000001000000}"/>
    <cellStyle name="Millares" xfId="1" builtinId="3"/>
    <cellStyle name="Normal" xfId="0" builtinId="0"/>
    <cellStyle name="Normal 2" xfId="4" xr:uid="{00000000-0005-0000-0000-000004000000}"/>
    <cellStyle name="Porcentaje" xfId="2" builtinId="5"/>
  </cellStyles>
  <dxfs count="10"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C00000"/>
      </font>
    </dxf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006600"/>
      </font>
    </dxf>
    <dxf>
      <font>
        <color rgb="FFC00000"/>
      </font>
    </dxf>
    <dxf>
      <font>
        <color rgb="FF0070C0"/>
      </font>
    </dxf>
  </dxfs>
  <tableStyles count="0" defaultTableStyle="TableStyleMedium2" defaultPivotStyle="PivotStyleLight16"/>
  <colors>
    <mruColors>
      <color rgb="FF009999"/>
      <color rgb="FF006600"/>
      <color rgb="FF997300"/>
      <color rgb="FF9E480E"/>
      <color rgb="FF70AD47"/>
      <color rgb="FFED7D31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Volumen l</a:t>
            </a:r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9-4FD5-A23F-431454AA79E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C9-4FD5-A23F-431454AA79E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C9-4FD5-A23F-431454AA79E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9-4FD5-A23F-431454AA79E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9-4FD5-A23F-431454AA79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817-4634-BE8A-66552479874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1817-4634-BE8A-66552479874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817-4634-BE8A-66552479874F}"/>
              </c:ext>
            </c:extLst>
          </c:dPt>
          <c:dLbls>
            <c:dLbl>
              <c:idx val="0"/>
              <c:layout>
                <c:manualLayout>
                  <c:x val="2.2122904638667933E-2"/>
                  <c:y val="5.498797192236192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9-4FD5-A23F-431454AA79E1}"/>
                </c:ext>
              </c:extLst>
            </c:dLbl>
            <c:dLbl>
              <c:idx val="4"/>
              <c:layout>
                <c:manualLayout>
                  <c:x val="-6.2681563142892485E-2"/>
                  <c:y val="3.299278315341728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EEC9-4FD5-A23F-431454AA79E1}"/>
                </c:ext>
              </c:extLst>
            </c:dLbl>
            <c:dLbl>
              <c:idx val="5"/>
              <c:layout>
                <c:manualLayout>
                  <c:x val="-7.3743015462227127E-3"/>
                  <c:y val="2.199497228086643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775831104107144E-2"/>
                      <c:h val="9.88960839904468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817-4634-BE8A-66552479874F}"/>
                </c:ext>
              </c:extLst>
            </c:dLbl>
            <c:dLbl>
              <c:idx val="6"/>
              <c:layout>
                <c:manualLayout>
                  <c:x val="1.474860309244529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17-4634-BE8A-66552479874F}"/>
                </c:ext>
              </c:extLst>
            </c:dLbl>
            <c:dLbl>
              <c:idx val="7"/>
              <c:layout>
                <c:manualLayout>
                  <c:x val="3.917728343505418E-2"/>
                  <c:y val="-1.57854447271297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17-4634-BE8A-665524798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MAIZ</c:v>
              </c:pt>
              <c:pt idx="5">
                <c:v>ACEITE DE SOJA</c:v>
              </c:pt>
              <c:pt idx="6">
                <c:v>ACEITE DE SEMILLA</c:v>
              </c:pt>
              <c:pt idx="7">
                <c:v>ACEITE DE ORUJO</c:v>
              </c:pt>
            </c:strLit>
          </c:cat>
          <c:val>
            <c:numLit>
              <c:formatCode>_-* #,##0.0\ _€_-;\-* #,##0.0\ _€_-;_-* "-"??\ _€_-;_-@_-</c:formatCode>
              <c:ptCount val="8"/>
              <c:pt idx="0">
                <c:v>6.6928936375004282</c:v>
              </c:pt>
              <c:pt idx="1">
                <c:v>24.462251168243696</c:v>
              </c:pt>
              <c:pt idx="2">
                <c:v>32.930812231202317</c:v>
              </c:pt>
              <c:pt idx="3">
                <c:v>32.177595370198141</c:v>
              </c:pt>
              <c:pt idx="4">
                <c:v>8.4031711153942534E-2</c:v>
              </c:pt>
              <c:pt idx="5">
                <c:v>8.2662636310376868E-3</c:v>
              </c:pt>
              <c:pt idx="6">
                <c:v>1.2860278853718634</c:v>
              </c:pt>
              <c:pt idx="7">
                <c:v>2.3581198091442337</c:v>
              </c:pt>
            </c:numLit>
          </c:val>
          <c:extLst>
            <c:ext xmlns:c16="http://schemas.microsoft.com/office/drawing/2014/chart" uri="{C3380CC4-5D6E-409C-BE32-E72D297353CC}">
              <c16:uniqueId val="{0000000A-EEC9-4FD5-A23F-431454AA7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Valor</a:t>
            </a:r>
            <a:r>
              <a:rPr lang="es-ES" baseline="0"/>
              <a:t> €</a:t>
            </a:r>
            <a:endParaRPr lang="es-ES"/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4-4505-B6A6-26B4EB5ABF0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94-4505-B6A6-26B4EB5ABF0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94-4505-B6A6-26B4EB5ABF0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4-4505-B6A6-26B4EB5ABF0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4-4505-B6A6-26B4EB5ABF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94-4505-B6A6-26B4EB5ABF0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94-4505-B6A6-26B4EB5ABF0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494-4505-B6A6-26B4EB5ABF0B}"/>
              </c:ext>
            </c:extLst>
          </c:dPt>
          <c:dLbls>
            <c:dLbl>
              <c:idx val="0"/>
              <c:layout>
                <c:manualLayout>
                  <c:x val="1.10543531810713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4-4505-B6A6-26B4EB5ABF0B}"/>
                </c:ext>
              </c:extLst>
            </c:dLbl>
            <c:dLbl>
              <c:idx val="3"/>
              <c:layout>
                <c:manualLayout>
                  <c:x val="-1.10543531810714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4-4505-B6A6-26B4EB5ABF0B}"/>
                </c:ext>
              </c:extLst>
            </c:dLbl>
            <c:dLbl>
              <c:idx val="4"/>
              <c:layout>
                <c:manualLayout>
                  <c:x val="-4.4217412724285865E-2"/>
                  <c:y val="1.0997594384472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4-4505-B6A6-26B4EB5ABF0B}"/>
                </c:ext>
              </c:extLst>
            </c:dLbl>
            <c:dLbl>
              <c:idx val="5"/>
              <c:layout>
                <c:manualLayout>
                  <c:x val="-1.1054353181071466E-2"/>
                  <c:y val="-1.64963915767086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4-4505-B6A6-26B4EB5ABF0B}"/>
                </c:ext>
              </c:extLst>
            </c:dLbl>
            <c:dLbl>
              <c:idx val="6"/>
              <c:layout>
                <c:manualLayout>
                  <c:x val="2.5793490755833353E-2"/>
                  <c:y val="-3.08595096285237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4-4505-B6A6-26B4EB5ABF0B}"/>
                </c:ext>
              </c:extLst>
            </c:dLbl>
            <c:dLbl>
              <c:idx val="7"/>
              <c:layout>
                <c:manualLayout>
                  <c:x val="4.7936723837885664E-2"/>
                  <c:y val="-2.03360241358228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4-4505-B6A6-26B4EB5ABF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MAIZ</c:v>
              </c:pt>
              <c:pt idx="5">
                <c:v>ACEITE DE SOJA</c:v>
              </c:pt>
              <c:pt idx="6">
                <c:v>ACEITE DE SEMILLA</c:v>
              </c:pt>
              <c:pt idx="7">
                <c:v>ACEITE DE ORUJO</c:v>
              </c:pt>
            </c:strLit>
          </c:cat>
          <c:val>
            <c:numLit>
              <c:formatCode>_-* #,##0.0\ _€_-;\-* #,##0.0\ _€_-;_-* "-"??\ _€_-;_-@_-</c:formatCode>
              <c:ptCount val="8"/>
              <c:pt idx="0">
                <c:v>8.6754474891508675</c:v>
              </c:pt>
              <c:pt idx="1">
                <c:v>35.166127919715102</c:v>
              </c:pt>
              <c:pt idx="2">
                <c:v>38.500670881198417</c:v>
              </c:pt>
              <c:pt idx="3">
                <c:v>14.543070168426764</c:v>
              </c:pt>
              <c:pt idx="4">
                <c:v>5.564862968973882E-2</c:v>
              </c:pt>
              <c:pt idx="5">
                <c:v>4.321900137527715E-3</c:v>
              </c:pt>
              <c:pt idx="6">
                <c:v>1.1152201830223187</c:v>
              </c:pt>
              <c:pt idx="7">
                <c:v>1.9394889461252611</c:v>
              </c:pt>
            </c:numLit>
          </c:val>
          <c:extLst>
            <c:ext xmlns:c16="http://schemas.microsoft.com/office/drawing/2014/chart" uri="{C3380CC4-5D6E-409C-BE32-E72D297353CC}">
              <c16:uniqueId val="{00000010-4494-4505-B6A6-26B4EB5A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0020200884645964"/>
          <c:h val="0.61322767561403058"/>
        </c:manualLayout>
      </c:layout>
      <c:lineChart>
        <c:grouping val="standard"/>
        <c:varyColors val="0"/>
        <c:ser>
          <c:idx val="0"/>
          <c:order val="0"/>
          <c:tx>
            <c:v> VOLUMEN (Miles l)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OCTUBRE 21</c:v>
              </c:pt>
              <c:pt idx="1">
                <c:v>NOVIEMBRE 21</c:v>
              </c:pt>
              <c:pt idx="2">
                <c:v>DICIEMBRE 21</c:v>
              </c:pt>
              <c:pt idx="3">
                <c:v>ENERO 22</c:v>
              </c:pt>
              <c:pt idx="4">
                <c:v>FEBRERO 22</c:v>
              </c:pt>
              <c:pt idx="5">
                <c:v>MARZO 22</c:v>
              </c:pt>
              <c:pt idx="6">
                <c:v>ABRIL 22</c:v>
              </c:pt>
              <c:pt idx="7">
                <c:v>MAYO 22</c:v>
              </c:pt>
              <c:pt idx="8">
                <c:v>JUNIO 22</c:v>
              </c:pt>
              <c:pt idx="9">
                <c:v>JULIO 22</c:v>
              </c:pt>
              <c:pt idx="10">
                <c:v>AGOSTO 22</c:v>
              </c:pt>
              <c:pt idx="11">
                <c:v>SEPTIEMBRE 22</c:v>
              </c:pt>
              <c:pt idx="12">
                <c:v>OCTUBRE 22</c:v>
              </c:pt>
              <c:pt idx="13">
                <c:v>NOVIEMBRE 22</c:v>
              </c:pt>
              <c:pt idx="14">
                <c:v>DICIEMBRE 22</c:v>
              </c:pt>
              <c:pt idx="15">
                <c:v>ENERO 23</c:v>
              </c:pt>
              <c:pt idx="16">
                <c:v>FEBRERO 23</c:v>
              </c:pt>
              <c:pt idx="17">
                <c:v>MARZO 23</c:v>
              </c:pt>
              <c:pt idx="18">
                <c:v>ABRIL 23</c:v>
              </c:pt>
              <c:pt idx="19">
                <c:v>MAYO 23</c:v>
              </c:pt>
              <c:pt idx="20">
                <c:v>JUNIO 23</c:v>
              </c:pt>
              <c:pt idx="21">
                <c:v>JULIO 23</c:v>
              </c:pt>
              <c:pt idx="22">
                <c:v>AGOSTO 23</c:v>
              </c:pt>
              <c:pt idx="23">
                <c:v>SEPTIEMBRE 23</c:v>
              </c:pt>
              <c:pt idx="24">
                <c:v>OCTUBRE 23</c:v>
              </c:pt>
            </c:strLit>
          </c:cat>
          <c:val>
            <c:numLit>
              <c:formatCode>_-* #,##0.00\ _€_-;\-* #,##0.00\ _€_-;_-* "-"??\ _€_-;_-@_-</c:formatCode>
              <c:ptCount val="25"/>
              <c:pt idx="0">
                <c:v>44032.762189999994</c:v>
              </c:pt>
              <c:pt idx="1">
                <c:v>47233.276610000001</c:v>
              </c:pt>
              <c:pt idx="2">
                <c:v>45484.822829999997</c:v>
              </c:pt>
              <c:pt idx="3">
                <c:v>41598.297641999998</c:v>
              </c:pt>
              <c:pt idx="4">
                <c:v>41419.72092</c:v>
              </c:pt>
              <c:pt idx="5">
                <c:v>69838.025829999999</c:v>
              </c:pt>
              <c:pt idx="6">
                <c:v>27872.78182</c:v>
              </c:pt>
              <c:pt idx="7">
                <c:v>30223.413399999998</c:v>
              </c:pt>
              <c:pt idx="8">
                <c:v>33297.759989999999</c:v>
              </c:pt>
              <c:pt idx="9">
                <c:v>32934.188099999999</c:v>
              </c:pt>
              <c:pt idx="10">
                <c:v>40359.066287000001</c:v>
              </c:pt>
              <c:pt idx="11">
                <c:v>39652.085355999996</c:v>
              </c:pt>
              <c:pt idx="12">
                <c:v>42808.683549999994</c:v>
              </c:pt>
              <c:pt idx="13">
                <c:v>40181.313053999998</c:v>
              </c:pt>
              <c:pt idx="14">
                <c:v>36439.169512999993</c:v>
              </c:pt>
              <c:pt idx="15">
                <c:v>37466.674255000005</c:v>
              </c:pt>
              <c:pt idx="16">
                <c:v>37578.875243000002</c:v>
              </c:pt>
              <c:pt idx="17">
                <c:v>39981.563270000006</c:v>
              </c:pt>
              <c:pt idx="18">
                <c:v>37248.329594999996</c:v>
              </c:pt>
              <c:pt idx="19">
                <c:v>40048.821191000003</c:v>
              </c:pt>
              <c:pt idx="20">
                <c:v>36615.865039999997</c:v>
              </c:pt>
              <c:pt idx="21">
                <c:v>37994.8966</c:v>
              </c:pt>
              <c:pt idx="22">
                <c:v>45002.745069999997</c:v>
              </c:pt>
              <c:pt idx="23">
                <c:v>45273.086569999999</c:v>
              </c:pt>
              <c:pt idx="24">
                <c:v>34052.504210999999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VALOR (Miles €)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OCTUBRE 21</c:v>
              </c:pt>
              <c:pt idx="1">
                <c:v>NOVIEMBRE 21</c:v>
              </c:pt>
              <c:pt idx="2">
                <c:v>DICIEMBRE 21</c:v>
              </c:pt>
              <c:pt idx="3">
                <c:v>ENERO 22</c:v>
              </c:pt>
              <c:pt idx="4">
                <c:v>FEBRERO 22</c:v>
              </c:pt>
              <c:pt idx="5">
                <c:v>MARZO 22</c:v>
              </c:pt>
              <c:pt idx="6">
                <c:v>ABRIL 22</c:v>
              </c:pt>
              <c:pt idx="7">
                <c:v>MAYO 22</c:v>
              </c:pt>
              <c:pt idx="8">
                <c:v>JUNIO 22</c:v>
              </c:pt>
              <c:pt idx="9">
                <c:v>JULIO 22</c:v>
              </c:pt>
              <c:pt idx="10">
                <c:v>AGOSTO 22</c:v>
              </c:pt>
              <c:pt idx="11">
                <c:v>SEPTIEMBRE 22</c:v>
              </c:pt>
              <c:pt idx="12">
                <c:v>OCTUBRE 22</c:v>
              </c:pt>
              <c:pt idx="13">
                <c:v>NOVIEMBRE 22</c:v>
              </c:pt>
              <c:pt idx="14">
                <c:v>DICIEMBRE 22</c:v>
              </c:pt>
              <c:pt idx="15">
                <c:v>ENERO 23</c:v>
              </c:pt>
              <c:pt idx="16">
                <c:v>FEBRERO 23</c:v>
              </c:pt>
              <c:pt idx="17">
                <c:v>MARZO 23</c:v>
              </c:pt>
              <c:pt idx="18">
                <c:v>ABRIL 23</c:v>
              </c:pt>
              <c:pt idx="19">
                <c:v>MAYO 23</c:v>
              </c:pt>
              <c:pt idx="20">
                <c:v>JUNIO 23</c:v>
              </c:pt>
              <c:pt idx="21">
                <c:v>JULIO 23</c:v>
              </c:pt>
              <c:pt idx="22">
                <c:v>AGOSTO 23</c:v>
              </c:pt>
              <c:pt idx="23">
                <c:v>SEPTIEMBRE 23</c:v>
              </c:pt>
              <c:pt idx="24">
                <c:v>OCTUBRE 23</c:v>
              </c:pt>
            </c:strLit>
          </c:cat>
          <c:val>
            <c:numLit>
              <c:formatCode>_-* #,##0.00\ _€_-;\-* #,##0.00\ _€_-;_-* "-"??\ _€_-;_-@_-</c:formatCode>
              <c:ptCount val="25"/>
              <c:pt idx="0">
                <c:v>130927.38627</c:v>
              </c:pt>
              <c:pt idx="1">
                <c:v>142564.08069999999</c:v>
              </c:pt>
              <c:pt idx="2">
                <c:v>131716.73384</c:v>
              </c:pt>
              <c:pt idx="3">
                <c:v>131459.24354</c:v>
              </c:pt>
              <c:pt idx="4">
                <c:v>129395.16767</c:v>
              </c:pt>
              <c:pt idx="5">
                <c:v>241700.56162999998</c:v>
              </c:pt>
              <c:pt idx="6">
                <c:v>111307.93446999999</c:v>
              </c:pt>
              <c:pt idx="7">
                <c:v>121020.65640000001</c:v>
              </c:pt>
              <c:pt idx="8">
                <c:v>132473.94586000001</c:v>
              </c:pt>
              <c:pt idx="9">
                <c:v>129543.14659</c:v>
              </c:pt>
              <c:pt idx="10">
                <c:v>155974.70718</c:v>
              </c:pt>
              <c:pt idx="11">
                <c:v>148145.65018999999</c:v>
              </c:pt>
              <c:pt idx="12">
                <c:v>168207.44446</c:v>
              </c:pt>
              <c:pt idx="13">
                <c:v>162661.45752700002</c:v>
              </c:pt>
              <c:pt idx="14">
                <c:v>149203.00399700002</c:v>
              </c:pt>
              <c:pt idx="15">
                <c:v>156607.26884</c:v>
              </c:pt>
              <c:pt idx="16">
                <c:v>149618.066429</c:v>
              </c:pt>
              <c:pt idx="17">
                <c:v>161614.32112000001</c:v>
              </c:pt>
              <c:pt idx="18">
                <c:v>157430.08087000001</c:v>
              </c:pt>
              <c:pt idx="19">
                <c:v>174459.15022000001</c:v>
              </c:pt>
              <c:pt idx="20">
                <c:v>159862.69615999999</c:v>
              </c:pt>
              <c:pt idx="21">
                <c:v>167505.13477999999</c:v>
              </c:pt>
              <c:pt idx="22">
                <c:v>228809.33040000001</c:v>
              </c:pt>
              <c:pt idx="23">
                <c:v>228722.04462999999</c:v>
              </c:pt>
              <c:pt idx="24">
                <c:v>164017.40977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Miles 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Valor Miles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.00\ _€_-;\-* #,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42545574593948"/>
          <c:y val="3.483767935669245E-2"/>
          <c:w val="0.79819616031080187"/>
          <c:h val="0.71484075165597427"/>
        </c:manualLayout>
      </c:layout>
      <c:lineChart>
        <c:grouping val="standard"/>
        <c:varyColors val="0"/>
        <c:ser>
          <c:idx val="0"/>
          <c:order val="0"/>
          <c:tx>
            <c:v> Volumen (Mill. l)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Octubre 21</c:v>
              </c:pt>
              <c:pt idx="1">
                <c:v>Noviembre 21</c:v>
              </c:pt>
              <c:pt idx="2">
                <c:v>Diciembre 21</c:v>
              </c:pt>
              <c:pt idx="3">
                <c:v>Enero 22</c:v>
              </c:pt>
              <c:pt idx="4">
                <c:v>Febrero 22</c:v>
              </c:pt>
              <c:pt idx="5">
                <c:v>Marzo 22</c:v>
              </c:pt>
              <c:pt idx="6">
                <c:v>Abril 22</c:v>
              </c:pt>
              <c:pt idx="7">
                <c:v>Mayo 22</c:v>
              </c:pt>
              <c:pt idx="8">
                <c:v>Junio 22</c:v>
              </c:pt>
              <c:pt idx="9">
                <c:v>Julio 22</c:v>
              </c:pt>
              <c:pt idx="10">
                <c:v>Agosto 22</c:v>
              </c:pt>
              <c:pt idx="11">
                <c:v>Septiembre 22</c:v>
              </c:pt>
              <c:pt idx="12">
                <c:v>Octubre 22</c:v>
              </c:pt>
              <c:pt idx="13">
                <c:v>Noviembre 22</c:v>
              </c:pt>
              <c:pt idx="14">
                <c:v>Diciembre 22</c:v>
              </c:pt>
              <c:pt idx="15">
                <c:v>Enero 23</c:v>
              </c:pt>
              <c:pt idx="16">
                <c:v>Febrero 23</c:v>
              </c:pt>
              <c:pt idx="17">
                <c:v>Marzo 23</c:v>
              </c:pt>
              <c:pt idx="18">
                <c:v>Abril 23</c:v>
              </c:pt>
              <c:pt idx="19">
                <c:v>Mayo 23</c:v>
              </c:pt>
              <c:pt idx="20">
                <c:v>Junio 23</c:v>
              </c:pt>
              <c:pt idx="21">
                <c:v>Julio 23</c:v>
              </c:pt>
              <c:pt idx="22">
                <c:v>Agosto 23</c:v>
              </c:pt>
              <c:pt idx="23">
                <c:v>Septiembre 23</c:v>
              </c:pt>
              <c:pt idx="24">
                <c:v>Octubre 23</c:v>
              </c:pt>
            </c:strLit>
          </c:cat>
          <c:val>
            <c:numLit>
              <c:formatCode>_-* #,##0.00\ _€_-;\-* #,##0.00\ _€_-;_-* "-"??\ _€_-;_-@_-</c:formatCode>
              <c:ptCount val="25"/>
              <c:pt idx="0">
                <c:v>44.032762189999993</c:v>
              </c:pt>
              <c:pt idx="1">
                <c:v>47.233276610000004</c:v>
              </c:pt>
              <c:pt idx="2">
                <c:v>45.484822829999999</c:v>
              </c:pt>
              <c:pt idx="3">
                <c:v>41.598297641999999</c:v>
              </c:pt>
              <c:pt idx="4">
                <c:v>41.419720920000003</c:v>
              </c:pt>
              <c:pt idx="5">
                <c:v>69.838025829999992</c:v>
              </c:pt>
              <c:pt idx="6">
                <c:v>27.87278182</c:v>
              </c:pt>
              <c:pt idx="7">
                <c:v>30.223413399999998</c:v>
              </c:pt>
              <c:pt idx="8">
                <c:v>33.297759989999996</c:v>
              </c:pt>
              <c:pt idx="9">
                <c:v>32.9341881</c:v>
              </c:pt>
              <c:pt idx="10">
                <c:v>40.359066287000005</c:v>
              </c:pt>
              <c:pt idx="11">
                <c:v>39.652085355999994</c:v>
              </c:pt>
              <c:pt idx="12">
                <c:v>42.808683549999998</c:v>
              </c:pt>
              <c:pt idx="13">
                <c:v>40.181313054</c:v>
              </c:pt>
              <c:pt idx="14">
                <c:v>36.439169512999996</c:v>
              </c:pt>
              <c:pt idx="15">
                <c:v>37.466674255000008</c:v>
              </c:pt>
              <c:pt idx="16">
                <c:v>37.578875242999999</c:v>
              </c:pt>
              <c:pt idx="17">
                <c:v>39.981563270000009</c:v>
              </c:pt>
              <c:pt idx="18">
                <c:v>37.248329594999994</c:v>
              </c:pt>
              <c:pt idx="19">
                <c:v>40.048821191000002</c:v>
              </c:pt>
              <c:pt idx="20">
                <c:v>36.615865039999996</c:v>
              </c:pt>
              <c:pt idx="21">
                <c:v>37.994896599999997</c:v>
              </c:pt>
              <c:pt idx="22">
                <c:v>45.002745069999996</c:v>
              </c:pt>
              <c:pt idx="23">
                <c:v>45.273086569999997</c:v>
              </c:pt>
              <c:pt idx="24">
                <c:v>34.052504210999999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 PRECIO MEDIO kg ó litros 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Octubre 21</c:v>
              </c:pt>
              <c:pt idx="1">
                <c:v>Noviembre 21</c:v>
              </c:pt>
              <c:pt idx="2">
                <c:v>Diciembre 21</c:v>
              </c:pt>
              <c:pt idx="3">
                <c:v>Enero 22</c:v>
              </c:pt>
              <c:pt idx="4">
                <c:v>Febrero 22</c:v>
              </c:pt>
              <c:pt idx="5">
                <c:v>Marzo 22</c:v>
              </c:pt>
              <c:pt idx="6">
                <c:v>Abril 22</c:v>
              </c:pt>
              <c:pt idx="7">
                <c:v>Mayo 22</c:v>
              </c:pt>
              <c:pt idx="8">
                <c:v>Junio 22</c:v>
              </c:pt>
              <c:pt idx="9">
                <c:v>Julio 22</c:v>
              </c:pt>
              <c:pt idx="10">
                <c:v>Agosto 22</c:v>
              </c:pt>
              <c:pt idx="11">
                <c:v>Septiembre 22</c:v>
              </c:pt>
              <c:pt idx="12">
                <c:v>Octubre 22</c:v>
              </c:pt>
              <c:pt idx="13">
                <c:v>Noviembre 22</c:v>
              </c:pt>
              <c:pt idx="14">
                <c:v>Diciembre 22</c:v>
              </c:pt>
              <c:pt idx="15">
                <c:v>Enero 23</c:v>
              </c:pt>
              <c:pt idx="16">
                <c:v>Febrero 23</c:v>
              </c:pt>
              <c:pt idx="17">
                <c:v>Marzo 23</c:v>
              </c:pt>
              <c:pt idx="18">
                <c:v>Abril 23</c:v>
              </c:pt>
              <c:pt idx="19">
                <c:v>Mayo 23</c:v>
              </c:pt>
              <c:pt idx="20">
                <c:v>Junio 23</c:v>
              </c:pt>
              <c:pt idx="21">
                <c:v>Julio 23</c:v>
              </c:pt>
              <c:pt idx="22">
                <c:v>Agosto 23</c:v>
              </c:pt>
              <c:pt idx="23">
                <c:v>Septiembre 23</c:v>
              </c:pt>
              <c:pt idx="24">
                <c:v>Octubre 23</c:v>
              </c:pt>
            </c:strLit>
          </c:cat>
          <c:val>
            <c:numLit>
              <c:formatCode>_-* #,##0.00\ _€_-;\-* #,##0.00\ _€_-;_-* "-"??\ _€_-;_-@_-</c:formatCode>
              <c:ptCount val="25"/>
              <c:pt idx="0">
                <c:v>2.9734084295019336</c:v>
              </c:pt>
              <c:pt idx="1">
                <c:v>3.0182974998142944</c:v>
              </c:pt>
              <c:pt idx="2">
                <c:v>2.8958392194313403</c:v>
              </c:pt>
              <c:pt idx="3">
                <c:v>3.160207291927045</c:v>
              </c:pt>
              <c:pt idx="4">
                <c:v>3.1239990225892615</c:v>
              </c:pt>
              <c:pt idx="5">
                <c:v>3.4608733388075494</c:v>
              </c:pt>
              <c:pt idx="6">
                <c:v>3.9934275376177717</c:v>
              </c:pt>
              <c:pt idx="7">
                <c:v>4.0042021329066699</c:v>
              </c:pt>
              <c:pt idx="8">
                <c:v>3.9784641939813565</c:v>
              </c:pt>
              <c:pt idx="9">
                <c:v>3.9333942648490554</c:v>
              </c:pt>
              <c:pt idx="10">
                <c:v>3.8646758096641292</c:v>
              </c:pt>
              <c:pt idx="11">
                <c:v>3.7361376800219959</c:v>
              </c:pt>
              <c:pt idx="12">
                <c:v>3.9292832787893572</c:v>
              </c:pt>
              <c:pt idx="13">
                <c:v>4.0481867107826455</c:v>
              </c:pt>
              <c:pt idx="14">
                <c:v>4.0945775107133144</c:v>
              </c:pt>
              <c:pt idx="15">
                <c:v>4.1799084640959405</c:v>
              </c:pt>
              <c:pt idx="16">
                <c:v>3.9814407818624127</c:v>
              </c:pt>
              <c:pt idx="17">
                <c:v>4.042221161503873</c:v>
              </c:pt>
              <c:pt idx="18">
                <c:v>4.2265004251662477</c:v>
              </c:pt>
              <c:pt idx="19">
                <c:v>4.3561619301595185</c:v>
              </c:pt>
              <c:pt idx="20">
                <c:v>4.3659407195586493</c:v>
              </c:pt>
              <c:pt idx="21">
                <c:v>4.4086219405581959</c:v>
              </c:pt>
              <c:pt idx="22">
                <c:v>5.0843416339180223</c:v>
              </c:pt>
              <c:pt idx="23">
                <c:v>5.0520532607459021</c:v>
              </c:pt>
              <c:pt idx="24">
                <c:v>4.816603464864043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Mill.</a:t>
                </a:r>
                <a:r>
                  <a:rPr lang="es-ES" baseline="0"/>
                  <a:t>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Precio Medio €/l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.00\ _€_-;\-* #,##0.0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8013309839423814"/>
          <c:h val="0.6813852900975238"/>
        </c:manualLayout>
      </c:layout>
      <c:lineChart>
        <c:grouping val="standard"/>
        <c:varyColors val="0"/>
        <c:ser>
          <c:idx val="0"/>
          <c:order val="0"/>
          <c:tx>
            <c:v>TOTAL ACEITE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607.63277000000005</c:v>
              </c:pt>
              <c:pt idx="1">
                <c:v>622.02583000000004</c:v>
              </c:pt>
              <c:pt idx="2">
                <c:v>621.17449000000011</c:v>
              </c:pt>
              <c:pt idx="3">
                <c:v>610.01078999999993</c:v>
              </c:pt>
              <c:pt idx="4">
                <c:v>596.16907000000003</c:v>
              </c:pt>
              <c:pt idx="5">
                <c:v>606.96762302699995</c:v>
              </c:pt>
              <c:pt idx="6">
                <c:v>594.23291122600006</c:v>
              </c:pt>
              <c:pt idx="7">
                <c:v>558.77399523200006</c:v>
              </c:pt>
              <c:pt idx="8">
                <c:v>555.81815214499989</c:v>
              </c:pt>
              <c:pt idx="9">
                <c:v>534.79886552300002</c:v>
              </c:pt>
              <c:pt idx="10">
                <c:v>547.08340964000001</c:v>
              </c:pt>
              <c:pt idx="11">
                <c:v>536.95617112800005</c:v>
              </c:pt>
              <c:pt idx="12">
                <c:v>613.14512644199999</c:v>
              </c:pt>
              <c:pt idx="13">
                <c:v>532.61821098300004</c:v>
              </c:pt>
              <c:pt idx="14">
                <c:v>476.62450546199995</c:v>
              </c:pt>
              <c:pt idx="15">
                <c:v>467.88384361200002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62-481C-A093-0EA633658BB9}"/>
            </c:ext>
          </c:extLst>
        </c:ser>
        <c:ser>
          <c:idx val="1"/>
          <c:order val="1"/>
          <c:tx>
            <c:v>TOTAL ACEITES DE OLIVA</c:v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D7D31"/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425.04205999999999</c:v>
              </c:pt>
              <c:pt idx="1">
                <c:v>439.77334999999999</c:v>
              </c:pt>
              <c:pt idx="2">
                <c:v>446.32612000000006</c:v>
              </c:pt>
              <c:pt idx="3">
                <c:v>443.08069</c:v>
              </c:pt>
              <c:pt idx="4">
                <c:v>426.11401000000001</c:v>
              </c:pt>
              <c:pt idx="5">
                <c:v>422.04109000000005</c:v>
              </c:pt>
              <c:pt idx="6">
                <c:v>412.74144999999993</c:v>
              </c:pt>
              <c:pt idx="7">
                <c:v>372.78770000000003</c:v>
              </c:pt>
              <c:pt idx="8">
                <c:v>373.52492799999999</c:v>
              </c:pt>
              <c:pt idx="9">
                <c:v>341.84602999999998</c:v>
              </c:pt>
              <c:pt idx="10">
                <c:v>355.22560999999996</c:v>
              </c:pt>
              <c:pt idx="11">
                <c:v>355.85316</c:v>
              </c:pt>
              <c:pt idx="12">
                <c:v>412.67725999999999</c:v>
              </c:pt>
              <c:pt idx="13">
                <c:v>357.52737999999999</c:v>
              </c:pt>
              <c:pt idx="14">
                <c:v>335.74901</c:v>
              </c:pt>
              <c:pt idx="15">
                <c:v>299.847848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62-481C-A093-0EA633658BB9}"/>
            </c:ext>
          </c:extLst>
        </c:ser>
        <c:ser>
          <c:idx val="2"/>
          <c:order val="2"/>
          <c:tx>
            <c:v>A.O VIRGEN+V.EXTRA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279.99527999999998</c:v>
              </c:pt>
              <c:pt idx="1">
                <c:v>291.84390999999999</c:v>
              </c:pt>
              <c:pt idx="2">
                <c:v>315.31505000000004</c:v>
              </c:pt>
              <c:pt idx="3">
                <c:v>292.41113999999999</c:v>
              </c:pt>
              <c:pt idx="4">
                <c:v>280.48208000000005</c:v>
              </c:pt>
              <c:pt idx="5">
                <c:v>184.44946999999999</c:v>
              </c:pt>
              <c:pt idx="6">
                <c:v>189.49065999999999</c:v>
              </c:pt>
              <c:pt idx="7">
                <c:v>161.27315999999999</c:v>
              </c:pt>
              <c:pt idx="8">
                <c:v>153.186958</c:v>
              </c:pt>
              <c:pt idx="9">
                <c:v>166.72836999999998</c:v>
              </c:pt>
              <c:pt idx="10">
                <c:v>179.72976</c:v>
              </c:pt>
              <c:pt idx="11">
                <c:v>170.93323999999998</c:v>
              </c:pt>
              <c:pt idx="12">
                <c:v>198.83673000000002</c:v>
              </c:pt>
              <c:pt idx="13">
                <c:v>171.87496999999999</c:v>
              </c:pt>
              <c:pt idx="14">
                <c:v>169.09685999999999</c:v>
              </c:pt>
              <c:pt idx="15">
                <c:v>145.76989800000001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4A62-481C-A093-0EA633658BB9}"/>
            </c:ext>
          </c:extLst>
        </c:ser>
        <c:ser>
          <c:idx val="3"/>
          <c:order val="3"/>
          <c:tx>
            <c:v>A.O VIRGEN</c:v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149.23108999999999</c:v>
              </c:pt>
              <c:pt idx="1">
                <c:v>154.15464</c:v>
              </c:pt>
              <c:pt idx="2">
                <c:v>166.39752000000001</c:v>
              </c:pt>
              <c:pt idx="3">
                <c:v>163.50495999999998</c:v>
              </c:pt>
              <c:pt idx="4">
                <c:v>168.16795000000005</c:v>
              </c:pt>
              <c:pt idx="5">
                <c:v>72.418543999999997</c:v>
              </c:pt>
              <c:pt idx="6">
                <c:v>79.913538999999986</c:v>
              </c:pt>
              <c:pt idx="7">
                <c:v>51.626066000000009</c:v>
              </c:pt>
              <c:pt idx="8">
                <c:v>46.357575000000004</c:v>
              </c:pt>
              <c:pt idx="9">
                <c:v>52.539454000000006</c:v>
              </c:pt>
              <c:pt idx="10">
                <c:v>57.371339999999996</c:v>
              </c:pt>
              <c:pt idx="11">
                <c:v>32.559941000000002</c:v>
              </c:pt>
              <c:pt idx="12">
                <c:v>34.482847</c:v>
              </c:pt>
              <c:pt idx="13">
                <c:v>32.843555000000002</c:v>
              </c:pt>
              <c:pt idx="14">
                <c:v>30.980180000000001</c:v>
              </c:pt>
              <c:pt idx="15">
                <c:v>31.314968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4A62-481C-A093-0EA633658BB9}"/>
            </c:ext>
          </c:extLst>
        </c:ser>
        <c:ser>
          <c:idx val="4"/>
          <c:order val="4"/>
          <c:tx>
            <c:v>A.O VIRGEN EXTRA</c:v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E480E"/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130.76419000000001</c:v>
              </c:pt>
              <c:pt idx="1">
                <c:v>137.68926999999999</c:v>
              </c:pt>
              <c:pt idx="2">
                <c:v>148.91753</c:v>
              </c:pt>
              <c:pt idx="3">
                <c:v>128.90618000000001</c:v>
              </c:pt>
              <c:pt idx="4">
                <c:v>112.31413000000001</c:v>
              </c:pt>
              <c:pt idx="5">
                <c:v>112.03092599999999</c:v>
              </c:pt>
              <c:pt idx="6">
                <c:v>109.57712100000001</c:v>
              </c:pt>
              <c:pt idx="7">
                <c:v>101.53019</c:v>
              </c:pt>
              <c:pt idx="8">
                <c:v>106.829399</c:v>
              </c:pt>
              <c:pt idx="9">
                <c:v>114.18890599999999</c:v>
              </c:pt>
              <c:pt idx="10">
                <c:v>122.35842</c:v>
              </c:pt>
              <c:pt idx="11">
                <c:v>138.37329199999999</c:v>
              </c:pt>
              <c:pt idx="12">
                <c:v>164.35388</c:v>
              </c:pt>
              <c:pt idx="13">
                <c:v>139.03139999999999</c:v>
              </c:pt>
              <c:pt idx="14">
                <c:v>138.11668599999999</c:v>
              </c:pt>
              <c:pt idx="15">
                <c:v>114.45492099999998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4A62-481C-A093-0EA633658BB9}"/>
            </c:ext>
          </c:extLst>
        </c:ser>
        <c:ser>
          <c:idx val="5"/>
          <c:order val="5"/>
          <c:tx>
            <c:v>A. OLIVA</c:v>
          </c:tx>
          <c:spPr>
            <a:ln w="28575" cap="rnd">
              <a:solidFill>
                <a:srgbClr val="997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7300"/>
              </a:solidFill>
              <a:ln w="9525">
                <a:noFill/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275.81097000000005</c:v>
              </c:pt>
              <c:pt idx="1">
                <c:v>285.61871000000002</c:v>
              </c:pt>
              <c:pt idx="2">
                <c:v>279.92859999999996</c:v>
              </c:pt>
              <c:pt idx="3">
                <c:v>279.57573000000002</c:v>
              </c:pt>
              <c:pt idx="4">
                <c:v>257.94606000000005</c:v>
              </c:pt>
              <c:pt idx="5">
                <c:v>237.59162000000003</c:v>
              </c:pt>
              <c:pt idx="6">
                <c:v>223.25078999999999</c:v>
              </c:pt>
              <c:pt idx="7">
                <c:v>211.51453999999998</c:v>
              </c:pt>
              <c:pt idx="8">
                <c:v>220.33797000000004</c:v>
              </c:pt>
              <c:pt idx="9">
                <c:v>175.11766</c:v>
              </c:pt>
              <c:pt idx="10">
                <c:v>175.49585000000002</c:v>
              </c:pt>
              <c:pt idx="11">
                <c:v>184.91992000000002</c:v>
              </c:pt>
              <c:pt idx="12">
                <c:v>213.84053</c:v>
              </c:pt>
              <c:pt idx="13">
                <c:v>185.65241</c:v>
              </c:pt>
              <c:pt idx="14">
                <c:v>166.65215000000001</c:v>
              </c:pt>
              <c:pt idx="15">
                <c:v>154.07795000000002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4A62-481C-A093-0EA633658BB9}"/>
            </c:ext>
          </c:extLst>
        </c:ser>
        <c:ser>
          <c:idx val="6"/>
          <c:order val="6"/>
          <c:tx>
            <c:v>ACEITE DE GIRASOL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157.22277000000003</c:v>
              </c:pt>
              <c:pt idx="1">
                <c:v>163.64169999999996</c:v>
              </c:pt>
              <c:pt idx="2">
                <c:v>160.98408000000001</c:v>
              </c:pt>
              <c:pt idx="3">
                <c:v>154.10329999999999</c:v>
              </c:pt>
              <c:pt idx="4">
                <c:v>153.80357000000004</c:v>
              </c:pt>
              <c:pt idx="5">
                <c:v>155.74638000000002</c:v>
              </c:pt>
              <c:pt idx="6">
                <c:v>142.36087000000001</c:v>
              </c:pt>
              <c:pt idx="7">
                <c:v>138.97823099999999</c:v>
              </c:pt>
              <c:pt idx="8">
                <c:v>140.77521200000001</c:v>
              </c:pt>
              <c:pt idx="9">
                <c:v>170.50014999999996</c:v>
              </c:pt>
              <c:pt idx="10">
                <c:v>172.92064000000002</c:v>
              </c:pt>
              <c:pt idx="11">
                <c:v>166.34720999999999</c:v>
              </c:pt>
              <c:pt idx="12">
                <c:v>184.43426000000002</c:v>
              </c:pt>
              <c:pt idx="13">
                <c:v>155.37117999999998</c:v>
              </c:pt>
              <c:pt idx="14">
                <c:v>125.20332399999999</c:v>
              </c:pt>
              <c:pt idx="15">
                <c:v>150.55377000000001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FD-422A-87A6-7B5BDEA5AE89}"/>
            </c:ext>
          </c:extLst>
        </c:ser>
        <c:ser>
          <c:idx val="7"/>
          <c:order val="7"/>
          <c:tx>
            <c:v>ACEITE DE MAIZ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2.9058999999999999</c:v>
              </c:pt>
              <c:pt idx="1">
                <c:v>2.5049899999999998</c:v>
              </c:pt>
              <c:pt idx="2">
                <c:v>1.8796600000000001</c:v>
              </c:pt>
              <c:pt idx="3">
                <c:v>1.5345600000000001</c:v>
              </c:pt>
              <c:pt idx="4">
                <c:v>1.38775</c:v>
              </c:pt>
              <c:pt idx="5">
                <c:v>0.94336604999999996</c:v>
              </c:pt>
              <c:pt idx="6">
                <c:v>0.8647529399999998</c:v>
              </c:pt>
              <c:pt idx="7">
                <c:v>0.58341235000000002</c:v>
              </c:pt>
              <c:pt idx="8">
                <c:v>0.57218325999999997</c:v>
              </c:pt>
              <c:pt idx="9">
                <c:v>0.69639518999999994</c:v>
              </c:pt>
              <c:pt idx="10">
                <c:v>0.68865403999999997</c:v>
              </c:pt>
              <c:pt idx="11">
                <c:v>0.54622150999999997</c:v>
              </c:pt>
              <c:pt idx="12">
                <c:v>0.50415982999999998</c:v>
              </c:pt>
              <c:pt idx="13">
                <c:v>0.56000035000000004</c:v>
              </c:pt>
              <c:pt idx="14">
                <c:v>0.48268175499999999</c:v>
              </c:pt>
              <c:pt idx="15">
                <c:v>0.39317080000000004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FD-422A-87A6-7B5BDEA5AE89}"/>
            </c:ext>
          </c:extLst>
        </c:ser>
        <c:ser>
          <c:idx val="8"/>
          <c:order val="8"/>
          <c:tx>
            <c:v>ACEITE DE SOJA</c:v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9.4450000000000006E-2</c:v>
              </c:pt>
              <c:pt idx="1">
                <c:v>0</c:v>
              </c:pt>
              <c:pt idx="2">
                <c:v>6.6269999999999996E-2</c:v>
              </c:pt>
              <c:pt idx="3">
                <c:v>0</c:v>
              </c:pt>
              <c:pt idx="4">
                <c:v>0</c:v>
              </c:pt>
              <c:pt idx="5">
                <c:v>8.2380769999999999E-3</c:v>
              </c:pt>
              <c:pt idx="6">
                <c:v>2.6953185999999997E-2</c:v>
              </c:pt>
              <c:pt idx="7">
                <c:v>1.0739782E-2</c:v>
              </c:pt>
              <c:pt idx="8">
                <c:v>5.7666850000000006E-3</c:v>
              </c:pt>
              <c:pt idx="9">
                <c:v>1.704033E-3</c:v>
              </c:pt>
              <c:pt idx="10">
                <c:v>0</c:v>
              </c:pt>
              <c:pt idx="11">
                <c:v>3.1431179999999999E-3</c:v>
              </c:pt>
              <c:pt idx="12">
                <c:v>4.1960312E-2</c:v>
              </c:pt>
              <c:pt idx="13">
                <c:v>1.6510133E-2</c:v>
              </c:pt>
              <c:pt idx="14">
                <c:v>8.5104606999999999E-2</c:v>
              </c:pt>
              <c:pt idx="15">
                <c:v>3.8676512000000003E-2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DFD-422A-87A6-7B5BDEA5AE89}"/>
            </c:ext>
          </c:extLst>
        </c:ser>
        <c:ser>
          <c:idx val="9"/>
          <c:order val="9"/>
          <c:tx>
            <c:v>ACEITE DE SEMILLA</c:v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16.045750000000002</c:v>
              </c:pt>
              <c:pt idx="1">
                <c:v>12.1311</c:v>
              </c:pt>
              <c:pt idx="2">
                <c:v>8.9712199999999989</c:v>
              </c:pt>
              <c:pt idx="3">
                <c:v>8.1918499999999987</c:v>
              </c:pt>
              <c:pt idx="4">
                <c:v>11.893270000000001</c:v>
              </c:pt>
              <c:pt idx="5">
                <c:v>23.331388000000004</c:v>
              </c:pt>
              <c:pt idx="6">
                <c:v>35.195789999999995</c:v>
              </c:pt>
              <c:pt idx="7">
                <c:v>39.152513000000006</c:v>
              </c:pt>
              <c:pt idx="8">
                <c:v>33.494892</c:v>
              </c:pt>
              <c:pt idx="9">
                <c:v>15.292748900000001</c:v>
              </c:pt>
              <c:pt idx="10">
                <c:v>13.5528078</c:v>
              </c:pt>
              <c:pt idx="11">
                <c:v>10.698601399999999</c:v>
              </c:pt>
              <c:pt idx="12">
                <c:v>11.4883603</c:v>
              </c:pt>
              <c:pt idx="13">
                <c:v>13.801205099999999</c:v>
              </c:pt>
              <c:pt idx="14">
                <c:v>8.9798053000000007</c:v>
              </c:pt>
              <c:pt idx="15">
                <c:v>6.0171166999999999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DFD-422A-87A6-7B5BDEA5AE89}"/>
            </c:ext>
          </c:extLst>
        </c:ser>
        <c:ser>
          <c:idx val="10"/>
          <c:order val="10"/>
          <c:tx>
            <c:v>ACEITE DE ORUJO</c:v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Lit>
              <c:ptCount val="16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TAM  OCTUBRE 23</c:v>
              </c:pt>
            </c:strLit>
          </c:cat>
          <c:val>
            <c:numLit>
              <c:formatCode>_-* #,##0\ _€_-;\-* #,##0\ _€_-;_-* "-"??\ _€_-;_-@_-</c:formatCode>
              <c:ptCount val="16"/>
              <c:pt idx="0">
                <c:v>6.3218900000000007</c:v>
              </c:pt>
              <c:pt idx="1">
                <c:v>3.93987</c:v>
              </c:pt>
              <c:pt idx="2">
                <c:v>2.9471599999999998</c:v>
              </c:pt>
              <c:pt idx="3">
                <c:v>3.0891899999999999</c:v>
              </c:pt>
              <c:pt idx="4">
                <c:v>2.9646000000000003</c:v>
              </c:pt>
              <c:pt idx="5">
                <c:v>4.8971609000000011</c:v>
              </c:pt>
              <c:pt idx="6">
                <c:v>3.0430950999999999</c:v>
              </c:pt>
              <c:pt idx="7">
                <c:v>7.2613991000000002</c:v>
              </c:pt>
              <c:pt idx="8">
                <c:v>7.4451701999999997</c:v>
              </c:pt>
              <c:pt idx="9">
                <c:v>6.4618374000000003</c:v>
              </c:pt>
              <c:pt idx="10">
                <c:v>4.6956977999999996</c:v>
              </c:pt>
              <c:pt idx="11">
                <c:v>3.5078350999999999</c:v>
              </c:pt>
              <c:pt idx="12">
                <c:v>3.9991260000000004</c:v>
              </c:pt>
              <c:pt idx="13">
                <c:v>5.3419354000000006</c:v>
              </c:pt>
              <c:pt idx="14">
                <c:v>6.1245798000000002</c:v>
              </c:pt>
              <c:pt idx="15">
                <c:v>11.033261599999999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DFD-422A-87A6-7B5BDEA5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Millones</a:t>
                </a:r>
                <a:r>
                  <a:rPr lang="es-ES" baseline="0"/>
                  <a:t> de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613707129275897E-2"/>
          <c:y val="0.837059696611406"/>
          <c:w val="0.88905681965414995"/>
          <c:h val="0.13738119795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3290498078181154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DISTRIBUCION VOLUMEN X CRITERIO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9-4F49-A799-E281AEA195E2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89-4F49-A799-E281AEA195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89-4F49-A799-E281AEA195E2}"/>
              </c:ext>
            </c:extLst>
          </c:dPt>
          <c:dPt>
            <c:idx val="4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9-4F49-A799-E281AEA195E2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89-4F49-A799-E281AEA195E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R. CANALES</c:v>
              </c:pt>
              <c:pt idx="5">
                <c:v>E-COMMERCE</c:v>
              </c:pt>
            </c:strLit>
          </c:cat>
          <c:val>
            <c:numLit>
              <c:formatCode>_-* #,##0.0\ _€_-;\-* #,##0.0\ _€_-;_-* "-"??\ _€_-;_-@_-</c:formatCode>
              <c:ptCount val="6"/>
              <c:pt idx="0">
                <c:v>24.076265380818725</c:v>
              </c:pt>
              <c:pt idx="1">
                <c:v>50.924328777761005</c:v>
              </c:pt>
              <c:pt idx="2">
                <c:v>10.914294114063802</c:v>
              </c:pt>
              <c:pt idx="3">
                <c:v>1.2845685124755291</c:v>
              </c:pt>
              <c:pt idx="4">
                <c:v>12.800543214880932</c:v>
              </c:pt>
              <c:pt idx="5">
                <c:v>2.8249018382350086</c:v>
              </c:pt>
            </c:numLit>
          </c:val>
          <c:extLst>
            <c:ext xmlns:c16="http://schemas.microsoft.com/office/drawing/2014/chart" uri="{C3380CC4-5D6E-409C-BE32-E72D297353CC}">
              <c16:uniqueId val="{00000000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VOLUMEN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R. CANALES</c:v>
              </c:pt>
              <c:pt idx="5">
                <c:v>E-COMMERCE</c:v>
              </c:pt>
            </c:strLit>
          </c:cat>
          <c:val>
            <c:numLit>
              <c:formatCode>0.0</c:formatCode>
              <c:ptCount val="6"/>
              <c:pt idx="0">
                <c:v>-6.6574203612795202</c:v>
              </c:pt>
              <c:pt idx="1">
                <c:v>-3.8871620435644738</c:v>
              </c:pt>
              <c:pt idx="2">
                <c:v>-9.078945412018335</c:v>
              </c:pt>
              <c:pt idx="3">
                <c:v>11.7736852596529</c:v>
              </c:pt>
              <c:pt idx="4">
                <c:v>-4.3157346147057574</c:v>
              </c:pt>
              <c:pt idx="5">
                <c:v>-17.629647330579012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6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20"/>
          <c:min val="0"/>
        </c:scaling>
        <c:delete val="0"/>
        <c:axPos val="t"/>
        <c:numFmt formatCode="_-* #,##0.0\ _€_-;\-* #,##0.0\ _€_-;_-* &quot;-&quot;??\ _€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5"/>
          <c:min val="-150"/>
        </c:scaling>
        <c:delete val="0"/>
        <c:axPos val="t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0664041994750659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PRECIO MEDIO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C-4CED-A15A-B04DC462D0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CC-4CED-A15A-B04DC462D0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CC-4CED-A15A-B04DC462D0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C-4CED-A15A-B04DC462D0FC}"/>
              </c:ext>
            </c:extLst>
          </c:dPt>
          <c:dPt>
            <c:idx val="5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6-4CEB-A395-8ED82B4B6C99}"/>
              </c:ext>
            </c:extLst>
          </c:dPt>
          <c:dPt>
            <c:idx val="6"/>
            <c:invertIfNegative val="0"/>
            <c:bubble3D val="0"/>
            <c:spPr>
              <a:pattFill prst="ltUpDiag">
                <a:fgClr>
                  <a:schemeClr val="accent5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C-4CED-A15A-B04DC462D0FC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R. CANALES</c:v>
              </c:pt>
              <c:pt idx="6">
                <c:v>E-COMMERCE</c:v>
              </c:pt>
            </c:strLit>
          </c:cat>
          <c:val>
            <c:numLit>
              <c:formatCode>_-* #,##0.00\ _€_-;\-* #,##0.00\ _€_-;_-* "-"??\ _€_-;_-@_-</c:formatCode>
              <c:ptCount val="7"/>
              <c:pt idx="0">
                <c:v>4.4038921045790804</c:v>
              </c:pt>
              <c:pt idx="1">
                <c:v>5.1068768655587808</c:v>
              </c:pt>
              <c:pt idx="2">
                <c:v>4.2451259613596282</c:v>
              </c:pt>
              <c:pt idx="3">
                <c:v>3.9619097794480203</c:v>
              </c:pt>
              <c:pt idx="4">
                <c:v>4.8682815066117975</c:v>
              </c:pt>
              <c:pt idx="5">
                <c:v>4.0435321398353867</c:v>
              </c:pt>
              <c:pt idx="6">
                <c:v>4.6320252787680438</c:v>
              </c:pt>
            </c:numLit>
          </c:val>
          <c:extLst>
            <c:ext xmlns:c16="http://schemas.microsoft.com/office/drawing/2014/chart" uri="{C3380CC4-5D6E-409C-BE32-E72D297353CC}">
              <c16:uniqueId val="{0000000A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PRECIO MEDIO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R. CANALES</c:v>
              </c:pt>
              <c:pt idx="6">
                <c:v>E-COMMERCE</c:v>
              </c:pt>
            </c:strLit>
          </c:cat>
          <c:val>
            <c:numLit>
              <c:formatCode>0.0</c:formatCode>
              <c:ptCount val="7"/>
              <c:pt idx="0">
                <c:v>24.455607921937084</c:v>
              </c:pt>
              <c:pt idx="1">
                <c:v>31.384066435500557</c:v>
              </c:pt>
              <c:pt idx="2">
                <c:v>22.916439758840234</c:v>
              </c:pt>
              <c:pt idx="3">
                <c:v>20.945428018269862</c:v>
              </c:pt>
              <c:pt idx="4">
                <c:v>14.856671662002597</c:v>
              </c:pt>
              <c:pt idx="5">
                <c:v>19.688740904593782</c:v>
              </c:pt>
              <c:pt idx="6">
                <c:v>26.461158907102099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B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5"/>
          <c:min val="0"/>
        </c:scaling>
        <c:delete val="0"/>
        <c:axPos val="t"/>
        <c:numFmt formatCode="_-* #,##0.00\ _€_-;\-* #,##0.00\ _€_-;_-* &quot;-&quot;??\ _€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0"/>
          <c:min val="-150"/>
        </c:scaling>
        <c:delete val="0"/>
        <c:axPos val="t"/>
        <c:numFmt formatCode="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JOVENES INDEPENDIENTES</c:v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5.8613922670609506</c:v>
              </c:pt>
              <c:pt idx="1">
                <c:v>1.7476912792870534</c:v>
              </c:pt>
            </c:numLit>
          </c:val>
          <c:extLst>
            <c:ext xmlns:c16="http://schemas.microsoft.com/office/drawing/2014/chart" uri="{C3380CC4-5D6E-409C-BE32-E72D297353CC}">
              <c16:uniqueId val="{00000000-81C7-4E7C-A045-F0C7CA8E5A82}"/>
            </c:ext>
          </c:extLst>
        </c:ser>
        <c:ser>
          <c:idx val="1"/>
          <c:order val="1"/>
          <c:tx>
            <c:v>PAREJ.JOVENES SIN HIJOS</c:v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7.4585679703665839</c:v>
              </c:pt>
              <c:pt idx="1">
                <c:v>3.6995373955152435</c:v>
              </c:pt>
            </c:numLit>
          </c:val>
          <c:extLst>
            <c:ext xmlns:c16="http://schemas.microsoft.com/office/drawing/2014/chart" uri="{C3380CC4-5D6E-409C-BE32-E72D297353CC}">
              <c16:uniqueId val="{00000001-81C7-4E7C-A045-F0C7CA8E5A82}"/>
            </c:ext>
          </c:extLst>
        </c:ser>
        <c:ser>
          <c:idx val="2"/>
          <c:order val="2"/>
          <c:tx>
            <c:v>PAREJ.CON HIJOS PEQUEÑOS</c:v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10.130891274386789</c:v>
              </c:pt>
              <c:pt idx="1">
                <c:v>7.4929073717006727</c:v>
              </c:pt>
            </c:numLit>
          </c:val>
          <c:extLst>
            <c:ext xmlns:c16="http://schemas.microsoft.com/office/drawing/2014/chart" uri="{C3380CC4-5D6E-409C-BE32-E72D297353CC}">
              <c16:uniqueId val="{00000002-81C7-4E7C-A045-F0C7CA8E5A82}"/>
            </c:ext>
          </c:extLst>
        </c:ser>
        <c:ser>
          <c:idx val="3"/>
          <c:order val="3"/>
          <c:tx>
            <c:v>PAREJ.CON HIJOS EDAD MEDIA</c:v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14.226090651425876</c:v>
              </c:pt>
              <c:pt idx="1">
                <c:v>15.40119396124236</c:v>
              </c:pt>
            </c:numLit>
          </c:val>
          <c:extLst>
            <c:ext xmlns:c16="http://schemas.microsoft.com/office/drawing/2014/chart" uri="{C3380CC4-5D6E-409C-BE32-E72D297353CC}">
              <c16:uniqueId val="{00000003-81C7-4E7C-A045-F0C7CA8E5A82}"/>
            </c:ext>
          </c:extLst>
        </c:ser>
        <c:ser>
          <c:idx val="4"/>
          <c:order val="4"/>
          <c:tx>
            <c:v>PAREJ.CON HIJOS MAYORES</c:v>
          </c:tx>
          <c:spPr>
            <a:solidFill>
              <a:schemeClr val="accent5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9.2723605491704166</c:v>
              </c:pt>
              <c:pt idx="1">
                <c:v>13.404217397600151</c:v>
              </c:pt>
            </c:numLit>
          </c:val>
          <c:extLst>
            <c:ext xmlns:c16="http://schemas.microsoft.com/office/drawing/2014/chart" uri="{C3380CC4-5D6E-409C-BE32-E72D297353CC}">
              <c16:uniqueId val="{00000004-81C7-4E7C-A045-F0C7CA8E5A82}"/>
            </c:ext>
          </c:extLst>
        </c:ser>
        <c:ser>
          <c:idx val="5"/>
          <c:order val="5"/>
          <c:tx>
            <c:v>HOGARES MONOPARENTALES</c:v>
          </c:tx>
          <c:spPr>
            <a:solidFill>
              <a:schemeClr val="accent6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7.0003016290117932</c:v>
              </c:pt>
              <c:pt idx="1">
                <c:v>6.5844790664641497</c:v>
              </c:pt>
            </c:numLit>
          </c:val>
          <c:extLst>
            <c:ext xmlns:c16="http://schemas.microsoft.com/office/drawing/2014/chart" uri="{C3380CC4-5D6E-409C-BE32-E72D297353CC}">
              <c16:uniqueId val="{00000005-81C7-4E7C-A045-F0C7CA8E5A82}"/>
            </c:ext>
          </c:extLst>
        </c:ser>
        <c:ser>
          <c:idx val="6"/>
          <c:order val="6"/>
          <c:tx>
            <c:v>PAREJAS ADULTAS SIN HIJOS</c:v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12.14874246930729</c:v>
              </c:pt>
              <c:pt idx="1">
                <c:v>14.872150531169858</c:v>
              </c:pt>
            </c:numLit>
          </c:val>
          <c:extLst>
            <c:ext xmlns:c16="http://schemas.microsoft.com/office/drawing/2014/chart" uri="{C3380CC4-5D6E-409C-BE32-E72D297353CC}">
              <c16:uniqueId val="{00000006-81C7-4E7C-A045-F0C7CA8E5A82}"/>
            </c:ext>
          </c:extLst>
        </c:ser>
        <c:ser>
          <c:idx val="7"/>
          <c:order val="7"/>
          <c:tx>
            <c:v>ADULTOS INDEPENDIENTES</c:v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9.2375918983601544</c:v>
              </c:pt>
              <c:pt idx="1">
                <c:v>5.4007274846093702</c:v>
              </c:pt>
            </c:numLit>
          </c:val>
          <c:extLst>
            <c:ext xmlns:c16="http://schemas.microsoft.com/office/drawing/2014/chart" uri="{C3380CC4-5D6E-409C-BE32-E72D297353CC}">
              <c16:uniqueId val="{00000007-81C7-4E7C-A045-F0C7CA8E5A82}"/>
            </c:ext>
          </c:extLst>
        </c:ser>
        <c:ser>
          <c:idx val="8"/>
          <c:order val="8"/>
          <c:tx>
            <c:v>RETIRADOS</c:v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_-* #,##0.0\ _€_-;\-* #,##0.0\ _€_-;_-* "-"??\ _€_-;_-@_-</c:formatCode>
              <c:ptCount val="2"/>
              <c:pt idx="0" formatCode="#,#00.00">
                <c:v>24.664087519520368</c:v>
              </c:pt>
              <c:pt idx="1">
                <c:v>31.397094630354605</c:v>
              </c:pt>
            </c:numLit>
          </c:val>
          <c:extLst>
            <c:ext xmlns:c16="http://schemas.microsoft.com/office/drawing/2014/chart" uri="{C3380CC4-5D6E-409C-BE32-E72D297353CC}">
              <c16:uniqueId val="{00000008-81C7-4E7C-A045-F0C7CA8E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5482385938286E-2"/>
          <c:y val="0.78989614241664052"/>
          <c:w val="0.91298314622880683"/>
          <c:h val="0.21010385758335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%POBLACION</c:v>
          </c:tx>
          <c:spPr>
            <a:solidFill>
              <a:srgbClr val="92D4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#,#00.00</c:formatCode>
              <c:ptCount val="17"/>
              <c:pt idx="0">
                <c:v>16.244886075771241</c:v>
              </c:pt>
              <c:pt idx="1">
                <c:v>2.8803723413435502</c:v>
              </c:pt>
              <c:pt idx="2">
                <c:v>2.4881207982751046</c:v>
              </c:pt>
              <c:pt idx="3">
                <c:v>10.937059195296722</c:v>
              </c:pt>
              <c:pt idx="4">
                <c:v>2.9764724088402779</c:v>
              </c:pt>
              <c:pt idx="5">
                <c:v>17.48184324230073</c:v>
              </c:pt>
              <c:pt idx="6">
                <c:v>14.035817795198765</c:v>
              </c:pt>
              <c:pt idx="7">
                <c:v>4.216595893134822</c:v>
              </c:pt>
              <c:pt idx="8">
                <c:v>2.2881155525531396</c:v>
              </c:pt>
              <c:pt idx="9">
                <c:v>5.3763937230110317</c:v>
              </c:pt>
              <c:pt idx="10">
                <c:v>5.8406978908472702</c:v>
              </c:pt>
              <c:pt idx="11">
                <c:v>2.3921969875602316</c:v>
              </c:pt>
              <c:pt idx="12">
                <c:v>1.2881585674730762</c:v>
              </c:pt>
              <c:pt idx="13">
                <c:v>4.8244497890774021</c:v>
              </c:pt>
              <c:pt idx="14">
                <c:v>0.70412444940245678</c:v>
              </c:pt>
              <c:pt idx="15">
                <c:v>1.3842156200498328</c:v>
              </c:pt>
              <c:pt idx="16">
                <c:v>4.6405111431461341</c:v>
              </c:pt>
            </c:numLit>
          </c:val>
          <c:extLst>
            <c:ext xmlns:c16="http://schemas.microsoft.com/office/drawing/2014/chart" uri="{C3380CC4-5D6E-409C-BE32-E72D297353CC}">
              <c16:uniqueId val="{00000000-D57E-4DB0-80BE-6D7D05284959}"/>
            </c:ext>
          </c:extLst>
        </c:ser>
        <c:ser>
          <c:idx val="1"/>
          <c:order val="1"/>
          <c:tx>
            <c:v>TAM DISTRIBUCION VOLUMEN X CRITERIO kg ó litros</c:v>
          </c:tx>
          <c:spPr>
            <a:solidFill>
              <a:srgbClr val="00CC99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#,#00.00</c:formatCode>
              <c:ptCount val="17"/>
              <c:pt idx="0">
                <c:v>15.853808784753159</c:v>
              </c:pt>
              <c:pt idx="1">
                <c:v>2.7039591432208891</c:v>
              </c:pt>
              <c:pt idx="2">
                <c:v>2.8290169390795605</c:v>
              </c:pt>
              <c:pt idx="3">
                <c:v>8.6211247177515204</c:v>
              </c:pt>
              <c:pt idx="4">
                <c:v>2.4372983781540269</c:v>
              </c:pt>
              <c:pt idx="5">
                <c:v>18.749415614091546</c:v>
              </c:pt>
              <c:pt idx="6">
                <c:v>11.766022852383887</c:v>
              </c:pt>
              <c:pt idx="7">
                <c:v>3.4157273270271378</c:v>
              </c:pt>
              <c:pt idx="8">
                <c:v>1.9416438257127724</c:v>
              </c:pt>
              <c:pt idx="9">
                <c:v>6.3234029783116004</c:v>
              </c:pt>
              <c:pt idx="10">
                <c:v>8.6672472716602105</c:v>
              </c:pt>
              <c:pt idx="11">
                <c:v>2.8205480604164075</c:v>
              </c:pt>
              <c:pt idx="12">
                <c:v>1.3714288239713492</c:v>
              </c:pt>
              <c:pt idx="13">
                <c:v>5.7499517524075507</c:v>
              </c:pt>
              <c:pt idx="14">
                <c:v>0.79640647051067182</c:v>
              </c:pt>
              <c:pt idx="15">
                <c:v>1.4361315466947797</c:v>
              </c:pt>
              <c:pt idx="16">
                <c:v>4.5168658827479078</c:v>
              </c:pt>
            </c:numLit>
          </c:val>
          <c:extLst>
            <c:ext xmlns:c16="http://schemas.microsoft.com/office/drawing/2014/chart" uri="{C3380CC4-5D6E-409C-BE32-E72D297353CC}">
              <c16:uniqueId val="{00000001-D57E-4DB0-80BE-6D7D05284959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1"/>
          <c:showBubbleSize val="0"/>
        </c:dLbls>
        <c:gapWidth val="42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#,#00.00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37355890200852"/>
          <c:y val="0.91386299131344562"/>
          <c:w val="0.45665531996450165"/>
          <c:h val="6.67636747633282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#'Men&#250; principal'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microsoft.com/office/2007/relationships/hdphoto" Target="../media/hdphoto1.wd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9525</xdr:rowOff>
    </xdr:from>
    <xdr:to>
      <xdr:col>7</xdr:col>
      <xdr:colOff>682625</xdr:colOff>
      <xdr:row>27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35E7A-1FD8-4CFB-AD7E-5CC5094C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525"/>
          <a:ext cx="5953125" cy="5181600"/>
        </a:xfrm>
        <a:prstGeom prst="rect">
          <a:avLst/>
        </a:prstGeom>
      </xdr:spPr>
    </xdr:pic>
    <xdr:clientData/>
  </xdr:twoCellAnchor>
  <xdr:oneCellAnchor>
    <xdr:from>
      <xdr:col>4</xdr:col>
      <xdr:colOff>691819</xdr:colOff>
      <xdr:row>24</xdr:row>
      <xdr:rowOff>70882</xdr:rowOff>
    </xdr:from>
    <xdr:ext cx="2119619" cy="468013"/>
    <xdr:sp macro="" textlink="">
      <xdr:nvSpPr>
        <xdr:cNvPr id="9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FBECC5-DA84-466B-9230-DF957645A2BA}"/>
            </a:ext>
          </a:extLst>
        </xdr:cNvPr>
        <xdr:cNvSpPr txBox="1"/>
      </xdr:nvSpPr>
      <xdr:spPr>
        <a:xfrm>
          <a:off x="3739819" y="4642882"/>
          <a:ext cx="2119619" cy="468013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es-ES" sz="2400" b="1">
              <a:solidFill>
                <a:schemeClr val="tx1"/>
              </a:solidFill>
              <a:latin typeface="+mn-lt"/>
              <a:ea typeface="+mn-ea"/>
              <a:cs typeface="+mn-cs"/>
            </a:rPr>
            <a:t>Menú Principal</a:t>
          </a:r>
        </a:p>
      </xdr:txBody>
    </xdr:sp>
    <xdr:clientData/>
  </xdr:oneCellAnchor>
  <xdr:oneCellAnchor>
    <xdr:from>
      <xdr:col>0</xdr:col>
      <xdr:colOff>57150</xdr:colOff>
      <xdr:row>8</xdr:row>
      <xdr:rowOff>133350</xdr:rowOff>
    </xdr:from>
    <xdr:ext cx="6070600" cy="1156792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E6F3A37A-B78F-4848-8ACE-C6EAC30719DD}"/>
            </a:ext>
          </a:extLst>
        </xdr:cNvPr>
        <xdr:cNvSpPr/>
      </xdr:nvSpPr>
      <xdr:spPr>
        <a:xfrm>
          <a:off x="57150" y="1657350"/>
          <a:ext cx="6070600" cy="1156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Consumo en el hogar</a:t>
          </a:r>
          <a:endParaRPr lang="es-ES" sz="40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  <a:p>
          <a:pPr algn="ctr"/>
          <a:r>
            <a:rPr lang="es-ES" sz="40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ACEITE</a:t>
          </a:r>
          <a:endParaRPr lang="es-ES" sz="28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</xdr:txBody>
    </xdr:sp>
    <xdr:clientData/>
  </xdr:oneCellAnchor>
  <xdr:twoCellAnchor editAs="oneCell">
    <xdr:from>
      <xdr:col>0</xdr:col>
      <xdr:colOff>73025</xdr:colOff>
      <xdr:row>0</xdr:row>
      <xdr:rowOff>15876</xdr:rowOff>
    </xdr:from>
    <xdr:to>
      <xdr:col>3</xdr:col>
      <xdr:colOff>493375</xdr:colOff>
      <xdr:row>4</xdr:row>
      <xdr:rowOff>18131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D72F9B-DFDA-40B1-9A7B-7A065EC0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5876"/>
          <a:ext cx="2706350" cy="72615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0</xdr:row>
      <xdr:rowOff>15876</xdr:rowOff>
    </xdr:from>
    <xdr:to>
      <xdr:col>7</xdr:col>
      <xdr:colOff>723900</xdr:colOff>
      <xdr:row>2</xdr:row>
      <xdr:rowOff>151431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80455B4-71FF-4826-9FF9-BCF7854B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7800" y="15876"/>
          <a:ext cx="2070100" cy="497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69016</xdr:rowOff>
    </xdr:from>
    <xdr:to>
      <xdr:col>2</xdr:col>
      <xdr:colOff>373856</xdr:colOff>
      <xdr:row>0</xdr:row>
      <xdr:rowOff>521401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088DB9-55F5-444B-A6E1-5F86906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466725" y="69016"/>
          <a:ext cx="843302" cy="449210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0</xdr:row>
      <xdr:rowOff>361950</xdr:rowOff>
    </xdr:from>
    <xdr:to>
      <xdr:col>3</xdr:col>
      <xdr:colOff>5294292</xdr:colOff>
      <xdr:row>0</xdr:row>
      <xdr:rowOff>819551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AE430B-7A69-450B-A46E-45C7355D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1900" y="361950"/>
          <a:ext cx="1782742" cy="45760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111124</xdr:colOff>
      <xdr:row>0</xdr:row>
      <xdr:rowOff>587374</xdr:rowOff>
    </xdr:from>
    <xdr:to>
      <xdr:col>2</xdr:col>
      <xdr:colOff>1824837</xdr:colOff>
      <xdr:row>1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CC5000-492D-41E3-B264-DB5E9760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2624" y="587374"/>
          <a:ext cx="1713713" cy="396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603250</xdr:colOff>
      <xdr:row>25</xdr:row>
      <xdr:rowOff>76465</xdr:rowOff>
    </xdr:from>
    <xdr:to>
      <xdr:col>7</xdr:col>
      <xdr:colOff>603250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2C4758-E59D-415F-AA96-5A3EB7D7E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994834</xdr:colOff>
      <xdr:row>25</xdr:row>
      <xdr:rowOff>76465</xdr:rowOff>
    </xdr:from>
    <xdr:to>
      <xdr:col>3</xdr:col>
      <xdr:colOff>881592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782F6D-ED94-4887-A254-40757CFF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316593</xdr:colOff>
      <xdr:row>0</xdr:row>
      <xdr:rowOff>152400</xdr:rowOff>
    </xdr:from>
    <xdr:to>
      <xdr:col>8</xdr:col>
      <xdr:colOff>173244</xdr:colOff>
      <xdr:row>1</xdr:row>
      <xdr:rowOff>50400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AA4E48-8BEE-4FB3-A265-A412254A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12868" y="152400"/>
          <a:ext cx="1371125" cy="35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946086</xdr:colOff>
      <xdr:row>0</xdr:row>
      <xdr:rowOff>86432</xdr:rowOff>
    </xdr:from>
    <xdr:to>
      <xdr:col>2</xdr:col>
      <xdr:colOff>220006</xdr:colOff>
      <xdr:row>1</xdr:row>
      <xdr:rowOff>19902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3B9D9AC-6780-406E-9E4C-96CC8EE0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9470" y="86432"/>
          <a:ext cx="1659980" cy="38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57728</xdr:rowOff>
    </xdr:from>
    <xdr:to>
      <xdr:col>1</xdr:col>
      <xdr:colOff>711200</xdr:colOff>
      <xdr:row>1</xdr:row>
      <xdr:rowOff>30155</xdr:rowOff>
    </xdr:to>
    <xdr:pic>
      <xdr:nvPicPr>
        <xdr:cNvPr id="11" name="Imagen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F60B3-C8C7-4EC3-971F-87CCC75F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83384" y="57728"/>
          <a:ext cx="708025" cy="4310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69849</xdr:colOff>
      <xdr:row>0</xdr:row>
      <xdr:rowOff>66675</xdr:rowOff>
    </xdr:from>
    <xdr:to>
      <xdr:col>1</xdr:col>
      <xdr:colOff>703261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8DF2E-C5D6-48D2-B1FE-C9CA8E6B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69849" y="66675"/>
          <a:ext cx="715962" cy="428625"/>
        </a:xfrm>
        <a:prstGeom prst="rect">
          <a:avLst/>
        </a:prstGeom>
      </xdr:spPr>
    </xdr:pic>
    <xdr:clientData/>
  </xdr:twoCellAnchor>
  <xdr:twoCellAnchor>
    <xdr:from>
      <xdr:col>1</xdr:col>
      <xdr:colOff>280987</xdr:colOff>
      <xdr:row>6</xdr:row>
      <xdr:rowOff>9524</xdr:rowOff>
    </xdr:from>
    <xdr:to>
      <xdr:col>9</xdr:col>
      <xdr:colOff>66676</xdr:colOff>
      <xdr:row>15</xdr:row>
      <xdr:rowOff>28574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4AE6D1-DA9F-439B-98D4-8C7F8EF8C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9526</xdr:colOff>
      <xdr:row>16</xdr:row>
      <xdr:rowOff>57149</xdr:rowOff>
    </xdr:from>
    <xdr:to>
      <xdr:col>9</xdr:col>
      <xdr:colOff>142875</xdr:colOff>
      <xdr:row>34</xdr:row>
      <xdr:rowOff>257175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E87848-9010-4E1D-AE61-6A16C0C8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152400</xdr:colOff>
      <xdr:row>38</xdr:row>
      <xdr:rowOff>190500</xdr:rowOff>
    </xdr:from>
    <xdr:to>
      <xdr:col>8</xdr:col>
      <xdr:colOff>442913</xdr:colOff>
      <xdr:row>50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A6BDCFF-8CD4-4A30-A85D-59ED13DC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266700</xdr:colOff>
      <xdr:row>0</xdr:row>
      <xdr:rowOff>22225</xdr:rowOff>
    </xdr:from>
    <xdr:to>
      <xdr:col>9</xdr:col>
      <xdr:colOff>2700</xdr:colOff>
      <xdr:row>0</xdr:row>
      <xdr:rowOff>380600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2BC40C9-137D-41EC-BACA-ACBA2352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22225"/>
          <a:ext cx="1336200" cy="358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</xdr:colOff>
      <xdr:row>0</xdr:row>
      <xdr:rowOff>82550</xdr:rowOff>
    </xdr:from>
    <xdr:to>
      <xdr:col>3</xdr:col>
      <xdr:colOff>726530</xdr:colOff>
      <xdr:row>1</xdr:row>
      <xdr:rowOff>30099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97A4820-AEDF-4886-8884-51AEA508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700" y="82550"/>
          <a:ext cx="1659980" cy="388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712786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674D4-5F7C-40A4-BA95-9B081BE0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1</xdr:col>
      <xdr:colOff>338138</xdr:colOff>
      <xdr:row>5</xdr:row>
      <xdr:rowOff>142875</xdr:rowOff>
    </xdr:from>
    <xdr:to>
      <xdr:col>8</xdr:col>
      <xdr:colOff>109538</xdr:colOff>
      <xdr:row>14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032022-505F-40EF-BB2E-5BCBB443A3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338138</xdr:colOff>
      <xdr:row>16</xdr:row>
      <xdr:rowOff>104775</xdr:rowOff>
    </xdr:from>
    <xdr:to>
      <xdr:col>8</xdr:col>
      <xdr:colOff>109538</xdr:colOff>
      <xdr:row>30</xdr:row>
      <xdr:rowOff>180975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159440-4DAA-42B9-AFED-BBFAE505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138995</xdr:colOff>
      <xdr:row>0</xdr:row>
      <xdr:rowOff>82549</xdr:rowOff>
    </xdr:from>
    <xdr:to>
      <xdr:col>3</xdr:col>
      <xdr:colOff>725825</xdr:colOff>
      <xdr:row>1</xdr:row>
      <xdr:rowOff>27629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BB90F5-4F0B-4AE6-97A8-CAA9FDD9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645" y="82549"/>
          <a:ext cx="1666330" cy="38640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31750</xdr:rowOff>
    </xdr:from>
    <xdr:to>
      <xdr:col>9</xdr:col>
      <xdr:colOff>2700</xdr:colOff>
      <xdr:row>0</xdr:row>
      <xdr:rowOff>393300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AF116A-1673-4136-ADE2-C37CFDB5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31750"/>
          <a:ext cx="1336200" cy="358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709611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9AA56-E4AE-4A7E-8CBC-18CE3626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8</xdr:col>
      <xdr:colOff>641168</xdr:colOff>
      <xdr:row>17</xdr:row>
      <xdr:rowOff>166486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A22506-CF4E-45A1-8C2A-7761346E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84666</xdr:colOff>
      <xdr:row>20</xdr:row>
      <xdr:rowOff>93133</xdr:rowOff>
    </xdr:from>
    <xdr:to>
      <xdr:col>8</xdr:col>
      <xdr:colOff>760181</xdr:colOff>
      <xdr:row>39</xdr:row>
      <xdr:rowOff>134592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FB8E30-3FAB-43AC-964B-14916AEE2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136525</xdr:colOff>
      <xdr:row>0</xdr:row>
      <xdr:rowOff>79375</xdr:rowOff>
    </xdr:from>
    <xdr:to>
      <xdr:col>3</xdr:col>
      <xdr:colOff>720180</xdr:colOff>
      <xdr:row>1</xdr:row>
      <xdr:rowOff>31686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A3D27E1-460F-4F6C-88B1-8310FFFA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175" y="79375"/>
          <a:ext cx="1663155" cy="390461"/>
        </a:xfrm>
        <a:prstGeom prst="rect">
          <a:avLst/>
        </a:prstGeom>
      </xdr:spPr>
    </xdr:pic>
    <xdr:clientData/>
  </xdr:twoCellAnchor>
  <xdr:twoCellAnchor editAs="oneCell">
    <xdr:from>
      <xdr:col>7</xdr:col>
      <xdr:colOff>273050</xdr:colOff>
      <xdr:row>0</xdr:row>
      <xdr:rowOff>38100</xdr:rowOff>
    </xdr:from>
    <xdr:to>
      <xdr:col>9</xdr:col>
      <xdr:colOff>9050</xdr:colOff>
      <xdr:row>0</xdr:row>
      <xdr:rowOff>396475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2FBB7F5-EE01-41E3-A4BB-0F0B1C0C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38100"/>
          <a:ext cx="1336200" cy="358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715961</xdr:colOff>
      <xdr:row>1</xdr:row>
      <xdr:rowOff>53975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F86C51-690E-490B-AA27-844AFB64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682625</xdr:colOff>
      <xdr:row>0</xdr:row>
      <xdr:rowOff>47625</xdr:rowOff>
    </xdr:from>
    <xdr:to>
      <xdr:col>9</xdr:col>
      <xdr:colOff>18302</xdr:colOff>
      <xdr:row>1</xdr:row>
      <xdr:rowOff>69636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F1C8B-B13E-4DAB-9697-0A417425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175" y="47625"/>
          <a:ext cx="1735977" cy="456986"/>
        </a:xfrm>
        <a:prstGeom prst="rect">
          <a:avLst/>
        </a:prstGeom>
      </xdr:spPr>
    </xdr:pic>
    <xdr:clientData/>
  </xdr:twoCellAnchor>
  <xdr:twoCellAnchor editAs="oneCell">
    <xdr:from>
      <xdr:col>1</xdr:col>
      <xdr:colOff>779930</xdr:colOff>
      <xdr:row>0</xdr:row>
      <xdr:rowOff>98612</xdr:rowOff>
    </xdr:from>
    <xdr:to>
      <xdr:col>3</xdr:col>
      <xdr:colOff>578426</xdr:colOff>
      <xdr:row>1</xdr:row>
      <xdr:rowOff>47282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ED3837-37ED-47D6-985B-56984728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130" y="98612"/>
          <a:ext cx="1674921" cy="389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tabSelected="1" zoomScale="80" zoomScaleNormal="80" zoomScaleSheetLayoutView="120" workbookViewId="0"/>
  </sheetViews>
  <sheetFormatPr baseColWidth="10" defaultColWidth="11.453125" defaultRowHeight="14.5" x14ac:dyDescent="0.35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"/>
  <sheetViews>
    <sheetView showGridLines="0" showRowColHeaders="0" zoomScale="50" zoomScaleNormal="50" workbookViewId="0"/>
  </sheetViews>
  <sheetFormatPr baseColWidth="10" defaultColWidth="11.453125" defaultRowHeight="14" x14ac:dyDescent="0.3"/>
  <cols>
    <col min="1" max="1" width="5.54296875" style="12" customWidth="1"/>
    <col min="2" max="2" width="2.54296875" style="12" customWidth="1"/>
    <col min="3" max="3" width="30.1796875" style="12" customWidth="1"/>
    <col min="4" max="4" width="79.453125" style="12" customWidth="1"/>
    <col min="5" max="5" width="11.453125" style="12"/>
    <col min="6" max="6" width="2" style="12" customWidth="1"/>
    <col min="7" max="16384" width="11.453125" style="12"/>
  </cols>
  <sheetData>
    <row r="1" spans="1:12" ht="72" customHeight="1" x14ac:dyDescent="0.6">
      <c r="B1" s="64" t="s">
        <v>0</v>
      </c>
      <c r="C1" s="64"/>
      <c r="D1" s="64"/>
      <c r="E1" s="13"/>
      <c r="F1" s="13"/>
      <c r="G1" s="13"/>
      <c r="H1" s="13"/>
      <c r="I1" s="14"/>
      <c r="J1" s="14"/>
      <c r="K1" s="14"/>
      <c r="L1" s="14"/>
    </row>
    <row r="2" spans="1:12" ht="18.5" x14ac:dyDescent="0.3">
      <c r="B2" s="63" t="s">
        <v>23</v>
      </c>
      <c r="C2" s="63"/>
      <c r="D2" s="63"/>
      <c r="E2" s="55"/>
      <c r="F2" s="54"/>
      <c r="G2" s="55"/>
    </row>
    <row r="4" spans="1:12" ht="10.5" customHeight="1" thickBot="1" x14ac:dyDescent="0.55000000000000004">
      <c r="A4" s="15"/>
      <c r="B4" s="15"/>
      <c r="C4" s="16"/>
      <c r="D4" s="15"/>
    </row>
    <row r="5" spans="1:12" ht="50.15" customHeight="1" thickTop="1" thickBot="1" x14ac:dyDescent="0.55000000000000004">
      <c r="A5" s="15"/>
      <c r="B5" s="45"/>
      <c r="C5" s="48" t="s">
        <v>1</v>
      </c>
      <c r="D5" s="50"/>
    </row>
    <row r="6" spans="1:12" ht="38.25" customHeight="1" thickTop="1" thickBot="1" x14ac:dyDescent="0.55000000000000004">
      <c r="A6" s="15"/>
      <c r="B6" s="15"/>
      <c r="C6" s="17"/>
      <c r="D6" s="15"/>
    </row>
    <row r="7" spans="1:12" ht="50.15" customHeight="1" thickTop="1" thickBot="1" x14ac:dyDescent="0.55000000000000004">
      <c r="A7" s="15"/>
      <c r="B7" s="45"/>
      <c r="C7" s="48" t="s">
        <v>2</v>
      </c>
      <c r="D7" s="49"/>
    </row>
    <row r="8" spans="1:12" ht="38.25" customHeight="1" thickTop="1" thickBot="1" x14ac:dyDescent="0.55000000000000004">
      <c r="A8" s="15"/>
      <c r="B8" s="15"/>
      <c r="C8" s="17"/>
      <c r="D8" s="15"/>
    </row>
    <row r="9" spans="1:12" ht="50.15" customHeight="1" thickTop="1" thickBot="1" x14ac:dyDescent="0.55000000000000004">
      <c r="A9" s="15"/>
      <c r="B9" s="45"/>
      <c r="C9" s="46" t="s">
        <v>3</v>
      </c>
      <c r="D9" s="47"/>
    </row>
    <row r="10" spans="1:12" ht="38.25" customHeight="1" thickTop="1" thickBot="1" x14ac:dyDescent="0.55000000000000004">
      <c r="A10" s="15"/>
      <c r="B10" s="15"/>
      <c r="C10" s="17"/>
      <c r="D10" s="15"/>
    </row>
    <row r="11" spans="1:12" ht="50.15" customHeight="1" thickTop="1" thickBot="1" x14ac:dyDescent="0.55000000000000004">
      <c r="A11" s="15"/>
      <c r="B11" s="45"/>
      <c r="C11" s="46" t="s">
        <v>4</v>
      </c>
      <c r="D11" s="47"/>
    </row>
    <row r="12" spans="1:12" ht="38.25" customHeight="1" thickTop="1" thickBot="1" x14ac:dyDescent="0.55000000000000004">
      <c r="A12" s="15"/>
      <c r="B12" s="15"/>
      <c r="C12" s="17"/>
      <c r="D12" s="15"/>
    </row>
    <row r="13" spans="1:12" ht="50.15" customHeight="1" thickTop="1" thickBot="1" x14ac:dyDescent="0.55000000000000004">
      <c r="A13" s="15"/>
      <c r="B13" s="45"/>
      <c r="C13" s="46" t="s">
        <v>5</v>
      </c>
      <c r="D13" s="47"/>
    </row>
    <row r="14" spans="1:12" ht="8.25" customHeight="1" thickTop="1" x14ac:dyDescent="0.5">
      <c r="A14" s="15"/>
      <c r="B14" s="15"/>
      <c r="C14" s="17"/>
      <c r="D14" s="15"/>
    </row>
  </sheetData>
  <mergeCells count="2">
    <mergeCell ref="B2:D2"/>
    <mergeCell ref="B1:D1"/>
  </mergeCells>
  <hyperlinks>
    <hyperlink ref="C5:D5" location="metodología!A1" display="Metodología" xr:uid="{00000000-0004-0000-0100-000000000000}"/>
    <hyperlink ref="C5" location="'principales variables'!A1" display="Principales variables" xr:uid="{00000000-0004-0000-0100-000001000000}"/>
    <hyperlink ref="C7" location="'Graficos TOTAL ACEITE'!A1" display="Graficos historicos" xr:uid="{00000000-0004-0000-0100-000002000000}"/>
    <hyperlink ref="C9" location="Canales!A1" display="Canales" xr:uid="{00000000-0004-0000-0100-000003000000}"/>
    <hyperlink ref="C13" location="Conclusiones!A1" display="Principales Conclusiones" xr:uid="{00000000-0004-0000-0100-000004000000}"/>
    <hyperlink ref="C11" location="Perfiles!A1" display="Perfiles" xr:uid="{00000000-0004-0000-0100-000005000000}"/>
  </hyperlinks>
  <pageMargins left="0.7" right="0.7" top="0.75" bottom="0.75" header="0.3" footer="0.3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63"/>
  <sheetViews>
    <sheetView showGridLines="0" showRowColHeaders="0" zoomScale="85" zoomScaleNormal="85" zoomScaleSheetLayoutView="85" workbookViewId="0"/>
  </sheetViews>
  <sheetFormatPr baseColWidth="10" defaultColWidth="11.453125" defaultRowHeight="14.5" x14ac:dyDescent="0.35"/>
  <cols>
    <col min="1" max="1" width="1.1796875" customWidth="1"/>
    <col min="2" max="2" width="34.1796875" customWidth="1"/>
    <col min="3" max="3" width="16.81640625" customWidth="1"/>
    <col min="4" max="4" width="20.54296875" customWidth="1"/>
    <col min="5" max="5" width="16.81640625" customWidth="1"/>
    <col min="6" max="6" width="21.453125" customWidth="1"/>
    <col min="7" max="7" width="16.81640625" customWidth="1"/>
    <col min="8" max="8" width="21.453125" customWidth="1"/>
    <col min="9" max="9" width="8.1796875" customWidth="1"/>
    <col min="10" max="10" width="2.1796875" customWidth="1"/>
  </cols>
  <sheetData>
    <row r="1" spans="2:11" ht="36" customHeight="1" x14ac:dyDescent="0.35">
      <c r="B1" s="66" t="s">
        <v>6</v>
      </c>
      <c r="C1" s="66"/>
      <c r="D1" s="66"/>
      <c r="E1" s="66"/>
      <c r="F1" s="66"/>
      <c r="G1" s="66"/>
      <c r="H1" s="66"/>
      <c r="I1" s="66"/>
      <c r="J1" s="2"/>
      <c r="K1" s="2"/>
    </row>
    <row r="2" spans="2:11" ht="8.15" customHeight="1" thickBot="1" x14ac:dyDescent="0.4"/>
    <row r="3" spans="2:11" ht="25" customHeight="1" thickTop="1" thickBot="1" x14ac:dyDescent="0.4">
      <c r="B3" s="67" t="s">
        <v>24</v>
      </c>
      <c r="C3" s="68"/>
      <c r="D3" s="68"/>
      <c r="E3" s="68"/>
      <c r="F3" s="68"/>
      <c r="G3" s="68"/>
      <c r="H3" s="68"/>
      <c r="I3" s="69"/>
    </row>
    <row r="4" spans="2:11" ht="7.5" customHeight="1" thickTop="1" x14ac:dyDescent="0.35"/>
    <row r="5" spans="2:11" ht="19" thickBot="1" x14ac:dyDescent="0.5">
      <c r="B5" s="10" t="s">
        <v>25</v>
      </c>
      <c r="C5" s="3"/>
      <c r="D5" s="3"/>
      <c r="E5" s="3"/>
      <c r="F5" s="3"/>
      <c r="G5" s="3"/>
      <c r="H5" s="3"/>
      <c r="I5" s="3"/>
    </row>
    <row r="6" spans="2:11" ht="5.15" customHeight="1" thickTop="1" thickBot="1" x14ac:dyDescent="0.4"/>
    <row r="7" spans="2:11" ht="45" customHeight="1" x14ac:dyDescent="0.35">
      <c r="B7" s="6"/>
      <c r="C7" s="18" t="str">
        <f>B3&amp;" 
Domestico"</f>
        <v>TOTAL ACEITE 
Domestico</v>
      </c>
      <c r="D7" s="19" t="s">
        <v>7</v>
      </c>
      <c r="E7" s="18" t="s">
        <v>26</v>
      </c>
      <c r="F7" s="19" t="s">
        <v>7</v>
      </c>
      <c r="G7" s="18" t="s">
        <v>27</v>
      </c>
      <c r="H7" s="19" t="s">
        <v>7</v>
      </c>
    </row>
    <row r="8" spans="2:11" ht="20.149999999999999" customHeight="1" x14ac:dyDescent="0.35">
      <c r="B8" s="7" t="s">
        <v>8</v>
      </c>
      <c r="C8" s="20">
        <v>467883.843612</v>
      </c>
      <c r="D8" s="59">
        <v>-5.0410317696497731E-2</v>
      </c>
      <c r="E8" s="20">
        <v>299847.848</v>
      </c>
      <c r="F8" s="59">
        <v>-0.13444732412404847</v>
      </c>
      <c r="G8" s="20">
        <v>154077.95000000001</v>
      </c>
      <c r="H8" s="59">
        <v>-0.1159288694262125</v>
      </c>
    </row>
    <row r="9" spans="2:11" ht="20.149999999999999" customHeight="1" x14ac:dyDescent="0.35">
      <c r="B9" s="7" t="s">
        <v>9</v>
      </c>
      <c r="C9" s="21">
        <v>2060509.964743</v>
      </c>
      <c r="D9" s="60">
        <v>0.18181761187481493</v>
      </c>
      <c r="E9" s="21">
        <v>1696670.27</v>
      </c>
      <c r="F9" s="60">
        <v>0.20192460495980424</v>
      </c>
      <c r="G9" s="21">
        <v>793310.16</v>
      </c>
      <c r="H9" s="60">
        <v>0.22965371547209767</v>
      </c>
    </row>
    <row r="10" spans="2:11" ht="20.149999999999999" customHeight="1" x14ac:dyDescent="0.35">
      <c r="B10" s="7" t="s">
        <v>10</v>
      </c>
      <c r="C10" s="21">
        <v>9.9712578761893695</v>
      </c>
      <c r="D10" s="60">
        <v>-6.3837005155922943E-2</v>
      </c>
      <c r="E10" s="21">
        <v>6.3901762303804217</v>
      </c>
      <c r="F10" s="60">
        <v>-0.14668577350406309</v>
      </c>
      <c r="G10" s="21">
        <v>3.2836162082968929</v>
      </c>
      <c r="H10" s="60">
        <v>-0.12842915979722902</v>
      </c>
    </row>
    <row r="11" spans="2:11" ht="20.149999999999999" customHeight="1" x14ac:dyDescent="0.35">
      <c r="B11" s="7" t="s">
        <v>11</v>
      </c>
      <c r="C11" s="21">
        <v>43.912343833672338</v>
      </c>
      <c r="D11" s="60">
        <v>0.16510734637340874</v>
      </c>
      <c r="E11" s="21">
        <v>36.158412016174061</v>
      </c>
      <c r="F11" s="60">
        <v>0.18493003738884983</v>
      </c>
      <c r="G11" s="21">
        <v>16.906546975622415</v>
      </c>
      <c r="H11" s="60">
        <v>0.21226707319001803</v>
      </c>
    </row>
    <row r="12" spans="2:11" ht="20.149999999999999" customHeight="1" x14ac:dyDescent="0.35">
      <c r="B12" s="7" t="s">
        <v>12</v>
      </c>
      <c r="C12" s="21">
        <v>1.7450682940288256</v>
      </c>
      <c r="D12" s="61">
        <v>-5.2602853270982131E-2</v>
      </c>
      <c r="E12" s="21">
        <v>1.1183437507440244</v>
      </c>
      <c r="F12" s="61">
        <v>-0.1455647045580617</v>
      </c>
      <c r="G12" s="21">
        <v>0.57466516321287808</v>
      </c>
      <c r="H12" s="61">
        <v>-6.1194782978123752E-2</v>
      </c>
    </row>
    <row r="13" spans="2:11" ht="20.149999999999999" customHeight="1" x14ac:dyDescent="0.35">
      <c r="B13" s="7" t="s">
        <v>13</v>
      </c>
      <c r="C13" s="21">
        <v>2.5788977166714133</v>
      </c>
      <c r="D13" s="61">
        <v>0.20917848921251148</v>
      </c>
      <c r="E13" s="21">
        <v>2.1235224095570029</v>
      </c>
      <c r="F13" s="61">
        <v>0.20488523437197825</v>
      </c>
      <c r="G13" s="21">
        <v>0.99289292225840187</v>
      </c>
      <c r="H13" s="61">
        <v>0.11602774999004384</v>
      </c>
    </row>
    <row r="14" spans="2:11" ht="20.149999999999999" customHeight="1" thickBot="1" x14ac:dyDescent="0.4">
      <c r="B14" s="7" t="s">
        <v>14</v>
      </c>
      <c r="C14" s="22">
        <v>4.4038921045790804</v>
      </c>
      <c r="D14" s="62">
        <v>0.24455607921937084</v>
      </c>
      <c r="E14" s="22">
        <v>5.6584373752117108</v>
      </c>
      <c r="F14" s="62">
        <v>0.38862097993451372</v>
      </c>
      <c r="G14" s="22">
        <v>5.148758534235431</v>
      </c>
      <c r="H14" s="62">
        <v>0.39089907242420341</v>
      </c>
    </row>
    <row r="15" spans="2:11" ht="8.25" customHeight="1" thickBot="1" x14ac:dyDescent="0.4"/>
    <row r="16" spans="2:11" ht="45" customHeight="1" x14ac:dyDescent="0.35">
      <c r="B16" s="6"/>
      <c r="C16" s="18" t="s">
        <v>28</v>
      </c>
      <c r="D16" s="19" t="str">
        <f>D7</f>
        <v>% Variación vs. Mismo periodo del año anterior</v>
      </c>
      <c r="E16" s="18" t="s">
        <v>29</v>
      </c>
      <c r="F16" s="19" t="str">
        <f>F7</f>
        <v>% Variación vs. Mismo periodo del año anterior</v>
      </c>
      <c r="G16" s="18" t="s">
        <v>30</v>
      </c>
      <c r="H16" s="19" t="str">
        <f>H7</f>
        <v>% Variación vs. Mismo periodo del año anterior</v>
      </c>
    </row>
    <row r="17" spans="2:9" ht="20.149999999999999" customHeight="1" x14ac:dyDescent="0.35">
      <c r="B17" s="7" t="str">
        <f t="shared" ref="B17:B23" si="0">B8</f>
        <v>VOLUMEN (Miles l)</v>
      </c>
      <c r="C17" s="20">
        <v>114454.92099999999</v>
      </c>
      <c r="D17" s="59">
        <v>-0.18212342158036332</v>
      </c>
      <c r="E17" s="20">
        <v>31314.968000000001</v>
      </c>
      <c r="F17" s="59">
        <v>-2.7477009116849471E-2</v>
      </c>
      <c r="G17" s="20">
        <v>150553.77000000002</v>
      </c>
      <c r="H17" s="59">
        <v>0.16518835016665223</v>
      </c>
    </row>
    <row r="18" spans="2:9" ht="20.149999999999999" customHeight="1" x14ac:dyDescent="0.35">
      <c r="B18" s="7" t="str">
        <f t="shared" si="0"/>
        <v>VALOR (Miles €)</v>
      </c>
      <c r="C18" s="21">
        <v>724601.57</v>
      </c>
      <c r="D18" s="60">
        <v>0.13942886935705778</v>
      </c>
      <c r="E18" s="21">
        <v>178758.46000000002</v>
      </c>
      <c r="F18" s="60">
        <v>0.36932782506844153</v>
      </c>
      <c r="G18" s="21">
        <v>299661.41000000003</v>
      </c>
      <c r="H18" s="60">
        <v>5.8615160120176979E-2</v>
      </c>
    </row>
    <row r="19" spans="2:9" ht="20.149999999999999" customHeight="1" x14ac:dyDescent="0.35">
      <c r="B19" s="7" t="str">
        <f t="shared" si="0"/>
        <v>CONSUMO x CAPITA (l)</v>
      </c>
      <c r="C19" s="21">
        <v>2.4391941463067259</v>
      </c>
      <c r="D19" s="60">
        <v>-0.19368775658049298</v>
      </c>
      <c r="E19" s="21">
        <v>0.66736568397423868</v>
      </c>
      <c r="F19" s="60">
        <v>-4.1227961227047194E-2</v>
      </c>
      <c r="G19" s="21">
        <v>3.2085110127192285</v>
      </c>
      <c r="H19" s="60">
        <v>0.14871321348330047</v>
      </c>
    </row>
    <row r="20" spans="2:9" ht="20.149999999999999" customHeight="1" x14ac:dyDescent="0.35">
      <c r="B20" s="7" t="str">
        <f t="shared" si="0"/>
        <v>GASTO x CAPITA (€)</v>
      </c>
      <c r="C20" s="21">
        <v>15.442271005094343</v>
      </c>
      <c r="D20" s="60">
        <v>0.12331795788001676</v>
      </c>
      <c r="E20" s="21">
        <v>3.8095923305456227</v>
      </c>
      <c r="F20" s="60">
        <v>0.34996626598737723</v>
      </c>
      <c r="G20" s="21">
        <v>6.3862029763317913</v>
      </c>
      <c r="H20" s="60">
        <v>4.3646911033620617E-2</v>
      </c>
    </row>
    <row r="21" spans="2:9" ht="20.149999999999999" customHeight="1" x14ac:dyDescent="0.35">
      <c r="B21" s="7" t="str">
        <f t="shared" si="0"/>
        <v>PARTE DE MERCADO VOLUMEN (%)</v>
      </c>
      <c r="C21" s="21">
        <v>0.42688298914271672</v>
      </c>
      <c r="D21" s="61">
        <v>-8.3686530929287573E-2</v>
      </c>
      <c r="E21" s="21">
        <v>0.11679556482109253</v>
      </c>
      <c r="F21" s="61">
        <v>-6.8344610867672462E-4</v>
      </c>
      <c r="G21" s="21">
        <v>0.56152101458621506</v>
      </c>
      <c r="H21" s="61">
        <v>9.0105699448709109E-2</v>
      </c>
    </row>
    <row r="22" spans="2:9" ht="20.149999999999999" customHeight="1" x14ac:dyDescent="0.35">
      <c r="B22" s="7" t="str">
        <f t="shared" si="0"/>
        <v>PARTE DE MERCADO VALOR (%)</v>
      </c>
      <c r="C22" s="21">
        <v>0.90689846996328116</v>
      </c>
      <c r="D22" s="61">
        <v>4.2558328711688409E-2</v>
      </c>
      <c r="E22" s="21">
        <v>0.22373091720873919</v>
      </c>
      <c r="F22" s="61">
        <v>4.6298976712014217E-2</v>
      </c>
      <c r="G22" s="21">
        <v>0.37505090450747924</v>
      </c>
      <c r="H22" s="61">
        <v>-9.6873235554983395E-3</v>
      </c>
    </row>
    <row r="23" spans="2:9" ht="20.149999999999999" customHeight="1" thickBot="1" x14ac:dyDescent="0.4">
      <c r="B23" s="7" t="str">
        <f t="shared" si="0"/>
        <v>PRECIO MEDIO (€/L)</v>
      </c>
      <c r="C23" s="22">
        <v>6.3308904822012853</v>
      </c>
      <c r="D23" s="62">
        <v>0.39315503025988208</v>
      </c>
      <c r="E23" s="22">
        <v>5.7084030869838349</v>
      </c>
      <c r="F23" s="62">
        <v>0.40801589052918064</v>
      </c>
      <c r="G23" s="22">
        <v>1.9903945945691031</v>
      </c>
      <c r="H23" s="62">
        <v>-9.1464345683882287E-2</v>
      </c>
    </row>
    <row r="25" spans="2:9" ht="19" thickBot="1" x14ac:dyDescent="0.5">
      <c r="B25" s="10" t="s">
        <v>31</v>
      </c>
      <c r="C25" s="3"/>
      <c r="D25" s="3"/>
      <c r="E25" s="3"/>
      <c r="F25" s="3"/>
      <c r="G25" s="3"/>
      <c r="H25" s="3"/>
      <c r="I25" s="3"/>
    </row>
    <row r="26" spans="2:9" ht="15" thickTop="1" x14ac:dyDescent="0.35"/>
    <row r="38" spans="3:6" ht="10.5" customHeight="1" x14ac:dyDescent="0.35"/>
    <row r="39" spans="3:6" ht="12" customHeight="1" x14ac:dyDescent="0.35">
      <c r="C39" s="34"/>
      <c r="D39" s="34"/>
      <c r="E39" s="35" t="s">
        <v>15</v>
      </c>
      <c r="F39" s="35" t="s">
        <v>16</v>
      </c>
    </row>
    <row r="40" spans="3:6" ht="14.5" customHeight="1" x14ac:dyDescent="0.35">
      <c r="C40" s="53" t="s">
        <v>24</v>
      </c>
      <c r="D40" s="34"/>
      <c r="E40" s="56">
        <v>0.18181761187481493</v>
      </c>
      <c r="F40" s="56">
        <v>-5.0410317696497731E-2</v>
      </c>
    </row>
    <row r="41" spans="3:6" ht="14.5" customHeight="1" x14ac:dyDescent="0.35">
      <c r="C41" s="36" t="s">
        <v>37</v>
      </c>
      <c r="D41" s="37"/>
      <c r="E41" s="56">
        <v>0.36932782506844153</v>
      </c>
      <c r="F41" s="56">
        <v>-2.7477009116849471E-2</v>
      </c>
    </row>
    <row r="42" spans="3:6" ht="14.5" customHeight="1" x14ac:dyDescent="0.35">
      <c r="C42" s="38" t="s">
        <v>38</v>
      </c>
      <c r="D42" s="37"/>
      <c r="E42" s="56">
        <v>0.13942886935705778</v>
      </c>
      <c r="F42" s="57">
        <v>-0.18212342158036332</v>
      </c>
    </row>
    <row r="43" spans="3:6" ht="14.5" customHeight="1" x14ac:dyDescent="0.35">
      <c r="C43" s="39" t="s">
        <v>39</v>
      </c>
      <c r="D43" s="37"/>
      <c r="E43" s="58">
        <v>0.22965371547209767</v>
      </c>
      <c r="F43" s="58">
        <v>-0.1159288694262125</v>
      </c>
    </row>
    <row r="44" spans="3:6" ht="14.5" customHeight="1" x14ac:dyDescent="0.35">
      <c r="C44" s="40" t="s">
        <v>40</v>
      </c>
      <c r="D44" s="37"/>
      <c r="E44" s="58">
        <v>5.8615160120176979E-2</v>
      </c>
      <c r="F44" s="58">
        <v>0.16518835016665223</v>
      </c>
    </row>
    <row r="45" spans="3:6" ht="14.5" customHeight="1" x14ac:dyDescent="0.35">
      <c r="C45" s="41" t="s">
        <v>41</v>
      </c>
      <c r="D45" s="37"/>
      <c r="E45" s="58">
        <v>-0.18067934888818415</v>
      </c>
      <c r="F45" s="58">
        <v>-0.24449013069321812</v>
      </c>
    </row>
    <row r="46" spans="3:6" ht="14.5" customHeight="1" x14ac:dyDescent="0.35">
      <c r="C46" s="42" t="s">
        <v>42</v>
      </c>
      <c r="D46" s="37"/>
      <c r="E46" s="58">
        <v>-0.55970116223366773</v>
      </c>
      <c r="F46" s="58">
        <v>-0.51665990371066961</v>
      </c>
    </row>
    <row r="47" spans="3:6" ht="14.5" customHeight="1" x14ac:dyDescent="0.35">
      <c r="C47" s="43" t="s">
        <v>43</v>
      </c>
      <c r="D47" s="37"/>
      <c r="E47" s="58">
        <v>-0.24781096752260023</v>
      </c>
      <c r="F47" s="58">
        <v>-0.42206913332932106</v>
      </c>
    </row>
    <row r="48" spans="3:6" ht="14.5" customHeight="1" x14ac:dyDescent="0.35">
      <c r="C48" s="44" t="s">
        <v>44</v>
      </c>
      <c r="D48" s="37"/>
      <c r="E48" s="58">
        <v>1.3986776907402616</v>
      </c>
      <c r="F48" s="58">
        <v>0.81562701240730195</v>
      </c>
    </row>
    <row r="49" spans="2:9" ht="6" customHeight="1" x14ac:dyDescent="0.35">
      <c r="D49" s="8"/>
      <c r="E49" s="9"/>
      <c r="F49" s="9"/>
    </row>
    <row r="50" spans="2:9" ht="19" thickBot="1" x14ac:dyDescent="0.5">
      <c r="B50" s="10" t="s">
        <v>32</v>
      </c>
      <c r="C50" s="3"/>
      <c r="D50" s="3"/>
      <c r="E50" s="3"/>
      <c r="F50" s="3"/>
      <c r="G50" s="3"/>
      <c r="H50" s="3"/>
      <c r="I50" s="3"/>
    </row>
    <row r="51" spans="2:9" ht="6.75" customHeight="1" thickTop="1" x14ac:dyDescent="0.35">
      <c r="E51" s="65"/>
      <c r="F51" s="65"/>
    </row>
    <row r="52" spans="2:9" ht="35.15" customHeight="1" x14ac:dyDescent="0.35">
      <c r="C52" s="23"/>
      <c r="D52" s="23"/>
      <c r="E52" s="51" t="s">
        <v>45</v>
      </c>
      <c r="F52" s="52" t="s">
        <v>46</v>
      </c>
    </row>
    <row r="53" spans="2:9" ht="16" customHeight="1" x14ac:dyDescent="0.35">
      <c r="C53" s="24" t="s">
        <v>24</v>
      </c>
      <c r="D53" s="23"/>
      <c r="E53" s="25">
        <v>10.651198489051723</v>
      </c>
      <c r="F53" s="26">
        <v>9.9712578761893695</v>
      </c>
      <c r="G53" s="5"/>
    </row>
    <row r="54" spans="2:9" ht="16" customHeight="1" x14ac:dyDescent="0.35">
      <c r="C54" s="27" t="s">
        <v>47</v>
      </c>
      <c r="D54" s="23"/>
      <c r="E54" s="28">
        <v>7.4886554471512126</v>
      </c>
      <c r="F54" s="29">
        <v>6.3901762303804217</v>
      </c>
    </row>
    <row r="55" spans="2:9" ht="16" customHeight="1" x14ac:dyDescent="0.35">
      <c r="C55" s="30" t="s">
        <v>48</v>
      </c>
      <c r="D55" s="23"/>
      <c r="E55" s="28">
        <v>3.7211863478718485</v>
      </c>
      <c r="F55" s="29">
        <v>3.1065600220835297</v>
      </c>
    </row>
    <row r="56" spans="2:9" ht="16" customHeight="1" x14ac:dyDescent="0.35">
      <c r="C56" s="31" t="s">
        <v>37</v>
      </c>
      <c r="D56" s="23"/>
      <c r="E56" s="28">
        <v>0.69606293987081724</v>
      </c>
      <c r="F56" s="29">
        <v>0.66736568397423868</v>
      </c>
    </row>
    <row r="57" spans="2:9" ht="16" customHeight="1" x14ac:dyDescent="0.35">
      <c r="C57" s="31" t="s">
        <v>38</v>
      </c>
      <c r="D57" s="23"/>
      <c r="E57" s="28">
        <v>3.0251235377033279</v>
      </c>
      <c r="F57" s="29">
        <v>2.4391941463067259</v>
      </c>
      <c r="G57" s="5"/>
    </row>
    <row r="58" spans="2:9" ht="16" customHeight="1" x14ac:dyDescent="0.35">
      <c r="C58" s="30" t="s">
        <v>39</v>
      </c>
      <c r="D58" s="23"/>
      <c r="E58" s="28">
        <v>3.7674690992793649</v>
      </c>
      <c r="F58" s="29">
        <v>3.2836162082968929</v>
      </c>
    </row>
    <row r="59" spans="2:9" ht="16" customHeight="1" x14ac:dyDescent="0.35">
      <c r="C59" s="30" t="s">
        <v>40</v>
      </c>
      <c r="D59" s="23"/>
      <c r="E59" s="28">
        <v>2.7931349400864818</v>
      </c>
      <c r="F59" s="29">
        <v>3.2085110127192285</v>
      </c>
    </row>
    <row r="60" spans="2:9" ht="16" customHeight="1" x14ac:dyDescent="0.35">
      <c r="C60" s="30" t="s">
        <v>41</v>
      </c>
      <c r="D60" s="23"/>
      <c r="E60" s="28">
        <v>1.1249611653683716E-2</v>
      </c>
      <c r="F60" s="29">
        <v>8.3790186169341967E-3</v>
      </c>
    </row>
    <row r="61" spans="2:9" ht="16" customHeight="1" x14ac:dyDescent="0.35">
      <c r="C61" s="30" t="s">
        <v>42</v>
      </c>
      <c r="D61" s="23"/>
      <c r="E61" s="28">
        <v>1.7297800850832831E-3</v>
      </c>
      <c r="F61" s="29">
        <v>8.2425046337642274E-4</v>
      </c>
    </row>
    <row r="62" spans="2:9" ht="16" customHeight="1" x14ac:dyDescent="0.35">
      <c r="C62" s="30" t="s">
        <v>43</v>
      </c>
      <c r="D62" s="23"/>
      <c r="E62" s="28">
        <v>0.22506551703305203</v>
      </c>
      <c r="F62" s="29">
        <v>0.12823315681013353</v>
      </c>
    </row>
    <row r="63" spans="2:9" ht="16" customHeight="1" x14ac:dyDescent="0.35">
      <c r="C63" s="30" t="s">
        <v>44</v>
      </c>
      <c r="D63" s="23"/>
      <c r="E63" s="32">
        <v>0.1313631930422102</v>
      </c>
      <c r="F63" s="33">
        <v>0.23513420719927616</v>
      </c>
    </row>
  </sheetData>
  <sheetProtection sheet="1" objects="1" scenarios="1"/>
  <mergeCells count="3">
    <mergeCell ref="E51:F51"/>
    <mergeCell ref="B1:I1"/>
    <mergeCell ref="B3:I3"/>
  </mergeCells>
  <conditionalFormatting sqref="D8:D14 F8:F14 H8:H14 D17:D23 F17:F23 H17:H23">
    <cfRule type="cellIs" dxfId="9" priority="4" operator="between">
      <formula>-0.0049999</formula>
      <formula>0.0049999</formula>
    </cfRule>
    <cfRule type="cellIs" dxfId="8" priority="5" operator="lessThanOrEqual">
      <formula>-0.005</formula>
    </cfRule>
    <cfRule type="cellIs" dxfId="7" priority="7" operator="greaterThanOrEqual">
      <formula>0.005</formula>
    </cfRule>
  </conditionalFormatting>
  <conditionalFormatting sqref="E40:F49">
    <cfRule type="cellIs" dxfId="6" priority="1" operator="greaterThan">
      <formula>0.005</formula>
    </cfRule>
    <cfRule type="cellIs" dxfId="5" priority="2" operator="lessThan">
      <formula>-0.005</formula>
    </cfRule>
    <cfRule type="cellIs" dxfId="4" priority="3" operator="between">
      <formula>-0.005</formula>
      <formula>0.005</formula>
    </cfRule>
  </conditionalFormatting>
  <conditionalFormatting sqref="K17">
    <cfRule type="cellIs" dxfId="3" priority="6" operator="lessThanOrEqual">
      <formula>-0.005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K46"/>
  <sheetViews>
    <sheetView showGridLines="0" showRowColHeaders="0" zoomScale="85" zoomScaleNormal="85" workbookViewId="0"/>
  </sheetViews>
  <sheetFormatPr baseColWidth="10" defaultColWidth="11.453125" defaultRowHeight="14.5" x14ac:dyDescent="0.35"/>
  <cols>
    <col min="1" max="1" width="1.1796875" customWidth="1"/>
    <col min="3" max="3" width="15.453125" customWidth="1"/>
    <col min="4" max="4" width="34.1796875" customWidth="1"/>
    <col min="5" max="6" width="25" customWidth="1"/>
  </cols>
  <sheetData>
    <row r="1" spans="2:11" ht="34.5" customHeight="1" x14ac:dyDescent="0.35">
      <c r="B1" s="66" t="s">
        <v>6</v>
      </c>
      <c r="C1" s="66"/>
      <c r="D1" s="66"/>
      <c r="E1" s="66"/>
      <c r="F1" s="66"/>
      <c r="G1" s="66"/>
      <c r="H1" s="66"/>
      <c r="I1" s="66"/>
      <c r="J1" s="2"/>
      <c r="K1" s="2"/>
    </row>
    <row r="2" spans="2:11" ht="11.25" customHeight="1" thickBot="1" x14ac:dyDescent="0.4">
      <c r="H2" s="1"/>
    </row>
    <row r="3" spans="2:11" ht="25" customHeight="1" thickTop="1" thickBot="1" x14ac:dyDescent="0.4">
      <c r="B3" s="70" t="s">
        <v>24</v>
      </c>
      <c r="C3" s="71"/>
      <c r="D3" s="71"/>
      <c r="E3" s="71"/>
      <c r="F3" s="71"/>
      <c r="G3" s="71"/>
      <c r="H3" s="71"/>
      <c r="I3" s="72"/>
    </row>
    <row r="4" spans="2:11" ht="15" thickTop="1" x14ac:dyDescent="0.35"/>
    <row r="5" spans="2:11" ht="19" thickBot="1" x14ac:dyDescent="0.5">
      <c r="B5" s="10" t="s">
        <v>17</v>
      </c>
      <c r="C5" s="3"/>
      <c r="D5" s="3"/>
      <c r="E5" s="3"/>
      <c r="F5" s="3"/>
      <c r="G5" s="3"/>
      <c r="H5" s="3"/>
      <c r="I5" s="3"/>
    </row>
    <row r="6" spans="2:11" ht="15" thickTop="1" x14ac:dyDescent="0.35"/>
    <row r="7" spans="2:11" ht="45" customHeight="1" x14ac:dyDescent="0.35"/>
    <row r="8" spans="2:11" ht="25" customHeight="1" x14ac:dyDescent="0.35"/>
    <row r="9" spans="2:11" ht="25" customHeight="1" x14ac:dyDescent="0.35"/>
    <row r="10" spans="2:11" ht="25" customHeight="1" x14ac:dyDescent="0.35"/>
    <row r="11" spans="2:11" ht="25" customHeight="1" x14ac:dyDescent="0.35"/>
    <row r="12" spans="2:11" ht="25" customHeight="1" x14ac:dyDescent="0.35"/>
    <row r="13" spans="2:11" ht="25" customHeight="1" x14ac:dyDescent="0.35"/>
    <row r="14" spans="2:11" ht="25" customHeight="1" x14ac:dyDescent="0.35"/>
    <row r="16" spans="2:11" ht="19" thickBot="1" x14ac:dyDescent="0.5">
      <c r="B16" s="10" t="s">
        <v>18</v>
      </c>
      <c r="C16" s="3"/>
      <c r="D16" s="3"/>
      <c r="E16" s="3"/>
      <c r="F16" s="3"/>
      <c r="G16" s="3"/>
      <c r="H16" s="3"/>
      <c r="I16" s="3"/>
    </row>
    <row r="17" spans="5:6" ht="15" thickTop="1" x14ac:dyDescent="0.35"/>
    <row r="31" spans="5:6" x14ac:dyDescent="0.35">
      <c r="E31" s="4"/>
      <c r="F31" s="4"/>
    </row>
    <row r="32" spans="5:6" ht="25" customHeight="1" x14ac:dyDescent="0.35"/>
    <row r="33" spans="2:9" ht="25" customHeight="1" x14ac:dyDescent="0.35"/>
    <row r="34" spans="2:9" ht="25" customHeight="1" x14ac:dyDescent="0.35"/>
    <row r="35" spans="2:9" ht="25" customHeight="1" x14ac:dyDescent="0.35"/>
    <row r="36" spans="2:9" ht="20.149999999999999" customHeight="1" x14ac:dyDescent="0.35">
      <c r="D36" s="8"/>
      <c r="E36" s="9"/>
      <c r="F36" s="9"/>
    </row>
    <row r="37" spans="2:9" ht="20.149999999999999" customHeight="1" x14ac:dyDescent="0.35">
      <c r="D37" s="8"/>
      <c r="E37" s="9"/>
      <c r="F37" s="9"/>
    </row>
    <row r="38" spans="2:9" ht="19" thickBot="1" x14ac:dyDescent="0.5">
      <c r="B38" s="10" t="s">
        <v>19</v>
      </c>
      <c r="C38" s="3"/>
      <c r="D38" s="3"/>
      <c r="E38" s="3"/>
      <c r="F38" s="3"/>
      <c r="G38" s="3"/>
      <c r="H38" s="3"/>
      <c r="I38" s="3"/>
    </row>
    <row r="39" spans="2:9" ht="15" thickTop="1" x14ac:dyDescent="0.35">
      <c r="E39" s="65"/>
      <c r="F39" s="65"/>
    </row>
    <row r="40" spans="2:9" ht="25" customHeight="1" x14ac:dyDescent="0.35"/>
    <row r="41" spans="2:9" ht="25" customHeight="1" x14ac:dyDescent="0.35"/>
    <row r="42" spans="2:9" ht="25" customHeight="1" x14ac:dyDescent="0.35"/>
    <row r="43" spans="2:9" ht="25" customHeight="1" x14ac:dyDescent="0.35"/>
    <row r="44" spans="2:9" ht="25" customHeight="1" x14ac:dyDescent="0.35"/>
    <row r="45" spans="2:9" ht="25" customHeight="1" x14ac:dyDescent="0.35"/>
    <row r="46" spans="2:9" ht="25" customHeight="1" x14ac:dyDescent="0.35"/>
  </sheetData>
  <sheetProtection sheet="1" objects="1" scenarios="1"/>
  <mergeCells count="3">
    <mergeCell ref="B1:I1"/>
    <mergeCell ref="B3:I3"/>
    <mergeCell ref="E39:F39"/>
  </mergeCells>
  <conditionalFormatting sqref="E36:F37">
    <cfRule type="cellIs" dxfId="2" priority="1" operator="greaterThan">
      <formula>0.005</formula>
    </cfRule>
    <cfRule type="cellIs" dxfId="1" priority="2" operator="lessThan">
      <formula>-0.005</formula>
    </cfRule>
    <cfRule type="cellIs" dxfId="0" priority="3" operator="between">
      <formula>-0.005</formula>
      <formula>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K43"/>
  <sheetViews>
    <sheetView showGridLines="0" showRowColHeaders="0" showWhiteSpace="0" zoomScale="115" zoomScaleNormal="115" workbookViewId="0">
      <selection activeCell="L27" sqref="L27"/>
    </sheetView>
  </sheetViews>
  <sheetFormatPr baseColWidth="10" defaultColWidth="11.453125" defaultRowHeight="14.5" x14ac:dyDescent="0.35"/>
  <cols>
    <col min="1" max="1" width="1.1796875" customWidth="1"/>
    <col min="3" max="3" width="15.453125" customWidth="1"/>
    <col min="4" max="4" width="34.1796875" customWidth="1"/>
    <col min="5" max="6" width="25" customWidth="1"/>
  </cols>
  <sheetData>
    <row r="1" spans="2:11" ht="34.5" customHeight="1" x14ac:dyDescent="0.35">
      <c r="B1" s="66" t="s">
        <v>6</v>
      </c>
      <c r="C1" s="66"/>
      <c r="D1" s="66"/>
      <c r="E1" s="66"/>
      <c r="F1" s="66"/>
      <c r="G1" s="66"/>
      <c r="H1" s="66"/>
      <c r="I1" s="66"/>
      <c r="J1" s="2"/>
      <c r="K1" s="2"/>
    </row>
    <row r="2" spans="2:11" ht="11.25" customHeight="1" thickBot="1" x14ac:dyDescent="0.4">
      <c r="H2" s="1"/>
    </row>
    <row r="3" spans="2:11" ht="25" customHeight="1" thickTop="1" thickBot="1" x14ac:dyDescent="0.4">
      <c r="B3" s="70" t="str">
        <f>'Graficos TOTAL ACEITE'!B3</f>
        <v>TOTAL ACEITE</v>
      </c>
      <c r="C3" s="71"/>
      <c r="D3" s="71"/>
      <c r="E3" s="71"/>
      <c r="F3" s="71"/>
      <c r="G3" s="71"/>
      <c r="H3" s="71"/>
      <c r="I3" s="72"/>
    </row>
    <row r="4" spans="2:11" ht="15" thickTop="1" x14ac:dyDescent="0.35"/>
    <row r="5" spans="2:11" ht="19" thickBot="1" x14ac:dyDescent="0.5">
      <c r="B5" s="10" t="s">
        <v>33</v>
      </c>
      <c r="C5" s="3"/>
      <c r="D5" s="3"/>
      <c r="E5" s="3"/>
      <c r="F5" s="3"/>
      <c r="G5" s="3"/>
      <c r="H5" s="3"/>
      <c r="I5" s="3"/>
    </row>
    <row r="6" spans="2:11" ht="15" thickTop="1" x14ac:dyDescent="0.35"/>
    <row r="7" spans="2:11" ht="25" customHeight="1" x14ac:dyDescent="0.35"/>
    <row r="8" spans="2:11" ht="25" customHeight="1" x14ac:dyDescent="0.35">
      <c r="E8" s="11"/>
    </row>
    <row r="9" spans="2:11" ht="25" customHeight="1" x14ac:dyDescent="0.35">
      <c r="E9" s="11"/>
    </row>
    <row r="10" spans="2:11" ht="25" customHeight="1" x14ac:dyDescent="0.35">
      <c r="E10" s="11"/>
    </row>
    <row r="11" spans="2:11" ht="25" customHeight="1" x14ac:dyDescent="0.35"/>
    <row r="12" spans="2:11" ht="25" customHeight="1" x14ac:dyDescent="0.35">
      <c r="E12" s="11"/>
    </row>
    <row r="13" spans="2:11" ht="25" customHeight="1" x14ac:dyDescent="0.35">
      <c r="E13" s="11"/>
    </row>
    <row r="14" spans="2:11" ht="25" customHeight="1" x14ac:dyDescent="0.35">
      <c r="E14" s="11"/>
    </row>
    <row r="16" spans="2:11" ht="19" thickBot="1" x14ac:dyDescent="0.5">
      <c r="B16" s="10" t="s">
        <v>34</v>
      </c>
      <c r="C16" s="3"/>
      <c r="D16" s="3"/>
      <c r="E16" s="3"/>
      <c r="F16" s="3"/>
      <c r="G16" s="3"/>
      <c r="H16" s="3"/>
      <c r="I16" s="3"/>
    </row>
    <row r="17" spans="2:9" ht="15" thickTop="1" x14ac:dyDescent="0.35"/>
    <row r="31" spans="2:9" x14ac:dyDescent="0.35">
      <c r="E31" s="4"/>
      <c r="F31" s="4"/>
    </row>
    <row r="32" spans="2:9" ht="19" thickBot="1" x14ac:dyDescent="0.5">
      <c r="B32" s="10" t="s">
        <v>20</v>
      </c>
      <c r="C32" s="3"/>
      <c r="D32" s="3"/>
      <c r="E32" s="3"/>
      <c r="F32" s="3"/>
      <c r="G32" s="3"/>
      <c r="H32" s="3"/>
      <c r="I32" s="3"/>
    </row>
    <row r="33" spans="3:8" ht="15" thickTop="1" x14ac:dyDescent="0.35">
      <c r="E33" s="65"/>
      <c r="F33" s="65"/>
    </row>
    <row r="34" spans="3:8" ht="25" customHeight="1" x14ac:dyDescent="0.35">
      <c r="C34" s="73" t="s">
        <v>49</v>
      </c>
      <c r="D34" s="74"/>
      <c r="E34" s="74"/>
      <c r="F34" s="74"/>
      <c r="G34" s="74"/>
      <c r="H34" s="75"/>
    </row>
    <row r="35" spans="3:8" ht="25" customHeight="1" x14ac:dyDescent="0.35">
      <c r="C35" s="76"/>
      <c r="D35" s="77"/>
      <c r="E35" s="77"/>
      <c r="F35" s="77"/>
      <c r="G35" s="77"/>
      <c r="H35" s="78"/>
    </row>
    <row r="36" spans="3:8" ht="25" customHeight="1" x14ac:dyDescent="0.35">
      <c r="C36" s="76"/>
      <c r="D36" s="77"/>
      <c r="E36" s="77"/>
      <c r="F36" s="77"/>
      <c r="G36" s="77"/>
      <c r="H36" s="78"/>
    </row>
    <row r="37" spans="3:8" ht="25" customHeight="1" x14ac:dyDescent="0.35">
      <c r="C37" s="76"/>
      <c r="D37" s="77"/>
      <c r="E37" s="77"/>
      <c r="F37" s="77"/>
      <c r="G37" s="77"/>
      <c r="H37" s="78"/>
    </row>
    <row r="38" spans="3:8" ht="25" customHeight="1" x14ac:dyDescent="0.35">
      <c r="C38" s="76"/>
      <c r="D38" s="77"/>
      <c r="E38" s="77"/>
      <c r="F38" s="77"/>
      <c r="G38" s="77"/>
      <c r="H38" s="78"/>
    </row>
    <row r="39" spans="3:8" ht="25" customHeight="1" x14ac:dyDescent="0.35">
      <c r="C39" s="76"/>
      <c r="D39" s="77"/>
      <c r="E39" s="77"/>
      <c r="F39" s="77"/>
      <c r="G39" s="77"/>
      <c r="H39" s="78"/>
    </row>
    <row r="40" spans="3:8" ht="25" customHeight="1" x14ac:dyDescent="0.35">
      <c r="C40" s="76"/>
      <c r="D40" s="77"/>
      <c r="E40" s="77"/>
      <c r="F40" s="77"/>
      <c r="G40" s="77"/>
      <c r="H40" s="78"/>
    </row>
    <row r="41" spans="3:8" ht="25" customHeight="1" x14ac:dyDescent="0.35">
      <c r="C41" s="76"/>
      <c r="D41" s="77"/>
      <c r="E41" s="77"/>
      <c r="F41" s="77"/>
      <c r="G41" s="77"/>
      <c r="H41" s="78"/>
    </row>
    <row r="42" spans="3:8" ht="25" customHeight="1" x14ac:dyDescent="0.35">
      <c r="C42" s="79"/>
      <c r="D42" s="80"/>
      <c r="E42" s="80"/>
      <c r="F42" s="80"/>
      <c r="G42" s="80"/>
      <c r="H42" s="81"/>
    </row>
    <row r="43" spans="3:8" ht="25" customHeight="1" x14ac:dyDescent="0.35"/>
  </sheetData>
  <sheetProtection sheet="1" objects="1" scenarios="1"/>
  <mergeCells count="4">
    <mergeCell ref="B1:I1"/>
    <mergeCell ref="B3:I3"/>
    <mergeCell ref="E33:F33"/>
    <mergeCell ref="C34:H42"/>
  </mergeCells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headerFooter>
    <oddFooter>&amp;RDatos Calculados con la actualización del nuevo censo del INE</oddFooter>
  </headerFooter>
  <rowBreaks count="1" manualBreakCount="1">
    <brk id="43" max="16383" man="1"/>
  </rowBreaks>
  <colBreaks count="1" manualBreakCount="1">
    <brk id="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2"/>
  <sheetViews>
    <sheetView showGridLines="0" showRowColHeaders="0" showWhiteSpace="0" zoomScaleNormal="100" workbookViewId="0">
      <selection activeCell="C43" sqref="C43:H51"/>
    </sheetView>
  </sheetViews>
  <sheetFormatPr baseColWidth="10" defaultColWidth="11.453125" defaultRowHeight="14.5" x14ac:dyDescent="0.35"/>
  <cols>
    <col min="1" max="1" width="1.1796875" customWidth="1"/>
    <col min="3" max="3" width="15.453125" customWidth="1"/>
    <col min="4" max="4" width="34.1796875" customWidth="1"/>
    <col min="5" max="6" width="25" customWidth="1"/>
  </cols>
  <sheetData>
    <row r="1" spans="2:11" ht="34.5" customHeight="1" x14ac:dyDescent="0.35">
      <c r="B1" s="66" t="s">
        <v>6</v>
      </c>
      <c r="C1" s="66"/>
      <c r="D1" s="66"/>
      <c r="E1" s="66"/>
      <c r="F1" s="66"/>
      <c r="G1" s="66"/>
      <c r="H1" s="66"/>
      <c r="I1" s="66"/>
      <c r="J1" s="2"/>
      <c r="K1" s="2"/>
    </row>
    <row r="2" spans="2:11" ht="11.25" customHeight="1" thickBot="1" x14ac:dyDescent="0.4">
      <c r="H2" s="1"/>
    </row>
    <row r="3" spans="2:11" ht="25" customHeight="1" thickTop="1" thickBot="1" x14ac:dyDescent="0.4">
      <c r="B3" s="70" t="str">
        <f>Canales!B3</f>
        <v>TOTAL ACEITE</v>
      </c>
      <c r="C3" s="71"/>
      <c r="D3" s="71"/>
      <c r="E3" s="71"/>
      <c r="F3" s="71"/>
      <c r="G3" s="71"/>
      <c r="H3" s="71"/>
      <c r="I3" s="72"/>
    </row>
    <row r="4" spans="2:11" ht="15" thickTop="1" x14ac:dyDescent="0.35"/>
    <row r="5" spans="2:11" ht="19" thickBot="1" x14ac:dyDescent="0.5">
      <c r="B5" s="10" t="s">
        <v>35</v>
      </c>
      <c r="C5" s="3"/>
      <c r="D5" s="3"/>
      <c r="E5" s="3"/>
      <c r="F5" s="3"/>
      <c r="G5" s="3"/>
      <c r="H5" s="3"/>
      <c r="I5" s="3"/>
    </row>
    <row r="6" spans="2:11" ht="15" thickTop="1" x14ac:dyDescent="0.35"/>
    <row r="7" spans="2:11" ht="25" customHeight="1" x14ac:dyDescent="0.35"/>
    <row r="8" spans="2:11" ht="25" customHeight="1" x14ac:dyDescent="0.35">
      <c r="E8" s="11"/>
    </row>
    <row r="9" spans="2:11" ht="25" customHeight="1" x14ac:dyDescent="0.35">
      <c r="E9" s="11"/>
    </row>
    <row r="10" spans="2:11" ht="25" customHeight="1" x14ac:dyDescent="0.35">
      <c r="E10" s="11"/>
    </row>
    <row r="11" spans="2:11" ht="25" customHeight="1" x14ac:dyDescent="0.35">
      <c r="E11" s="11"/>
    </row>
    <row r="12" spans="2:11" ht="25" customHeight="1" x14ac:dyDescent="0.35">
      <c r="E12" s="11"/>
    </row>
    <row r="13" spans="2:11" ht="25" customHeight="1" x14ac:dyDescent="0.35">
      <c r="E13" s="11"/>
    </row>
    <row r="14" spans="2:11" ht="25" customHeight="1" x14ac:dyDescent="0.35">
      <c r="E14" s="11"/>
    </row>
    <row r="15" spans="2:11" ht="25" customHeight="1" x14ac:dyDescent="0.35"/>
    <row r="16" spans="2:11" ht="25" customHeight="1" x14ac:dyDescent="0.35">
      <c r="E16" s="11"/>
    </row>
    <row r="17" spans="2:9" ht="25" customHeight="1" x14ac:dyDescent="0.35">
      <c r="E17" s="11"/>
    </row>
    <row r="18" spans="2:9" ht="25" customHeight="1" x14ac:dyDescent="0.35">
      <c r="E18" s="11"/>
    </row>
    <row r="20" spans="2:9" ht="19" thickBot="1" x14ac:dyDescent="0.5">
      <c r="B20" s="10" t="s">
        <v>36</v>
      </c>
      <c r="C20" s="3"/>
      <c r="D20" s="3"/>
      <c r="E20" s="3"/>
      <c r="F20" s="3"/>
      <c r="G20" s="3"/>
      <c r="H20" s="3"/>
      <c r="I20" s="3"/>
    </row>
    <row r="21" spans="2:9" ht="15" thickTop="1" x14ac:dyDescent="0.35"/>
    <row r="40" spans="2:9" x14ac:dyDescent="0.35">
      <c r="E40" s="4"/>
      <c r="F40" s="4"/>
    </row>
    <row r="41" spans="2:9" ht="19" thickBot="1" x14ac:dyDescent="0.5">
      <c r="B41" s="10" t="s">
        <v>21</v>
      </c>
      <c r="C41" s="3"/>
      <c r="D41" s="3"/>
      <c r="E41" s="3"/>
      <c r="F41" s="3"/>
      <c r="G41" s="3"/>
      <c r="H41" s="3"/>
      <c r="I41" s="3"/>
    </row>
    <row r="42" spans="2:9" ht="15" thickTop="1" x14ac:dyDescent="0.35">
      <c r="E42" s="65"/>
      <c r="F42" s="65"/>
    </row>
    <row r="43" spans="2:9" ht="25" customHeight="1" x14ac:dyDescent="0.35">
      <c r="C43" s="73" t="s">
        <v>50</v>
      </c>
      <c r="D43" s="82"/>
      <c r="E43" s="82"/>
      <c r="F43" s="82"/>
      <c r="G43" s="82"/>
      <c r="H43" s="83"/>
    </row>
    <row r="44" spans="2:9" ht="25" customHeight="1" x14ac:dyDescent="0.35">
      <c r="C44" s="84"/>
      <c r="D44" s="85"/>
      <c r="E44" s="85"/>
      <c r="F44" s="85"/>
      <c r="G44" s="85"/>
      <c r="H44" s="86"/>
    </row>
    <row r="45" spans="2:9" ht="25" customHeight="1" x14ac:dyDescent="0.35">
      <c r="C45" s="84"/>
      <c r="D45" s="85"/>
      <c r="E45" s="85"/>
      <c r="F45" s="85"/>
      <c r="G45" s="85"/>
      <c r="H45" s="86"/>
    </row>
    <row r="46" spans="2:9" ht="25" customHeight="1" x14ac:dyDescent="0.35">
      <c r="C46" s="84"/>
      <c r="D46" s="85"/>
      <c r="E46" s="85"/>
      <c r="F46" s="85"/>
      <c r="G46" s="85"/>
      <c r="H46" s="86"/>
    </row>
    <row r="47" spans="2:9" ht="25" customHeight="1" x14ac:dyDescent="0.35">
      <c r="C47" s="84"/>
      <c r="D47" s="85"/>
      <c r="E47" s="85"/>
      <c r="F47" s="85"/>
      <c r="G47" s="85"/>
      <c r="H47" s="86"/>
    </row>
    <row r="48" spans="2:9" ht="25" customHeight="1" x14ac:dyDescent="0.35">
      <c r="C48" s="84"/>
      <c r="D48" s="85"/>
      <c r="E48" s="85"/>
      <c r="F48" s="85"/>
      <c r="G48" s="85"/>
      <c r="H48" s="86"/>
    </row>
    <row r="49" spans="3:8" ht="25" customHeight="1" x14ac:dyDescent="0.35">
      <c r="C49" s="84"/>
      <c r="D49" s="85"/>
      <c r="E49" s="85"/>
      <c r="F49" s="85"/>
      <c r="G49" s="85"/>
      <c r="H49" s="86"/>
    </row>
    <row r="50" spans="3:8" ht="25" customHeight="1" x14ac:dyDescent="0.35">
      <c r="C50" s="84"/>
      <c r="D50" s="85"/>
      <c r="E50" s="85"/>
      <c r="F50" s="85"/>
      <c r="G50" s="85"/>
      <c r="H50" s="86"/>
    </row>
    <row r="51" spans="3:8" ht="25" customHeight="1" x14ac:dyDescent="0.35">
      <c r="C51" s="87"/>
      <c r="D51" s="88"/>
      <c r="E51" s="88"/>
      <c r="F51" s="88"/>
      <c r="G51" s="88"/>
      <c r="H51" s="89"/>
    </row>
    <row r="52" spans="3:8" ht="25" customHeight="1" x14ac:dyDescent="0.35"/>
  </sheetData>
  <sheetProtection sheet="1" objects="1" scenarios="1"/>
  <mergeCells count="4">
    <mergeCell ref="B1:I1"/>
    <mergeCell ref="B3:I3"/>
    <mergeCell ref="E42:F42"/>
    <mergeCell ref="C43:H51"/>
  </mergeCells>
  <pageMargins left="0.23622047244094491" right="0.23622047244094491" top="0.74803149606299213" bottom="0.74803149606299213" header="0.31496062992125984" footer="0.31496062992125984"/>
  <pageSetup paperSize="9" scale="68" fitToHeight="0" orientation="portrait" r:id="rId1"/>
  <headerFooter>
    <oddFooter>&amp;RDatos Calculados con la actualización del nuevo censo del INE</oddFooter>
  </headerFooter>
  <rowBreaks count="1" manualBreakCount="1">
    <brk id="52" max="16383" man="1"/>
  </rowBreaks>
  <colBreaks count="1" manualBreakCount="1">
    <brk id="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5A03-2C24-46C6-A4A2-16EA13FDAD6E}">
  <sheetPr>
    <pageSetUpPr fitToPage="1"/>
  </sheetPr>
  <dimension ref="B1:K47"/>
  <sheetViews>
    <sheetView showGridLines="0" showRowColHeaders="0" zoomScaleNormal="100" zoomScaleSheetLayoutView="85" workbookViewId="0"/>
  </sheetViews>
  <sheetFormatPr baseColWidth="10" defaultColWidth="11.453125" defaultRowHeight="14.5" x14ac:dyDescent="0.35"/>
  <cols>
    <col min="1" max="1" width="1.1796875" customWidth="1"/>
    <col min="3" max="3" width="15.453125" customWidth="1"/>
    <col min="4" max="4" width="34.1796875" customWidth="1"/>
    <col min="5" max="6" width="25" customWidth="1"/>
  </cols>
  <sheetData>
    <row r="1" spans="2:11" ht="34.5" customHeight="1" x14ac:dyDescent="0.35">
      <c r="B1" s="66" t="s">
        <v>6</v>
      </c>
      <c r="C1" s="66"/>
      <c r="D1" s="66"/>
      <c r="E1" s="66"/>
      <c r="F1" s="66"/>
      <c r="G1" s="66"/>
      <c r="H1" s="66"/>
      <c r="I1" s="66"/>
      <c r="J1" s="2"/>
      <c r="K1" s="2"/>
    </row>
    <row r="2" spans="2:11" ht="11.25" customHeight="1" thickBot="1" x14ac:dyDescent="0.4">
      <c r="H2" s="1"/>
    </row>
    <row r="3" spans="2:11" ht="25" customHeight="1" thickTop="1" thickBot="1" x14ac:dyDescent="0.4">
      <c r="B3" s="70" t="str">
        <f>Canales!$B$3</f>
        <v>TOTAL ACEITE</v>
      </c>
      <c r="C3" s="71"/>
      <c r="D3" s="71"/>
      <c r="E3" s="71"/>
      <c r="F3" s="71"/>
      <c r="G3" s="71"/>
      <c r="H3" s="71"/>
      <c r="I3" s="72"/>
    </row>
    <row r="4" spans="2:11" ht="15" thickTop="1" x14ac:dyDescent="0.35"/>
    <row r="5" spans="2:11" ht="19" thickBot="1" x14ac:dyDescent="0.5">
      <c r="B5" s="10" t="s">
        <v>22</v>
      </c>
      <c r="C5" s="3"/>
      <c r="D5" s="3"/>
      <c r="E5" s="3"/>
      <c r="F5" s="3"/>
      <c r="G5" s="3"/>
      <c r="H5" s="3"/>
      <c r="I5" s="3"/>
    </row>
    <row r="6" spans="2:11" ht="15" thickTop="1" x14ac:dyDescent="0.35"/>
    <row r="7" spans="2:11" ht="25" customHeight="1" x14ac:dyDescent="0.35">
      <c r="B7" s="90" t="s">
        <v>51</v>
      </c>
      <c r="C7" s="91"/>
      <c r="D7" s="91"/>
      <c r="E7" s="91"/>
      <c r="F7" s="91"/>
      <c r="G7" s="91"/>
      <c r="H7" s="91"/>
      <c r="I7" s="92"/>
    </row>
    <row r="8" spans="2:11" ht="25" customHeight="1" x14ac:dyDescent="0.35">
      <c r="B8" s="93"/>
      <c r="C8" s="94"/>
      <c r="D8" s="94"/>
      <c r="E8" s="94"/>
      <c r="F8" s="94"/>
      <c r="G8" s="94"/>
      <c r="H8" s="94"/>
      <c r="I8" s="95"/>
    </row>
    <row r="9" spans="2:11" ht="25" customHeight="1" x14ac:dyDescent="0.35">
      <c r="B9" s="93"/>
      <c r="C9" s="94"/>
      <c r="D9" s="94"/>
      <c r="E9" s="94"/>
      <c r="F9" s="94"/>
      <c r="G9" s="94"/>
      <c r="H9" s="94"/>
      <c r="I9" s="95"/>
    </row>
    <row r="10" spans="2:11" ht="25" customHeight="1" x14ac:dyDescent="0.35">
      <c r="B10" s="93"/>
      <c r="C10" s="94"/>
      <c r="D10" s="94"/>
      <c r="E10" s="94"/>
      <c r="F10" s="94"/>
      <c r="G10" s="94"/>
      <c r="H10" s="94"/>
      <c r="I10" s="95"/>
    </row>
    <row r="11" spans="2:11" ht="25" customHeight="1" x14ac:dyDescent="0.35">
      <c r="B11" s="93"/>
      <c r="C11" s="94"/>
      <c r="D11" s="94"/>
      <c r="E11" s="94"/>
      <c r="F11" s="94"/>
      <c r="G11" s="94"/>
      <c r="H11" s="94"/>
      <c r="I11" s="95"/>
    </row>
    <row r="12" spans="2:11" ht="25" customHeight="1" x14ac:dyDescent="0.35">
      <c r="B12" s="93"/>
      <c r="C12" s="94"/>
      <c r="D12" s="94"/>
      <c r="E12" s="94"/>
      <c r="F12" s="94"/>
      <c r="G12" s="94"/>
      <c r="H12" s="94"/>
      <c r="I12" s="95"/>
    </row>
    <row r="13" spans="2:11" ht="25" customHeight="1" x14ac:dyDescent="0.35">
      <c r="B13" s="93"/>
      <c r="C13" s="94"/>
      <c r="D13" s="94"/>
      <c r="E13" s="94"/>
      <c r="F13" s="94"/>
      <c r="G13" s="94"/>
      <c r="H13" s="94"/>
      <c r="I13" s="95"/>
    </row>
    <row r="14" spans="2:11" ht="25" customHeight="1" x14ac:dyDescent="0.35">
      <c r="B14" s="93"/>
      <c r="C14" s="94"/>
      <c r="D14" s="94"/>
      <c r="E14" s="94"/>
      <c r="F14" s="94"/>
      <c r="G14" s="94"/>
      <c r="H14" s="94"/>
      <c r="I14" s="95"/>
    </row>
    <row r="15" spans="2:11" ht="25" customHeight="1" x14ac:dyDescent="0.35">
      <c r="B15" s="93"/>
      <c r="C15" s="94"/>
      <c r="D15" s="94"/>
      <c r="E15" s="94"/>
      <c r="F15" s="94"/>
      <c r="G15" s="94"/>
      <c r="H15" s="94"/>
      <c r="I15" s="95"/>
    </row>
    <row r="16" spans="2:11" ht="25" customHeight="1" x14ac:dyDescent="0.35">
      <c r="B16" s="93"/>
      <c r="C16" s="94"/>
      <c r="D16" s="94"/>
      <c r="E16" s="94"/>
      <c r="F16" s="94"/>
      <c r="G16" s="94"/>
      <c r="H16" s="94"/>
      <c r="I16" s="95"/>
    </row>
    <row r="17" spans="2:9" ht="25" customHeight="1" x14ac:dyDescent="0.35">
      <c r="B17" s="93"/>
      <c r="C17" s="94"/>
      <c r="D17" s="94"/>
      <c r="E17" s="94"/>
      <c r="F17" s="94"/>
      <c r="G17" s="94"/>
      <c r="H17" s="94"/>
      <c r="I17" s="95"/>
    </row>
    <row r="18" spans="2:9" ht="25" customHeight="1" x14ac:dyDescent="0.35">
      <c r="B18" s="93"/>
      <c r="C18" s="94"/>
      <c r="D18" s="94"/>
      <c r="E18" s="94"/>
      <c r="F18" s="94"/>
      <c r="G18" s="94"/>
      <c r="H18" s="94"/>
      <c r="I18" s="95"/>
    </row>
    <row r="19" spans="2:9" ht="25" customHeight="1" x14ac:dyDescent="0.35">
      <c r="B19" s="93"/>
      <c r="C19" s="94"/>
      <c r="D19" s="94"/>
      <c r="E19" s="94"/>
      <c r="F19" s="94"/>
      <c r="G19" s="94"/>
      <c r="H19" s="94"/>
      <c r="I19" s="95"/>
    </row>
    <row r="20" spans="2:9" ht="25" customHeight="1" x14ac:dyDescent="0.35">
      <c r="B20" s="93"/>
      <c r="C20" s="94"/>
      <c r="D20" s="94"/>
      <c r="E20" s="94"/>
      <c r="F20" s="94"/>
      <c r="G20" s="94"/>
      <c r="H20" s="94"/>
      <c r="I20" s="95"/>
    </row>
    <row r="21" spans="2:9" ht="25" customHeight="1" x14ac:dyDescent="0.35">
      <c r="B21" s="93"/>
      <c r="C21" s="94"/>
      <c r="D21" s="94"/>
      <c r="E21" s="94"/>
      <c r="F21" s="94"/>
      <c r="G21" s="94"/>
      <c r="H21" s="94"/>
      <c r="I21" s="95"/>
    </row>
    <row r="22" spans="2:9" ht="25" customHeight="1" x14ac:dyDescent="0.35">
      <c r="B22" s="93"/>
      <c r="C22" s="94"/>
      <c r="D22" s="94"/>
      <c r="E22" s="94"/>
      <c r="F22" s="94"/>
      <c r="G22" s="94"/>
      <c r="H22" s="94"/>
      <c r="I22" s="95"/>
    </row>
    <row r="23" spans="2:9" ht="25" customHeight="1" x14ac:dyDescent="0.35">
      <c r="B23" s="93"/>
      <c r="C23" s="94"/>
      <c r="D23" s="94"/>
      <c r="E23" s="94"/>
      <c r="F23" s="94"/>
      <c r="G23" s="94"/>
      <c r="H23" s="94"/>
      <c r="I23" s="95"/>
    </row>
    <row r="24" spans="2:9" ht="25" customHeight="1" x14ac:dyDescent="0.35">
      <c r="B24" s="93"/>
      <c r="C24" s="94"/>
      <c r="D24" s="94"/>
      <c r="E24" s="94"/>
      <c r="F24" s="94"/>
      <c r="G24" s="94"/>
      <c r="H24" s="94"/>
      <c r="I24" s="95"/>
    </row>
    <row r="25" spans="2:9" ht="25" customHeight="1" x14ac:dyDescent="0.35">
      <c r="B25" s="93"/>
      <c r="C25" s="94"/>
      <c r="D25" s="94"/>
      <c r="E25" s="94"/>
      <c r="F25" s="94"/>
      <c r="G25" s="94"/>
      <c r="H25" s="94"/>
      <c r="I25" s="95"/>
    </row>
    <row r="26" spans="2:9" ht="25" customHeight="1" x14ac:dyDescent="0.35">
      <c r="B26" s="93"/>
      <c r="C26" s="94"/>
      <c r="D26" s="94"/>
      <c r="E26" s="94"/>
      <c r="F26" s="94"/>
      <c r="G26" s="94"/>
      <c r="H26" s="94"/>
      <c r="I26" s="95"/>
    </row>
    <row r="27" spans="2:9" ht="25" customHeight="1" x14ac:dyDescent="0.35">
      <c r="B27" s="93"/>
      <c r="C27" s="94"/>
      <c r="D27" s="94"/>
      <c r="E27" s="94"/>
      <c r="F27" s="94"/>
      <c r="G27" s="94"/>
      <c r="H27" s="94"/>
      <c r="I27" s="95"/>
    </row>
    <row r="28" spans="2:9" ht="25" customHeight="1" x14ac:dyDescent="0.35">
      <c r="B28" s="93"/>
      <c r="C28" s="94"/>
      <c r="D28" s="94"/>
      <c r="E28" s="94"/>
      <c r="F28" s="94"/>
      <c r="G28" s="94"/>
      <c r="H28" s="94"/>
      <c r="I28" s="95"/>
    </row>
    <row r="29" spans="2:9" ht="25" customHeight="1" x14ac:dyDescent="0.35">
      <c r="B29" s="93"/>
      <c r="C29" s="94"/>
      <c r="D29" s="94"/>
      <c r="E29" s="94"/>
      <c r="F29" s="94"/>
      <c r="G29" s="94"/>
      <c r="H29" s="94"/>
      <c r="I29" s="95"/>
    </row>
    <row r="30" spans="2:9" ht="37.5" customHeight="1" x14ac:dyDescent="0.35">
      <c r="B30" s="93"/>
      <c r="C30" s="94"/>
      <c r="D30" s="94"/>
      <c r="E30" s="94"/>
      <c r="F30" s="94"/>
      <c r="G30" s="94"/>
      <c r="H30" s="94"/>
      <c r="I30" s="95"/>
    </row>
    <row r="31" spans="2:9" ht="37.5" customHeight="1" x14ac:dyDescent="0.35">
      <c r="B31" s="93"/>
      <c r="C31" s="94"/>
      <c r="D31" s="94"/>
      <c r="E31" s="94"/>
      <c r="F31" s="94"/>
      <c r="G31" s="94"/>
      <c r="H31" s="94"/>
      <c r="I31" s="95"/>
    </row>
    <row r="32" spans="2:9" ht="125.5" customHeight="1" x14ac:dyDescent="0.35">
      <c r="B32" s="96"/>
      <c r="C32" s="97"/>
      <c r="D32" s="97"/>
      <c r="E32" s="97"/>
      <c r="F32" s="97"/>
      <c r="G32" s="97"/>
      <c r="H32" s="97"/>
      <c r="I32" s="98"/>
    </row>
    <row r="33" ht="44.5" customHeight="1" x14ac:dyDescent="0.35"/>
    <row r="34" ht="25" customHeight="1" x14ac:dyDescent="0.35"/>
    <row r="35" ht="25" customHeight="1" x14ac:dyDescent="0.35"/>
    <row r="36" ht="25" customHeight="1" x14ac:dyDescent="0.35"/>
    <row r="37" ht="25" customHeight="1" x14ac:dyDescent="0.35"/>
    <row r="38" ht="25" customHeight="1" x14ac:dyDescent="0.35"/>
    <row r="39" ht="25" customHeight="1" x14ac:dyDescent="0.35"/>
    <row r="40" ht="25" customHeight="1" x14ac:dyDescent="0.35"/>
    <row r="41" ht="25" customHeight="1" x14ac:dyDescent="0.35"/>
    <row r="42" ht="25" customHeight="1" x14ac:dyDescent="0.35"/>
    <row r="43" ht="25" customHeight="1" x14ac:dyDescent="0.35"/>
    <row r="44" ht="25" customHeight="1" x14ac:dyDescent="0.35"/>
    <row r="45" ht="25" customHeight="1" x14ac:dyDescent="0.35"/>
    <row r="46" ht="25" customHeight="1" x14ac:dyDescent="0.35"/>
    <row r="47" ht="25" customHeight="1" x14ac:dyDescent="0.35"/>
  </sheetData>
  <sheetProtection sheet="1" objects="1" scenarios="1"/>
  <mergeCells count="3">
    <mergeCell ref="B1:I1"/>
    <mergeCell ref="B3:I3"/>
    <mergeCell ref="B7:I32"/>
  </mergeCells>
  <pageMargins left="0.23622047244094491" right="0.23622047244094491" top="0.74803149606299213" bottom="0.74803149606299213" header="0.31496062992125984" footer="0.31496062992125984"/>
  <pageSetup paperSize="9" scale="62" fitToHeight="0" orientation="portrait" r:id="rId1"/>
  <headerFooter>
    <oddFooter>&amp;RDatos Calculados con la actualización del nuevo censo del INE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7" ma:contentTypeDescription="Crear nuevo documento." ma:contentTypeScope="" ma:versionID="da42b480121440aa7fab10baefd0190e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2b539ae1d6bfe978490188cf231cdd2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B8D94B-F781-42B9-8474-A9572628DB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A478D9-7572-4FE3-A2DC-2CA4A6BCE7C8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724c4985-e433-4d2c-9697-e180992b402a"/>
    <ds:schemaRef ds:uri="http://schemas.microsoft.com/office/2006/metadata/properties"/>
    <ds:schemaRef ds:uri="http://purl.org/dc/elements/1.1/"/>
    <ds:schemaRef ds:uri="8be3414b-2ef9-485f-84d6-269f1d6f703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6F3A3E2-C213-4D52-B94D-8ADEB27320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Portada</vt:lpstr>
      <vt:lpstr>Menú principal</vt:lpstr>
      <vt:lpstr>principales variables</vt:lpstr>
      <vt:lpstr>Graficos TOTAL ACEITE</vt:lpstr>
      <vt:lpstr>Canales</vt:lpstr>
      <vt:lpstr>Perfiles</vt:lpstr>
      <vt:lpstr>Conclusiones</vt:lpstr>
      <vt:lpstr>Canales!Área_de_impresión</vt:lpstr>
      <vt:lpstr>Conclusiones!Área_de_impresión</vt:lpstr>
      <vt:lpstr>Perfiles!Área_de_impresión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Cubillo, Gema (KWMAT)</dc:creator>
  <cp:keywords/>
  <dc:description/>
  <cp:lastModifiedBy>Mendoza Martínez, Ana</cp:lastModifiedBy>
  <cp:revision/>
  <dcterms:created xsi:type="dcterms:W3CDTF">2018-05-22T14:11:12Z</dcterms:created>
  <dcterms:modified xsi:type="dcterms:W3CDTF">2024-01-22T15:48:45Z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2023-01-10T10:27:07Z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4cedc2e9-6dfb-473a-82a6-4740a9b18197</vt:lpwstr>
  </property>
  <property fmtid="{D5CDD505-2E9C-101B-9397-08002B2CF9AE}" pid="10" name="MSIP_Label_3741da7a-79c1-417c-b408-16c0bfe99fca_ContentBits">
    <vt:lpwstr>0</vt:lpwstr>
  </property>
</Properties>
</file>