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2\"/>
    </mc:Choice>
  </mc:AlternateContent>
  <xr:revisionPtr revIDLastSave="0" documentId="8_{99F87CA7-CC29-48CA-91B5-D4C88D3812DC}" xr6:coauthVersionLast="47" xr6:coauthVersionMax="47" xr10:uidLastSave="{00000000-0000-0000-0000-000000000000}"/>
  <workbookProtection workbookAlgorithmName="SHA-512" workbookHashValue="fs3F5H5wYXKZHCyALt+ZediM96eQpKjW3KJjQwtZrmipPtRKbmQpLjGuaNeC5mpfSMhXbw8rKB4eYZ4tFzCMeg==" workbookSaltValue="7FoC/JOm/9Cj+9KFKWUCSQ==" workbookSpinCount="100000" lockStructure="1"/>
  <bookViews>
    <workbookView showSheetTabs="0" xWindow="22932" yWindow="-108" windowWidth="23256" windowHeight="12576" tabRatio="790" xr2:uid="{00000000-000D-0000-FFFF-FFFF0000000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9" l="1"/>
  <c r="C11" i="9" s="1"/>
  <c r="B11" i="10"/>
  <c r="QJ260" i="8" l="1"/>
  <c r="QL259" i="8" s="1"/>
  <c r="QJ260" i="7"/>
  <c r="QJ259" i="7" s="1"/>
  <c r="QJ260" i="1"/>
  <c r="QJ259" i="1" s="1"/>
  <c r="QJ259" i="8" l="1"/>
  <c r="QK259" i="8"/>
  <c r="QM259" i="8"/>
  <c r="QK259" i="7"/>
  <c r="QL259" i="7"/>
  <c r="QM259" i="7"/>
  <c r="QL259" i="1"/>
  <c r="QK259" i="1"/>
  <c r="QM259" i="1"/>
  <c r="B11" i="2" l="1"/>
  <c r="QC260" i="8"/>
  <c r="QE259" i="8" s="1"/>
  <c r="QF259" i="8"/>
  <c r="QC260" i="7"/>
  <c r="QC259" i="7" s="1"/>
  <c r="QC260" i="1"/>
  <c r="QF259" i="1" s="1"/>
  <c r="PV260" i="8"/>
  <c r="PV259" i="8" s="1"/>
  <c r="PV260" i="7"/>
  <c r="PY259" i="7" s="1"/>
  <c r="PV260" i="1"/>
  <c r="PV259" i="1" s="1"/>
  <c r="PO260" i="8"/>
  <c r="PR259" i="8" s="1"/>
  <c r="PO260" i="7"/>
  <c r="PO259" i="7" s="1"/>
  <c r="PO260" i="1"/>
  <c r="PO259" i="1" s="1"/>
  <c r="PH260" i="8"/>
  <c r="PH259" i="8" s="1"/>
  <c r="PH260" i="7"/>
  <c r="PH259" i="7" s="1"/>
  <c r="PH260" i="1"/>
  <c r="PH259" i="1" s="1"/>
  <c r="QC259" i="8" l="1"/>
  <c r="QD259" i="8"/>
  <c r="QD259" i="7"/>
  <c r="QC259" i="1"/>
  <c r="QD259" i="1"/>
  <c r="QE259" i="7"/>
  <c r="QF259" i="7"/>
  <c r="QE259" i="1"/>
  <c r="PP259" i="7"/>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2" i="9"/>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A263" i="8"/>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QM262" i="7" l="1"/>
  <c r="QJ262" i="7"/>
  <c r="QL262" i="7"/>
  <c r="QK262" i="7"/>
  <c r="QL262" i="8"/>
  <c r="QJ262" i="8"/>
  <c r="QM262" i="8"/>
  <c r="QK262" i="8"/>
  <c r="QF262" i="7"/>
  <c r="QE262" i="7"/>
  <c r="QC262" i="7"/>
  <c r="QD262" i="7"/>
  <c r="QF262" i="8"/>
  <c r="QE262" i="8"/>
  <c r="QC262" i="8"/>
  <c r="QD262" i="8"/>
  <c r="PV262" i="7"/>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QK263" i="7" s="1"/>
  <c r="QM263" i="7" l="1"/>
  <c r="QL263" i="7"/>
  <c r="QJ263" i="7"/>
  <c r="QL263" i="8"/>
  <c r="QM263" i="8"/>
  <c r="QK263" i="8"/>
  <c r="QJ263" i="8"/>
  <c r="QE263" i="8"/>
  <c r="QD263" i="8"/>
  <c r="QC263" i="8"/>
  <c r="QF263" i="8"/>
  <c r="QF263" i="7"/>
  <c r="QE263" i="7"/>
  <c r="QD263" i="7"/>
  <c r="QC263" i="7"/>
  <c r="PY263" i="7"/>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QK264" i="7" l="1"/>
  <c r="QL264" i="7"/>
  <c r="QM264" i="7"/>
  <c r="QJ264" i="7"/>
  <c r="QL264" i="8"/>
  <c r="QK264" i="8"/>
  <c r="QJ264" i="8"/>
  <c r="QM264" i="8"/>
  <c r="PV264" i="8"/>
  <c r="QE264" i="8"/>
  <c r="QC264" i="8"/>
  <c r="QF264" i="8"/>
  <c r="QD264" i="8"/>
  <c r="QD264" i="7"/>
  <c r="QF264" i="7"/>
  <c r="QE264" i="7"/>
  <c r="QC264" i="7"/>
  <c r="PW264" i="7"/>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QL265" i="7" l="1"/>
  <c r="QJ265" i="7"/>
  <c r="QK265" i="7"/>
  <c r="QM265" i="7"/>
  <c r="QJ265" i="8"/>
  <c r="QM265" i="8"/>
  <c r="QK265" i="8"/>
  <c r="QL265" i="8"/>
  <c r="QF265" i="8"/>
  <c r="QC265" i="8"/>
  <c r="QD265" i="8"/>
  <c r="QE265" i="8"/>
  <c r="QD265" i="7"/>
  <c r="PO265" i="7"/>
  <c r="QC265" i="7"/>
  <c r="QE265" i="7"/>
  <c r="QF265" i="7"/>
  <c r="PW265" i="7"/>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QJ266" i="7" l="1"/>
  <c r="QK266" i="7"/>
  <c r="QL266" i="7"/>
  <c r="QM266" i="7"/>
  <c r="QK266" i="8"/>
  <c r="QJ266" i="8"/>
  <c r="QL266" i="8"/>
  <c r="QM266" i="8"/>
  <c r="QD266" i="8"/>
  <c r="QE266" i="8"/>
  <c r="QF266" i="8"/>
  <c r="QC266" i="8"/>
  <c r="QF266" i="7"/>
  <c r="QD266" i="7"/>
  <c r="QE266" i="7"/>
  <c r="QC266" i="7"/>
  <c r="PY266" i="7"/>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QK267" i="7" l="1"/>
  <c r="QJ267" i="7"/>
  <c r="QL267" i="7"/>
  <c r="QM267" i="7"/>
  <c r="QL267" i="8"/>
  <c r="QM267" i="8"/>
  <c r="QJ267" i="8"/>
  <c r="QK267" i="8"/>
  <c r="PP267" i="8"/>
  <c r="QE267" i="8"/>
  <c r="QC267" i="8"/>
  <c r="QD267" i="8"/>
  <c r="QF267" i="8"/>
  <c r="QD267" i="7"/>
  <c r="PR267" i="7"/>
  <c r="QC267" i="7"/>
  <c r="QE267" i="7"/>
  <c r="QF267" i="7"/>
  <c r="PW267" i="7"/>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QK268" i="7" l="1"/>
  <c r="QL268" i="7"/>
  <c r="QM268" i="7"/>
  <c r="QJ268" i="7"/>
  <c r="QK268" i="8"/>
  <c r="QL268" i="8"/>
  <c r="QM268" i="8"/>
  <c r="QJ268" i="8"/>
  <c r="QE268" i="8"/>
  <c r="QD268" i="8"/>
  <c r="QF268" i="8"/>
  <c r="QC268" i="8"/>
  <c r="QF268" i="7"/>
  <c r="QD268" i="7"/>
  <c r="QE268" i="7"/>
  <c r="QC268" i="7"/>
  <c r="PY268" i="7"/>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QL269" i="7" l="1"/>
  <c r="QM269" i="7"/>
  <c r="QK262" i="1"/>
  <c r="QJ262" i="1"/>
  <c r="QM262" i="1"/>
  <c r="QL262" i="1"/>
  <c r="QC262" i="1"/>
  <c r="QE262" i="1"/>
  <c r="QD262" i="1"/>
  <c r="QF262" i="1"/>
  <c r="QJ269" i="7"/>
  <c r="QK269" i="7"/>
  <c r="QM269" i="8"/>
  <c r="QL269" i="8"/>
  <c r="QJ269" i="8"/>
  <c r="QK269" i="8"/>
  <c r="QE269" i="8"/>
  <c r="QF269" i="8"/>
  <c r="PO269" i="8"/>
  <c r="QC269" i="8"/>
  <c r="QD269" i="8"/>
  <c r="QF269" i="7"/>
  <c r="QD269" i="7"/>
  <c r="QC269" i="7"/>
  <c r="QE269" i="7"/>
  <c r="PX262" i="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C11" i="11" l="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9" i="11"/>
  <c r="H9" i="11"/>
  <c r="F5" i="2"/>
  <c r="F10" i="2" s="1"/>
  <c r="H10" i="11" s="1"/>
  <c r="M5" i="2"/>
  <c r="M10" i="2" s="1"/>
  <c r="O10" i="11" s="1"/>
  <c r="O9" i="11"/>
  <c r="G5" i="2"/>
  <c r="G10" i="2" s="1"/>
  <c r="I10" i="11" s="1"/>
  <c r="I9" i="11"/>
  <c r="K10" i="2"/>
  <c r="M10" i="11" s="1"/>
  <c r="B19" i="10"/>
  <c r="C19" i="10" s="1"/>
  <c r="B270" i="8"/>
  <c r="CL270" i="8" s="1"/>
  <c r="B270" i="7"/>
  <c r="CL270" i="7" s="1"/>
  <c r="A263" i="1"/>
  <c r="D11" i="11"/>
  <c r="P10" i="11" l="1"/>
  <c r="QK270" i="7"/>
  <c r="QL270" i="7"/>
  <c r="QM270" i="7"/>
  <c r="QJ270" i="7"/>
  <c r="QJ270" i="8"/>
  <c r="QK270" i="8"/>
  <c r="QL270" i="8"/>
  <c r="QM270" i="8"/>
  <c r="QE270" i="8"/>
  <c r="QF270" i="8"/>
  <c r="QD270" i="8"/>
  <c r="QC270" i="8"/>
  <c r="QF270" i="7"/>
  <c r="QC270" i="7"/>
  <c r="QE270" i="7"/>
  <c r="QD270" i="7"/>
  <c r="PO270" i="7"/>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QJ263" i="1" l="1"/>
  <c r="QK263" i="1"/>
  <c r="QL263" i="1"/>
  <c r="QM263" i="1"/>
  <c r="QD263" i="1"/>
  <c r="QE263" i="1"/>
  <c r="QF263" i="1"/>
  <c r="QC263" i="1"/>
  <c r="PV263" i="1"/>
  <c r="PQ263" i="1"/>
  <c r="PY263" i="1"/>
  <c r="PR263" i="1"/>
  <c r="PX263" i="1"/>
  <c r="PW263" i="1"/>
  <c r="PO263" i="1"/>
  <c r="PP263" i="1"/>
  <c r="C12" i="1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QK264" i="1" l="1"/>
  <c r="QM264" i="1"/>
  <c r="QJ264" i="1"/>
  <c r="QL264" i="1"/>
  <c r="QJ271" i="7"/>
  <c r="QK271" i="7"/>
  <c r="QL271" i="7"/>
  <c r="QM271" i="7"/>
  <c r="QM271" i="8"/>
  <c r="QJ271" i="8"/>
  <c r="QK271" i="8"/>
  <c r="QL271" i="8"/>
  <c r="PO271" i="8"/>
  <c r="QC271" i="8"/>
  <c r="QD271" i="8"/>
  <c r="QE271" i="8"/>
  <c r="QF271" i="8"/>
  <c r="QE264" i="1"/>
  <c r="QD264" i="1"/>
  <c r="QF264" i="1"/>
  <c r="QC264" i="1"/>
  <c r="QC271" i="7"/>
  <c r="QD271" i="7"/>
  <c r="QE271" i="7"/>
  <c r="QF271" i="7"/>
  <c r="PY264" i="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P11" i="11" l="1"/>
  <c r="F13" i="1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QK265" i="1" l="1"/>
  <c r="QJ265" i="1"/>
  <c r="QL265" i="1"/>
  <c r="QM265" i="1"/>
  <c r="QK272" i="7"/>
  <c r="QL272" i="7"/>
  <c r="QJ272" i="7"/>
  <c r="QM272" i="7"/>
  <c r="QK272" i="8"/>
  <c r="QL272" i="8"/>
  <c r="QJ272" i="8"/>
  <c r="QM272" i="8"/>
  <c r="PR272" i="8"/>
  <c r="QD272" i="8"/>
  <c r="QE272" i="8"/>
  <c r="QF272" i="8"/>
  <c r="QC272" i="8"/>
  <c r="QF265" i="1"/>
  <c r="QD265" i="1"/>
  <c r="QE265" i="1"/>
  <c r="QC265" i="1"/>
  <c r="QF272" i="7"/>
  <c r="QE272" i="7"/>
  <c r="QC272" i="7"/>
  <c r="QD272" i="7"/>
  <c r="PY265" i="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l="1"/>
  <c r="O13" i="2"/>
  <c r="Q13" i="11" s="1"/>
  <c r="P13" i="2"/>
  <c r="R13" i="11" s="1"/>
  <c r="B22" i="10"/>
  <c r="C22" i="10" s="1"/>
  <c r="B273" i="8"/>
  <c r="CL273" i="8" s="1"/>
  <c r="B273" i="7"/>
  <c r="CL273" i="7" s="1"/>
  <c r="N13" i="2"/>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QJ273" i="7" l="1"/>
  <c r="QL273" i="7"/>
  <c r="P13" i="11"/>
  <c r="QL266" i="1"/>
  <c r="QM266" i="1"/>
  <c r="QJ266" i="1"/>
  <c r="QK266" i="1"/>
  <c r="QK273" i="7"/>
  <c r="QM273" i="7"/>
  <c r="QM273" i="8"/>
  <c r="QJ273" i="8"/>
  <c r="QK273" i="8"/>
  <c r="QL273" i="8"/>
  <c r="QC273" i="8"/>
  <c r="QD273" i="8"/>
  <c r="QE273" i="8"/>
  <c r="QF273" i="8"/>
  <c r="QC266" i="1"/>
  <c r="QE266" i="1"/>
  <c r="QF266" i="1"/>
  <c r="QD266" i="1"/>
  <c r="PP273" i="7"/>
  <c r="PQ273" i="7"/>
  <c r="PR273" i="7"/>
  <c r="QC273" i="7"/>
  <c r="QD273" i="7"/>
  <c r="QE273" i="7"/>
  <c r="QF273" i="7"/>
  <c r="PX266" i="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QM267" i="1" l="1"/>
  <c r="QJ267" i="1"/>
  <c r="QK267" i="1"/>
  <c r="QL267" i="1"/>
  <c r="QJ274" i="7"/>
  <c r="QK274" i="7"/>
  <c r="QL274" i="7"/>
  <c r="QM274" i="7"/>
  <c r="QL274" i="8"/>
  <c r="QJ274" i="8"/>
  <c r="QK274" i="8"/>
  <c r="QM274" i="8"/>
  <c r="PV274" i="8"/>
  <c r="PO274" i="8"/>
  <c r="QC274" i="8"/>
  <c r="PR274" i="8"/>
  <c r="PW274" i="8"/>
  <c r="PY274" i="8"/>
  <c r="QD274" i="8"/>
  <c r="QE274" i="8"/>
  <c r="QF274" i="8"/>
  <c r="QD267" i="1"/>
  <c r="QE267" i="1"/>
  <c r="QF267" i="1"/>
  <c r="QC267" i="1"/>
  <c r="QF274" i="7"/>
  <c r="QE274" i="7"/>
  <c r="QC274" i="7"/>
  <c r="QD274" i="7"/>
  <c r="PV267" i="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QM268" i="1" l="1"/>
  <c r="QJ268" i="1"/>
  <c r="QL268" i="1"/>
  <c r="QK268" i="1"/>
  <c r="QJ275" i="7"/>
  <c r="QK275" i="7"/>
  <c r="QL275" i="7"/>
  <c r="QM275" i="7"/>
  <c r="QM275" i="8"/>
  <c r="QJ275" i="8"/>
  <c r="QK275" i="8"/>
  <c r="QL275" i="8"/>
  <c r="QF275" i="8"/>
  <c r="PO275" i="8"/>
  <c r="QC275" i="8"/>
  <c r="QD275" i="8"/>
  <c r="QE275" i="8"/>
  <c r="QC268" i="1"/>
  <c r="QD268" i="1"/>
  <c r="QF268" i="1"/>
  <c r="QE268" i="1"/>
  <c r="QC275" i="7"/>
  <c r="QD275" i="7"/>
  <c r="QE275" i="7"/>
  <c r="QF275" i="7"/>
  <c r="PY268" i="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QK276" i="7" l="1"/>
  <c r="QL276" i="7"/>
  <c r="QM276" i="7"/>
  <c r="QJ276" i="7"/>
  <c r="QK269" i="1"/>
  <c r="QJ269" i="1"/>
  <c r="QL269" i="1"/>
  <c r="QM269" i="1"/>
  <c r="QJ276" i="8"/>
  <c r="QK276" i="8"/>
  <c r="QL276" i="8"/>
  <c r="QM276" i="8"/>
  <c r="PR276" i="8"/>
  <c r="QD276" i="8"/>
  <c r="QE276" i="8"/>
  <c r="QF276" i="8"/>
  <c r="QC276" i="8"/>
  <c r="QF269" i="1"/>
  <c r="QD269" i="1"/>
  <c r="QE269" i="1"/>
  <c r="QC269" i="1"/>
  <c r="QE276" i="7"/>
  <c r="QF276" i="7"/>
  <c r="QC276" i="7"/>
  <c r="QD276" i="7"/>
  <c r="PY269" i="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QM270" i="1" l="1"/>
  <c r="QL270" i="1"/>
  <c r="QJ270" i="1"/>
  <c r="QK270" i="1"/>
  <c r="QJ277" i="7"/>
  <c r="QK277" i="7"/>
  <c r="QL277" i="7"/>
  <c r="QM277" i="7"/>
  <c r="QJ277" i="8"/>
  <c r="QM277" i="8"/>
  <c r="QK277" i="8"/>
  <c r="QL277" i="8"/>
  <c r="PR277" i="8"/>
  <c r="QC277" i="8"/>
  <c r="QD277" i="8"/>
  <c r="QE277" i="8"/>
  <c r="QF277" i="8"/>
  <c r="QC270" i="1"/>
  <c r="QE270" i="1"/>
  <c r="QF270" i="1"/>
  <c r="QD270" i="1"/>
  <c r="QC277" i="7"/>
  <c r="QD277" i="7"/>
  <c r="QE277" i="7"/>
  <c r="QF277" i="7"/>
  <c r="PX270" i="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QJ271" i="1" l="1"/>
  <c r="QK271" i="1"/>
  <c r="QL271" i="1"/>
  <c r="QM271" i="1"/>
  <c r="QK278" i="7"/>
  <c r="QL278" i="7"/>
  <c r="QJ278" i="7"/>
  <c r="QM278" i="7"/>
  <c r="QK278" i="8"/>
  <c r="QL278" i="8"/>
  <c r="QM278" i="8"/>
  <c r="QJ278" i="8"/>
  <c r="QD278" i="8"/>
  <c r="QE278" i="8"/>
  <c r="QF278" i="8"/>
  <c r="QC278" i="8"/>
  <c r="QF271" i="1"/>
  <c r="QD271" i="1"/>
  <c r="QE271" i="1"/>
  <c r="QC271" i="1"/>
  <c r="PX278" i="7"/>
  <c r="QF278" i="7"/>
  <c r="QE278" i="7"/>
  <c r="QC278" i="7"/>
  <c r="QD278" i="7"/>
  <c r="PY271" i="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QJ272" i="1" l="1"/>
  <c r="QM272" i="1"/>
  <c r="QL272" i="1"/>
  <c r="QK272" i="1"/>
  <c r="QJ279" i="7"/>
  <c r="QL279" i="7"/>
  <c r="QK279" i="7"/>
  <c r="QM279" i="7"/>
  <c r="QM279" i="8"/>
  <c r="QJ279" i="8"/>
  <c r="QK279" i="8"/>
  <c r="QL279" i="8"/>
  <c r="QC279" i="8"/>
  <c r="QD279" i="8"/>
  <c r="QE279" i="8"/>
  <c r="QF279" i="8"/>
  <c r="QC272" i="1"/>
  <c r="QD272" i="1"/>
  <c r="QF272" i="1"/>
  <c r="QE272" i="1"/>
  <c r="QF279" i="7"/>
  <c r="QC279" i="7"/>
  <c r="QD279" i="7"/>
  <c r="QE279" i="7"/>
  <c r="PW272" i="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QK280" i="7" l="1"/>
  <c r="QL280" i="7"/>
  <c r="QM280" i="7"/>
  <c r="QJ280" i="7"/>
  <c r="QK273" i="1"/>
  <c r="QJ273" i="1"/>
  <c r="QL273" i="1"/>
  <c r="QM273" i="1"/>
  <c r="QL280" i="8"/>
  <c r="QM280" i="8"/>
  <c r="QJ280" i="8"/>
  <c r="QK280" i="8"/>
  <c r="QD280" i="8"/>
  <c r="QE280" i="8"/>
  <c r="QF280" i="8"/>
  <c r="QC280" i="8"/>
  <c r="QD273" i="1"/>
  <c r="QE273" i="1"/>
  <c r="QF273" i="1"/>
  <c r="QC273" i="1"/>
  <c r="PP280" i="7"/>
  <c r="QE280" i="7"/>
  <c r="QF280" i="7"/>
  <c r="QC280" i="7"/>
  <c r="QD280" i="7"/>
  <c r="PV273" i="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QM274" i="1" l="1"/>
  <c r="QL274" i="1"/>
  <c r="QJ274" i="1"/>
  <c r="QK274" i="1"/>
  <c r="QJ281" i="7"/>
  <c r="QK281" i="7"/>
  <c r="QL281" i="7"/>
  <c r="QM281" i="7"/>
  <c r="QM281" i="8"/>
  <c r="QJ281" i="8"/>
  <c r="QK281" i="8"/>
  <c r="QL281" i="8"/>
  <c r="PP281" i="8"/>
  <c r="QC281" i="8"/>
  <c r="QD281" i="8"/>
  <c r="QE281" i="8"/>
  <c r="QF281" i="8"/>
  <c r="QC274" i="1"/>
  <c r="QE274" i="1"/>
  <c r="QF274" i="1"/>
  <c r="QD274" i="1"/>
  <c r="QC281" i="7"/>
  <c r="QD281" i="7"/>
  <c r="QE281" i="7"/>
  <c r="QF281" i="7"/>
  <c r="PY274" i="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QK275" i="1" l="1"/>
  <c r="QJ275" i="1"/>
  <c r="QL275" i="1"/>
  <c r="QM275" i="1"/>
  <c r="QK282" i="7"/>
  <c r="QL282" i="7"/>
  <c r="QM282" i="7"/>
  <c r="QJ282" i="7"/>
  <c r="QM282" i="8"/>
  <c r="QK282" i="8"/>
  <c r="QJ282" i="8"/>
  <c r="QL282" i="8"/>
  <c r="PW282" i="8"/>
  <c r="QD282" i="8"/>
  <c r="QE282" i="8"/>
  <c r="QF282" i="8"/>
  <c r="QC282" i="8"/>
  <c r="QF275" i="1"/>
  <c r="QD275" i="1"/>
  <c r="QE275" i="1"/>
  <c r="QC275" i="1"/>
  <c r="QF282" i="7"/>
  <c r="QC282" i="7"/>
  <c r="QE282" i="7"/>
  <c r="QD282" i="7"/>
  <c r="PY275" i="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QM276" i="1" l="1"/>
  <c r="QL276" i="1"/>
  <c r="QJ276" i="1"/>
  <c r="QK276" i="1"/>
  <c r="QJ283" i="7"/>
  <c r="QL283" i="7"/>
  <c r="QK283" i="7"/>
  <c r="QM283" i="7"/>
  <c r="QM283" i="8"/>
  <c r="QJ283" i="8"/>
  <c r="QK283" i="8"/>
  <c r="QL283" i="8"/>
  <c r="PO283" i="8"/>
  <c r="QC283" i="8"/>
  <c r="QD283" i="8"/>
  <c r="QE283" i="8"/>
  <c r="QF283" i="8"/>
  <c r="QC276" i="1"/>
  <c r="QD276" i="1"/>
  <c r="QF276" i="1"/>
  <c r="QE276" i="1"/>
  <c r="QC283" i="7"/>
  <c r="QD283" i="7"/>
  <c r="QE283" i="7"/>
  <c r="QF283" i="7"/>
  <c r="PW276" i="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QJ277" i="1" l="1"/>
  <c r="QK277" i="1"/>
  <c r="QL277" i="1"/>
  <c r="QM277" i="1"/>
  <c r="QM285" i="7"/>
  <c r="QL285" i="7"/>
  <c r="QK285" i="7"/>
  <c r="QJ285" i="7"/>
  <c r="QJ284" i="7"/>
  <c r="QK284" i="7"/>
  <c r="QL284" i="7"/>
  <c r="QM284" i="7"/>
  <c r="QK284" i="8"/>
  <c r="QL284" i="8"/>
  <c r="QJ284" i="8"/>
  <c r="QM284" i="8"/>
  <c r="PR284" i="8"/>
  <c r="QD284" i="8"/>
  <c r="QE284" i="8"/>
  <c r="QF284" i="8"/>
  <c r="QC284" i="8"/>
  <c r="QD277" i="1"/>
  <c r="QE277" i="1"/>
  <c r="QF277" i="1"/>
  <c r="QC277" i="1"/>
  <c r="QF284" i="7"/>
  <c r="QE284" i="7"/>
  <c r="QC284" i="7"/>
  <c r="QF285" i="7"/>
  <c r="QE285" i="7"/>
  <c r="QD285" i="7"/>
  <c r="QC285" i="7"/>
  <c r="QD284" i="7"/>
  <c r="PY277" i="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K285" i="7"/>
  <c r="ML285" i="7"/>
  <c r="MB285" i="7"/>
  <c r="MB287" i="7" s="1"/>
  <c r="ME285" i="7"/>
  <c r="MD285" i="7"/>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QL287" i="7" l="1"/>
  <c r="QM287" i="7"/>
  <c r="QJ287" i="7"/>
  <c r="QK287" i="7"/>
  <c r="QL285" i="8"/>
  <c r="QL287" i="8" s="1"/>
  <c r="QK285" i="8"/>
  <c r="QK287" i="8" s="1"/>
  <c r="QJ285" i="8"/>
  <c r="QJ287" i="8" s="1"/>
  <c r="QM285" i="8"/>
  <c r="QM287" i="8" s="1"/>
  <c r="QF285" i="8"/>
  <c r="QF287" i="8" s="1"/>
  <c r="QE285" i="8"/>
  <c r="QE287" i="8" s="1"/>
  <c r="QD285" i="8"/>
  <c r="QD287" i="8" s="1"/>
  <c r="QC285" i="8"/>
  <c r="QC287" i="8" s="1"/>
  <c r="QC287" i="7"/>
  <c r="QE287" i="7"/>
  <c r="QF287" i="7"/>
  <c r="QD287" i="7"/>
  <c r="MI287" i="7"/>
  <c r="ND287" i="7"/>
  <c r="MD287" i="7"/>
  <c r="F26" i="1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QM278" i="1" l="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QK279" i="1" l="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QM280" i="1" l="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QL281" i="1" l="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QM282" i="1" l="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QK283" i="1" l="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QM284" i="1" l="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QM285" i="1" l="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<sst xmlns="http://schemas.openxmlformats.org/spreadsheetml/2006/main" count="51755" uniqueCount="448">
  <si>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</si>
  <si>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</si>
  <si>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</si>
  <si>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</si>
  <si>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</si>
  <si>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</si>
  <si>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</si>
  <si>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</si>
  <si>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</si>
  <si>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</si>
  <si>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</si>
  <si>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</si>
  <si>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</si>
  <si>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</si>
  <si>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</si>
  <si>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</si>
  <si>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</si>
  <si>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</si>
  <si>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</si>
  <si>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</si>
  <si>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</si>
  <si>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</si>
  <si>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</si>
  <si>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</si>
  <si>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</si>
  <si>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</si>
  <si>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</si>
  <si>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</si>
  <si>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</si>
  <si>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</si>
  <si>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</si>
  <si>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</si>
  <si>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</si>
  <si>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</si>
  <si>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</si>
  <si>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</si>
  <si>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</si>
  <si>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</si>
  <si>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</si>
  <si>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</si>
  <si>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</si>
  <si>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</si>
  <si>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</si>
  <si>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</si>
  <si>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</si>
  <si>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</si>
  <si>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</si>
  <si>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</si>
  <si>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</si>
  <si>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</si>
  <si>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</si>
  <si>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</si>
  <si>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</si>
  <si>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</si>
  <si>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</si>
  <si>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</si>
  <si>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</si>
  <si>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</si>
  <si>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</si>
  <si>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</si>
  <si>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</si>
  <si>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</si>
  <si>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</si>
  <si>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</si>
  <si>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</si>
  <si>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</si>
  <si>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</si>
  <si>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</si>
  <si>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</si>
  <si>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</si>
  <si>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</si>
  <si>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</si>
  <si>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</si>
  <si>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</si>
  <si>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</si>
  <si>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</si>
  <si>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</si>
  <si>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</si>
  <si>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</si>
  <si>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</si>
  <si>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</si>
  <si>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</si>
  <si>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</si>
  <si>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</si>
  <si>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</si>
  <si>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</si>
  <si>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</si>
  <si>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</si>
  <si>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</si>
  <si>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</si>
  <si>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</si>
  <si>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</si>
  <si>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</si>
  <si>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</si>
  <si>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</si>
  <si>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</si>
  <si>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</si>
  <si>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</si>
  <si>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</si>
  <si>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</si>
  <si>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</si>
  <si>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</si>
  <si>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</si>
  <si>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</si>
  <si>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</si>
  <si>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</si>
  <si>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</si>
  <si>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</si>
  <si>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</si>
  <si>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</si>
  <si>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</si>
  <si>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</si>
  <si>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</si>
  <si>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</si>
  <si>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</si>
  <si>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</si>
  <si>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</si>
  <si>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</si>
  <si>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</si>
  <si>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</si>
  <si>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</si>
  <si>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</si>
  <si>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</si>
  <si>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</si>
  <si>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</si>
  <si>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</si>
  <si>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</si>
  <si>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</si>
  <si>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</si>
  <si>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</si>
  <si>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</si>
  <si>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</si>
  <si>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</si>
  <si>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</si>
  <si>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</si>
  <si>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</si>
  <si>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</si>
  <si>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</si>
  <si>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</si>
  <si>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</si>
  <si>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</si>
  <si>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</si>
  <si>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</si>
  <si>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</si>
  <si>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</si>
  <si>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</si>
  <si>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</si>
  <si>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</si>
  <si>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</si>
  <si>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</si>
  <si>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</si>
  <si>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</si>
  <si>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</si>
  <si>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</si>
  <si>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</si>
  <si>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</si>
  <si>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</si>
  <si>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</si>
  <si>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</si>
  <si>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</si>
  <si>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</si>
  <si>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</si>
  <si>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</si>
  <si>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</si>
  <si>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</si>
  <si>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</si>
  <si>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</si>
  <si>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</si>
  <si>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</si>
  <si>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</si>
  <si>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</si>
  <si>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</si>
  <si>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</si>
  <si>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</si>
  <si>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</si>
  <si>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</si>
  <si>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</si>
  <si>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</si>
  <si>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</si>
  <si>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</si>
  <si>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</si>
  <si>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</si>
  <si>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</si>
  <si>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</si>
  <si>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</si>
  <si>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</si>
  <si>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</si>
  <si>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</si>
  <si>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</si>
  <si>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</si>
  <si>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</si>
  <si>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</si>
  <si>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</si>
  <si>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</si>
  <si>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</si>
  <si>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</si>
  <si>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</si>
  <si>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</si>
  <si>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</si>
  <si>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</si>
  <si>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</si>
  <si>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</si>
  <si>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</si>
  <si>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</si>
  <si>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</si>
  <si>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</si>
  <si>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</si>
  <si>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</si>
  <si>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</si>
  <si>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</si>
  <si>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</si>
  <si>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</si>
  <si>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</si>
  <si>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</si>
  <si>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</si>
  <si>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</si>
  <si>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</si>
  <si>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</si>
  <si>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</si>
  <si>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</si>
  <si>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</si>
  <si>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</si>
  <si>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</si>
  <si>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</si>
  <si>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</si>
  <si>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</si>
  <si>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</si>
  <si>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</si>
  <si>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</si>
  <si>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</si>
  <si>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</si>
  <si>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</si>
  <si>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</si>
  <si>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</si>
  <si>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</si>
  <si>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</si>
  <si>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</si>
  <si>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</si>
  <si>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</si>
  <si>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</si>
  <si>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</si>
  <si>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</si>
  <si>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</si>
  <si>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</si>
  <si>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</si>
  <si>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</si>
  <si>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</si>
  <si>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</si>
  <si>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</si>
  <si>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</si>
  <si>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</si>
  <si>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</si>
  <si>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</si>
  <si>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</si>
  <si>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</si>
  <si>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</si>
  <si>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</si>
  <si>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</si>
  <si>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</si>
  <si>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</si>
  <si>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</si>
  <si>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</si>
  <si>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</si>
  <si>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</si>
  <si>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</si>
  <si>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</si>
  <si>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</si>
  <si>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</si>
  <si>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</si>
  <si>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</si>
  <si>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</si>
  <si>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</si>
  <si>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</si>
  <si>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</si>
  <si>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</si>
  <si>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</si>
  <si>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</si>
  <si>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</si>
  <si>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</si>
  <si>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</si>
  <si>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</si>
  <si>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</si>
  <si>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</si>
  <si>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</si>
  <si>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</si>
  <si>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</si>
  <si>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</si>
  <si>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</si>
  <si>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</si>
  <si>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</si>
  <si>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</si>
  <si>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</si>
  <si>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</si>
  <si>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</si>
  <si>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</si>
  <si>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</si>
  <si>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</si>
  <si>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</si>
  <si>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</si>
  <si>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</si>
  <si>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</si>
  <si>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</si>
  <si>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</si>
  <si>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</si>
  <si>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</si>
  <si>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</si>
  <si>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</si>
  <si>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</si>
  <si>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</si>
  <si>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</si>
  <si>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</si>
  <si>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</si>
  <si>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</si>
  <si>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</si>
  <si>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</si>
  <si>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</si>
  <si>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</si>
  <si>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</si>
  <si>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</si>
  <si>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</si>
  <si>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</si>
  <si>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</si>
  <si>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</si>
  <si>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</si>
  <si>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</si>
  <si>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</si>
  <si>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</si>
  <si>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</si>
  <si>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</si>
  <si>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</si>
  <si>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</si>
  <si>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</si>
  <si>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</si>
  <si>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</si>
  <si>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</si>
  <si>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</si>
  <si>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</si>
  <si>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</si>
  <si>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</si>
  <si>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</si>
  <si>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</si>
  <si>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</si>
  <si>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</si>
  <si>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</si>
  <si>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</si>
  <si>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</si>
  <si>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</si>
  <si>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</si>
  <si>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</si>
  <si>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</si>
  <si>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</si>
  <si>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</si>
  <si>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</si>
  <si>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</si>
  <si>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</si>
  <si>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</si>
  <si>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</si>
  <si>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</si>
  <si>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</si>
  <si>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</si>
  <si>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</si>
  <si>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</si>
  <si>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</si>
  <si>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</si>
  <si>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</si>
  <si>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</si>
  <si>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</si>
  <si>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</si>
  <si>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</si>
  <si>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</si>
  <si>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</si>
  <si>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</si>
  <si>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</si>
  <si>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</si>
  <si>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</si>
  <si>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</si>
  <si>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</si>
  <si>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</si>
  <si>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</si>
  <si>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</si>
  <si>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</si>
  <si>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</si>
  <si>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</si>
  <si>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</si>
  <si>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</si>
  <si>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</si>
  <si>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</si>
  <si>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</si>
  <si>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</si>
  <si>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</si>
  <si>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</si>
  <si>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</si>
  <si>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</si>
  <si>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</si>
  <si>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</si>
  <si>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</si>
  <si>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</si>
  <si>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</si>
  <si>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</si>
  <si>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</si>
  <si>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</si>
  <si>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</si>
  <si>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</si>
  <si>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</si>
  <si>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</si>
  <si>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</si>
  <si>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</si>
  <si>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</si>
  <si>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</si>
  <si>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</si>
  <si>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</si>
  <si>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</si>
  <si>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</si>
  <si>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</si>
  <si>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</si>
  <si>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</si>
  <si>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</si>
  <si>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</si>
  <si>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</si>
  <si>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</si>
  <si>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</si>
  <si>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</si>
  <si>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</si>
  <si>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</si>
  <si>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</si>
  <si>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</si>
  <si>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</si>
  <si>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</si>
  <si>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</si>
  <si>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</si>
  <si>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</si>
  <si>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</si>
  <si>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</si>
  <si>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</si>
  <si>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</si>
  <si>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</si>
  <si>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</si>
  <si>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</si>
  <si>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</si>
  <si>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</si>
  <si>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</si>
  <si>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</si>
  <si>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</si>
  <si>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SEPTIEMBRE 22\Total MES</t>
  </si>
  <si>
    <t>S360MAPA - T453M13 - 20/10/2022 8:54:02</t>
  </si>
  <si>
    <t>MES = OCTUBRE 22\Total MES</t>
  </si>
  <si>
    <t>s360mapa - t453m13 - 21/11/2022 13:14:08</t>
  </si>
  <si>
    <t>• Continúa la escalada de precio del sector oleícola durante octubre de 2022, todos los tipos de aceite analizados en este informe mantienen la mayor proporción de volumen en tramos superiores a 4,10 €/litro, rango superior al que tenían hace solo doce meses.
• El aceite de oliva acumula la parte mayoritaria de los litros (26,3 %) en el intervalo que oscila entre los 4,1-4,2 €/litro, agrupación que viene especialmente determinada por el canal supermercado y autoservicio, que concentra el 42,0 % de sus compras en dicho intervalo. 
El segundo tramo de precios con mayor proporción de los litros (12,0 %) es el comprendido entre los 3,8-3,9 €/litro, fenómeno explicado por la concentración de compras discount, que acumula el 32,7 % de los litros.
Hay que destacar la particularidad del canal hipermercado, que mantiene una dispersión de precios más homogénea, concentrando la parte mayoritaria de sus litros (22,7 %), en el tramo de precios superiores a 5,2 €/litro.
• El aceite de oliva virgen reparte su mayor concentración de litros (30,4 %) en el intervalo de precios situado entre los 4,1 y 4,2 €/litro, principalmente explicado por el discount y el supermercado, si bien, concentran el 41,3 % y el 32,0 % de sus litros respectivamente en ese tramo.
No obstante, otro 21,5 % del volumen de aceite de oliva virgen se distribuye entre los 4,2 y 4,3 €/litro, consecuencia directa del supermercado, que vende el 46,5 % de sus litros en ese intervalo de precios.
De nuevo, el hipermercado acumula su parte mayoritaria del volumen (29,4 %) en un rango de precios muy superior (más de 5,5 €/litro).
• El aceite de oliva virgen extra mueve la mayor parte de sus litros a tramos superiores de precio a los que hemos visto con anterioridad.
Cierra en octubre de 2022 con el 36,1 % del volumen en el intervalo situado entre los 4,2-4,4 €/litro, fenómeno que se produce a través del canal supermercado y del discount, debido a que concentran el 46,5 % y el 37,7 % de los litros respectivamente en dicho tramo. 
Este tipo de aceite distribuye gran parte de su volumen (13,0 %) a un precio superior a los 8,2 €/litro, debido al que el supermercado concentra el 20,0 % de su volumen en dicho intervalo.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</si>
</sst>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58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NOVIEMBRE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Chart'!$G$10:$G$33</c:f>
              <c:numCache>
                <c:formatCode>0.0</c:formatCode>
                <c:ptCount val="24"/>
                <c:pt idx="0">
                  <c:v>72.28</c:v>
                </c:pt>
                <c:pt idx="1">
                  <c:v>5.92</c:v>
                </c:pt>
                <c:pt idx="2">
                  <c:v>4.0199999999999996</c:v>
                </c:pt>
                <c:pt idx="3">
                  <c:v>2.85</c:v>
                </c:pt>
                <c:pt idx="4">
                  <c:v>1.8900000000000001</c:v>
                </c:pt>
                <c:pt idx="5">
                  <c:v>0.32</c:v>
                </c:pt>
                <c:pt idx="6">
                  <c:v>3.23</c:v>
                </c:pt>
                <c:pt idx="7">
                  <c:v>0.81</c:v>
                </c:pt>
                <c:pt idx="8">
                  <c:v>0.35</c:v>
                </c:pt>
                <c:pt idx="9">
                  <c:v>0.26</c:v>
                </c:pt>
                <c:pt idx="10">
                  <c:v>0.45999999999999996</c:v>
                </c:pt>
                <c:pt idx="11">
                  <c:v>0.24000000000000002</c:v>
                </c:pt>
                <c:pt idx="12">
                  <c:v>0.47</c:v>
                </c:pt>
                <c:pt idx="13">
                  <c:v>0.5</c:v>
                </c:pt>
                <c:pt idx="14">
                  <c:v>0.27</c:v>
                </c:pt>
                <c:pt idx="15">
                  <c:v>1.9</c:v>
                </c:pt>
                <c:pt idx="16">
                  <c:v>3.26</c:v>
                </c:pt>
                <c:pt idx="17">
                  <c:v>0.28000000000000003</c:v>
                </c:pt>
                <c:pt idx="18">
                  <c:v>0</c:v>
                </c:pt>
                <c:pt idx="19">
                  <c:v>0.03</c:v>
                </c:pt>
                <c:pt idx="20">
                  <c:v>0</c:v>
                </c:pt>
                <c:pt idx="21">
                  <c:v>0.14000000000000001</c:v>
                </c:pt>
                <c:pt idx="22">
                  <c:v>0</c:v>
                </c:pt>
                <c:pt idx="23">
                  <c:v>0.55000000000000004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Chart'!$H$10:$H$33</c:f>
              <c:numCache>
                <c:formatCode>0.0</c:formatCode>
                <c:ptCount val="24"/>
                <c:pt idx="0">
                  <c:v>69.990000000000009</c:v>
                </c:pt>
                <c:pt idx="1">
                  <c:v>5.59</c:v>
                </c:pt>
                <c:pt idx="2">
                  <c:v>6.1999999999999993</c:v>
                </c:pt>
                <c:pt idx="3">
                  <c:v>2.2800000000000002</c:v>
                </c:pt>
                <c:pt idx="4">
                  <c:v>2.29</c:v>
                </c:pt>
                <c:pt idx="5">
                  <c:v>0.63</c:v>
                </c:pt>
                <c:pt idx="6">
                  <c:v>3.1</c:v>
                </c:pt>
                <c:pt idx="7">
                  <c:v>1.1000000000000001</c:v>
                </c:pt>
                <c:pt idx="8">
                  <c:v>0.34</c:v>
                </c:pt>
                <c:pt idx="9">
                  <c:v>0.63</c:v>
                </c:pt>
                <c:pt idx="10">
                  <c:v>1.21</c:v>
                </c:pt>
                <c:pt idx="11">
                  <c:v>0.38</c:v>
                </c:pt>
                <c:pt idx="12">
                  <c:v>0.85</c:v>
                </c:pt>
                <c:pt idx="13">
                  <c:v>0.35</c:v>
                </c:pt>
                <c:pt idx="14">
                  <c:v>0.1</c:v>
                </c:pt>
                <c:pt idx="15">
                  <c:v>1.8900000000000001</c:v>
                </c:pt>
                <c:pt idx="16">
                  <c:v>2.33</c:v>
                </c:pt>
                <c:pt idx="17">
                  <c:v>0.2</c:v>
                </c:pt>
                <c:pt idx="18">
                  <c:v>0</c:v>
                </c:pt>
                <c:pt idx="19">
                  <c:v>0</c:v>
                </c:pt>
                <c:pt idx="20">
                  <c:v>0</c:v>
                </c:pt>
                <c:pt idx="21">
                  <c:v>0</c:v>
                </c:pt>
                <c:pt idx="22">
                  <c:v>0</c:v>
                </c:pt>
                <c:pt idx="23">
                  <c:v>0.59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Chart'!$I$10:$I$33</c:f>
              <c:numCache>
                <c:formatCode>0.0</c:formatCode>
                <c:ptCount val="24"/>
                <c:pt idx="0">
                  <c:v>31.270000000000003</c:v>
                </c:pt>
                <c:pt idx="1">
                  <c:v>8.89</c:v>
                </c:pt>
                <c:pt idx="2">
                  <c:v>6.38</c:v>
                </c:pt>
                <c:pt idx="3">
                  <c:v>34.700000000000003</c:v>
                </c:pt>
                <c:pt idx="4">
                  <c:v>3.67</c:v>
                </c:pt>
                <c:pt idx="5">
                  <c:v>0.67999999999999994</c:v>
                </c:pt>
                <c:pt idx="6">
                  <c:v>4.26</c:v>
                </c:pt>
                <c:pt idx="7">
                  <c:v>0.46</c:v>
                </c:pt>
                <c:pt idx="8">
                  <c:v>0.37</c:v>
                </c:pt>
                <c:pt idx="9">
                  <c:v>0.64</c:v>
                </c:pt>
                <c:pt idx="10">
                  <c:v>0.91999999999999993</c:v>
                </c:pt>
                <c:pt idx="11">
                  <c:v>0.28000000000000003</c:v>
                </c:pt>
                <c:pt idx="12">
                  <c:v>0.41</c:v>
                </c:pt>
                <c:pt idx="13">
                  <c:v>0.27999999999999997</c:v>
                </c:pt>
                <c:pt idx="14">
                  <c:v>0.17</c:v>
                </c:pt>
                <c:pt idx="15">
                  <c:v>0.56999999999999995</c:v>
                </c:pt>
                <c:pt idx="16">
                  <c:v>5.1599999999999993</c:v>
                </c:pt>
                <c:pt idx="17">
                  <c:v>0.12</c:v>
                </c:pt>
                <c:pt idx="18">
                  <c:v>0</c:v>
                </c:pt>
                <c:pt idx="19">
                  <c:v>0</c:v>
                </c:pt>
                <c:pt idx="20">
                  <c:v>0</c:v>
                </c:pt>
                <c:pt idx="21">
                  <c:v>0</c:v>
                </c:pt>
                <c:pt idx="22">
                  <c:v>0</c:v>
                </c:pt>
                <c:pt idx="23">
                  <c:v>0.75</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Chart'!$J$10:$J$33</c:f>
              <c:numCache>
                <c:formatCode>0.0</c:formatCode>
                <c:ptCount val="24"/>
                <c:pt idx="0">
                  <c:v>15.790000000000001</c:v>
                </c:pt>
                <c:pt idx="1">
                  <c:v>6.29</c:v>
                </c:pt>
                <c:pt idx="2">
                  <c:v>7.1</c:v>
                </c:pt>
                <c:pt idx="3">
                  <c:v>46.760000000000005</c:v>
                </c:pt>
                <c:pt idx="4">
                  <c:v>4.96</c:v>
                </c:pt>
                <c:pt idx="5">
                  <c:v>0.84</c:v>
                </c:pt>
                <c:pt idx="6">
                  <c:v>4.8199999999999994</c:v>
                </c:pt>
                <c:pt idx="7">
                  <c:v>0.37</c:v>
                </c:pt>
                <c:pt idx="8">
                  <c:v>0.38</c:v>
                </c:pt>
                <c:pt idx="9">
                  <c:v>0.28000000000000003</c:v>
                </c:pt>
                <c:pt idx="10">
                  <c:v>0.35</c:v>
                </c:pt>
                <c:pt idx="11">
                  <c:v>0.47</c:v>
                </c:pt>
                <c:pt idx="12">
                  <c:v>0.52</c:v>
                </c:pt>
                <c:pt idx="13">
                  <c:v>0.14000000000000001</c:v>
                </c:pt>
                <c:pt idx="14">
                  <c:v>0.75</c:v>
                </c:pt>
                <c:pt idx="15">
                  <c:v>2.2200000000000002</c:v>
                </c:pt>
                <c:pt idx="16">
                  <c:v>6.12</c:v>
                </c:pt>
                <c:pt idx="17">
                  <c:v>0.88</c:v>
                </c:pt>
                <c:pt idx="18">
                  <c:v>0.11</c:v>
                </c:pt>
                <c:pt idx="19">
                  <c:v>0.08</c:v>
                </c:pt>
                <c:pt idx="20">
                  <c:v>0</c:v>
                </c:pt>
                <c:pt idx="21">
                  <c:v>0.08</c:v>
                </c:pt>
                <c:pt idx="22">
                  <c:v>0</c:v>
                </c:pt>
                <c:pt idx="23">
                  <c:v>0.7</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Chart'!$K$10:$K$33</c:f>
              <c:numCache>
                <c:formatCode>0.0</c:formatCode>
                <c:ptCount val="24"/>
                <c:pt idx="0">
                  <c:v>11.07</c:v>
                </c:pt>
                <c:pt idx="1">
                  <c:v>3.0999999999999996</c:v>
                </c:pt>
                <c:pt idx="2">
                  <c:v>7.8500000000000005</c:v>
                </c:pt>
                <c:pt idx="3">
                  <c:v>19.95</c:v>
                </c:pt>
                <c:pt idx="4">
                  <c:v>6.43</c:v>
                </c:pt>
                <c:pt idx="5">
                  <c:v>1.7599999999999998</c:v>
                </c:pt>
                <c:pt idx="6">
                  <c:v>14.180000000000001</c:v>
                </c:pt>
                <c:pt idx="7">
                  <c:v>9.4600000000000009</c:v>
                </c:pt>
                <c:pt idx="8">
                  <c:v>0.84</c:v>
                </c:pt>
                <c:pt idx="9">
                  <c:v>1.67</c:v>
                </c:pt>
                <c:pt idx="10">
                  <c:v>10.18</c:v>
                </c:pt>
                <c:pt idx="11">
                  <c:v>1.03</c:v>
                </c:pt>
                <c:pt idx="12">
                  <c:v>1.65</c:v>
                </c:pt>
                <c:pt idx="13">
                  <c:v>0.4</c:v>
                </c:pt>
                <c:pt idx="14">
                  <c:v>0.51</c:v>
                </c:pt>
                <c:pt idx="15">
                  <c:v>1.27</c:v>
                </c:pt>
                <c:pt idx="16">
                  <c:v>5.77</c:v>
                </c:pt>
                <c:pt idx="17">
                  <c:v>0.62</c:v>
                </c:pt>
                <c:pt idx="18">
                  <c:v>0.48</c:v>
                </c:pt>
                <c:pt idx="19">
                  <c:v>0</c:v>
                </c:pt>
                <c:pt idx="20">
                  <c:v>0.09</c:v>
                </c:pt>
                <c:pt idx="21">
                  <c:v>1.18</c:v>
                </c:pt>
                <c:pt idx="22">
                  <c:v>0.03</c:v>
                </c:pt>
                <c:pt idx="23">
                  <c:v>0.39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Chart'!$L$10:$L$33</c:f>
              <c:numCache>
                <c:formatCode>0.0</c:formatCode>
                <c:ptCount val="24"/>
                <c:pt idx="0">
                  <c:v>6.8200000000000012</c:v>
                </c:pt>
                <c:pt idx="1">
                  <c:v>1.24</c:v>
                </c:pt>
                <c:pt idx="2">
                  <c:v>4.0600000000000005</c:v>
                </c:pt>
                <c:pt idx="3">
                  <c:v>4.6500000000000004</c:v>
                </c:pt>
                <c:pt idx="4">
                  <c:v>3.72</c:v>
                </c:pt>
                <c:pt idx="5">
                  <c:v>1.1400000000000001</c:v>
                </c:pt>
                <c:pt idx="6">
                  <c:v>7.02</c:v>
                </c:pt>
                <c:pt idx="7">
                  <c:v>4.26</c:v>
                </c:pt>
                <c:pt idx="8">
                  <c:v>3.58</c:v>
                </c:pt>
                <c:pt idx="9">
                  <c:v>5.26</c:v>
                </c:pt>
                <c:pt idx="10">
                  <c:v>40.660000000000004</c:v>
                </c:pt>
                <c:pt idx="11">
                  <c:v>1.45</c:v>
                </c:pt>
                <c:pt idx="12">
                  <c:v>4.38</c:v>
                </c:pt>
                <c:pt idx="13">
                  <c:v>0.91999999999999993</c:v>
                </c:pt>
                <c:pt idx="14">
                  <c:v>1.25</c:v>
                </c:pt>
                <c:pt idx="15">
                  <c:v>1.21</c:v>
                </c:pt>
                <c:pt idx="16">
                  <c:v>3.72</c:v>
                </c:pt>
                <c:pt idx="17">
                  <c:v>0.4</c:v>
                </c:pt>
                <c:pt idx="18">
                  <c:v>0</c:v>
                </c:pt>
                <c:pt idx="19">
                  <c:v>0.27</c:v>
                </c:pt>
                <c:pt idx="20">
                  <c:v>0</c:v>
                </c:pt>
                <c:pt idx="21">
                  <c:v>1.08</c:v>
                </c:pt>
                <c:pt idx="22">
                  <c:v>0.15</c:v>
                </c:pt>
                <c:pt idx="23">
                  <c:v>2.7800000000000002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Chart'!$M$10:$M$33</c:f>
              <c:numCache>
                <c:formatCode>0.0</c:formatCode>
                <c:ptCount val="24"/>
                <c:pt idx="0">
                  <c:v>5.41</c:v>
                </c:pt>
                <c:pt idx="1">
                  <c:v>2.56</c:v>
                </c:pt>
                <c:pt idx="2">
                  <c:v>2.12</c:v>
                </c:pt>
                <c:pt idx="3">
                  <c:v>2.2400000000000002</c:v>
                </c:pt>
                <c:pt idx="4">
                  <c:v>2.2400000000000002</c:v>
                </c:pt>
                <c:pt idx="5">
                  <c:v>1.9700000000000002</c:v>
                </c:pt>
                <c:pt idx="6">
                  <c:v>26.560000000000002</c:v>
                </c:pt>
                <c:pt idx="7">
                  <c:v>27.79</c:v>
                </c:pt>
                <c:pt idx="8">
                  <c:v>4.62</c:v>
                </c:pt>
                <c:pt idx="9">
                  <c:v>3.49</c:v>
                </c:pt>
                <c:pt idx="10">
                  <c:v>5.8400000000000007</c:v>
                </c:pt>
                <c:pt idx="11">
                  <c:v>1.0699999999999998</c:v>
                </c:pt>
                <c:pt idx="12">
                  <c:v>1.46</c:v>
                </c:pt>
                <c:pt idx="13">
                  <c:v>1.39</c:v>
                </c:pt>
                <c:pt idx="14">
                  <c:v>0.6</c:v>
                </c:pt>
                <c:pt idx="15">
                  <c:v>0.38</c:v>
                </c:pt>
                <c:pt idx="16">
                  <c:v>1.9700000000000002</c:v>
                </c:pt>
                <c:pt idx="17">
                  <c:v>0.79</c:v>
                </c:pt>
                <c:pt idx="18">
                  <c:v>7.0000000000000007E-2</c:v>
                </c:pt>
                <c:pt idx="19">
                  <c:v>0.05</c:v>
                </c:pt>
                <c:pt idx="20">
                  <c:v>0.13</c:v>
                </c:pt>
                <c:pt idx="21">
                  <c:v>0.24</c:v>
                </c:pt>
                <c:pt idx="22">
                  <c:v>0.12</c:v>
                </c:pt>
                <c:pt idx="23">
                  <c:v>6.8800000000000008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Chart'!$N$10:$N$33</c:f>
              <c:numCache>
                <c:formatCode>0.0</c:formatCode>
                <c:ptCount val="24"/>
                <c:pt idx="0">
                  <c:v>5.29</c:v>
                </c:pt>
                <c:pt idx="1">
                  <c:v>1.1199999999999999</c:v>
                </c:pt>
                <c:pt idx="2">
                  <c:v>2.4699999999999998</c:v>
                </c:pt>
                <c:pt idx="3">
                  <c:v>2.5099999999999998</c:v>
                </c:pt>
                <c:pt idx="4">
                  <c:v>4.3899999999999997</c:v>
                </c:pt>
                <c:pt idx="5">
                  <c:v>10.18</c:v>
                </c:pt>
                <c:pt idx="6">
                  <c:v>38.769999999999996</c:v>
                </c:pt>
                <c:pt idx="7">
                  <c:v>18.93</c:v>
                </c:pt>
                <c:pt idx="8">
                  <c:v>1.8900000000000001</c:v>
                </c:pt>
                <c:pt idx="9">
                  <c:v>1.64</c:v>
                </c:pt>
                <c:pt idx="10">
                  <c:v>1.61</c:v>
                </c:pt>
                <c:pt idx="11">
                  <c:v>0.72000000000000008</c:v>
                </c:pt>
                <c:pt idx="12">
                  <c:v>0.53</c:v>
                </c:pt>
                <c:pt idx="13">
                  <c:v>0.51</c:v>
                </c:pt>
                <c:pt idx="14">
                  <c:v>0.47</c:v>
                </c:pt>
                <c:pt idx="15">
                  <c:v>0.37</c:v>
                </c:pt>
                <c:pt idx="16">
                  <c:v>1.66</c:v>
                </c:pt>
                <c:pt idx="17">
                  <c:v>0.85</c:v>
                </c:pt>
                <c:pt idx="18">
                  <c:v>0</c:v>
                </c:pt>
                <c:pt idx="19">
                  <c:v>0.28000000000000003</c:v>
                </c:pt>
                <c:pt idx="20">
                  <c:v>0</c:v>
                </c:pt>
                <c:pt idx="21">
                  <c:v>0.19</c:v>
                </c:pt>
                <c:pt idx="22">
                  <c:v>0.25</c:v>
                </c:pt>
                <c:pt idx="23">
                  <c:v>5.3999999999999995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Chart'!$O$10:$O$33</c:f>
              <c:numCache>
                <c:formatCode>0.0</c:formatCode>
                <c:ptCount val="24"/>
                <c:pt idx="0">
                  <c:v>4.34</c:v>
                </c:pt>
                <c:pt idx="1">
                  <c:v>0.64999999999999991</c:v>
                </c:pt>
                <c:pt idx="2">
                  <c:v>2.2999999999999998</c:v>
                </c:pt>
                <c:pt idx="3">
                  <c:v>2.8</c:v>
                </c:pt>
                <c:pt idx="4">
                  <c:v>3.32</c:v>
                </c:pt>
                <c:pt idx="5">
                  <c:v>24.13</c:v>
                </c:pt>
                <c:pt idx="6">
                  <c:v>43.17</c:v>
                </c:pt>
                <c:pt idx="7">
                  <c:v>3.54</c:v>
                </c:pt>
                <c:pt idx="8">
                  <c:v>1.9700000000000002</c:v>
                </c:pt>
                <c:pt idx="9">
                  <c:v>1.82</c:v>
                </c:pt>
                <c:pt idx="10">
                  <c:v>1.49</c:v>
                </c:pt>
                <c:pt idx="11">
                  <c:v>0.69</c:v>
                </c:pt>
                <c:pt idx="12">
                  <c:v>0.74</c:v>
                </c:pt>
                <c:pt idx="13">
                  <c:v>0.66</c:v>
                </c:pt>
                <c:pt idx="14">
                  <c:v>0.73</c:v>
                </c:pt>
                <c:pt idx="15">
                  <c:v>0.45000000000000007</c:v>
                </c:pt>
                <c:pt idx="16">
                  <c:v>1.0900000000000001</c:v>
                </c:pt>
                <c:pt idx="17">
                  <c:v>0.16</c:v>
                </c:pt>
                <c:pt idx="18">
                  <c:v>0.08</c:v>
                </c:pt>
                <c:pt idx="19">
                  <c:v>0.12</c:v>
                </c:pt>
                <c:pt idx="20">
                  <c:v>0.05</c:v>
                </c:pt>
                <c:pt idx="21">
                  <c:v>0</c:v>
                </c:pt>
                <c:pt idx="22">
                  <c:v>0.42</c:v>
                </c:pt>
                <c:pt idx="23">
                  <c:v>5.2800000000000011</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Chart'!$P$10:$P$33</c:f>
              <c:numCache>
                <c:formatCode>0.0</c:formatCode>
                <c:ptCount val="24"/>
                <c:pt idx="0">
                  <c:v>3.37</c:v>
                </c:pt>
                <c:pt idx="1">
                  <c:v>2</c:v>
                </c:pt>
                <c:pt idx="2">
                  <c:v>4.0599999999999996</c:v>
                </c:pt>
                <c:pt idx="3">
                  <c:v>1.42</c:v>
                </c:pt>
                <c:pt idx="4">
                  <c:v>2.36</c:v>
                </c:pt>
                <c:pt idx="5">
                  <c:v>26.68</c:v>
                </c:pt>
                <c:pt idx="6">
                  <c:v>41.46</c:v>
                </c:pt>
                <c:pt idx="7">
                  <c:v>1.9100000000000001</c:v>
                </c:pt>
                <c:pt idx="8">
                  <c:v>2.6100000000000003</c:v>
                </c:pt>
                <c:pt idx="9">
                  <c:v>2.65</c:v>
                </c:pt>
                <c:pt idx="10">
                  <c:v>1.07</c:v>
                </c:pt>
                <c:pt idx="11">
                  <c:v>0.75</c:v>
                </c:pt>
                <c:pt idx="12">
                  <c:v>1.08</c:v>
                </c:pt>
                <c:pt idx="13">
                  <c:v>0.30000000000000004</c:v>
                </c:pt>
                <c:pt idx="14">
                  <c:v>0.28999999999999998</c:v>
                </c:pt>
                <c:pt idx="15">
                  <c:v>0.31</c:v>
                </c:pt>
                <c:pt idx="16">
                  <c:v>1.08</c:v>
                </c:pt>
                <c:pt idx="17">
                  <c:v>0.69</c:v>
                </c:pt>
                <c:pt idx="18">
                  <c:v>0.12</c:v>
                </c:pt>
                <c:pt idx="19">
                  <c:v>0</c:v>
                </c:pt>
                <c:pt idx="20">
                  <c:v>0.15000000000000002</c:v>
                </c:pt>
                <c:pt idx="21">
                  <c:v>6.0000000000000005E-2</c:v>
                </c:pt>
                <c:pt idx="22">
                  <c:v>0</c:v>
                </c:pt>
                <c:pt idx="23">
                  <c:v>5.62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Chart'!$Q$10:$Q$33</c:f>
              <c:numCache>
                <c:formatCode>0.0</c:formatCode>
                <c:ptCount val="24"/>
                <c:pt idx="0">
                  <c:v>3.0400000000000005</c:v>
                </c:pt>
                <c:pt idx="1">
                  <c:v>1.83</c:v>
                </c:pt>
                <c:pt idx="2">
                  <c:v>4.57</c:v>
                </c:pt>
                <c:pt idx="3">
                  <c:v>0.75</c:v>
                </c:pt>
                <c:pt idx="4">
                  <c:v>1.77</c:v>
                </c:pt>
                <c:pt idx="5">
                  <c:v>23.25</c:v>
                </c:pt>
                <c:pt idx="6">
                  <c:v>40.549999999999997</c:v>
                </c:pt>
                <c:pt idx="7">
                  <c:v>2.69</c:v>
                </c:pt>
                <c:pt idx="8">
                  <c:v>4.3</c:v>
                </c:pt>
                <c:pt idx="9">
                  <c:v>4.7700000000000005</c:v>
                </c:pt>
                <c:pt idx="10">
                  <c:v>1.3900000000000001</c:v>
                </c:pt>
                <c:pt idx="11">
                  <c:v>1.23</c:v>
                </c:pt>
                <c:pt idx="12">
                  <c:v>1.1200000000000001</c:v>
                </c:pt>
                <c:pt idx="13">
                  <c:v>1.3499999999999999</c:v>
                </c:pt>
                <c:pt idx="14">
                  <c:v>0.29000000000000004</c:v>
                </c:pt>
                <c:pt idx="15">
                  <c:v>0.21</c:v>
                </c:pt>
                <c:pt idx="16">
                  <c:v>0.4</c:v>
                </c:pt>
                <c:pt idx="17">
                  <c:v>1.18</c:v>
                </c:pt>
                <c:pt idx="18">
                  <c:v>0</c:v>
                </c:pt>
                <c:pt idx="19">
                  <c:v>0.05</c:v>
                </c:pt>
                <c:pt idx="20">
                  <c:v>0.18</c:v>
                </c:pt>
                <c:pt idx="21">
                  <c:v>0.14000000000000001</c:v>
                </c:pt>
                <c:pt idx="22">
                  <c:v>0</c:v>
                </c:pt>
                <c:pt idx="23">
                  <c:v>4.9000000000000004</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Chart'!$R$10:$R$33</c:f>
              <c:numCache>
                <c:formatCode>0.0</c:formatCode>
                <c:ptCount val="24"/>
                <c:pt idx="0">
                  <c:v>3.3400000000000003</c:v>
                </c:pt>
                <c:pt idx="1">
                  <c:v>1.43</c:v>
                </c:pt>
                <c:pt idx="2">
                  <c:v>2.5</c:v>
                </c:pt>
                <c:pt idx="3">
                  <c:v>0.76</c:v>
                </c:pt>
                <c:pt idx="4">
                  <c:v>3.3</c:v>
                </c:pt>
                <c:pt idx="5">
                  <c:v>11.95</c:v>
                </c:pt>
                <c:pt idx="6">
                  <c:v>10.96</c:v>
                </c:pt>
                <c:pt idx="7">
                  <c:v>10.49</c:v>
                </c:pt>
                <c:pt idx="8">
                  <c:v>26.29</c:v>
                </c:pt>
                <c:pt idx="9">
                  <c:v>2.4900000000000002</c:v>
                </c:pt>
                <c:pt idx="10">
                  <c:v>2.8499999999999996</c:v>
                </c:pt>
                <c:pt idx="11">
                  <c:v>3.34</c:v>
                </c:pt>
                <c:pt idx="12">
                  <c:v>4.49</c:v>
                </c:pt>
                <c:pt idx="13">
                  <c:v>1.53</c:v>
                </c:pt>
                <c:pt idx="14">
                  <c:v>1.22</c:v>
                </c:pt>
                <c:pt idx="15">
                  <c:v>0.6399999999999999</c:v>
                </c:pt>
                <c:pt idx="16">
                  <c:v>1.22</c:v>
                </c:pt>
                <c:pt idx="17">
                  <c:v>0.8</c:v>
                </c:pt>
                <c:pt idx="18">
                  <c:v>0.56999999999999995</c:v>
                </c:pt>
                <c:pt idx="19">
                  <c:v>0.22</c:v>
                </c:pt>
                <c:pt idx="20">
                  <c:v>0.32</c:v>
                </c:pt>
                <c:pt idx="21">
                  <c:v>7.0000000000000007E-2</c:v>
                </c:pt>
                <c:pt idx="22">
                  <c:v>0.19</c:v>
                </c:pt>
                <c:pt idx="23">
                  <c:v>9.0499999999999989</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79554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9291"/>
          <a:ext cx="2461738"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Octubre</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115" zoomScaleNormal="115"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B45" sqref="B45:O45"/>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1" t="s">
        <v>404</v>
      </c>
      <c r="D2" s="22" t="str">
        <f>VLOOKUP(Enlaces!G1,Enlaces!F2:G4,2,0)</f>
        <v>Aceite de Oliva</v>
      </c>
      <c r="E2" s="22"/>
    </row>
    <row r="3" spans="3:18" x14ac:dyDescent="0.25">
      <c r="C3" s="21" t="s">
        <v>393</v>
      </c>
      <c r="D3" t="str">
        <f>VLOOKUP(Enlaces!C1,Enlaces!B2:C5,2,0)</f>
        <v>T.España</v>
      </c>
    </row>
    <row r="9" spans="3:18" x14ac:dyDescent="0.25">
      <c r="C9" s="3" t="s">
        <v>389</v>
      </c>
      <c r="D9" s="3" t="s">
        <v>390</v>
      </c>
      <c r="G9" s="35" t="str">
        <f>'TAM Aceite de Oliva'!E9</f>
        <v xml:space="preserve"> NOVIEMBRE 21</v>
      </c>
      <c r="H9" s="35" t="str">
        <f>'TAM Aceite de Oliva'!F9</f>
        <v xml:space="preserve"> DICIEMBRE 21</v>
      </c>
      <c r="I9" s="35" t="str">
        <f>'TAM Aceite de Oliva'!G9</f>
        <v xml:space="preserve"> ENERO 22</v>
      </c>
      <c r="J9" s="35" t="str">
        <f>'TAM Aceite de Oliva'!H9</f>
        <v xml:space="preserve"> FEBRERO 22</v>
      </c>
      <c r="K9" s="35" t="str">
        <f>'TAM Aceite de Oliva'!I9</f>
        <v xml:space="preserve"> MARZO 22</v>
      </c>
      <c r="L9" s="35" t="str">
        <f>'TAM Aceite de Oliva'!J9</f>
        <v xml:space="preserve"> ABRIL 22</v>
      </c>
      <c r="M9" s="35" t="str">
        <f>'TAM Aceite de Oliva'!K9</f>
        <v xml:space="preserve"> MAYO 22</v>
      </c>
      <c r="N9" s="35" t="str">
        <f>'TAM Aceite de Oliva'!L9</f>
        <v xml:space="preserve"> JUNIO 22</v>
      </c>
      <c r="O9" s="35" t="str">
        <f>'TAM Aceite de Oliva'!M9</f>
        <v xml:space="preserve"> JULIO 22</v>
      </c>
      <c r="P9" s="35" t="str">
        <f>'TAM Aceite de Oliva'!N9</f>
        <v xml:space="preserve"> AGOSTO 22</v>
      </c>
      <c r="Q9" s="35" t="str">
        <f>'TAM Aceite de Oliva'!O9</f>
        <v xml:space="preserve"> SEPTIEMBRE 22</v>
      </c>
      <c r="R9" s="35" t="str">
        <f>'TAM Aceite de Oliva'!P9</f>
        <v xml:space="preserve"> OCTUBRE 22</v>
      </c>
    </row>
    <row r="10" spans="3:18" x14ac:dyDescent="0.25">
      <c r="C10" s="48">
        <f>CHOOSE(Enlaces!$G$1,'TAM Aceite de Oliva'!B10,'TAM Aceite Virgen'!B10,'TAM Aceite Virgen Extra'!B10)</f>
        <v>0</v>
      </c>
      <c r="D10" s="13">
        <f>CHOOSE(Enlaces!$G$1,'TAM Aceite de Oliva'!C10,'TAM Aceite Virgen'!C10,'TAM Aceite Virgen Extra'!C10)</f>
        <v>3.4</v>
      </c>
      <c r="F10" s="34" t="str">
        <f>"Menos de "&amp;D10</f>
        <v>Menos de 3,4</v>
      </c>
      <c r="G10" s="36">
        <f>CHOOSE(Enlaces!$G$1,'TAM Aceite de Oliva'!E10,'TAM Aceite Virgen'!E10,'TAM Aceite Virgen Extra'!E10)</f>
        <v>72.28</v>
      </c>
      <c r="H10" s="36">
        <f>CHOOSE(Enlaces!$G$1,'TAM Aceite de Oliva'!F10,'TAM Aceite Virgen'!F10,'TAM Aceite Virgen Extra'!F10)</f>
        <v>69.990000000000009</v>
      </c>
      <c r="I10" s="36">
        <f>CHOOSE(Enlaces!$G$1,'TAM Aceite de Oliva'!G10,'TAM Aceite Virgen'!G10,'TAM Aceite Virgen Extra'!G10)</f>
        <v>31.270000000000003</v>
      </c>
      <c r="J10" s="36">
        <f>CHOOSE(Enlaces!$G$1,'TAM Aceite de Oliva'!H10,'TAM Aceite Virgen'!H10,'TAM Aceite Virgen Extra'!H10)</f>
        <v>15.790000000000001</v>
      </c>
      <c r="K10" s="36">
        <f>CHOOSE(Enlaces!$G$1,'TAM Aceite de Oliva'!I10,'TAM Aceite Virgen'!I10,'TAM Aceite Virgen Extra'!I10)</f>
        <v>11.07</v>
      </c>
      <c r="L10" s="36">
        <f>CHOOSE(Enlaces!$G$1,'TAM Aceite de Oliva'!J10,'TAM Aceite Virgen'!J10,'TAM Aceite Virgen Extra'!J10)</f>
        <v>6.8200000000000012</v>
      </c>
      <c r="M10" s="36">
        <f>CHOOSE(Enlaces!$G$1,'TAM Aceite de Oliva'!K10,'TAM Aceite Virgen'!K10,'TAM Aceite Virgen Extra'!K10)</f>
        <v>5.41</v>
      </c>
      <c r="N10" s="36">
        <f>CHOOSE(Enlaces!$G$1,'TAM Aceite de Oliva'!L10,'TAM Aceite Virgen'!L10,'TAM Aceite Virgen Extra'!L10)</f>
        <v>5.29</v>
      </c>
      <c r="O10" s="36">
        <f>CHOOSE(Enlaces!$G$1,'TAM Aceite de Oliva'!M10,'TAM Aceite Virgen'!M10,'TAM Aceite Virgen Extra'!M10)</f>
        <v>4.34</v>
      </c>
      <c r="P10" s="36">
        <f>CHOOSE(Enlaces!$G$1,'TAM Aceite de Oliva'!N10,'TAM Aceite Virgen'!N10,'TAM Aceite Virgen Extra'!N10)</f>
        <v>3.37</v>
      </c>
      <c r="Q10" s="36">
        <f>CHOOSE(Enlaces!$G$1,'TAM Aceite de Oliva'!O10,'TAM Aceite Virgen'!O10,'TAM Aceite Virgen Extra'!O10)</f>
        <v>3.0400000000000005</v>
      </c>
      <c r="R10" s="36">
        <f>CHOOSE(Enlaces!$G$1,'TAM Aceite de Oliva'!P10,'TAM Aceite Virgen'!P10,'TAM Aceite Virgen Extra'!P10)</f>
        <v>3.3400000000000003</v>
      </c>
    </row>
    <row r="11" spans="3:18" x14ac:dyDescent="0.25">
      <c r="C11" s="14">
        <f>CHOOSE(Enlaces!$G$1,'TAM Aceite de Oliva'!B11,'TAM Aceite Virgen'!B11,'TAM Aceite Virgen Extra'!B11)</f>
        <v>3.4</v>
      </c>
      <c r="D11" s="13">
        <f>CHOOSE(Enlaces!$G$1,'TAM Aceite de Oliva'!C11,'TAM Aceite Virgen'!C11,'TAM Aceite Virgen Extra'!C11)</f>
        <v>3.5</v>
      </c>
      <c r="F11" s="34" t="str">
        <f t="shared" ref="F11:F30" si="0">"&gt;="&amp;C11&amp;"  - &lt; "&amp;D11</f>
        <v>&gt;=3,4  - &lt; 3,5</v>
      </c>
      <c r="G11" s="36">
        <f>CHOOSE(Enlaces!$G$1,'TAM Aceite de Oliva'!E11,'TAM Aceite Virgen'!E11,'TAM Aceite Virgen Extra'!E11)</f>
        <v>5.92</v>
      </c>
      <c r="H11" s="36">
        <f>CHOOSE(Enlaces!$G$1,'TAM Aceite de Oliva'!F11,'TAM Aceite Virgen'!F11,'TAM Aceite Virgen Extra'!F11)</f>
        <v>5.59</v>
      </c>
      <c r="I11" s="36">
        <f>CHOOSE(Enlaces!$G$1,'TAM Aceite de Oliva'!G11,'TAM Aceite Virgen'!G11,'TAM Aceite Virgen Extra'!G11)</f>
        <v>8.89</v>
      </c>
      <c r="J11" s="36">
        <f>CHOOSE(Enlaces!$G$1,'TAM Aceite de Oliva'!H11,'TAM Aceite Virgen'!H11,'TAM Aceite Virgen Extra'!H11)</f>
        <v>6.29</v>
      </c>
      <c r="K11" s="36">
        <f>CHOOSE(Enlaces!$G$1,'TAM Aceite de Oliva'!I11,'TAM Aceite Virgen'!I11,'TAM Aceite Virgen Extra'!I11)</f>
        <v>3.0999999999999996</v>
      </c>
      <c r="L11" s="36">
        <f>CHOOSE(Enlaces!$G$1,'TAM Aceite de Oliva'!J11,'TAM Aceite Virgen'!J11,'TAM Aceite Virgen Extra'!J11)</f>
        <v>1.24</v>
      </c>
      <c r="M11" s="36">
        <f>CHOOSE(Enlaces!$G$1,'TAM Aceite de Oliva'!K11,'TAM Aceite Virgen'!K11,'TAM Aceite Virgen Extra'!K11)</f>
        <v>2.56</v>
      </c>
      <c r="N11" s="36">
        <f>CHOOSE(Enlaces!$G$1,'TAM Aceite de Oliva'!L11,'TAM Aceite Virgen'!L11,'TAM Aceite Virgen Extra'!L11)</f>
        <v>1.1199999999999999</v>
      </c>
      <c r="O11" s="36">
        <f>CHOOSE(Enlaces!$G$1,'TAM Aceite de Oliva'!M11,'TAM Aceite Virgen'!M11,'TAM Aceite Virgen Extra'!M11)</f>
        <v>0.64999999999999991</v>
      </c>
      <c r="P11" s="36">
        <f>CHOOSE(Enlaces!$G$1,'TAM Aceite de Oliva'!N11,'TAM Aceite Virgen'!N11,'TAM Aceite Virgen Extra'!N11)</f>
        <v>2</v>
      </c>
      <c r="Q11" s="36">
        <f>CHOOSE(Enlaces!$G$1,'TAM Aceite de Oliva'!O11,'TAM Aceite Virgen'!O11,'TAM Aceite Virgen Extra'!O11)</f>
        <v>1.83</v>
      </c>
      <c r="R11" s="36">
        <f>CHOOSE(Enlaces!$G$1,'TAM Aceite de Oliva'!P11,'TAM Aceite Virgen'!P11,'TAM Aceite Virgen Extra'!P11)</f>
        <v>1.43</v>
      </c>
    </row>
    <row r="12" spans="3:18" x14ac:dyDescent="0.25">
      <c r="C12" s="14">
        <f>CHOOSE(Enlaces!$G$1,'TAM Aceite de Oliva'!B12,'TAM Aceite Virgen'!B12,'TAM Aceite Virgen Extra'!B12)</f>
        <v>3.5</v>
      </c>
      <c r="D12" s="13">
        <f>CHOOSE(Enlaces!$G$1,'TAM Aceite de Oliva'!C12,'TAM Aceite Virgen'!C12,'TAM Aceite Virgen Extra'!C12)</f>
        <v>3.6</v>
      </c>
      <c r="F12" s="34" t="str">
        <f t="shared" si="0"/>
        <v>&gt;=3,5  - &lt; 3,6</v>
      </c>
      <c r="G12" s="36">
        <f>CHOOSE(Enlaces!$G$1,'TAM Aceite de Oliva'!E12,'TAM Aceite Virgen'!E12,'TAM Aceite Virgen Extra'!E12)</f>
        <v>4.0199999999999996</v>
      </c>
      <c r="H12" s="36">
        <f>CHOOSE(Enlaces!$G$1,'TAM Aceite de Oliva'!F12,'TAM Aceite Virgen'!F12,'TAM Aceite Virgen Extra'!F12)</f>
        <v>6.1999999999999993</v>
      </c>
      <c r="I12" s="36">
        <f>CHOOSE(Enlaces!$G$1,'TAM Aceite de Oliva'!G12,'TAM Aceite Virgen'!G12,'TAM Aceite Virgen Extra'!G12)</f>
        <v>6.38</v>
      </c>
      <c r="J12" s="36">
        <f>CHOOSE(Enlaces!$G$1,'TAM Aceite de Oliva'!H12,'TAM Aceite Virgen'!H12,'TAM Aceite Virgen Extra'!H12)</f>
        <v>7.1</v>
      </c>
      <c r="K12" s="36">
        <f>CHOOSE(Enlaces!$G$1,'TAM Aceite de Oliva'!I12,'TAM Aceite Virgen'!I12,'TAM Aceite Virgen Extra'!I12)</f>
        <v>7.8500000000000005</v>
      </c>
      <c r="L12" s="36">
        <f>CHOOSE(Enlaces!$G$1,'TAM Aceite de Oliva'!J12,'TAM Aceite Virgen'!J12,'TAM Aceite Virgen Extra'!J12)</f>
        <v>4.0600000000000005</v>
      </c>
      <c r="M12" s="36">
        <f>CHOOSE(Enlaces!$G$1,'TAM Aceite de Oliva'!K12,'TAM Aceite Virgen'!K12,'TAM Aceite Virgen Extra'!K12)</f>
        <v>2.12</v>
      </c>
      <c r="N12" s="36">
        <f>CHOOSE(Enlaces!$G$1,'TAM Aceite de Oliva'!L12,'TAM Aceite Virgen'!L12,'TAM Aceite Virgen Extra'!L12)</f>
        <v>2.4699999999999998</v>
      </c>
      <c r="O12" s="36">
        <f>CHOOSE(Enlaces!$G$1,'TAM Aceite de Oliva'!M12,'TAM Aceite Virgen'!M12,'TAM Aceite Virgen Extra'!M12)</f>
        <v>2.2999999999999998</v>
      </c>
      <c r="P12" s="36">
        <f>CHOOSE(Enlaces!$G$1,'TAM Aceite de Oliva'!N12,'TAM Aceite Virgen'!N12,'TAM Aceite Virgen Extra'!N12)</f>
        <v>4.0599999999999996</v>
      </c>
      <c r="Q12" s="36">
        <f>CHOOSE(Enlaces!$G$1,'TAM Aceite de Oliva'!O12,'TAM Aceite Virgen'!O12,'TAM Aceite Virgen Extra'!O12)</f>
        <v>4.57</v>
      </c>
      <c r="R12" s="36">
        <f>CHOOSE(Enlaces!$G$1,'TAM Aceite de Oliva'!P12,'TAM Aceite Virgen'!P12,'TAM Aceite Virgen Extra'!P12)</f>
        <v>2.5</v>
      </c>
    </row>
    <row r="13" spans="3:18" x14ac:dyDescent="0.25">
      <c r="C13" s="14">
        <f>CHOOSE(Enlaces!$G$1,'TAM Aceite de Oliva'!B13,'TAM Aceite Virgen'!B13,'TAM Aceite Virgen Extra'!B13)</f>
        <v>3.6</v>
      </c>
      <c r="D13" s="13">
        <f>CHOOSE(Enlaces!$G$1,'TAM Aceite de Oliva'!C13,'TAM Aceite Virgen'!C13,'TAM Aceite Virgen Extra'!C13)</f>
        <v>3.7</v>
      </c>
      <c r="F13" s="34" t="str">
        <f t="shared" si="0"/>
        <v>&gt;=3,6  - &lt; 3,7</v>
      </c>
      <c r="G13" s="36">
        <f>CHOOSE(Enlaces!$G$1,'TAM Aceite de Oliva'!E13,'TAM Aceite Virgen'!E13,'TAM Aceite Virgen Extra'!E13)</f>
        <v>2.85</v>
      </c>
      <c r="H13" s="36">
        <f>CHOOSE(Enlaces!$G$1,'TAM Aceite de Oliva'!F13,'TAM Aceite Virgen'!F13,'TAM Aceite Virgen Extra'!F13)</f>
        <v>2.2800000000000002</v>
      </c>
      <c r="I13" s="36">
        <f>CHOOSE(Enlaces!$G$1,'TAM Aceite de Oliva'!G13,'TAM Aceite Virgen'!G13,'TAM Aceite Virgen Extra'!G13)</f>
        <v>34.700000000000003</v>
      </c>
      <c r="J13" s="36">
        <f>CHOOSE(Enlaces!$G$1,'TAM Aceite de Oliva'!H13,'TAM Aceite Virgen'!H13,'TAM Aceite Virgen Extra'!H13)</f>
        <v>46.760000000000005</v>
      </c>
      <c r="K13" s="36">
        <f>CHOOSE(Enlaces!$G$1,'TAM Aceite de Oliva'!I13,'TAM Aceite Virgen'!I13,'TAM Aceite Virgen Extra'!I13)</f>
        <v>19.95</v>
      </c>
      <c r="L13" s="36">
        <f>CHOOSE(Enlaces!$G$1,'TAM Aceite de Oliva'!J13,'TAM Aceite Virgen'!J13,'TAM Aceite Virgen Extra'!J13)</f>
        <v>4.6500000000000004</v>
      </c>
      <c r="M13" s="36">
        <f>CHOOSE(Enlaces!$G$1,'TAM Aceite de Oliva'!K13,'TAM Aceite Virgen'!K13,'TAM Aceite Virgen Extra'!K13)</f>
        <v>2.2400000000000002</v>
      </c>
      <c r="N13" s="36">
        <f>CHOOSE(Enlaces!$G$1,'TAM Aceite de Oliva'!L13,'TAM Aceite Virgen'!L13,'TAM Aceite Virgen Extra'!L13)</f>
        <v>2.5099999999999998</v>
      </c>
      <c r="O13" s="36">
        <f>CHOOSE(Enlaces!$G$1,'TAM Aceite de Oliva'!M13,'TAM Aceite Virgen'!M13,'TAM Aceite Virgen Extra'!M13)</f>
        <v>2.8</v>
      </c>
      <c r="P13" s="36">
        <f>CHOOSE(Enlaces!$G$1,'TAM Aceite de Oliva'!N13,'TAM Aceite Virgen'!N13,'TAM Aceite Virgen Extra'!N13)</f>
        <v>1.42</v>
      </c>
      <c r="Q13" s="36">
        <f>CHOOSE(Enlaces!$G$1,'TAM Aceite de Oliva'!O13,'TAM Aceite Virgen'!O13,'TAM Aceite Virgen Extra'!O13)</f>
        <v>0.75</v>
      </c>
      <c r="R13" s="36">
        <f>CHOOSE(Enlaces!$G$1,'TAM Aceite de Oliva'!P13,'TAM Aceite Virgen'!P13,'TAM Aceite Virgen Extra'!P13)</f>
        <v>0.76</v>
      </c>
    </row>
    <row r="14" spans="3:18" x14ac:dyDescent="0.25">
      <c r="C14" s="14">
        <f>CHOOSE(Enlaces!$G$1,'TAM Aceite de Oliva'!B14,'TAM Aceite Virgen'!B14,'TAM Aceite Virgen Extra'!B14)</f>
        <v>3.7</v>
      </c>
      <c r="D14" s="13">
        <f>CHOOSE(Enlaces!$G$1,'TAM Aceite de Oliva'!C14,'TAM Aceite Virgen'!C14,'TAM Aceite Virgen Extra'!C14)</f>
        <v>3.8</v>
      </c>
      <c r="F14" s="34" t="str">
        <f t="shared" si="0"/>
        <v>&gt;=3,7  - &lt; 3,8</v>
      </c>
      <c r="G14" s="36">
        <f>CHOOSE(Enlaces!$G$1,'TAM Aceite de Oliva'!E14,'TAM Aceite Virgen'!E14,'TAM Aceite Virgen Extra'!E14)</f>
        <v>1.8900000000000001</v>
      </c>
      <c r="H14" s="36">
        <f>CHOOSE(Enlaces!$G$1,'TAM Aceite de Oliva'!F14,'TAM Aceite Virgen'!F14,'TAM Aceite Virgen Extra'!F14)</f>
        <v>2.29</v>
      </c>
      <c r="I14" s="36">
        <f>CHOOSE(Enlaces!$G$1,'TAM Aceite de Oliva'!G14,'TAM Aceite Virgen'!G14,'TAM Aceite Virgen Extra'!G14)</f>
        <v>3.67</v>
      </c>
      <c r="J14" s="36">
        <f>CHOOSE(Enlaces!$G$1,'TAM Aceite de Oliva'!H14,'TAM Aceite Virgen'!H14,'TAM Aceite Virgen Extra'!H14)</f>
        <v>4.96</v>
      </c>
      <c r="K14" s="36">
        <f>CHOOSE(Enlaces!$G$1,'TAM Aceite de Oliva'!I14,'TAM Aceite Virgen'!I14,'TAM Aceite Virgen Extra'!I14)</f>
        <v>6.43</v>
      </c>
      <c r="L14" s="36">
        <f>CHOOSE(Enlaces!$G$1,'TAM Aceite de Oliva'!J14,'TAM Aceite Virgen'!J14,'TAM Aceite Virgen Extra'!J14)</f>
        <v>3.72</v>
      </c>
      <c r="M14" s="36">
        <f>CHOOSE(Enlaces!$G$1,'TAM Aceite de Oliva'!K14,'TAM Aceite Virgen'!K14,'TAM Aceite Virgen Extra'!K14)</f>
        <v>2.2400000000000002</v>
      </c>
      <c r="N14" s="36">
        <f>CHOOSE(Enlaces!$G$1,'TAM Aceite de Oliva'!L14,'TAM Aceite Virgen'!L14,'TAM Aceite Virgen Extra'!L14)</f>
        <v>4.3899999999999997</v>
      </c>
      <c r="O14" s="36">
        <f>CHOOSE(Enlaces!$G$1,'TAM Aceite de Oliva'!M14,'TAM Aceite Virgen'!M14,'TAM Aceite Virgen Extra'!M14)</f>
        <v>3.32</v>
      </c>
      <c r="P14" s="36">
        <f>CHOOSE(Enlaces!$G$1,'TAM Aceite de Oliva'!N14,'TAM Aceite Virgen'!N14,'TAM Aceite Virgen Extra'!N14)</f>
        <v>2.36</v>
      </c>
      <c r="Q14" s="36">
        <f>CHOOSE(Enlaces!$G$1,'TAM Aceite de Oliva'!O14,'TAM Aceite Virgen'!O14,'TAM Aceite Virgen Extra'!O14)</f>
        <v>1.77</v>
      </c>
      <c r="R14" s="36">
        <f>CHOOSE(Enlaces!$G$1,'TAM Aceite de Oliva'!P14,'TAM Aceite Virgen'!P14,'TAM Aceite Virgen Extra'!P14)</f>
        <v>3.3</v>
      </c>
    </row>
    <row r="15" spans="3:18" x14ac:dyDescent="0.25">
      <c r="C15" s="14">
        <f>CHOOSE(Enlaces!$G$1,'TAM Aceite de Oliva'!B15,'TAM Aceite Virgen'!B15,'TAM Aceite Virgen Extra'!B15)</f>
        <v>3.8</v>
      </c>
      <c r="D15" s="13">
        <f>CHOOSE(Enlaces!$G$1,'TAM Aceite de Oliva'!C15,'TAM Aceite Virgen'!C15,'TAM Aceite Virgen Extra'!C15)</f>
        <v>3.9</v>
      </c>
      <c r="F15" s="34" t="str">
        <f t="shared" si="0"/>
        <v>&gt;=3,8  - &lt; 3,9</v>
      </c>
      <c r="G15" s="36">
        <f>CHOOSE(Enlaces!$G$1,'TAM Aceite de Oliva'!E15,'TAM Aceite Virgen'!E15,'TAM Aceite Virgen Extra'!E15)</f>
        <v>0.32</v>
      </c>
      <c r="H15" s="36">
        <f>CHOOSE(Enlaces!$G$1,'TAM Aceite de Oliva'!F15,'TAM Aceite Virgen'!F15,'TAM Aceite Virgen Extra'!F15)</f>
        <v>0.63</v>
      </c>
      <c r="I15" s="36">
        <f>CHOOSE(Enlaces!$G$1,'TAM Aceite de Oliva'!G15,'TAM Aceite Virgen'!G15,'TAM Aceite Virgen Extra'!G15)</f>
        <v>0.67999999999999994</v>
      </c>
      <c r="J15" s="36">
        <f>CHOOSE(Enlaces!$G$1,'TAM Aceite de Oliva'!H15,'TAM Aceite Virgen'!H15,'TAM Aceite Virgen Extra'!H15)</f>
        <v>0.84</v>
      </c>
      <c r="K15" s="36">
        <f>CHOOSE(Enlaces!$G$1,'TAM Aceite de Oliva'!I15,'TAM Aceite Virgen'!I15,'TAM Aceite Virgen Extra'!I15)</f>
        <v>1.7599999999999998</v>
      </c>
      <c r="L15" s="36">
        <f>CHOOSE(Enlaces!$G$1,'TAM Aceite de Oliva'!J15,'TAM Aceite Virgen'!J15,'TAM Aceite Virgen Extra'!J15)</f>
        <v>1.1400000000000001</v>
      </c>
      <c r="M15" s="36">
        <f>CHOOSE(Enlaces!$G$1,'TAM Aceite de Oliva'!K15,'TAM Aceite Virgen'!K15,'TAM Aceite Virgen Extra'!K15)</f>
        <v>1.9700000000000002</v>
      </c>
      <c r="N15" s="36">
        <f>CHOOSE(Enlaces!$G$1,'TAM Aceite de Oliva'!L15,'TAM Aceite Virgen'!L15,'TAM Aceite Virgen Extra'!L15)</f>
        <v>10.18</v>
      </c>
      <c r="O15" s="36">
        <f>CHOOSE(Enlaces!$G$1,'TAM Aceite de Oliva'!M15,'TAM Aceite Virgen'!M15,'TAM Aceite Virgen Extra'!M15)</f>
        <v>24.13</v>
      </c>
      <c r="P15" s="36">
        <f>CHOOSE(Enlaces!$G$1,'TAM Aceite de Oliva'!N15,'TAM Aceite Virgen'!N15,'TAM Aceite Virgen Extra'!N15)</f>
        <v>26.68</v>
      </c>
      <c r="Q15" s="36">
        <f>CHOOSE(Enlaces!$G$1,'TAM Aceite de Oliva'!O15,'TAM Aceite Virgen'!O15,'TAM Aceite Virgen Extra'!O15)</f>
        <v>23.25</v>
      </c>
      <c r="R15" s="36">
        <f>CHOOSE(Enlaces!$G$1,'TAM Aceite de Oliva'!P15,'TAM Aceite Virgen'!P15,'TAM Aceite Virgen Extra'!P15)</f>
        <v>11.95</v>
      </c>
    </row>
    <row r="16" spans="3:18" x14ac:dyDescent="0.25">
      <c r="C16" s="14">
        <f>CHOOSE(Enlaces!$G$1,'TAM Aceite de Oliva'!B16,'TAM Aceite Virgen'!B16,'TAM Aceite Virgen Extra'!B16)</f>
        <v>3.9</v>
      </c>
      <c r="D16" s="13">
        <f>CHOOSE(Enlaces!$G$1,'TAM Aceite de Oliva'!C16,'TAM Aceite Virgen'!C16,'TAM Aceite Virgen Extra'!C16)</f>
        <v>4</v>
      </c>
      <c r="F16" s="34" t="str">
        <f t="shared" si="0"/>
        <v>&gt;=3,9  - &lt; 4</v>
      </c>
      <c r="G16" s="36">
        <f>CHOOSE(Enlaces!$G$1,'TAM Aceite de Oliva'!E16,'TAM Aceite Virgen'!E16,'TAM Aceite Virgen Extra'!E16)</f>
        <v>3.23</v>
      </c>
      <c r="H16" s="36">
        <f>CHOOSE(Enlaces!$G$1,'TAM Aceite de Oliva'!F16,'TAM Aceite Virgen'!F16,'TAM Aceite Virgen Extra'!F16)</f>
        <v>3.1</v>
      </c>
      <c r="I16" s="36">
        <f>CHOOSE(Enlaces!$G$1,'TAM Aceite de Oliva'!G16,'TAM Aceite Virgen'!G16,'TAM Aceite Virgen Extra'!G16)</f>
        <v>4.26</v>
      </c>
      <c r="J16" s="36">
        <f>CHOOSE(Enlaces!$G$1,'TAM Aceite de Oliva'!H16,'TAM Aceite Virgen'!H16,'TAM Aceite Virgen Extra'!H16)</f>
        <v>4.8199999999999994</v>
      </c>
      <c r="K16" s="36">
        <f>CHOOSE(Enlaces!$G$1,'TAM Aceite de Oliva'!I16,'TAM Aceite Virgen'!I16,'TAM Aceite Virgen Extra'!I16)</f>
        <v>14.180000000000001</v>
      </c>
      <c r="L16" s="36">
        <f>CHOOSE(Enlaces!$G$1,'TAM Aceite de Oliva'!J16,'TAM Aceite Virgen'!J16,'TAM Aceite Virgen Extra'!J16)</f>
        <v>7.02</v>
      </c>
      <c r="M16" s="36">
        <f>CHOOSE(Enlaces!$G$1,'TAM Aceite de Oliva'!K16,'TAM Aceite Virgen'!K16,'TAM Aceite Virgen Extra'!K16)</f>
        <v>26.560000000000002</v>
      </c>
      <c r="N16" s="36">
        <f>CHOOSE(Enlaces!$G$1,'TAM Aceite de Oliva'!L16,'TAM Aceite Virgen'!L16,'TAM Aceite Virgen Extra'!L16)</f>
        <v>38.769999999999996</v>
      </c>
      <c r="O16" s="36">
        <f>CHOOSE(Enlaces!$G$1,'TAM Aceite de Oliva'!M16,'TAM Aceite Virgen'!M16,'TAM Aceite Virgen Extra'!M16)</f>
        <v>43.17</v>
      </c>
      <c r="P16" s="36">
        <f>CHOOSE(Enlaces!$G$1,'TAM Aceite de Oliva'!N16,'TAM Aceite Virgen'!N16,'TAM Aceite Virgen Extra'!N16)</f>
        <v>41.46</v>
      </c>
      <c r="Q16" s="36">
        <f>CHOOSE(Enlaces!$G$1,'TAM Aceite de Oliva'!O16,'TAM Aceite Virgen'!O16,'TAM Aceite Virgen Extra'!O16)</f>
        <v>40.549999999999997</v>
      </c>
      <c r="R16" s="36">
        <f>CHOOSE(Enlaces!$G$1,'TAM Aceite de Oliva'!P16,'TAM Aceite Virgen'!P16,'TAM Aceite Virgen Extra'!P16)</f>
        <v>10.96</v>
      </c>
    </row>
    <row r="17" spans="3:18" x14ac:dyDescent="0.25">
      <c r="C17" s="14">
        <f>CHOOSE(Enlaces!$G$1,'TAM Aceite de Oliva'!B17,'TAM Aceite Virgen'!B17,'TAM Aceite Virgen Extra'!B17)</f>
        <v>4</v>
      </c>
      <c r="D17" s="13">
        <f>CHOOSE(Enlaces!$G$1,'TAM Aceite de Oliva'!C17,'TAM Aceite Virgen'!C17,'TAM Aceite Virgen Extra'!C17)</f>
        <v>4.0999999999999996</v>
      </c>
      <c r="F17" s="34" t="str">
        <f t="shared" si="0"/>
        <v>&gt;=4  - &lt; 4,1</v>
      </c>
      <c r="G17" s="36">
        <f>CHOOSE(Enlaces!$G$1,'TAM Aceite de Oliva'!E17,'TAM Aceite Virgen'!E17,'TAM Aceite Virgen Extra'!E17)</f>
        <v>0.81</v>
      </c>
      <c r="H17" s="36">
        <f>CHOOSE(Enlaces!$G$1,'TAM Aceite de Oliva'!F17,'TAM Aceite Virgen'!F17,'TAM Aceite Virgen Extra'!F17)</f>
        <v>1.1000000000000001</v>
      </c>
      <c r="I17" s="36">
        <f>CHOOSE(Enlaces!$G$1,'TAM Aceite de Oliva'!G17,'TAM Aceite Virgen'!G17,'TAM Aceite Virgen Extra'!G17)</f>
        <v>0.46</v>
      </c>
      <c r="J17" s="36">
        <f>CHOOSE(Enlaces!$G$1,'TAM Aceite de Oliva'!H17,'TAM Aceite Virgen'!H17,'TAM Aceite Virgen Extra'!H17)</f>
        <v>0.37</v>
      </c>
      <c r="K17" s="36">
        <f>CHOOSE(Enlaces!$G$1,'TAM Aceite de Oliva'!I17,'TAM Aceite Virgen'!I17,'TAM Aceite Virgen Extra'!I17)</f>
        <v>9.4600000000000009</v>
      </c>
      <c r="L17" s="36">
        <f>CHOOSE(Enlaces!$G$1,'TAM Aceite de Oliva'!J17,'TAM Aceite Virgen'!J17,'TAM Aceite Virgen Extra'!J17)</f>
        <v>4.26</v>
      </c>
      <c r="M17" s="36">
        <f>CHOOSE(Enlaces!$G$1,'TAM Aceite de Oliva'!K17,'TAM Aceite Virgen'!K17,'TAM Aceite Virgen Extra'!K17)</f>
        <v>27.79</v>
      </c>
      <c r="N17" s="36">
        <f>CHOOSE(Enlaces!$G$1,'TAM Aceite de Oliva'!L17,'TAM Aceite Virgen'!L17,'TAM Aceite Virgen Extra'!L17)</f>
        <v>18.93</v>
      </c>
      <c r="O17" s="36">
        <f>CHOOSE(Enlaces!$G$1,'TAM Aceite de Oliva'!M17,'TAM Aceite Virgen'!M17,'TAM Aceite Virgen Extra'!M17)</f>
        <v>3.54</v>
      </c>
      <c r="P17" s="36">
        <f>CHOOSE(Enlaces!$G$1,'TAM Aceite de Oliva'!N17,'TAM Aceite Virgen'!N17,'TAM Aceite Virgen Extra'!N17)</f>
        <v>1.9100000000000001</v>
      </c>
      <c r="Q17" s="36">
        <f>CHOOSE(Enlaces!$G$1,'TAM Aceite de Oliva'!O17,'TAM Aceite Virgen'!O17,'TAM Aceite Virgen Extra'!O17)</f>
        <v>2.69</v>
      </c>
      <c r="R17" s="36">
        <f>CHOOSE(Enlaces!$G$1,'TAM Aceite de Oliva'!P17,'TAM Aceite Virgen'!P17,'TAM Aceite Virgen Extra'!P17)</f>
        <v>10.49</v>
      </c>
    </row>
    <row r="18" spans="3:18" x14ac:dyDescent="0.25">
      <c r="C18" s="14">
        <f>CHOOSE(Enlaces!$G$1,'TAM Aceite de Oliva'!B18,'TAM Aceite Virgen'!B18,'TAM Aceite Virgen Extra'!B18)</f>
        <v>4.0999999999999996</v>
      </c>
      <c r="D18" s="13">
        <f>CHOOSE(Enlaces!$G$1,'TAM Aceite de Oliva'!C18,'TAM Aceite Virgen'!C18,'TAM Aceite Virgen Extra'!C18)</f>
        <v>4.2</v>
      </c>
      <c r="F18" s="34" t="str">
        <f t="shared" si="0"/>
        <v>&gt;=4,1  - &lt; 4,2</v>
      </c>
      <c r="G18" s="36">
        <f>CHOOSE(Enlaces!$G$1,'TAM Aceite de Oliva'!E18,'TAM Aceite Virgen'!E18,'TAM Aceite Virgen Extra'!E18)</f>
        <v>0.35</v>
      </c>
      <c r="H18" s="36">
        <f>CHOOSE(Enlaces!$G$1,'TAM Aceite de Oliva'!F18,'TAM Aceite Virgen'!F18,'TAM Aceite Virgen Extra'!F18)</f>
        <v>0.34</v>
      </c>
      <c r="I18" s="36">
        <f>CHOOSE(Enlaces!$G$1,'TAM Aceite de Oliva'!G18,'TAM Aceite Virgen'!G18,'TAM Aceite Virgen Extra'!G18)</f>
        <v>0.37</v>
      </c>
      <c r="J18" s="36">
        <f>CHOOSE(Enlaces!$G$1,'TAM Aceite de Oliva'!H18,'TAM Aceite Virgen'!H18,'TAM Aceite Virgen Extra'!H18)</f>
        <v>0.38</v>
      </c>
      <c r="K18" s="36">
        <f>CHOOSE(Enlaces!$G$1,'TAM Aceite de Oliva'!I18,'TAM Aceite Virgen'!I18,'TAM Aceite Virgen Extra'!I18)</f>
        <v>0.84</v>
      </c>
      <c r="L18" s="36">
        <f>CHOOSE(Enlaces!$G$1,'TAM Aceite de Oliva'!J18,'TAM Aceite Virgen'!J18,'TAM Aceite Virgen Extra'!J18)</f>
        <v>3.58</v>
      </c>
      <c r="M18" s="36">
        <f>CHOOSE(Enlaces!$G$1,'TAM Aceite de Oliva'!K18,'TAM Aceite Virgen'!K18,'TAM Aceite Virgen Extra'!K18)</f>
        <v>4.62</v>
      </c>
      <c r="N18" s="36">
        <f>CHOOSE(Enlaces!$G$1,'TAM Aceite de Oliva'!L18,'TAM Aceite Virgen'!L18,'TAM Aceite Virgen Extra'!L18)</f>
        <v>1.8900000000000001</v>
      </c>
      <c r="O18" s="36">
        <f>CHOOSE(Enlaces!$G$1,'TAM Aceite de Oliva'!M18,'TAM Aceite Virgen'!M18,'TAM Aceite Virgen Extra'!M18)</f>
        <v>1.9700000000000002</v>
      </c>
      <c r="P18" s="36">
        <f>CHOOSE(Enlaces!$G$1,'TAM Aceite de Oliva'!N18,'TAM Aceite Virgen'!N18,'TAM Aceite Virgen Extra'!N18)</f>
        <v>2.6100000000000003</v>
      </c>
      <c r="Q18" s="36">
        <f>CHOOSE(Enlaces!$G$1,'TAM Aceite de Oliva'!O18,'TAM Aceite Virgen'!O18,'TAM Aceite Virgen Extra'!O18)</f>
        <v>4.3</v>
      </c>
      <c r="R18" s="36">
        <f>CHOOSE(Enlaces!$G$1,'TAM Aceite de Oliva'!P18,'TAM Aceite Virgen'!P18,'TAM Aceite Virgen Extra'!P18)</f>
        <v>26.29</v>
      </c>
    </row>
    <row r="19" spans="3:18" x14ac:dyDescent="0.25">
      <c r="C19" s="14">
        <f>CHOOSE(Enlaces!$G$1,'TAM Aceite de Oliva'!B19,'TAM Aceite Virgen'!B19,'TAM Aceite Virgen Extra'!B19)</f>
        <v>4.2</v>
      </c>
      <c r="D19" s="13">
        <f>CHOOSE(Enlaces!$G$1,'TAM Aceite de Oliva'!C19,'TAM Aceite Virgen'!C19,'TAM Aceite Virgen Extra'!C19)</f>
        <v>4.3</v>
      </c>
      <c r="F19" s="34" t="str">
        <f t="shared" si="0"/>
        <v>&gt;=4,2  - &lt; 4,3</v>
      </c>
      <c r="G19" s="36">
        <f>CHOOSE(Enlaces!$G$1,'TAM Aceite de Oliva'!E19,'TAM Aceite Virgen'!E19,'TAM Aceite Virgen Extra'!E19)</f>
        <v>0.26</v>
      </c>
      <c r="H19" s="36">
        <f>CHOOSE(Enlaces!$G$1,'TAM Aceite de Oliva'!F19,'TAM Aceite Virgen'!F19,'TAM Aceite Virgen Extra'!F19)</f>
        <v>0.63</v>
      </c>
      <c r="I19" s="36">
        <f>CHOOSE(Enlaces!$G$1,'TAM Aceite de Oliva'!G19,'TAM Aceite Virgen'!G19,'TAM Aceite Virgen Extra'!G19)</f>
        <v>0.64</v>
      </c>
      <c r="J19" s="36">
        <f>CHOOSE(Enlaces!$G$1,'TAM Aceite de Oliva'!H19,'TAM Aceite Virgen'!H19,'TAM Aceite Virgen Extra'!H19)</f>
        <v>0.28000000000000003</v>
      </c>
      <c r="K19" s="36">
        <f>CHOOSE(Enlaces!$G$1,'TAM Aceite de Oliva'!I19,'TAM Aceite Virgen'!I19,'TAM Aceite Virgen Extra'!I19)</f>
        <v>1.67</v>
      </c>
      <c r="L19" s="36">
        <f>CHOOSE(Enlaces!$G$1,'TAM Aceite de Oliva'!J19,'TAM Aceite Virgen'!J19,'TAM Aceite Virgen Extra'!J19)</f>
        <v>5.26</v>
      </c>
      <c r="M19" s="36">
        <f>CHOOSE(Enlaces!$G$1,'TAM Aceite de Oliva'!K19,'TAM Aceite Virgen'!K19,'TAM Aceite Virgen Extra'!K19)</f>
        <v>3.49</v>
      </c>
      <c r="N19" s="36">
        <f>CHOOSE(Enlaces!$G$1,'TAM Aceite de Oliva'!L19,'TAM Aceite Virgen'!L19,'TAM Aceite Virgen Extra'!L19)</f>
        <v>1.64</v>
      </c>
      <c r="O19" s="36">
        <f>CHOOSE(Enlaces!$G$1,'TAM Aceite de Oliva'!M19,'TAM Aceite Virgen'!M19,'TAM Aceite Virgen Extra'!M19)</f>
        <v>1.82</v>
      </c>
      <c r="P19" s="36">
        <f>CHOOSE(Enlaces!$G$1,'TAM Aceite de Oliva'!N19,'TAM Aceite Virgen'!N19,'TAM Aceite Virgen Extra'!N19)</f>
        <v>2.65</v>
      </c>
      <c r="Q19" s="36">
        <f>CHOOSE(Enlaces!$G$1,'TAM Aceite de Oliva'!O19,'TAM Aceite Virgen'!O19,'TAM Aceite Virgen Extra'!O19)</f>
        <v>4.7700000000000005</v>
      </c>
      <c r="R19" s="36">
        <f>CHOOSE(Enlaces!$G$1,'TAM Aceite de Oliva'!P19,'TAM Aceite Virgen'!P19,'TAM Aceite Virgen Extra'!P19)</f>
        <v>2.4900000000000002</v>
      </c>
    </row>
    <row r="20" spans="3:18" x14ac:dyDescent="0.25">
      <c r="C20" s="14">
        <f>CHOOSE(Enlaces!$G$1,'TAM Aceite de Oliva'!B20,'TAM Aceite Virgen'!B20,'TAM Aceite Virgen Extra'!B20)</f>
        <v>4.3</v>
      </c>
      <c r="D20" s="13">
        <f>CHOOSE(Enlaces!$G$1,'TAM Aceite de Oliva'!C20,'TAM Aceite Virgen'!C20,'TAM Aceite Virgen Extra'!C20)</f>
        <v>4.4000000000000004</v>
      </c>
      <c r="F20" s="34" t="str">
        <f t="shared" si="0"/>
        <v>&gt;=4,3  - &lt; 4,4</v>
      </c>
      <c r="G20" s="36">
        <f>CHOOSE(Enlaces!$G$1,'TAM Aceite de Oliva'!E20,'TAM Aceite Virgen'!E20,'TAM Aceite Virgen Extra'!E20)</f>
        <v>0.45999999999999996</v>
      </c>
      <c r="H20" s="36">
        <f>CHOOSE(Enlaces!$G$1,'TAM Aceite de Oliva'!F20,'TAM Aceite Virgen'!F20,'TAM Aceite Virgen Extra'!F20)</f>
        <v>1.21</v>
      </c>
      <c r="I20" s="36">
        <f>CHOOSE(Enlaces!$G$1,'TAM Aceite de Oliva'!G20,'TAM Aceite Virgen'!G20,'TAM Aceite Virgen Extra'!G20)</f>
        <v>0.91999999999999993</v>
      </c>
      <c r="J20" s="36">
        <f>CHOOSE(Enlaces!$G$1,'TAM Aceite de Oliva'!H20,'TAM Aceite Virgen'!H20,'TAM Aceite Virgen Extra'!H20)</f>
        <v>0.35</v>
      </c>
      <c r="K20" s="36">
        <f>CHOOSE(Enlaces!$G$1,'TAM Aceite de Oliva'!I20,'TAM Aceite Virgen'!I20,'TAM Aceite Virgen Extra'!I20)</f>
        <v>10.18</v>
      </c>
      <c r="L20" s="36">
        <f>CHOOSE(Enlaces!$G$1,'TAM Aceite de Oliva'!J20,'TAM Aceite Virgen'!J20,'TAM Aceite Virgen Extra'!J20)</f>
        <v>40.660000000000004</v>
      </c>
      <c r="M20" s="36">
        <f>CHOOSE(Enlaces!$G$1,'TAM Aceite de Oliva'!K20,'TAM Aceite Virgen'!K20,'TAM Aceite Virgen Extra'!K20)</f>
        <v>5.8400000000000007</v>
      </c>
      <c r="N20" s="36">
        <f>CHOOSE(Enlaces!$G$1,'TAM Aceite de Oliva'!L20,'TAM Aceite Virgen'!L20,'TAM Aceite Virgen Extra'!L20)</f>
        <v>1.61</v>
      </c>
      <c r="O20" s="36">
        <f>CHOOSE(Enlaces!$G$1,'TAM Aceite de Oliva'!M20,'TAM Aceite Virgen'!M20,'TAM Aceite Virgen Extra'!M20)</f>
        <v>1.49</v>
      </c>
      <c r="P20" s="36">
        <f>CHOOSE(Enlaces!$G$1,'TAM Aceite de Oliva'!N20,'TAM Aceite Virgen'!N20,'TAM Aceite Virgen Extra'!N20)</f>
        <v>1.07</v>
      </c>
      <c r="Q20" s="36">
        <f>CHOOSE(Enlaces!$G$1,'TAM Aceite de Oliva'!O20,'TAM Aceite Virgen'!O20,'TAM Aceite Virgen Extra'!O20)</f>
        <v>1.3900000000000001</v>
      </c>
      <c r="R20" s="36">
        <f>CHOOSE(Enlaces!$G$1,'TAM Aceite de Oliva'!P20,'TAM Aceite Virgen'!P20,'TAM Aceite Virgen Extra'!P20)</f>
        <v>2.8499999999999996</v>
      </c>
    </row>
    <row r="21" spans="3:18" x14ac:dyDescent="0.25">
      <c r="C21" s="14">
        <f>CHOOSE(Enlaces!$G$1,'TAM Aceite de Oliva'!B21,'TAM Aceite Virgen'!B21,'TAM Aceite Virgen Extra'!B21)</f>
        <v>4.4000000000000004</v>
      </c>
      <c r="D21" s="13">
        <f>CHOOSE(Enlaces!$G$1,'TAM Aceite de Oliva'!C21,'TAM Aceite Virgen'!C21,'TAM Aceite Virgen Extra'!C21)</f>
        <v>4.5</v>
      </c>
      <c r="F21" s="34" t="str">
        <f t="shared" si="0"/>
        <v>&gt;=4,4  - &lt; 4,5</v>
      </c>
      <c r="G21" s="36">
        <f>CHOOSE(Enlaces!$G$1,'TAM Aceite de Oliva'!E21,'TAM Aceite Virgen'!E21,'TAM Aceite Virgen Extra'!E21)</f>
        <v>0.24000000000000002</v>
      </c>
      <c r="H21" s="36">
        <f>CHOOSE(Enlaces!$G$1,'TAM Aceite de Oliva'!F21,'TAM Aceite Virgen'!F21,'TAM Aceite Virgen Extra'!F21)</f>
        <v>0.38</v>
      </c>
      <c r="I21" s="36">
        <f>CHOOSE(Enlaces!$G$1,'TAM Aceite de Oliva'!G21,'TAM Aceite Virgen'!G21,'TAM Aceite Virgen Extra'!G21)</f>
        <v>0.28000000000000003</v>
      </c>
      <c r="J21" s="36">
        <f>CHOOSE(Enlaces!$G$1,'TAM Aceite de Oliva'!H21,'TAM Aceite Virgen'!H21,'TAM Aceite Virgen Extra'!H21)</f>
        <v>0.47</v>
      </c>
      <c r="K21" s="36">
        <f>CHOOSE(Enlaces!$G$1,'TAM Aceite de Oliva'!I21,'TAM Aceite Virgen'!I21,'TAM Aceite Virgen Extra'!I21)</f>
        <v>1.03</v>
      </c>
      <c r="L21" s="36">
        <f>CHOOSE(Enlaces!$G$1,'TAM Aceite de Oliva'!J21,'TAM Aceite Virgen'!J21,'TAM Aceite Virgen Extra'!J21)</f>
        <v>1.45</v>
      </c>
      <c r="M21" s="36">
        <f>CHOOSE(Enlaces!$G$1,'TAM Aceite de Oliva'!K21,'TAM Aceite Virgen'!K21,'TAM Aceite Virgen Extra'!K21)</f>
        <v>1.0699999999999998</v>
      </c>
      <c r="N21" s="36">
        <f>CHOOSE(Enlaces!$G$1,'TAM Aceite de Oliva'!L21,'TAM Aceite Virgen'!L21,'TAM Aceite Virgen Extra'!L21)</f>
        <v>0.72000000000000008</v>
      </c>
      <c r="O21" s="36">
        <f>CHOOSE(Enlaces!$G$1,'TAM Aceite de Oliva'!M21,'TAM Aceite Virgen'!M21,'TAM Aceite Virgen Extra'!M21)</f>
        <v>0.69</v>
      </c>
      <c r="P21" s="36">
        <f>CHOOSE(Enlaces!$G$1,'TAM Aceite de Oliva'!N21,'TAM Aceite Virgen'!N21,'TAM Aceite Virgen Extra'!N21)</f>
        <v>0.75</v>
      </c>
      <c r="Q21" s="36">
        <f>CHOOSE(Enlaces!$G$1,'TAM Aceite de Oliva'!O21,'TAM Aceite Virgen'!O21,'TAM Aceite Virgen Extra'!O21)</f>
        <v>1.23</v>
      </c>
      <c r="R21" s="36">
        <f>CHOOSE(Enlaces!$G$1,'TAM Aceite de Oliva'!P21,'TAM Aceite Virgen'!P21,'TAM Aceite Virgen Extra'!P21)</f>
        <v>3.34</v>
      </c>
    </row>
    <row r="22" spans="3:18" x14ac:dyDescent="0.25">
      <c r="C22" s="14">
        <f>CHOOSE(Enlaces!$G$1,'TAM Aceite de Oliva'!B22,'TAM Aceite Virgen'!B22,'TAM Aceite Virgen Extra'!B22)</f>
        <v>4.5</v>
      </c>
      <c r="D22" s="13">
        <f>CHOOSE(Enlaces!$G$1,'TAM Aceite de Oliva'!C22,'TAM Aceite Virgen'!C22,'TAM Aceite Virgen Extra'!C22)</f>
        <v>4.5999999999999996</v>
      </c>
      <c r="F22" s="34" t="str">
        <f t="shared" si="0"/>
        <v>&gt;=4,5  - &lt; 4,6</v>
      </c>
      <c r="G22" s="36">
        <f>CHOOSE(Enlaces!$G$1,'TAM Aceite de Oliva'!E22,'TAM Aceite Virgen'!E22,'TAM Aceite Virgen Extra'!E22)</f>
        <v>0.47</v>
      </c>
      <c r="H22" s="36">
        <f>CHOOSE(Enlaces!$G$1,'TAM Aceite de Oliva'!F22,'TAM Aceite Virgen'!F22,'TAM Aceite Virgen Extra'!F22)</f>
        <v>0.85</v>
      </c>
      <c r="I22" s="36">
        <f>CHOOSE(Enlaces!$G$1,'TAM Aceite de Oliva'!G22,'TAM Aceite Virgen'!G22,'TAM Aceite Virgen Extra'!G22)</f>
        <v>0.41</v>
      </c>
      <c r="J22" s="36">
        <f>CHOOSE(Enlaces!$G$1,'TAM Aceite de Oliva'!H22,'TAM Aceite Virgen'!H22,'TAM Aceite Virgen Extra'!H22)</f>
        <v>0.52</v>
      </c>
      <c r="K22" s="36">
        <f>CHOOSE(Enlaces!$G$1,'TAM Aceite de Oliva'!I22,'TAM Aceite Virgen'!I22,'TAM Aceite Virgen Extra'!I22)</f>
        <v>1.65</v>
      </c>
      <c r="L22" s="36">
        <f>CHOOSE(Enlaces!$G$1,'TAM Aceite de Oliva'!J22,'TAM Aceite Virgen'!J22,'TAM Aceite Virgen Extra'!J22)</f>
        <v>4.38</v>
      </c>
      <c r="M22" s="36">
        <f>CHOOSE(Enlaces!$G$1,'TAM Aceite de Oliva'!K22,'TAM Aceite Virgen'!K22,'TAM Aceite Virgen Extra'!K22)</f>
        <v>1.46</v>
      </c>
      <c r="N22" s="36">
        <f>CHOOSE(Enlaces!$G$1,'TAM Aceite de Oliva'!L22,'TAM Aceite Virgen'!L22,'TAM Aceite Virgen Extra'!L22)</f>
        <v>0.53</v>
      </c>
      <c r="O22" s="36">
        <f>CHOOSE(Enlaces!$G$1,'TAM Aceite de Oliva'!M22,'TAM Aceite Virgen'!M22,'TAM Aceite Virgen Extra'!M22)</f>
        <v>0.74</v>
      </c>
      <c r="P22" s="36">
        <f>CHOOSE(Enlaces!$G$1,'TAM Aceite de Oliva'!N22,'TAM Aceite Virgen'!N22,'TAM Aceite Virgen Extra'!N22)</f>
        <v>1.08</v>
      </c>
      <c r="Q22" s="36">
        <f>CHOOSE(Enlaces!$G$1,'TAM Aceite de Oliva'!O22,'TAM Aceite Virgen'!O22,'TAM Aceite Virgen Extra'!O22)</f>
        <v>1.1200000000000001</v>
      </c>
      <c r="R22" s="36">
        <f>CHOOSE(Enlaces!$G$1,'TAM Aceite de Oliva'!P22,'TAM Aceite Virgen'!P22,'TAM Aceite Virgen Extra'!P22)</f>
        <v>4.49</v>
      </c>
    </row>
    <row r="23" spans="3:18" x14ac:dyDescent="0.25">
      <c r="C23" s="14">
        <f>CHOOSE(Enlaces!$G$1,'TAM Aceite de Oliva'!B23,'TAM Aceite Virgen'!B23,'TAM Aceite Virgen Extra'!B23)</f>
        <v>4.5999999999999996</v>
      </c>
      <c r="D23" s="13">
        <f>CHOOSE(Enlaces!$G$1,'TAM Aceite de Oliva'!C23,'TAM Aceite Virgen'!C23,'TAM Aceite Virgen Extra'!C23)</f>
        <v>4.7</v>
      </c>
      <c r="F23" s="34" t="str">
        <f t="shared" si="0"/>
        <v>&gt;=4,6  - &lt; 4,7</v>
      </c>
      <c r="G23" s="36">
        <f>CHOOSE(Enlaces!$G$1,'TAM Aceite de Oliva'!E23,'TAM Aceite Virgen'!E23,'TAM Aceite Virgen Extra'!E23)</f>
        <v>0.5</v>
      </c>
      <c r="H23" s="36">
        <f>CHOOSE(Enlaces!$G$1,'TAM Aceite de Oliva'!F23,'TAM Aceite Virgen'!F23,'TAM Aceite Virgen Extra'!F23)</f>
        <v>0.35</v>
      </c>
      <c r="I23" s="36">
        <f>CHOOSE(Enlaces!$G$1,'TAM Aceite de Oliva'!G23,'TAM Aceite Virgen'!G23,'TAM Aceite Virgen Extra'!G23)</f>
        <v>0.27999999999999997</v>
      </c>
      <c r="J23" s="36">
        <f>CHOOSE(Enlaces!$G$1,'TAM Aceite de Oliva'!H23,'TAM Aceite Virgen'!H23,'TAM Aceite Virgen Extra'!H23)</f>
        <v>0.14000000000000001</v>
      </c>
      <c r="K23" s="36">
        <f>CHOOSE(Enlaces!$G$1,'TAM Aceite de Oliva'!I23,'TAM Aceite Virgen'!I23,'TAM Aceite Virgen Extra'!I23)</f>
        <v>0.4</v>
      </c>
      <c r="L23" s="36">
        <f>CHOOSE(Enlaces!$G$1,'TAM Aceite de Oliva'!J23,'TAM Aceite Virgen'!J23,'TAM Aceite Virgen Extra'!J23)</f>
        <v>0.91999999999999993</v>
      </c>
      <c r="M23" s="36">
        <f>CHOOSE(Enlaces!$G$1,'TAM Aceite de Oliva'!K23,'TAM Aceite Virgen'!K23,'TAM Aceite Virgen Extra'!K23)</f>
        <v>1.39</v>
      </c>
      <c r="N23" s="36">
        <f>CHOOSE(Enlaces!$G$1,'TAM Aceite de Oliva'!L23,'TAM Aceite Virgen'!L23,'TAM Aceite Virgen Extra'!L23)</f>
        <v>0.51</v>
      </c>
      <c r="O23" s="36">
        <f>CHOOSE(Enlaces!$G$1,'TAM Aceite de Oliva'!M23,'TAM Aceite Virgen'!M23,'TAM Aceite Virgen Extra'!M23)</f>
        <v>0.66</v>
      </c>
      <c r="P23" s="36">
        <f>CHOOSE(Enlaces!$G$1,'TAM Aceite de Oliva'!N23,'TAM Aceite Virgen'!N23,'TAM Aceite Virgen Extra'!N23)</f>
        <v>0.30000000000000004</v>
      </c>
      <c r="Q23" s="36">
        <f>CHOOSE(Enlaces!$G$1,'TAM Aceite de Oliva'!O23,'TAM Aceite Virgen'!O23,'TAM Aceite Virgen Extra'!O23)</f>
        <v>1.3499999999999999</v>
      </c>
      <c r="R23" s="36">
        <f>CHOOSE(Enlaces!$G$1,'TAM Aceite de Oliva'!P23,'TAM Aceite Virgen'!P23,'TAM Aceite Virgen Extra'!P23)</f>
        <v>1.53</v>
      </c>
    </row>
    <row r="24" spans="3:18" x14ac:dyDescent="0.25">
      <c r="C24" s="14">
        <f>CHOOSE(Enlaces!$G$1,'TAM Aceite de Oliva'!B24,'TAM Aceite Virgen'!B24,'TAM Aceite Virgen Extra'!B24)</f>
        <v>4.7</v>
      </c>
      <c r="D24" s="13">
        <f>CHOOSE(Enlaces!$G$1,'TAM Aceite de Oliva'!C24,'TAM Aceite Virgen'!C24,'TAM Aceite Virgen Extra'!C24)</f>
        <v>4.8</v>
      </c>
      <c r="F24" s="34" t="str">
        <f t="shared" si="0"/>
        <v>&gt;=4,7  - &lt; 4,8</v>
      </c>
      <c r="G24" s="36">
        <f>CHOOSE(Enlaces!$G$1,'TAM Aceite de Oliva'!E24,'TAM Aceite Virgen'!E24,'TAM Aceite Virgen Extra'!E24)</f>
        <v>0.27</v>
      </c>
      <c r="H24" s="36">
        <f>CHOOSE(Enlaces!$G$1,'TAM Aceite de Oliva'!F24,'TAM Aceite Virgen'!F24,'TAM Aceite Virgen Extra'!F24)</f>
        <v>0.1</v>
      </c>
      <c r="I24" s="36">
        <f>CHOOSE(Enlaces!$G$1,'TAM Aceite de Oliva'!G24,'TAM Aceite Virgen'!G24,'TAM Aceite Virgen Extra'!G24)</f>
        <v>0.17</v>
      </c>
      <c r="J24" s="36">
        <f>CHOOSE(Enlaces!$G$1,'TAM Aceite de Oliva'!H24,'TAM Aceite Virgen'!H24,'TAM Aceite Virgen Extra'!H24)</f>
        <v>0.75</v>
      </c>
      <c r="K24" s="36">
        <f>CHOOSE(Enlaces!$G$1,'TAM Aceite de Oliva'!I24,'TAM Aceite Virgen'!I24,'TAM Aceite Virgen Extra'!I24)</f>
        <v>0.51</v>
      </c>
      <c r="L24" s="36">
        <f>CHOOSE(Enlaces!$G$1,'TAM Aceite de Oliva'!J24,'TAM Aceite Virgen'!J24,'TAM Aceite Virgen Extra'!J24)</f>
        <v>1.25</v>
      </c>
      <c r="M24" s="36">
        <f>CHOOSE(Enlaces!$G$1,'TAM Aceite de Oliva'!K24,'TAM Aceite Virgen'!K24,'TAM Aceite Virgen Extra'!K24)</f>
        <v>0.6</v>
      </c>
      <c r="N24" s="36">
        <f>CHOOSE(Enlaces!$G$1,'TAM Aceite de Oliva'!L24,'TAM Aceite Virgen'!L24,'TAM Aceite Virgen Extra'!L24)</f>
        <v>0.47</v>
      </c>
      <c r="O24" s="36">
        <f>CHOOSE(Enlaces!$G$1,'TAM Aceite de Oliva'!M24,'TAM Aceite Virgen'!M24,'TAM Aceite Virgen Extra'!M24)</f>
        <v>0.73</v>
      </c>
      <c r="P24" s="36">
        <f>CHOOSE(Enlaces!$G$1,'TAM Aceite de Oliva'!N24,'TAM Aceite Virgen'!N24,'TAM Aceite Virgen Extra'!N24)</f>
        <v>0.28999999999999998</v>
      </c>
      <c r="Q24" s="36">
        <f>CHOOSE(Enlaces!$G$1,'TAM Aceite de Oliva'!O24,'TAM Aceite Virgen'!O24,'TAM Aceite Virgen Extra'!O24)</f>
        <v>0.29000000000000004</v>
      </c>
      <c r="R24" s="36">
        <f>CHOOSE(Enlaces!$G$1,'TAM Aceite de Oliva'!P24,'TAM Aceite Virgen'!P24,'TAM Aceite Virgen Extra'!P24)</f>
        <v>1.22</v>
      </c>
    </row>
    <row r="25" spans="3:18" x14ac:dyDescent="0.25">
      <c r="C25" s="14">
        <f>CHOOSE(Enlaces!$G$1,'TAM Aceite de Oliva'!B25,'TAM Aceite Virgen'!B25,'TAM Aceite Virgen Extra'!B25)</f>
        <v>4.8</v>
      </c>
      <c r="D25" s="13">
        <f>CHOOSE(Enlaces!$G$1,'TAM Aceite de Oliva'!C25,'TAM Aceite Virgen'!C25,'TAM Aceite Virgen Extra'!C25)</f>
        <v>4.9000000000000004</v>
      </c>
      <c r="F25" s="34" t="str">
        <f t="shared" si="0"/>
        <v>&gt;=4,8  - &lt; 4,9</v>
      </c>
      <c r="G25" s="36">
        <f>CHOOSE(Enlaces!$G$1,'TAM Aceite de Oliva'!E25,'TAM Aceite Virgen'!E25,'TAM Aceite Virgen Extra'!E25)</f>
        <v>1.9</v>
      </c>
      <c r="H25" s="36">
        <f>CHOOSE(Enlaces!$G$1,'TAM Aceite de Oliva'!F25,'TAM Aceite Virgen'!F25,'TAM Aceite Virgen Extra'!F25)</f>
        <v>1.8900000000000001</v>
      </c>
      <c r="I25" s="36">
        <f>CHOOSE(Enlaces!$G$1,'TAM Aceite de Oliva'!G25,'TAM Aceite Virgen'!G25,'TAM Aceite Virgen Extra'!G25)</f>
        <v>0.56999999999999995</v>
      </c>
      <c r="J25" s="36">
        <f>CHOOSE(Enlaces!$G$1,'TAM Aceite de Oliva'!H25,'TAM Aceite Virgen'!H25,'TAM Aceite Virgen Extra'!H25)</f>
        <v>2.2200000000000002</v>
      </c>
      <c r="K25" s="36">
        <f>CHOOSE(Enlaces!$G$1,'TAM Aceite de Oliva'!I25,'TAM Aceite Virgen'!I25,'TAM Aceite Virgen Extra'!I25)</f>
        <v>1.27</v>
      </c>
      <c r="L25" s="36">
        <f>CHOOSE(Enlaces!$G$1,'TAM Aceite de Oliva'!J25,'TAM Aceite Virgen'!J25,'TAM Aceite Virgen Extra'!J25)</f>
        <v>1.21</v>
      </c>
      <c r="M25" s="36">
        <f>CHOOSE(Enlaces!$G$1,'TAM Aceite de Oliva'!K25,'TAM Aceite Virgen'!K25,'TAM Aceite Virgen Extra'!K25)</f>
        <v>0.38</v>
      </c>
      <c r="N25" s="36">
        <f>CHOOSE(Enlaces!$G$1,'TAM Aceite de Oliva'!L25,'TAM Aceite Virgen'!L25,'TAM Aceite Virgen Extra'!L25)</f>
        <v>0.37</v>
      </c>
      <c r="O25" s="36">
        <f>CHOOSE(Enlaces!$G$1,'TAM Aceite de Oliva'!M25,'TAM Aceite Virgen'!M25,'TAM Aceite Virgen Extra'!M25)</f>
        <v>0.45000000000000007</v>
      </c>
      <c r="P25" s="36">
        <f>CHOOSE(Enlaces!$G$1,'TAM Aceite de Oliva'!N25,'TAM Aceite Virgen'!N25,'TAM Aceite Virgen Extra'!N25)</f>
        <v>0.31</v>
      </c>
      <c r="Q25" s="36">
        <f>CHOOSE(Enlaces!$G$1,'TAM Aceite de Oliva'!O25,'TAM Aceite Virgen'!O25,'TAM Aceite Virgen Extra'!O25)</f>
        <v>0.21</v>
      </c>
      <c r="R25" s="36">
        <f>CHOOSE(Enlaces!$G$1,'TAM Aceite de Oliva'!P25,'TAM Aceite Virgen'!P25,'TAM Aceite Virgen Extra'!P25)</f>
        <v>0.6399999999999999</v>
      </c>
    </row>
    <row r="26" spans="3:18" x14ac:dyDescent="0.25">
      <c r="C26" s="14">
        <f>CHOOSE(Enlaces!$G$1,'TAM Aceite de Oliva'!B26,'TAM Aceite Virgen'!B26,'TAM Aceite Virgen Extra'!B26)</f>
        <v>4.9000000000000004</v>
      </c>
      <c r="D26" s="13">
        <f>CHOOSE(Enlaces!$G$1,'TAM Aceite de Oliva'!C26,'TAM Aceite Virgen'!C26,'TAM Aceite Virgen Extra'!C26)</f>
        <v>5</v>
      </c>
      <c r="F26" s="34" t="str">
        <f t="shared" si="0"/>
        <v>&gt;=4,9  - &lt; 5</v>
      </c>
      <c r="G26" s="36">
        <f>CHOOSE(Enlaces!$G$1,'TAM Aceite de Oliva'!E26,'TAM Aceite Virgen'!E26,'TAM Aceite Virgen Extra'!E26)</f>
        <v>3.26</v>
      </c>
      <c r="H26" s="36">
        <f>CHOOSE(Enlaces!$G$1,'TAM Aceite de Oliva'!F26,'TAM Aceite Virgen'!F26,'TAM Aceite Virgen Extra'!F26)</f>
        <v>2.33</v>
      </c>
      <c r="I26" s="36">
        <f>CHOOSE(Enlaces!$G$1,'TAM Aceite de Oliva'!G26,'TAM Aceite Virgen'!G26,'TAM Aceite Virgen Extra'!G26)</f>
        <v>5.1599999999999993</v>
      </c>
      <c r="J26" s="36">
        <f>CHOOSE(Enlaces!$G$1,'TAM Aceite de Oliva'!H26,'TAM Aceite Virgen'!H26,'TAM Aceite Virgen Extra'!H26)</f>
        <v>6.12</v>
      </c>
      <c r="K26" s="36">
        <f>CHOOSE(Enlaces!$G$1,'TAM Aceite de Oliva'!I26,'TAM Aceite Virgen'!I26,'TAM Aceite Virgen Extra'!I26)</f>
        <v>5.77</v>
      </c>
      <c r="L26" s="36">
        <f>CHOOSE(Enlaces!$G$1,'TAM Aceite de Oliva'!J26,'TAM Aceite Virgen'!J26,'TAM Aceite Virgen Extra'!J26)</f>
        <v>3.72</v>
      </c>
      <c r="M26" s="36">
        <f>CHOOSE(Enlaces!$G$1,'TAM Aceite de Oliva'!K26,'TAM Aceite Virgen'!K26,'TAM Aceite Virgen Extra'!K26)</f>
        <v>1.9700000000000002</v>
      </c>
      <c r="N26" s="36">
        <f>CHOOSE(Enlaces!$G$1,'TAM Aceite de Oliva'!L26,'TAM Aceite Virgen'!L26,'TAM Aceite Virgen Extra'!L26)</f>
        <v>1.66</v>
      </c>
      <c r="O26" s="36">
        <f>CHOOSE(Enlaces!$G$1,'TAM Aceite de Oliva'!M26,'TAM Aceite Virgen'!M26,'TAM Aceite Virgen Extra'!M26)</f>
        <v>1.0900000000000001</v>
      </c>
      <c r="P26" s="36">
        <f>CHOOSE(Enlaces!$G$1,'TAM Aceite de Oliva'!N26,'TAM Aceite Virgen'!N26,'TAM Aceite Virgen Extra'!N26)</f>
        <v>1.08</v>
      </c>
      <c r="Q26" s="36">
        <f>CHOOSE(Enlaces!$G$1,'TAM Aceite de Oliva'!O26,'TAM Aceite Virgen'!O26,'TAM Aceite Virgen Extra'!O26)</f>
        <v>0.4</v>
      </c>
      <c r="R26" s="36">
        <f>CHOOSE(Enlaces!$G$1,'TAM Aceite de Oliva'!P26,'TAM Aceite Virgen'!P26,'TAM Aceite Virgen Extra'!P26)</f>
        <v>1.22</v>
      </c>
    </row>
    <row r="27" spans="3:18" x14ac:dyDescent="0.25">
      <c r="C27" s="14">
        <f>CHOOSE(Enlaces!$G$1,'TAM Aceite de Oliva'!B27,'TAM Aceite Virgen'!B27,'TAM Aceite Virgen Extra'!B27)</f>
        <v>5</v>
      </c>
      <c r="D27" s="13">
        <f>CHOOSE(Enlaces!$G$1,'TAM Aceite de Oliva'!C27,'TAM Aceite Virgen'!C27,'TAM Aceite Virgen Extra'!C27)</f>
        <v>5.0999999999999996</v>
      </c>
      <c r="F27" s="34" t="str">
        <f t="shared" si="0"/>
        <v>&gt;=5  - &lt; 5,1</v>
      </c>
      <c r="G27" s="36">
        <f>CHOOSE(Enlaces!$G$1,'TAM Aceite de Oliva'!E27,'TAM Aceite Virgen'!E27,'TAM Aceite Virgen Extra'!E27)</f>
        <v>0.28000000000000003</v>
      </c>
      <c r="H27" s="36">
        <f>CHOOSE(Enlaces!$G$1,'TAM Aceite de Oliva'!F27,'TAM Aceite Virgen'!F27,'TAM Aceite Virgen Extra'!F27)</f>
        <v>0.2</v>
      </c>
      <c r="I27" s="36">
        <f>CHOOSE(Enlaces!$G$1,'TAM Aceite de Oliva'!G27,'TAM Aceite Virgen'!G27,'TAM Aceite Virgen Extra'!G27)</f>
        <v>0.12</v>
      </c>
      <c r="J27" s="36">
        <f>CHOOSE(Enlaces!$G$1,'TAM Aceite de Oliva'!H27,'TAM Aceite Virgen'!H27,'TAM Aceite Virgen Extra'!H27)</f>
        <v>0.88</v>
      </c>
      <c r="K27" s="36">
        <f>CHOOSE(Enlaces!$G$1,'TAM Aceite de Oliva'!I27,'TAM Aceite Virgen'!I27,'TAM Aceite Virgen Extra'!I27)</f>
        <v>0.62</v>
      </c>
      <c r="L27" s="36">
        <f>CHOOSE(Enlaces!$G$1,'TAM Aceite de Oliva'!J27,'TAM Aceite Virgen'!J27,'TAM Aceite Virgen Extra'!J27)</f>
        <v>0.4</v>
      </c>
      <c r="M27" s="36">
        <f>CHOOSE(Enlaces!$G$1,'TAM Aceite de Oliva'!K27,'TAM Aceite Virgen'!K27,'TAM Aceite Virgen Extra'!K27)</f>
        <v>0.79</v>
      </c>
      <c r="N27" s="36">
        <f>CHOOSE(Enlaces!$G$1,'TAM Aceite de Oliva'!L27,'TAM Aceite Virgen'!L27,'TAM Aceite Virgen Extra'!L27)</f>
        <v>0.85</v>
      </c>
      <c r="O27" s="36">
        <f>CHOOSE(Enlaces!$G$1,'TAM Aceite de Oliva'!M27,'TAM Aceite Virgen'!M27,'TAM Aceite Virgen Extra'!M27)</f>
        <v>0.16</v>
      </c>
      <c r="P27" s="36">
        <f>CHOOSE(Enlaces!$G$1,'TAM Aceite de Oliva'!N27,'TAM Aceite Virgen'!N27,'TAM Aceite Virgen Extra'!N27)</f>
        <v>0.69</v>
      </c>
      <c r="Q27" s="36">
        <f>CHOOSE(Enlaces!$G$1,'TAM Aceite de Oliva'!O27,'TAM Aceite Virgen'!O27,'TAM Aceite Virgen Extra'!O27)</f>
        <v>1.18</v>
      </c>
      <c r="R27" s="36">
        <f>CHOOSE(Enlaces!$G$1,'TAM Aceite de Oliva'!P27,'TAM Aceite Virgen'!P27,'TAM Aceite Virgen Extra'!P27)</f>
        <v>0.8</v>
      </c>
    </row>
    <row r="28" spans="3:18" x14ac:dyDescent="0.25">
      <c r="C28" s="14">
        <f>CHOOSE(Enlaces!$G$1,'TAM Aceite de Oliva'!B28,'TAM Aceite Virgen'!B28,'TAM Aceite Virgen Extra'!B28)</f>
        <v>5.0999999999999996</v>
      </c>
      <c r="D28" s="13">
        <f>CHOOSE(Enlaces!$G$1,'TAM Aceite de Oliva'!C28,'TAM Aceite Virgen'!C28,'TAM Aceite Virgen Extra'!C28)</f>
        <v>5.2</v>
      </c>
      <c r="F28" s="34" t="str">
        <f t="shared" si="0"/>
        <v>&gt;=5,1  - &lt; 5,2</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v>
      </c>
      <c r="J28" s="36">
        <f>CHOOSE(Enlaces!$G$1,'TAM Aceite de Oliva'!H28,'TAM Aceite Virgen'!H28,'TAM Aceite Virgen Extra'!H28)</f>
        <v>0.11</v>
      </c>
      <c r="K28" s="36">
        <f>CHOOSE(Enlaces!$G$1,'TAM Aceite de Oliva'!I28,'TAM Aceite Virgen'!I28,'TAM Aceite Virgen Extra'!I28)</f>
        <v>0.48</v>
      </c>
      <c r="L28" s="36">
        <f>CHOOSE(Enlaces!$G$1,'TAM Aceite de Oliva'!J28,'TAM Aceite Virgen'!J28,'TAM Aceite Virgen Extra'!J28)</f>
        <v>0</v>
      </c>
      <c r="M28" s="36">
        <f>CHOOSE(Enlaces!$G$1,'TAM Aceite de Oliva'!K28,'TAM Aceite Virgen'!K28,'TAM Aceite Virgen Extra'!K28)</f>
        <v>7.0000000000000007E-2</v>
      </c>
      <c r="N28" s="36">
        <f>CHOOSE(Enlaces!$G$1,'TAM Aceite de Oliva'!L28,'TAM Aceite Virgen'!L28,'TAM Aceite Virgen Extra'!L28)</f>
        <v>0</v>
      </c>
      <c r="O28" s="36">
        <f>CHOOSE(Enlaces!$G$1,'TAM Aceite de Oliva'!M28,'TAM Aceite Virgen'!M28,'TAM Aceite Virgen Extra'!M28)</f>
        <v>0.08</v>
      </c>
      <c r="P28" s="36">
        <f>CHOOSE(Enlaces!$G$1,'TAM Aceite de Oliva'!N28,'TAM Aceite Virgen'!N28,'TAM Aceite Virgen Extra'!N28)</f>
        <v>0.12</v>
      </c>
      <c r="Q28" s="36">
        <f>CHOOSE(Enlaces!$G$1,'TAM Aceite de Oliva'!O28,'TAM Aceite Virgen'!O28,'TAM Aceite Virgen Extra'!O28)</f>
        <v>0</v>
      </c>
      <c r="R28" s="36">
        <f>CHOOSE(Enlaces!$G$1,'TAM Aceite de Oliva'!P28,'TAM Aceite Virgen'!P28,'TAM Aceite Virgen Extra'!P28)</f>
        <v>0.56999999999999995</v>
      </c>
    </row>
    <row r="29" spans="3:18" x14ac:dyDescent="0.25">
      <c r="C29" s="14">
        <f>CHOOSE(Enlaces!$G$1,'TAM Aceite de Oliva'!B29,'TAM Aceite Virgen'!B29,'TAM Aceite Virgen Extra'!B29)</f>
        <v>5.2</v>
      </c>
      <c r="D29" s="13">
        <f>CHOOSE(Enlaces!$G$1,'TAM Aceite de Oliva'!C29,'TAM Aceite Virgen'!C29,'TAM Aceite Virgen Extra'!C29)</f>
        <v>5.3</v>
      </c>
      <c r="F29" s="34" t="str">
        <f t="shared" si="0"/>
        <v>&gt;=5,2  - &lt; 5,3</v>
      </c>
      <c r="G29" s="36">
        <f>CHOOSE(Enlaces!$G$1,'TAM Aceite de Oliva'!E29,'TAM Aceite Virgen'!E29,'TAM Aceite Virgen Extra'!E29)</f>
        <v>0.03</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0.08</v>
      </c>
      <c r="K29" s="36">
        <f>CHOOSE(Enlaces!$G$1,'TAM Aceite de Oliva'!I29,'TAM Aceite Virgen'!I29,'TAM Aceite Virgen Extra'!I29)</f>
        <v>0</v>
      </c>
      <c r="L29" s="36">
        <f>CHOOSE(Enlaces!$G$1,'TAM Aceite de Oliva'!J29,'TAM Aceite Virgen'!J29,'TAM Aceite Virgen Extra'!J29)</f>
        <v>0.27</v>
      </c>
      <c r="M29" s="36">
        <f>CHOOSE(Enlaces!$G$1,'TAM Aceite de Oliva'!K29,'TAM Aceite Virgen'!K29,'TAM Aceite Virgen Extra'!K29)</f>
        <v>0.05</v>
      </c>
      <c r="N29" s="36">
        <f>CHOOSE(Enlaces!$G$1,'TAM Aceite de Oliva'!L29,'TAM Aceite Virgen'!L29,'TAM Aceite Virgen Extra'!L29)</f>
        <v>0.28000000000000003</v>
      </c>
      <c r="O29" s="36">
        <f>CHOOSE(Enlaces!$G$1,'TAM Aceite de Oliva'!M29,'TAM Aceite Virgen'!M29,'TAM Aceite Virgen Extra'!M29)</f>
        <v>0.12</v>
      </c>
      <c r="P29" s="36">
        <f>CHOOSE(Enlaces!$G$1,'TAM Aceite de Oliva'!N29,'TAM Aceite Virgen'!N29,'TAM Aceite Virgen Extra'!N29)</f>
        <v>0</v>
      </c>
      <c r="Q29" s="36">
        <f>CHOOSE(Enlaces!$G$1,'TAM Aceite de Oliva'!O29,'TAM Aceite Virgen'!O29,'TAM Aceite Virgen Extra'!O29)</f>
        <v>0.05</v>
      </c>
      <c r="R29" s="36">
        <f>CHOOSE(Enlaces!$G$1,'TAM Aceite de Oliva'!P29,'TAM Aceite Virgen'!P29,'TAM Aceite Virgen Extra'!P29)</f>
        <v>0.22</v>
      </c>
    </row>
    <row r="30" spans="3:18" x14ac:dyDescent="0.25">
      <c r="C30" s="14">
        <f>CHOOSE(Enlaces!$G$1,'TAM Aceite de Oliva'!B30,'TAM Aceite Virgen'!B30,'TAM Aceite Virgen Extra'!B30)</f>
        <v>5.3</v>
      </c>
      <c r="D30" s="13">
        <f>CHOOSE(Enlaces!$G$1,'TAM Aceite de Oliva'!C30,'TAM Aceite Virgen'!C30,'TAM Aceite Virgen Extra'!C30)</f>
        <v>5.4</v>
      </c>
      <c r="F30" s="34" t="str">
        <f t="shared" si="0"/>
        <v>&gt;=5,3  - &lt; 5,4</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0.09</v>
      </c>
      <c r="L30" s="36">
        <f>CHOOSE(Enlaces!$G$1,'TAM Aceite de Oliva'!J30,'TAM Aceite Virgen'!J30,'TAM Aceite Virgen Extra'!J30)</f>
        <v>0</v>
      </c>
      <c r="M30" s="36">
        <f>CHOOSE(Enlaces!$G$1,'TAM Aceite de Oliva'!K30,'TAM Aceite Virgen'!K30,'TAM Aceite Virgen Extra'!K30)</f>
        <v>0.13</v>
      </c>
      <c r="N30" s="36">
        <f>CHOOSE(Enlaces!$G$1,'TAM Aceite de Oliva'!L30,'TAM Aceite Virgen'!L30,'TAM Aceite Virgen Extra'!L30)</f>
        <v>0</v>
      </c>
      <c r="O30" s="36">
        <f>CHOOSE(Enlaces!$G$1,'TAM Aceite de Oliva'!M30,'TAM Aceite Virgen'!M30,'TAM Aceite Virgen Extra'!M30)</f>
        <v>0.05</v>
      </c>
      <c r="P30" s="36">
        <f>CHOOSE(Enlaces!$G$1,'TAM Aceite de Oliva'!N30,'TAM Aceite Virgen'!N30,'TAM Aceite Virgen Extra'!N30)</f>
        <v>0.15000000000000002</v>
      </c>
      <c r="Q30" s="36">
        <f>CHOOSE(Enlaces!$G$1,'TAM Aceite de Oliva'!O30,'TAM Aceite Virgen'!O30,'TAM Aceite Virgen Extra'!O30)</f>
        <v>0.18</v>
      </c>
      <c r="R30" s="36">
        <f>CHOOSE(Enlaces!$G$1,'TAM Aceite de Oliva'!P30,'TAM Aceite Virgen'!P30,'TAM Aceite Virgen Extra'!P30)</f>
        <v>0.32</v>
      </c>
    </row>
    <row r="31" spans="3:18" x14ac:dyDescent="0.25">
      <c r="C31" s="14">
        <f>CHOOSE(Enlaces!$G$1,'TAM Aceite de Oliva'!B31,'TAM Aceite Virgen'!B31,'TAM Aceite Virgen Extra'!B31)</f>
        <v>5.4</v>
      </c>
      <c r="D31" s="13">
        <f>CHOOSE(Enlaces!$G$1,'TAM Aceite de Oliva'!C31,'TAM Aceite Virgen'!C31,'TAM Aceite Virgen Extra'!C31)</f>
        <v>5.5</v>
      </c>
      <c r="F31" s="34" t="str">
        <f>"&gt;="&amp;C31&amp;"  - &lt; "&amp;D31</f>
        <v>&gt;=5,4  - &lt; 5,5</v>
      </c>
      <c r="G31" s="36">
        <f>CHOOSE(Enlaces!$G$1,'TAM Aceite de Oliva'!E31,'TAM Aceite Virgen'!E31,'TAM Aceite Virgen Extra'!E31)</f>
        <v>0.14000000000000001</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0.08</v>
      </c>
      <c r="K31" s="36">
        <f>CHOOSE(Enlaces!$G$1,'TAM Aceite de Oliva'!I31,'TAM Aceite Virgen'!I31,'TAM Aceite Virgen Extra'!I31)</f>
        <v>1.18</v>
      </c>
      <c r="L31" s="36">
        <f>CHOOSE(Enlaces!$G$1,'TAM Aceite de Oliva'!J31,'TAM Aceite Virgen'!J31,'TAM Aceite Virgen Extra'!J31)</f>
        <v>1.08</v>
      </c>
      <c r="M31" s="36">
        <f>CHOOSE(Enlaces!$G$1,'TAM Aceite de Oliva'!K31,'TAM Aceite Virgen'!K31,'TAM Aceite Virgen Extra'!K31)</f>
        <v>0.24</v>
      </c>
      <c r="N31" s="36">
        <f>CHOOSE(Enlaces!$G$1,'TAM Aceite de Oliva'!L31,'TAM Aceite Virgen'!L31,'TAM Aceite Virgen Extra'!L31)</f>
        <v>0.19</v>
      </c>
      <c r="O31" s="36">
        <f>CHOOSE(Enlaces!$G$1,'TAM Aceite de Oliva'!M31,'TAM Aceite Virgen'!M31,'TAM Aceite Virgen Extra'!M31)</f>
        <v>0</v>
      </c>
      <c r="P31" s="36">
        <f>CHOOSE(Enlaces!$G$1,'TAM Aceite de Oliva'!N31,'TAM Aceite Virgen'!N31,'TAM Aceite Virgen Extra'!N31)</f>
        <v>6.0000000000000005E-2</v>
      </c>
      <c r="Q31" s="36">
        <f>CHOOSE(Enlaces!$G$1,'TAM Aceite de Oliva'!O31,'TAM Aceite Virgen'!O31,'TAM Aceite Virgen Extra'!O31)</f>
        <v>0.14000000000000001</v>
      </c>
      <c r="R31" s="36">
        <f>CHOOSE(Enlaces!$G$1,'TAM Aceite de Oliva'!P31,'TAM Aceite Virgen'!P31,'TAM Aceite Virgen Extra'!P31)</f>
        <v>7.0000000000000007E-2</v>
      </c>
    </row>
    <row r="32" spans="3:18" x14ac:dyDescent="0.25">
      <c r="C32" s="14">
        <f>CHOOSE(Enlaces!$G$1,'TAM Aceite de Oliva'!B32,'TAM Aceite Virgen'!B32,'TAM Aceite Virgen Extra'!B32)</f>
        <v>5.5</v>
      </c>
      <c r="D32" s="13">
        <f>CHOOSE(Enlaces!$G$1,'TAM Aceite de Oliva'!C32,'TAM Aceite Virgen'!C32,'TAM Aceite Virgen Extra'!C32)</f>
        <v>5.6</v>
      </c>
      <c r="F32" s="34" t="str">
        <f>"&gt;="&amp;C32&amp;"  - &lt; "&amp;D32</f>
        <v>&gt;=5,5  - &lt; 5,6</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0.03</v>
      </c>
      <c r="L32" s="36">
        <f>CHOOSE(Enlaces!$G$1,'TAM Aceite de Oliva'!J32,'TAM Aceite Virgen'!J32,'TAM Aceite Virgen Extra'!J32)</f>
        <v>0.15</v>
      </c>
      <c r="M32" s="36">
        <f>CHOOSE(Enlaces!$G$1,'TAM Aceite de Oliva'!K32,'TAM Aceite Virgen'!K32,'TAM Aceite Virgen Extra'!K32)</f>
        <v>0.12</v>
      </c>
      <c r="N32" s="36">
        <f>CHOOSE(Enlaces!$G$1,'TAM Aceite de Oliva'!L32,'TAM Aceite Virgen'!L32,'TAM Aceite Virgen Extra'!L32)</f>
        <v>0.25</v>
      </c>
      <c r="O32" s="36">
        <f>CHOOSE(Enlaces!$G$1,'TAM Aceite de Oliva'!M32,'TAM Aceite Virgen'!M32,'TAM Aceite Virgen Extra'!M32)</f>
        <v>0.42</v>
      </c>
      <c r="P32" s="36">
        <f>CHOOSE(Enlaces!$G$1,'TAM Aceite de Oliva'!N32,'TAM Aceite Virgen'!N32,'TAM Aceite Virgen Extra'!N32)</f>
        <v>0</v>
      </c>
      <c r="Q32" s="36">
        <f>CHOOSE(Enlaces!$G$1,'TAM Aceite de Oliva'!O32,'TAM Aceite Virgen'!O32,'TAM Aceite Virgen Extra'!O32)</f>
        <v>0</v>
      </c>
      <c r="R32" s="36">
        <f>CHOOSE(Enlaces!$G$1,'TAM Aceite de Oliva'!P32,'TAM Aceite Virgen'!P32,'TAM Aceite Virgen Extra'!P32)</f>
        <v>0.19</v>
      </c>
    </row>
    <row r="33" spans="3:18" x14ac:dyDescent="0.25">
      <c r="C33" s="46">
        <f>CHOOSE(Enlaces!$G$1,'TAM Aceite de Oliva'!B33,'TAM Aceite Virgen'!B33,'TAM Aceite Virgen Extra'!B33)</f>
        <v>5.6</v>
      </c>
      <c r="D33" s="47">
        <f>CHOOSE(Enlaces!$G$1,'TAM Aceite de Oliva'!C33,'TAM Aceite Virgen'!C33,'TAM Aceite Virgen Extra'!C33)</f>
        <v>0</v>
      </c>
      <c r="F33" s="34" t="str">
        <f>"&gt;="&amp;C33</f>
        <v>&gt;=5,6</v>
      </c>
      <c r="G33" s="36">
        <f>CHOOSE(Enlaces!$G$1,'TAM Aceite de Oliva'!E33,'TAM Aceite Virgen'!E33,'TAM Aceite Virgen Extra'!E33)</f>
        <v>0.55000000000000004</v>
      </c>
      <c r="H33" s="36">
        <f>CHOOSE(Enlaces!$G$1,'TAM Aceite de Oliva'!F33,'TAM Aceite Virgen'!F33,'TAM Aceite Virgen Extra'!F33)</f>
        <v>0.59</v>
      </c>
      <c r="I33" s="36">
        <f>CHOOSE(Enlaces!$G$1,'TAM Aceite de Oliva'!G33,'TAM Aceite Virgen'!G33,'TAM Aceite Virgen Extra'!G33)</f>
        <v>0.75</v>
      </c>
      <c r="J33" s="36">
        <f>CHOOSE(Enlaces!$G$1,'TAM Aceite de Oliva'!H33,'TAM Aceite Virgen'!H33,'TAM Aceite Virgen Extra'!H33)</f>
        <v>0.7</v>
      </c>
      <c r="K33" s="36">
        <f>CHOOSE(Enlaces!$G$1,'TAM Aceite de Oliva'!I33,'TAM Aceite Virgen'!I33,'TAM Aceite Virgen Extra'!I33)</f>
        <v>0.39</v>
      </c>
      <c r="L33" s="36">
        <f>CHOOSE(Enlaces!$G$1,'TAM Aceite de Oliva'!J33,'TAM Aceite Virgen'!J33,'TAM Aceite Virgen Extra'!J33)</f>
        <v>2.7800000000000002</v>
      </c>
      <c r="M33" s="36">
        <f>CHOOSE(Enlaces!$G$1,'TAM Aceite de Oliva'!K33,'TAM Aceite Virgen'!K33,'TAM Aceite Virgen Extra'!K33)</f>
        <v>6.8800000000000008</v>
      </c>
      <c r="N33" s="36">
        <f>CHOOSE(Enlaces!$G$1,'TAM Aceite de Oliva'!L33,'TAM Aceite Virgen'!L33,'TAM Aceite Virgen Extra'!L33)</f>
        <v>5.3999999999999995</v>
      </c>
      <c r="O33" s="36">
        <f>CHOOSE(Enlaces!$G$1,'TAM Aceite de Oliva'!M33,'TAM Aceite Virgen'!M33,'TAM Aceite Virgen Extra'!M33)</f>
        <v>5.2800000000000011</v>
      </c>
      <c r="P33" s="36">
        <f>CHOOSE(Enlaces!$G$1,'TAM Aceite de Oliva'!N33,'TAM Aceite Virgen'!N33,'TAM Aceite Virgen Extra'!N33)</f>
        <v>5.62</v>
      </c>
      <c r="Q33" s="36">
        <f>CHOOSE(Enlaces!$G$1,'TAM Aceite de Oliva'!O33,'TAM Aceite Virgen'!O33,'TAM Aceite Virgen Extra'!O33)</f>
        <v>4.9000000000000004</v>
      </c>
      <c r="R33" s="36">
        <f>CHOOSE(Enlaces!$G$1,'TAM Aceite de Oliva'!P33,'TAM Aceite Virgen'!P33,'TAM Aceite Virgen Extra'!P33)</f>
        <v>9.0499999999999989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115" zoomScaleNormal="115" workbookViewId="0">
      <selection activeCell="B45" sqref="B45:O45"/>
    </sheetView>
  </sheetViews>
  <sheetFormatPr baseColWidth="10" defaultColWidth="11.42578125" defaultRowHeight="15" x14ac:dyDescent="0.25"/>
  <cols>
    <col min="1" max="1" width="3.140625" customWidth="1"/>
    <col min="2" max="2" width="2.7109375" customWidth="1"/>
    <col min="3" max="3" width="4.28515625" style="26" customWidth="1"/>
    <col min="4" max="4" width="134.85546875" bestFit="1" customWidth="1"/>
    <col min="5" max="5" width="23.28515625" customWidth="1"/>
    <col min="8" max="8" width="14.5703125" customWidth="1"/>
  </cols>
  <sheetData>
    <row r="3" spans="2:9" ht="14.1" customHeight="1" thickBot="1" x14ac:dyDescent="0.3">
      <c r="B3" s="37"/>
      <c r="C3" s="38" t="s">
        <v>405</v>
      </c>
      <c r="F3" s="39" t="s">
        <v>406</v>
      </c>
    </row>
    <row r="4" spans="2:9" ht="15" customHeight="1" x14ac:dyDescent="0.25">
      <c r="F4" s="56" t="s">
        <v>407</v>
      </c>
      <c r="G4" s="57"/>
      <c r="H4" s="57"/>
      <c r="I4" s="58"/>
    </row>
    <row r="5" spans="2:9" s="40" customFormat="1" ht="35.25" customHeight="1" x14ac:dyDescent="0.25">
      <c r="C5" s="41" t="s">
        <v>408</v>
      </c>
      <c r="D5" s="40" t="s">
        <v>409</v>
      </c>
      <c r="F5" s="59"/>
      <c r="G5" s="60"/>
      <c r="H5" s="60"/>
      <c r="I5" s="61"/>
    </row>
    <row r="6" spans="2:9" s="40" customFormat="1" ht="35.25" customHeight="1" x14ac:dyDescent="0.25">
      <c r="C6" s="41" t="s">
        <v>410</v>
      </c>
      <c r="D6" s="43" t="s">
        <v>411</v>
      </c>
      <c r="F6" s="59"/>
      <c r="G6" s="60"/>
      <c r="H6" s="60"/>
      <c r="I6" s="61"/>
    </row>
    <row r="7" spans="2:9" s="40" customFormat="1" ht="35.25" customHeight="1" x14ac:dyDescent="0.25">
      <c r="C7" s="41" t="s">
        <v>412</v>
      </c>
      <c r="D7" s="43" t="s">
        <v>413</v>
      </c>
      <c r="F7" s="59"/>
      <c r="G7" s="60"/>
      <c r="H7" s="60"/>
      <c r="I7" s="61"/>
    </row>
    <row r="8" spans="2:9" s="40" customFormat="1" ht="35.25" customHeight="1" x14ac:dyDescent="0.25">
      <c r="C8" s="41" t="s">
        <v>414</v>
      </c>
      <c r="D8" s="40" t="s">
        <v>415</v>
      </c>
      <c r="F8" s="59"/>
      <c r="G8" s="60"/>
      <c r="H8" s="60"/>
      <c r="I8" s="61"/>
    </row>
    <row r="9" spans="2:9" s="40" customFormat="1" ht="35.25" customHeight="1" x14ac:dyDescent="0.25">
      <c r="C9" s="41" t="s">
        <v>416</v>
      </c>
      <c r="D9" s="40" t="s">
        <v>417</v>
      </c>
      <c r="F9" s="59"/>
      <c r="G9" s="60"/>
      <c r="H9" s="60"/>
      <c r="I9" s="61"/>
    </row>
    <row r="10" spans="2:9" s="40" customFormat="1" ht="35.25" customHeight="1" x14ac:dyDescent="0.25">
      <c r="C10" s="41" t="s">
        <v>418</v>
      </c>
      <c r="D10" s="40" t="s">
        <v>419</v>
      </c>
      <c r="F10" s="59"/>
      <c r="G10" s="60"/>
      <c r="H10" s="60"/>
      <c r="I10" s="61"/>
    </row>
    <row r="11" spans="2:9" s="40" customFormat="1" ht="35.25" customHeight="1" x14ac:dyDescent="0.25">
      <c r="C11" s="41" t="s">
        <v>420</v>
      </c>
      <c r="D11" s="40" t="s">
        <v>421</v>
      </c>
      <c r="F11" s="59"/>
      <c r="G11" s="60"/>
      <c r="H11" s="60"/>
      <c r="I11" s="61"/>
    </row>
    <row r="12" spans="2:9" s="40" customFormat="1" ht="35.25" customHeight="1" thickBot="1" x14ac:dyDescent="0.3">
      <c r="C12" s="41" t="s">
        <v>422</v>
      </c>
      <c r="D12" s="40" t="s">
        <v>423</v>
      </c>
      <c r="F12" s="62"/>
      <c r="G12" s="63"/>
      <c r="H12" s="63"/>
      <c r="I12" s="64"/>
    </row>
    <row r="13" spans="2:9" s="40" customFormat="1" ht="35.25" customHeight="1" x14ac:dyDescent="0.25">
      <c r="C13" s="41" t="s">
        <v>424</v>
      </c>
      <c r="D13" s="40" t="s">
        <v>425</v>
      </c>
      <c r="F13" s="44"/>
      <c r="G13" s="44"/>
      <c r="H13" s="44"/>
      <c r="I13" s="44"/>
    </row>
    <row r="14" spans="2:9" s="40" customFormat="1" ht="35.25" customHeight="1" x14ac:dyDescent="0.25">
      <c r="C14" s="41"/>
      <c r="D14" s="40" t="s">
        <v>426</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427</v>
      </c>
      <c r="E18" s="40"/>
      <c r="F18" s="40"/>
      <c r="G18" s="40"/>
      <c r="H18" s="40"/>
      <c r="I18" s="40"/>
    </row>
    <row r="19" spans="2:9" x14ac:dyDescent="0.25">
      <c r="E19" s="40"/>
      <c r="F19" s="40"/>
      <c r="G19" s="40"/>
      <c r="H19" s="40"/>
      <c r="I19" s="40"/>
    </row>
    <row r="20" spans="2:9" x14ac:dyDescent="0.25">
      <c r="D20" s="42" t="s">
        <v>428</v>
      </c>
      <c r="E20" s="40"/>
      <c r="F20" s="40"/>
      <c r="G20" s="40"/>
      <c r="H20" s="40"/>
      <c r="I20" s="40"/>
    </row>
    <row r="21" spans="2:9" ht="3.75" customHeight="1" x14ac:dyDescent="0.25">
      <c r="C21" s="41"/>
      <c r="E21" s="40"/>
      <c r="F21" s="40"/>
      <c r="G21" s="40"/>
      <c r="H21" s="40"/>
      <c r="I21" s="40"/>
    </row>
    <row r="22" spans="2:9" ht="15.75" customHeight="1" x14ac:dyDescent="0.25">
      <c r="C22" s="41"/>
      <c r="D22" t="s">
        <v>429</v>
      </c>
      <c r="E22" s="40"/>
      <c r="F22" s="40"/>
      <c r="G22" s="40"/>
      <c r="H22" s="40"/>
      <c r="I22" s="40"/>
    </row>
    <row r="23" spans="2:9" ht="16.5" customHeight="1" x14ac:dyDescent="0.25">
      <c r="C23" s="41"/>
      <c r="D23" t="s">
        <v>430</v>
      </c>
      <c r="E23" s="40"/>
      <c r="F23" s="40"/>
      <c r="G23" s="40"/>
      <c r="H23" s="40"/>
      <c r="I23" s="40"/>
    </row>
    <row r="24" spans="2:9" x14ac:dyDescent="0.25">
      <c r="C24" s="41"/>
      <c r="D24" t="s">
        <v>431</v>
      </c>
      <c r="E24" s="40"/>
      <c r="F24" s="40"/>
      <c r="G24" s="40"/>
      <c r="H24" s="40"/>
      <c r="I24" s="40"/>
    </row>
    <row r="25" spans="2:9" x14ac:dyDescent="0.25">
      <c r="C25" s="41"/>
      <c r="D25" t="s">
        <v>432</v>
      </c>
      <c r="E25" s="40"/>
      <c r="F25" s="40"/>
      <c r="G25" s="40"/>
      <c r="H25" s="40"/>
      <c r="I25" s="40"/>
    </row>
    <row r="26" spans="2:9" x14ac:dyDescent="0.25">
      <c r="C26" s="41"/>
      <c r="E26" s="40"/>
      <c r="F26" s="40"/>
      <c r="G26" s="40"/>
      <c r="H26" s="40"/>
      <c r="I26" s="40"/>
    </row>
    <row r="27" spans="2:9" x14ac:dyDescent="0.25">
      <c r="C27" s="41"/>
      <c r="D27" s="42" t="s">
        <v>433</v>
      </c>
      <c r="E27" s="40"/>
      <c r="F27" s="40"/>
      <c r="G27" s="40"/>
      <c r="H27" s="40"/>
      <c r="I27" s="40"/>
    </row>
    <row r="28" spans="2:9" x14ac:dyDescent="0.25">
      <c r="C28" s="41"/>
      <c r="D28" t="s">
        <v>434</v>
      </c>
    </row>
    <row r="29" spans="2:9" x14ac:dyDescent="0.25">
      <c r="C29" s="41"/>
      <c r="D29" t="s">
        <v>435</v>
      </c>
    </row>
    <row r="30" spans="2:9" x14ac:dyDescent="0.25">
      <c r="D30" t="s">
        <v>436</v>
      </c>
    </row>
    <row r="32" spans="2:9" x14ac:dyDescent="0.25">
      <c r="D32" s="42" t="s">
        <v>437</v>
      </c>
    </row>
    <row r="33" spans="4:4" x14ac:dyDescent="0.25">
      <c r="D33" t="s">
        <v>438</v>
      </c>
    </row>
    <row r="34" spans="4:4" x14ac:dyDescent="0.25">
      <c r="D34" t="s">
        <v>439</v>
      </c>
    </row>
    <row r="35" spans="4:4" x14ac:dyDescent="0.25">
      <c r="D35" t="s">
        <v>440</v>
      </c>
    </row>
    <row r="37" spans="4:4" x14ac:dyDescent="0.25">
      <c r="D37" s="42" t="s">
        <v>441</v>
      </c>
    </row>
    <row r="38" spans="4:4" x14ac:dyDescent="0.2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110" zoomScaleNormal="110" zoomScalePageLayoutView="50" workbookViewId="0">
      <selection activeCell="R45" sqref="R45"/>
    </sheetView>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288.95" customHeight="1" x14ac:dyDescent="0.25">
      <c r="B45" s="52" t="s">
        <v>447</v>
      </c>
      <c r="C45" s="53"/>
      <c r="D45" s="53"/>
      <c r="E45" s="53"/>
      <c r="F45" s="53"/>
      <c r="G45" s="53"/>
      <c r="H45" s="53"/>
      <c r="I45" s="53"/>
      <c r="J45" s="53"/>
      <c r="K45" s="53"/>
      <c r="L45" s="53"/>
      <c r="M45" s="53"/>
      <c r="N45" s="53"/>
      <c r="O45" s="54"/>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QM287"/>
  <sheetViews>
    <sheetView showGridLines="0" zoomScale="80" zoomScaleNormal="80" workbookViewId="0">
      <pane xSplit="2" ySplit="3" topLeftCell="PQ256"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455"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row>
    <row r="2" spans="1:455"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row>
    <row r="3" spans="1:455"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row>
    <row r="4" spans="1:455"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row>
    <row r="5" spans="1:455"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row>
    <row r="6" spans="1:455" x14ac:dyDescent="0.2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c r="QB6" t="s">
        <v>136</v>
      </c>
      <c r="QC6">
        <v>0</v>
      </c>
      <c r="QD6">
        <v>0</v>
      </c>
      <c r="QE6">
        <v>0</v>
      </c>
      <c r="QF6">
        <v>0</v>
      </c>
      <c r="QI6" t="s">
        <v>136</v>
      </c>
      <c r="QJ6">
        <v>0</v>
      </c>
      <c r="QK6">
        <v>0</v>
      </c>
      <c r="QL6">
        <v>0</v>
      </c>
      <c r="QM6">
        <v>0</v>
      </c>
    </row>
    <row r="7" spans="1:455"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row>
    <row r="8" spans="1:455"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row>
    <row r="9" spans="1:455"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0.1</v>
      </c>
      <c r="QD9">
        <v>0</v>
      </c>
      <c r="QE9">
        <v>0</v>
      </c>
      <c r="QF9">
        <v>0</v>
      </c>
      <c r="QI9" t="s">
        <v>139</v>
      </c>
      <c r="QJ9">
        <v>0</v>
      </c>
      <c r="QK9">
        <v>0</v>
      </c>
      <c r="QL9">
        <v>0</v>
      </c>
      <c r="QM9">
        <v>0</v>
      </c>
    </row>
    <row r="10" spans="1:455"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row>
    <row r="11" spans="1:455"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row>
    <row r="12" spans="1:455"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row>
    <row r="13" spans="1:455"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row>
    <row r="14" spans="1:455"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row>
    <row r="15" spans="1:455"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row>
    <row r="16" spans="1:455"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row>
    <row r="17" spans="1:455"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row>
    <row r="18" spans="1:455"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row>
    <row r="19" spans="1:455"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c r="QB19" t="s">
        <v>149</v>
      </c>
      <c r="QC19">
        <v>0</v>
      </c>
      <c r="QD19">
        <v>0</v>
      </c>
      <c r="QE19">
        <v>0</v>
      </c>
      <c r="QF19">
        <v>0</v>
      </c>
      <c r="QI19" t="s">
        <v>149</v>
      </c>
      <c r="QJ19">
        <v>0</v>
      </c>
      <c r="QK19">
        <v>0</v>
      </c>
      <c r="QL19">
        <v>0</v>
      </c>
      <c r="QM19">
        <v>0</v>
      </c>
    </row>
    <row r="20" spans="1:455"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row>
    <row r="21" spans="1:455"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row>
    <row r="22" spans="1:455"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row>
    <row r="23" spans="1:455"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row>
    <row r="24" spans="1:455"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row>
    <row r="25" spans="1:455"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row>
    <row r="26" spans="1:455"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row>
    <row r="27" spans="1:455"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7.0000000000000007E-2</v>
      </c>
      <c r="QK27">
        <v>0.3</v>
      </c>
      <c r="QL27">
        <v>0</v>
      </c>
      <c r="QM27">
        <v>0</v>
      </c>
    </row>
    <row r="28" spans="1:455"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0.05</v>
      </c>
      <c r="QK28">
        <v>0</v>
      </c>
      <c r="QL28">
        <v>0.08</v>
      </c>
      <c r="QM28">
        <v>0</v>
      </c>
    </row>
    <row r="29" spans="1:455"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c r="QB29" t="s">
        <v>159</v>
      </c>
      <c r="QC29">
        <v>0</v>
      </c>
      <c r="QD29">
        <v>0</v>
      </c>
      <c r="QE29">
        <v>0</v>
      </c>
      <c r="QF29">
        <v>0</v>
      </c>
      <c r="QI29" t="s">
        <v>159</v>
      </c>
      <c r="QJ29">
        <v>0</v>
      </c>
      <c r="QK29">
        <v>0</v>
      </c>
      <c r="QL29">
        <v>0</v>
      </c>
      <c r="QM29">
        <v>0</v>
      </c>
    </row>
    <row r="30" spans="1:455"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0.06</v>
      </c>
      <c r="QD30">
        <v>0.33</v>
      </c>
      <c r="QE30">
        <v>0</v>
      </c>
      <c r="QF30">
        <v>0</v>
      </c>
      <c r="QI30" t="s">
        <v>160</v>
      </c>
      <c r="QJ30">
        <v>0</v>
      </c>
      <c r="QK30">
        <v>0</v>
      </c>
      <c r="QL30">
        <v>0</v>
      </c>
      <c r="QM30">
        <v>0</v>
      </c>
    </row>
    <row r="31" spans="1:455" x14ac:dyDescent="0.2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0.11</v>
      </c>
      <c r="QD31">
        <v>0</v>
      </c>
      <c r="QE31">
        <v>0</v>
      </c>
      <c r="QF31">
        <v>0</v>
      </c>
      <c r="QI31" t="s">
        <v>161</v>
      </c>
      <c r="QJ31">
        <v>0</v>
      </c>
      <c r="QK31">
        <v>0</v>
      </c>
      <c r="QL31">
        <v>0</v>
      </c>
      <c r="QM31">
        <v>0</v>
      </c>
    </row>
    <row r="32" spans="1:455"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c r="QB32" t="s">
        <v>162</v>
      </c>
      <c r="QC32">
        <v>0</v>
      </c>
      <c r="QD32">
        <v>0</v>
      </c>
      <c r="QE32">
        <v>0</v>
      </c>
      <c r="QF32">
        <v>0</v>
      </c>
      <c r="QI32" t="s">
        <v>162</v>
      </c>
      <c r="QJ32">
        <v>0</v>
      </c>
      <c r="QK32">
        <v>0</v>
      </c>
      <c r="QL32">
        <v>0</v>
      </c>
      <c r="QM32">
        <v>0</v>
      </c>
    </row>
    <row r="33" spans="1:455"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0.11</v>
      </c>
      <c r="QK33">
        <v>0</v>
      </c>
      <c r="QL33">
        <v>0.19</v>
      </c>
      <c r="QM33">
        <v>0</v>
      </c>
    </row>
    <row r="34" spans="1:455"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row>
    <row r="35" spans="1:455"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row>
    <row r="36" spans="1:455"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row>
    <row r="37" spans="1:455" x14ac:dyDescent="0.2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row>
    <row r="38" spans="1:455"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row>
    <row r="39" spans="1:455"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row>
    <row r="40" spans="1:455"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c r="QB40" t="s">
        <v>170</v>
      </c>
      <c r="QC40">
        <v>0.06</v>
      </c>
      <c r="QD40">
        <v>0</v>
      </c>
      <c r="QE40">
        <v>0.1</v>
      </c>
      <c r="QF40">
        <v>0</v>
      </c>
      <c r="QI40" t="s">
        <v>170</v>
      </c>
      <c r="QJ40">
        <v>0</v>
      </c>
      <c r="QK40">
        <v>0</v>
      </c>
      <c r="QL40">
        <v>0</v>
      </c>
      <c r="QM40">
        <v>0</v>
      </c>
    </row>
    <row r="41" spans="1:455"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0.06</v>
      </c>
      <c r="QK41">
        <v>0</v>
      </c>
      <c r="QL41">
        <v>0</v>
      </c>
      <c r="QM41">
        <v>0.44</v>
      </c>
    </row>
    <row r="42" spans="1:455" x14ac:dyDescent="0.2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0.22</v>
      </c>
      <c r="QK42">
        <v>0</v>
      </c>
      <c r="QL42">
        <v>0</v>
      </c>
      <c r="QM42">
        <v>0</v>
      </c>
    </row>
    <row r="43" spans="1:455"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row>
    <row r="44" spans="1:455" x14ac:dyDescent="0.2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c r="QB44" t="s">
        <v>174</v>
      </c>
      <c r="QC44">
        <v>0</v>
      </c>
      <c r="QD44">
        <v>0</v>
      </c>
      <c r="QE44">
        <v>0</v>
      </c>
      <c r="QF44">
        <v>0</v>
      </c>
      <c r="QI44" t="s">
        <v>174</v>
      </c>
      <c r="QJ44">
        <v>0</v>
      </c>
      <c r="QK44">
        <v>0</v>
      </c>
      <c r="QL44">
        <v>0</v>
      </c>
      <c r="QM44">
        <v>0</v>
      </c>
    </row>
    <row r="45" spans="1:455" x14ac:dyDescent="0.2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c r="QB45" t="s">
        <v>175</v>
      </c>
      <c r="QC45">
        <v>0.04</v>
      </c>
      <c r="QD45">
        <v>0</v>
      </c>
      <c r="QE45">
        <v>0</v>
      </c>
      <c r="QF45">
        <v>0</v>
      </c>
      <c r="QI45" t="s">
        <v>175</v>
      </c>
      <c r="QJ45">
        <v>0</v>
      </c>
      <c r="QK45">
        <v>0</v>
      </c>
      <c r="QL45">
        <v>0</v>
      </c>
      <c r="QM45">
        <v>0</v>
      </c>
    </row>
    <row r="46" spans="1:455"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row>
    <row r="47" spans="1:455" x14ac:dyDescent="0.2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c r="QB47" t="s">
        <v>177</v>
      </c>
      <c r="QC47">
        <v>0</v>
      </c>
      <c r="QD47">
        <v>0</v>
      </c>
      <c r="QE47">
        <v>0</v>
      </c>
      <c r="QF47">
        <v>0</v>
      </c>
      <c r="QI47" t="s">
        <v>177</v>
      </c>
      <c r="QJ47">
        <v>7.0000000000000007E-2</v>
      </c>
      <c r="QK47">
        <v>0</v>
      </c>
      <c r="QL47">
        <v>0.05</v>
      </c>
      <c r="QM47">
        <v>0</v>
      </c>
    </row>
    <row r="48" spans="1:455" x14ac:dyDescent="0.2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c r="QB48" t="s">
        <v>178</v>
      </c>
      <c r="QC48">
        <v>0</v>
      </c>
      <c r="QD48">
        <v>0</v>
      </c>
      <c r="QE48">
        <v>0</v>
      </c>
      <c r="QF48">
        <v>0</v>
      </c>
      <c r="QI48" t="s">
        <v>178</v>
      </c>
      <c r="QJ48">
        <v>0</v>
      </c>
      <c r="QK48">
        <v>0</v>
      </c>
      <c r="QL48">
        <v>0</v>
      </c>
      <c r="QM48">
        <v>0</v>
      </c>
    </row>
    <row r="49" spans="1:455" x14ac:dyDescent="0.2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c r="QB49" t="s">
        <v>179</v>
      </c>
      <c r="QC49">
        <v>0.08</v>
      </c>
      <c r="QD49">
        <v>0.39</v>
      </c>
      <c r="QE49">
        <v>0</v>
      </c>
      <c r="QF49">
        <v>0</v>
      </c>
      <c r="QI49" t="s">
        <v>179</v>
      </c>
      <c r="QJ49">
        <v>0</v>
      </c>
      <c r="QK49">
        <v>0</v>
      </c>
      <c r="QL49">
        <v>0</v>
      </c>
      <c r="QM49">
        <v>0</v>
      </c>
    </row>
    <row r="50" spans="1:455"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c r="QB50" t="s">
        <v>180</v>
      </c>
      <c r="QC50">
        <v>0.03</v>
      </c>
      <c r="QD50">
        <v>0.17</v>
      </c>
      <c r="QE50">
        <v>0</v>
      </c>
      <c r="QF50">
        <v>0</v>
      </c>
      <c r="QI50" t="s">
        <v>180</v>
      </c>
      <c r="QJ50">
        <v>0</v>
      </c>
      <c r="QK50">
        <v>0</v>
      </c>
      <c r="QL50">
        <v>0</v>
      </c>
      <c r="QM50">
        <v>0</v>
      </c>
    </row>
    <row r="51" spans="1:455" x14ac:dyDescent="0.2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c r="QB51" t="s">
        <v>181</v>
      </c>
      <c r="QC51">
        <v>0</v>
      </c>
      <c r="QD51">
        <v>0</v>
      </c>
      <c r="QE51">
        <v>0</v>
      </c>
      <c r="QF51">
        <v>0</v>
      </c>
      <c r="QI51" t="s">
        <v>181</v>
      </c>
      <c r="QJ51">
        <v>7.0000000000000007E-2</v>
      </c>
      <c r="QK51">
        <v>0.19</v>
      </c>
      <c r="QL51">
        <v>0.05</v>
      </c>
      <c r="QM51">
        <v>0</v>
      </c>
    </row>
    <row r="52" spans="1:455" x14ac:dyDescent="0.2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c r="QB52" t="s">
        <v>182</v>
      </c>
      <c r="QC52">
        <v>0.04</v>
      </c>
      <c r="QD52">
        <v>0</v>
      </c>
      <c r="QE52">
        <v>0.06</v>
      </c>
      <c r="QF52">
        <v>0</v>
      </c>
      <c r="QI52" t="s">
        <v>182</v>
      </c>
      <c r="QJ52">
        <v>0.1</v>
      </c>
      <c r="QK52">
        <v>0</v>
      </c>
      <c r="QL52">
        <v>0.17</v>
      </c>
      <c r="QM52">
        <v>0</v>
      </c>
    </row>
    <row r="53" spans="1:455" x14ac:dyDescent="0.2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c r="QB53" t="s">
        <v>183</v>
      </c>
      <c r="QC53">
        <v>0.04</v>
      </c>
      <c r="QD53">
        <v>0</v>
      </c>
      <c r="QE53">
        <v>0</v>
      </c>
      <c r="QF53">
        <v>0</v>
      </c>
      <c r="QI53" t="s">
        <v>183</v>
      </c>
      <c r="QJ53">
        <v>0</v>
      </c>
      <c r="QK53">
        <v>0</v>
      </c>
      <c r="QL53">
        <v>0</v>
      </c>
      <c r="QM53">
        <v>0</v>
      </c>
    </row>
    <row r="54" spans="1:455"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c r="QB54" t="s">
        <v>184</v>
      </c>
      <c r="QC54">
        <v>0.03</v>
      </c>
      <c r="QD54">
        <v>0.14000000000000001</v>
      </c>
      <c r="QE54">
        <v>0</v>
      </c>
      <c r="QF54">
        <v>0</v>
      </c>
      <c r="QI54" t="s">
        <v>184</v>
      </c>
      <c r="QJ54">
        <v>0.13</v>
      </c>
      <c r="QK54">
        <v>0</v>
      </c>
      <c r="QL54">
        <v>0.09</v>
      </c>
      <c r="QM54">
        <v>0.55000000000000004</v>
      </c>
    </row>
    <row r="55" spans="1:455" x14ac:dyDescent="0.2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c r="QB55" t="s">
        <v>185</v>
      </c>
      <c r="QC55">
        <v>0.06</v>
      </c>
      <c r="QD55">
        <v>0</v>
      </c>
      <c r="QE55">
        <v>0.11</v>
      </c>
      <c r="QF55">
        <v>0</v>
      </c>
      <c r="QI55" t="s">
        <v>185</v>
      </c>
      <c r="QJ55">
        <v>0</v>
      </c>
      <c r="QK55">
        <v>0</v>
      </c>
      <c r="QL55">
        <v>0</v>
      </c>
      <c r="QM55">
        <v>0</v>
      </c>
    </row>
    <row r="56" spans="1:455" x14ac:dyDescent="0.2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c r="QB56" t="s">
        <v>186</v>
      </c>
      <c r="QC56">
        <v>7.0000000000000007E-2</v>
      </c>
      <c r="QD56">
        <v>0</v>
      </c>
      <c r="QE56">
        <v>0</v>
      </c>
      <c r="QF56">
        <v>0</v>
      </c>
      <c r="QI56" t="s">
        <v>186</v>
      </c>
      <c r="QJ56">
        <v>7.0000000000000007E-2</v>
      </c>
      <c r="QK56">
        <v>0</v>
      </c>
      <c r="QL56">
        <v>0</v>
      </c>
      <c r="QM56">
        <v>0</v>
      </c>
    </row>
    <row r="57" spans="1:455" x14ac:dyDescent="0.2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c r="QB57" t="s">
        <v>187</v>
      </c>
      <c r="QC57">
        <v>0</v>
      </c>
      <c r="QD57">
        <v>0</v>
      </c>
      <c r="QE57">
        <v>0</v>
      </c>
      <c r="QF57">
        <v>0</v>
      </c>
      <c r="QI57" t="s">
        <v>187</v>
      </c>
      <c r="QJ57">
        <v>0</v>
      </c>
      <c r="QK57">
        <v>0</v>
      </c>
      <c r="QL57">
        <v>0</v>
      </c>
      <c r="QM57">
        <v>0</v>
      </c>
    </row>
    <row r="58" spans="1:455" x14ac:dyDescent="0.2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c r="QB58" t="s">
        <v>188</v>
      </c>
      <c r="QC58">
        <v>0.23</v>
      </c>
      <c r="QD58">
        <v>0</v>
      </c>
      <c r="QE58">
        <v>0.31</v>
      </c>
      <c r="QF58">
        <v>0</v>
      </c>
      <c r="QI58" t="s">
        <v>188</v>
      </c>
      <c r="QJ58">
        <v>0.11</v>
      </c>
      <c r="QK58">
        <v>0</v>
      </c>
      <c r="QL58">
        <v>0.2</v>
      </c>
      <c r="QM58">
        <v>0</v>
      </c>
    </row>
    <row r="59" spans="1:455" x14ac:dyDescent="0.2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c r="QB59" t="s">
        <v>189</v>
      </c>
      <c r="QC59">
        <v>0.04</v>
      </c>
      <c r="QD59">
        <v>0</v>
      </c>
      <c r="QE59">
        <v>0</v>
      </c>
      <c r="QF59">
        <v>0</v>
      </c>
      <c r="QI59" t="s">
        <v>189</v>
      </c>
      <c r="QJ59">
        <v>0.03</v>
      </c>
      <c r="QK59">
        <v>0</v>
      </c>
      <c r="QL59">
        <v>0</v>
      </c>
      <c r="QM59">
        <v>0.23</v>
      </c>
    </row>
    <row r="60" spans="1:455" x14ac:dyDescent="0.2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c r="QB60" t="s">
        <v>190</v>
      </c>
      <c r="QC60">
        <v>0</v>
      </c>
      <c r="QD60">
        <v>0</v>
      </c>
      <c r="QE60">
        <v>0</v>
      </c>
      <c r="QF60">
        <v>0</v>
      </c>
      <c r="QI60" t="s">
        <v>190</v>
      </c>
      <c r="QJ60">
        <v>0.03</v>
      </c>
      <c r="QK60">
        <v>0</v>
      </c>
      <c r="QL60">
        <v>0.05</v>
      </c>
      <c r="QM60">
        <v>0</v>
      </c>
    </row>
    <row r="61" spans="1:455" x14ac:dyDescent="0.2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c r="QB61" t="s">
        <v>191</v>
      </c>
      <c r="QC61">
        <v>7.0000000000000007E-2</v>
      </c>
      <c r="QD61">
        <v>0.37</v>
      </c>
      <c r="QE61">
        <v>0</v>
      </c>
      <c r="QF61">
        <v>0</v>
      </c>
      <c r="QI61" t="s">
        <v>191</v>
      </c>
      <c r="QJ61">
        <v>0.08</v>
      </c>
      <c r="QK61">
        <v>0</v>
      </c>
      <c r="QL61">
        <v>0.13</v>
      </c>
      <c r="QM61">
        <v>0</v>
      </c>
    </row>
    <row r="62" spans="1:455" x14ac:dyDescent="0.2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c r="QB62" t="s">
        <v>192</v>
      </c>
      <c r="QC62">
        <v>0.05</v>
      </c>
      <c r="QD62">
        <v>0.26</v>
      </c>
      <c r="QE62">
        <v>0</v>
      </c>
      <c r="QF62">
        <v>0</v>
      </c>
      <c r="QI62" t="s">
        <v>192</v>
      </c>
      <c r="QJ62">
        <v>0</v>
      </c>
      <c r="QK62">
        <v>0</v>
      </c>
      <c r="QL62">
        <v>0</v>
      </c>
      <c r="QM62">
        <v>0</v>
      </c>
    </row>
    <row r="63" spans="1:455" x14ac:dyDescent="0.2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c r="QB63" t="s">
        <v>193</v>
      </c>
      <c r="QC63">
        <v>0.06</v>
      </c>
      <c r="QD63">
        <v>0</v>
      </c>
      <c r="QE63">
        <v>0.09</v>
      </c>
      <c r="QF63">
        <v>0</v>
      </c>
      <c r="QI63" t="s">
        <v>193</v>
      </c>
      <c r="QJ63">
        <v>0</v>
      </c>
      <c r="QK63">
        <v>0</v>
      </c>
      <c r="QL63">
        <v>0</v>
      </c>
      <c r="QM63">
        <v>0</v>
      </c>
    </row>
    <row r="64" spans="1:455" x14ac:dyDescent="0.2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c r="QB64" t="s">
        <v>194</v>
      </c>
      <c r="QC64">
        <v>0</v>
      </c>
      <c r="QD64">
        <v>0</v>
      </c>
      <c r="QE64">
        <v>0</v>
      </c>
      <c r="QF64">
        <v>0</v>
      </c>
      <c r="QI64" t="s">
        <v>194</v>
      </c>
      <c r="QJ64">
        <v>7.0000000000000007E-2</v>
      </c>
      <c r="QK64">
        <v>0</v>
      </c>
      <c r="QL64">
        <v>7.0000000000000007E-2</v>
      </c>
      <c r="QM64">
        <v>0</v>
      </c>
    </row>
    <row r="65" spans="1:455" x14ac:dyDescent="0.2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c r="QB65" t="s">
        <v>195</v>
      </c>
      <c r="QC65">
        <v>0.27</v>
      </c>
      <c r="QD65">
        <v>0.18</v>
      </c>
      <c r="QE65">
        <v>0.14000000000000001</v>
      </c>
      <c r="QF65">
        <v>0.39</v>
      </c>
      <c r="QI65" t="s">
        <v>195</v>
      </c>
      <c r="QJ65">
        <v>0.12</v>
      </c>
      <c r="QK65">
        <v>0</v>
      </c>
      <c r="QL65">
        <v>0.09</v>
      </c>
      <c r="QM65">
        <v>0</v>
      </c>
    </row>
    <row r="66" spans="1:455" x14ac:dyDescent="0.2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c r="QB66" t="s">
        <v>196</v>
      </c>
      <c r="QC66">
        <v>0.08</v>
      </c>
      <c r="QD66">
        <v>0</v>
      </c>
      <c r="QE66">
        <v>0.14000000000000001</v>
      </c>
      <c r="QF66">
        <v>0</v>
      </c>
      <c r="QI66" t="s">
        <v>196</v>
      </c>
      <c r="QJ66">
        <v>0.2</v>
      </c>
      <c r="QK66">
        <v>0</v>
      </c>
      <c r="QL66">
        <v>0.24</v>
      </c>
      <c r="QM66">
        <v>0</v>
      </c>
    </row>
    <row r="67" spans="1:455" x14ac:dyDescent="0.2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c r="QB67" t="s">
        <v>197</v>
      </c>
      <c r="QC67">
        <v>0</v>
      </c>
      <c r="QD67">
        <v>0</v>
      </c>
      <c r="QE67">
        <v>0</v>
      </c>
      <c r="QF67">
        <v>0</v>
      </c>
      <c r="QI67" t="s">
        <v>197</v>
      </c>
      <c r="QJ67">
        <v>0.08</v>
      </c>
      <c r="QK67">
        <v>0</v>
      </c>
      <c r="QL67">
        <v>0</v>
      </c>
      <c r="QM67">
        <v>0</v>
      </c>
    </row>
    <row r="68" spans="1:455" x14ac:dyDescent="0.2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c r="QB68" t="s">
        <v>198</v>
      </c>
      <c r="QC68">
        <v>0.37</v>
      </c>
      <c r="QD68">
        <v>0</v>
      </c>
      <c r="QE68">
        <v>0.6</v>
      </c>
      <c r="QF68">
        <v>0</v>
      </c>
      <c r="QI68" t="s">
        <v>198</v>
      </c>
      <c r="QJ68">
        <v>0.12</v>
      </c>
      <c r="QK68">
        <v>0.3</v>
      </c>
      <c r="QL68">
        <v>0.09</v>
      </c>
      <c r="QM68">
        <v>0</v>
      </c>
    </row>
    <row r="69" spans="1:455" x14ac:dyDescent="0.2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c r="QB69" t="s">
        <v>199</v>
      </c>
      <c r="QC69">
        <v>0.4</v>
      </c>
      <c r="QD69">
        <v>0</v>
      </c>
      <c r="QE69">
        <v>0.5</v>
      </c>
      <c r="QF69">
        <v>0.39</v>
      </c>
      <c r="QI69" t="s">
        <v>199</v>
      </c>
      <c r="QJ69">
        <v>1.1000000000000001</v>
      </c>
      <c r="QK69">
        <v>0.94</v>
      </c>
      <c r="QL69">
        <v>0.88</v>
      </c>
      <c r="QM69">
        <v>2.36</v>
      </c>
    </row>
    <row r="70" spans="1:455" x14ac:dyDescent="0.2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c r="QB70" t="s">
        <v>200</v>
      </c>
      <c r="QC70">
        <v>0.13</v>
      </c>
      <c r="QD70">
        <v>0</v>
      </c>
      <c r="QE70">
        <v>0.21</v>
      </c>
      <c r="QF70">
        <v>0</v>
      </c>
      <c r="QI70" t="s">
        <v>200</v>
      </c>
      <c r="QJ70">
        <v>0.05</v>
      </c>
      <c r="QK70">
        <v>0</v>
      </c>
      <c r="QL70">
        <v>0.09</v>
      </c>
      <c r="QM70">
        <v>0</v>
      </c>
    </row>
    <row r="71" spans="1:455" x14ac:dyDescent="0.2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c r="QB71" t="s">
        <v>201</v>
      </c>
      <c r="QC71">
        <v>0.47</v>
      </c>
      <c r="QD71">
        <v>1.69</v>
      </c>
      <c r="QE71">
        <v>0.23</v>
      </c>
      <c r="QF71">
        <v>0</v>
      </c>
      <c r="QI71" t="s">
        <v>201</v>
      </c>
      <c r="QJ71">
        <v>0.23</v>
      </c>
      <c r="QK71">
        <v>0.19</v>
      </c>
      <c r="QL71">
        <v>0.26</v>
      </c>
      <c r="QM71">
        <v>0</v>
      </c>
    </row>
    <row r="72" spans="1:455" x14ac:dyDescent="0.2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c r="QB72" t="s">
        <v>202</v>
      </c>
      <c r="QC72">
        <v>0.15</v>
      </c>
      <c r="QD72">
        <v>0.12</v>
      </c>
      <c r="QE72">
        <v>7.0000000000000007E-2</v>
      </c>
      <c r="QF72">
        <v>0</v>
      </c>
      <c r="QI72" t="s">
        <v>202</v>
      </c>
      <c r="QJ72">
        <v>0.17</v>
      </c>
      <c r="QK72">
        <v>0.21</v>
      </c>
      <c r="QL72">
        <v>0.13</v>
      </c>
      <c r="QM72">
        <v>0</v>
      </c>
    </row>
    <row r="73" spans="1:455" x14ac:dyDescent="0.2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c r="QB73" t="s">
        <v>203</v>
      </c>
      <c r="QC73">
        <v>0.27</v>
      </c>
      <c r="QD73">
        <v>0</v>
      </c>
      <c r="QE73">
        <v>0.45</v>
      </c>
      <c r="QF73">
        <v>0</v>
      </c>
      <c r="QI73" t="s">
        <v>203</v>
      </c>
      <c r="QJ73">
        <v>0.47</v>
      </c>
      <c r="QK73">
        <v>0</v>
      </c>
      <c r="QL73">
        <v>0.7</v>
      </c>
      <c r="QM73">
        <v>0</v>
      </c>
    </row>
    <row r="74" spans="1:455" x14ac:dyDescent="0.2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c r="QB74" t="s">
        <v>204</v>
      </c>
      <c r="QC74">
        <v>1.56</v>
      </c>
      <c r="QD74">
        <v>2.15</v>
      </c>
      <c r="QE74">
        <v>1.71</v>
      </c>
      <c r="QF74">
        <v>0.72</v>
      </c>
      <c r="QI74" t="s">
        <v>204</v>
      </c>
      <c r="QJ74">
        <v>0.96</v>
      </c>
      <c r="QK74">
        <v>3.42</v>
      </c>
      <c r="QL74">
        <v>0.06</v>
      </c>
      <c r="QM74">
        <v>1.24</v>
      </c>
    </row>
    <row r="75" spans="1:455" x14ac:dyDescent="0.2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c r="QB75" t="s">
        <v>205</v>
      </c>
      <c r="QC75">
        <v>0.61</v>
      </c>
      <c r="QD75">
        <v>1.99</v>
      </c>
      <c r="QE75">
        <v>0.36</v>
      </c>
      <c r="QF75">
        <v>0</v>
      </c>
      <c r="QI75" t="s">
        <v>205</v>
      </c>
      <c r="QJ75">
        <v>0.19</v>
      </c>
      <c r="QK75">
        <v>0.43</v>
      </c>
      <c r="QL75">
        <v>0.08</v>
      </c>
      <c r="QM75">
        <v>0</v>
      </c>
    </row>
    <row r="76" spans="1:455" x14ac:dyDescent="0.2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c r="QB76" t="s">
        <v>206</v>
      </c>
      <c r="QC76">
        <v>3.96</v>
      </c>
      <c r="QD76">
        <v>7.09</v>
      </c>
      <c r="QE76">
        <v>2.6</v>
      </c>
      <c r="QF76">
        <v>7.45</v>
      </c>
      <c r="QI76" t="s">
        <v>206</v>
      </c>
      <c r="QJ76">
        <v>2.31</v>
      </c>
      <c r="QK76">
        <v>5.34</v>
      </c>
      <c r="QL76">
        <v>0.79</v>
      </c>
      <c r="QM76">
        <v>4.4000000000000004</v>
      </c>
    </row>
    <row r="77" spans="1:455" x14ac:dyDescent="0.2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c r="QB77" t="s">
        <v>207</v>
      </c>
      <c r="QC77">
        <v>0.24</v>
      </c>
      <c r="QD77">
        <v>0</v>
      </c>
      <c r="QE77">
        <v>0.12</v>
      </c>
      <c r="QF77">
        <v>0.94</v>
      </c>
      <c r="QI77" t="s">
        <v>207</v>
      </c>
      <c r="QJ77">
        <v>0.44</v>
      </c>
      <c r="QK77">
        <v>0</v>
      </c>
      <c r="QL77">
        <v>0.56999999999999995</v>
      </c>
      <c r="QM77">
        <v>0.56000000000000005</v>
      </c>
    </row>
    <row r="78" spans="1:455" x14ac:dyDescent="0.2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c r="QB78" t="s">
        <v>208</v>
      </c>
      <c r="QC78">
        <v>0.51</v>
      </c>
      <c r="QD78">
        <v>0.38</v>
      </c>
      <c r="QE78">
        <v>0.41</v>
      </c>
      <c r="QF78">
        <v>1.37</v>
      </c>
      <c r="QI78" t="s">
        <v>208</v>
      </c>
      <c r="QJ78">
        <v>0.32</v>
      </c>
      <c r="QK78">
        <v>0.7</v>
      </c>
      <c r="QL78">
        <v>0.23</v>
      </c>
      <c r="QM78">
        <v>0.23</v>
      </c>
    </row>
    <row r="79" spans="1:455" x14ac:dyDescent="0.2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c r="QB79" t="s">
        <v>209</v>
      </c>
      <c r="QC79">
        <v>1.1399999999999999</v>
      </c>
      <c r="QD79">
        <v>2.9</v>
      </c>
      <c r="QE79">
        <v>0.44</v>
      </c>
      <c r="QF79">
        <v>2.36</v>
      </c>
      <c r="QI79" t="s">
        <v>209</v>
      </c>
      <c r="QJ79">
        <v>1.05</v>
      </c>
      <c r="QK79">
        <v>1.54</v>
      </c>
      <c r="QL79">
        <v>0.16</v>
      </c>
      <c r="QM79">
        <v>4.3899999999999997</v>
      </c>
    </row>
    <row r="80" spans="1:455" x14ac:dyDescent="0.2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c r="QB80" t="s">
        <v>210</v>
      </c>
      <c r="QC80">
        <v>0.63</v>
      </c>
      <c r="QD80">
        <v>0</v>
      </c>
      <c r="QE80">
        <v>0.77</v>
      </c>
      <c r="QF80">
        <v>0</v>
      </c>
      <c r="QI80" t="s">
        <v>210</v>
      </c>
      <c r="QJ80">
        <v>2.25</v>
      </c>
      <c r="QK80">
        <v>1.02</v>
      </c>
      <c r="QL80">
        <v>2.79</v>
      </c>
      <c r="QM80">
        <v>2.95</v>
      </c>
    </row>
    <row r="81" spans="1:455" x14ac:dyDescent="0.2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c r="QB81" t="s">
        <v>211</v>
      </c>
      <c r="QC81">
        <v>10.44</v>
      </c>
      <c r="QD81">
        <v>7.4</v>
      </c>
      <c r="QE81">
        <v>11.36</v>
      </c>
      <c r="QF81">
        <v>11.6</v>
      </c>
      <c r="QI81" t="s">
        <v>211</v>
      </c>
      <c r="QJ81">
        <v>5.9</v>
      </c>
      <c r="QK81">
        <v>6.06</v>
      </c>
      <c r="QL81">
        <v>5.14</v>
      </c>
      <c r="QM81">
        <v>8.8800000000000008</v>
      </c>
    </row>
    <row r="82" spans="1:455" x14ac:dyDescent="0.2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c r="QB82" t="s">
        <v>212</v>
      </c>
      <c r="QC82">
        <v>12.81</v>
      </c>
      <c r="QD82">
        <v>26.68</v>
      </c>
      <c r="QE82">
        <v>4.18</v>
      </c>
      <c r="QF82">
        <v>31.34</v>
      </c>
      <c r="QI82" t="s">
        <v>212</v>
      </c>
      <c r="QJ82">
        <v>6.05</v>
      </c>
      <c r="QK82">
        <v>7.53</v>
      </c>
      <c r="QL82">
        <v>1.51</v>
      </c>
      <c r="QM82">
        <v>23.85</v>
      </c>
    </row>
    <row r="83" spans="1:455" x14ac:dyDescent="0.2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c r="QB83" t="s">
        <v>213</v>
      </c>
      <c r="QC83">
        <v>30.65</v>
      </c>
      <c r="QD83">
        <v>3.8</v>
      </c>
      <c r="QE83">
        <v>46.62</v>
      </c>
      <c r="QF83">
        <v>4.07</v>
      </c>
      <c r="QI83" t="s">
        <v>213</v>
      </c>
      <c r="QJ83">
        <v>4.7699999999999996</v>
      </c>
      <c r="QK83">
        <v>1.67</v>
      </c>
      <c r="QL83">
        <v>6.9</v>
      </c>
      <c r="QM83">
        <v>1.99</v>
      </c>
    </row>
    <row r="84" spans="1:455" x14ac:dyDescent="0.2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c r="QB84" t="s">
        <v>214</v>
      </c>
      <c r="QC84">
        <v>9.9</v>
      </c>
      <c r="QD84">
        <v>10.16</v>
      </c>
      <c r="QE84">
        <v>9.6</v>
      </c>
      <c r="QF84">
        <v>9.14</v>
      </c>
      <c r="QI84" t="s">
        <v>214</v>
      </c>
      <c r="QJ84">
        <v>6.19</v>
      </c>
      <c r="QK84">
        <v>17.88</v>
      </c>
      <c r="QL84">
        <v>3.11</v>
      </c>
      <c r="QM84">
        <v>1.31</v>
      </c>
    </row>
    <row r="85" spans="1:455" x14ac:dyDescent="0.2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c r="QB85" t="s">
        <v>215</v>
      </c>
      <c r="QC85">
        <v>0.88</v>
      </c>
      <c r="QD85">
        <v>2.86</v>
      </c>
      <c r="QE85">
        <v>0.16</v>
      </c>
      <c r="QF85">
        <v>0.33</v>
      </c>
      <c r="QI85" t="s">
        <v>215</v>
      </c>
      <c r="QJ85">
        <v>2.48</v>
      </c>
      <c r="QK85">
        <v>5.15</v>
      </c>
      <c r="QL85">
        <v>1.1399999999999999</v>
      </c>
      <c r="QM85">
        <v>1.58</v>
      </c>
    </row>
    <row r="86" spans="1:455" x14ac:dyDescent="0.2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c r="QB86" t="s">
        <v>216</v>
      </c>
      <c r="QC86">
        <v>1.81</v>
      </c>
      <c r="QD86">
        <v>0.21</v>
      </c>
      <c r="QE86">
        <v>1.87</v>
      </c>
      <c r="QF86">
        <v>1.65</v>
      </c>
      <c r="QI86" t="s">
        <v>216</v>
      </c>
      <c r="QJ86">
        <v>8.01</v>
      </c>
      <c r="QK86">
        <v>9.6300000000000008</v>
      </c>
      <c r="QL86">
        <v>7.56</v>
      </c>
      <c r="QM86">
        <v>8.23</v>
      </c>
    </row>
    <row r="87" spans="1:455" x14ac:dyDescent="0.2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c r="QB87" t="s">
        <v>217</v>
      </c>
      <c r="QC87">
        <v>1.51</v>
      </c>
      <c r="QD87">
        <v>1.98</v>
      </c>
      <c r="QE87">
        <v>1.54</v>
      </c>
      <c r="QF87">
        <v>0.49</v>
      </c>
      <c r="QI87" t="s">
        <v>217</v>
      </c>
      <c r="QJ87">
        <v>23.39</v>
      </c>
      <c r="QK87">
        <v>1.2</v>
      </c>
      <c r="QL87">
        <v>38.770000000000003</v>
      </c>
      <c r="QM87">
        <v>1.62</v>
      </c>
    </row>
    <row r="88" spans="1:455" x14ac:dyDescent="0.2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c r="QB88" t="s">
        <v>218</v>
      </c>
      <c r="QC88">
        <v>2.79</v>
      </c>
      <c r="QD88">
        <v>0</v>
      </c>
      <c r="QE88">
        <v>0.98</v>
      </c>
      <c r="QF88">
        <v>14.83</v>
      </c>
      <c r="QI88" t="s">
        <v>218</v>
      </c>
      <c r="QJ88">
        <v>2.9</v>
      </c>
      <c r="QK88">
        <v>0.34</v>
      </c>
      <c r="QL88">
        <v>3.19</v>
      </c>
      <c r="QM88">
        <v>5.67</v>
      </c>
    </row>
    <row r="89" spans="1:455" x14ac:dyDescent="0.2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c r="QB89" t="s">
        <v>219</v>
      </c>
      <c r="QC89">
        <v>0.44</v>
      </c>
      <c r="QD89">
        <v>0</v>
      </c>
      <c r="QE89">
        <v>0.28999999999999998</v>
      </c>
      <c r="QF89">
        <v>1.06</v>
      </c>
      <c r="QI89" t="s">
        <v>219</v>
      </c>
      <c r="QJ89">
        <v>0.35</v>
      </c>
      <c r="QK89">
        <v>0</v>
      </c>
      <c r="QL89">
        <v>0.28999999999999998</v>
      </c>
      <c r="QM89">
        <v>0.28000000000000003</v>
      </c>
    </row>
    <row r="90" spans="1:455" x14ac:dyDescent="0.2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c r="QB90" t="s">
        <v>220</v>
      </c>
      <c r="QC90">
        <v>4.33</v>
      </c>
      <c r="QD90">
        <v>1.97</v>
      </c>
      <c r="QE90">
        <v>5.25</v>
      </c>
      <c r="QF90">
        <v>3.88</v>
      </c>
      <c r="QI90" t="s">
        <v>220</v>
      </c>
      <c r="QJ90">
        <v>2.14</v>
      </c>
      <c r="QK90">
        <v>5.33</v>
      </c>
      <c r="QL90">
        <v>1.46</v>
      </c>
      <c r="QM90">
        <v>0.94</v>
      </c>
    </row>
    <row r="91" spans="1:455" x14ac:dyDescent="0.2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c r="QB91" t="s">
        <v>221</v>
      </c>
      <c r="QC91">
        <v>0.77</v>
      </c>
      <c r="QD91">
        <v>0.15</v>
      </c>
      <c r="QE91">
        <v>1.1000000000000001</v>
      </c>
      <c r="QF91">
        <v>0.52</v>
      </c>
      <c r="QI91" t="s">
        <v>221</v>
      </c>
      <c r="QJ91">
        <v>0.76</v>
      </c>
      <c r="QK91">
        <v>0.52</v>
      </c>
      <c r="QL91">
        <v>0.76</v>
      </c>
      <c r="QM91">
        <v>0.72</v>
      </c>
    </row>
    <row r="92" spans="1:455" x14ac:dyDescent="0.2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c r="QB92" t="s">
        <v>222</v>
      </c>
      <c r="QC92">
        <v>0.62</v>
      </c>
      <c r="QD92">
        <v>0</v>
      </c>
      <c r="QE92">
        <v>0.9</v>
      </c>
      <c r="QF92">
        <v>0.23</v>
      </c>
      <c r="QI92" t="s">
        <v>222</v>
      </c>
      <c r="QJ92">
        <v>2.09</v>
      </c>
      <c r="QK92">
        <v>0.63</v>
      </c>
      <c r="QL92">
        <v>2.99</v>
      </c>
      <c r="QM92">
        <v>0.21</v>
      </c>
    </row>
    <row r="93" spans="1:455" x14ac:dyDescent="0.2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c r="QB93" t="s">
        <v>223</v>
      </c>
      <c r="QC93">
        <v>0.45</v>
      </c>
      <c r="QD93">
        <v>0.19</v>
      </c>
      <c r="QE93">
        <v>0.67</v>
      </c>
      <c r="QF93">
        <v>0</v>
      </c>
      <c r="QI93" t="s">
        <v>223</v>
      </c>
      <c r="QJ93">
        <v>0.54</v>
      </c>
      <c r="QK93">
        <v>0</v>
      </c>
      <c r="QL93">
        <v>0.65</v>
      </c>
      <c r="QM93">
        <v>0</v>
      </c>
    </row>
    <row r="94" spans="1:455" x14ac:dyDescent="0.2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c r="QB94" t="s">
        <v>224</v>
      </c>
      <c r="QC94">
        <v>0.78</v>
      </c>
      <c r="QD94">
        <v>1.64</v>
      </c>
      <c r="QE94">
        <v>0.64</v>
      </c>
      <c r="QF94">
        <v>0.54</v>
      </c>
      <c r="QI94" t="s">
        <v>224</v>
      </c>
      <c r="QJ94">
        <v>2.8</v>
      </c>
      <c r="QK94">
        <v>0.16</v>
      </c>
      <c r="QL94">
        <v>1.72</v>
      </c>
      <c r="QM94">
        <v>10.59</v>
      </c>
    </row>
    <row r="95" spans="1:455" x14ac:dyDescent="0.2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c r="QB95" t="s">
        <v>225</v>
      </c>
      <c r="QC95">
        <v>0.08</v>
      </c>
      <c r="QD95">
        <v>0.19</v>
      </c>
      <c r="QE95">
        <v>0</v>
      </c>
      <c r="QF95">
        <v>0</v>
      </c>
      <c r="QI95" t="s">
        <v>225</v>
      </c>
      <c r="QJ95">
        <v>0.74</v>
      </c>
      <c r="QK95">
        <v>0.56000000000000005</v>
      </c>
      <c r="QL95">
        <v>0.32</v>
      </c>
      <c r="QM95">
        <v>1.52</v>
      </c>
    </row>
    <row r="96" spans="1:455" x14ac:dyDescent="0.2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c r="QB96" t="s">
        <v>226</v>
      </c>
      <c r="QC96">
        <v>1.04</v>
      </c>
      <c r="QD96">
        <v>3.03</v>
      </c>
      <c r="QE96">
        <v>0.44</v>
      </c>
      <c r="QF96">
        <v>0.99</v>
      </c>
      <c r="QI96" t="s">
        <v>226</v>
      </c>
      <c r="QJ96">
        <v>3.75</v>
      </c>
      <c r="QK96">
        <v>0.62</v>
      </c>
      <c r="QL96">
        <v>4.16</v>
      </c>
      <c r="QM96">
        <v>7.03</v>
      </c>
    </row>
    <row r="97" spans="1:455" x14ac:dyDescent="0.2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c r="QB97" t="s">
        <v>227</v>
      </c>
      <c r="QC97">
        <v>0.19</v>
      </c>
      <c r="QD97">
        <v>0</v>
      </c>
      <c r="QE97">
        <v>0.12</v>
      </c>
      <c r="QF97">
        <v>0</v>
      </c>
      <c r="QI97" t="s">
        <v>227</v>
      </c>
      <c r="QJ97">
        <v>0.23</v>
      </c>
      <c r="QK97">
        <v>0</v>
      </c>
      <c r="QL97">
        <v>0.41</v>
      </c>
      <c r="QM97">
        <v>0</v>
      </c>
    </row>
    <row r="98" spans="1:455" x14ac:dyDescent="0.2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c r="QB98" t="s">
        <v>228</v>
      </c>
      <c r="QC98">
        <v>1.1599999999999999</v>
      </c>
      <c r="QD98">
        <v>1.23</v>
      </c>
      <c r="QE98">
        <v>1.39</v>
      </c>
      <c r="QF98">
        <v>0.54</v>
      </c>
      <c r="QI98" t="s">
        <v>228</v>
      </c>
      <c r="QJ98">
        <v>1.3</v>
      </c>
      <c r="QK98">
        <v>0.95</v>
      </c>
      <c r="QL98">
        <v>1.58</v>
      </c>
      <c r="QM98">
        <v>0.97</v>
      </c>
    </row>
    <row r="99" spans="1:455" x14ac:dyDescent="0.2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c r="QB99" t="s">
        <v>229</v>
      </c>
      <c r="QC99">
        <v>0.09</v>
      </c>
      <c r="QD99">
        <v>0.48</v>
      </c>
      <c r="QE99">
        <v>0</v>
      </c>
      <c r="QF99">
        <v>0</v>
      </c>
      <c r="QI99" t="s">
        <v>229</v>
      </c>
      <c r="QJ99">
        <v>7.0000000000000007E-2</v>
      </c>
      <c r="QK99">
        <v>0.31</v>
      </c>
      <c r="QL99">
        <v>0</v>
      </c>
      <c r="QM99">
        <v>0</v>
      </c>
    </row>
    <row r="100" spans="1:455" x14ac:dyDescent="0.2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c r="QB100" t="s">
        <v>230</v>
      </c>
      <c r="QC100">
        <v>0.2</v>
      </c>
      <c r="QD100">
        <v>1</v>
      </c>
      <c r="QE100">
        <v>0</v>
      </c>
      <c r="QF100">
        <v>0</v>
      </c>
      <c r="QI100" t="s">
        <v>230</v>
      </c>
      <c r="QJ100">
        <v>1.1499999999999999</v>
      </c>
      <c r="QK100">
        <v>1.56</v>
      </c>
      <c r="QL100">
        <v>0.98</v>
      </c>
      <c r="QM100">
        <v>0.62</v>
      </c>
    </row>
    <row r="101" spans="1:455"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c r="QB101" t="s">
        <v>231</v>
      </c>
      <c r="QC101">
        <v>0.02</v>
      </c>
      <c r="QD101">
        <v>0</v>
      </c>
      <c r="QE101">
        <v>0.04</v>
      </c>
      <c r="QF101">
        <v>0</v>
      </c>
      <c r="QI101" t="s">
        <v>231</v>
      </c>
      <c r="QJ101">
        <v>0.28999999999999998</v>
      </c>
      <c r="QK101">
        <v>0</v>
      </c>
      <c r="QL101">
        <v>0.34</v>
      </c>
      <c r="QM101">
        <v>0</v>
      </c>
    </row>
    <row r="102" spans="1:455" x14ac:dyDescent="0.2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c r="QB102" t="s">
        <v>232</v>
      </c>
      <c r="QC102">
        <v>0.19</v>
      </c>
      <c r="QD102">
        <v>0</v>
      </c>
      <c r="QE102">
        <v>0.31</v>
      </c>
      <c r="QF102">
        <v>0</v>
      </c>
      <c r="QI102" t="s">
        <v>232</v>
      </c>
      <c r="QJ102">
        <v>0.35</v>
      </c>
      <c r="QK102">
        <v>0.84</v>
      </c>
      <c r="QL102">
        <v>0.28000000000000003</v>
      </c>
      <c r="QM102">
        <v>0</v>
      </c>
    </row>
    <row r="103" spans="1:455" x14ac:dyDescent="0.2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c r="QB103" t="s">
        <v>233</v>
      </c>
      <c r="QC103">
        <v>0</v>
      </c>
      <c r="QD103">
        <v>0</v>
      </c>
      <c r="QE103">
        <v>0</v>
      </c>
      <c r="QF103">
        <v>0</v>
      </c>
      <c r="QI103" t="s">
        <v>233</v>
      </c>
      <c r="QJ103">
        <v>0.18</v>
      </c>
      <c r="QK103">
        <v>0.84</v>
      </c>
      <c r="QL103">
        <v>0</v>
      </c>
      <c r="QM103">
        <v>0</v>
      </c>
    </row>
    <row r="104" spans="1:455" x14ac:dyDescent="0.2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c r="QB104" t="s">
        <v>234</v>
      </c>
      <c r="QC104">
        <v>0.4</v>
      </c>
      <c r="QD104">
        <v>0.26</v>
      </c>
      <c r="QE104">
        <v>0.56999999999999995</v>
      </c>
      <c r="QF104">
        <v>0</v>
      </c>
      <c r="QI104" t="s">
        <v>234</v>
      </c>
      <c r="QJ104">
        <v>1.04</v>
      </c>
      <c r="QK104">
        <v>0.26</v>
      </c>
      <c r="QL104">
        <v>1.63</v>
      </c>
      <c r="QM104">
        <v>0.3</v>
      </c>
    </row>
    <row r="105" spans="1:455" x14ac:dyDescent="0.2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c r="QB105" t="s">
        <v>235</v>
      </c>
      <c r="QC105">
        <v>0.87</v>
      </c>
      <c r="QD105">
        <v>1.85</v>
      </c>
      <c r="QE105">
        <v>0.37</v>
      </c>
      <c r="QF105">
        <v>0.96</v>
      </c>
      <c r="QI105" t="s">
        <v>235</v>
      </c>
      <c r="QJ105">
        <v>0.6</v>
      </c>
      <c r="QK105">
        <v>0.48</v>
      </c>
      <c r="QL105">
        <v>0.34</v>
      </c>
      <c r="QM105">
        <v>0.15</v>
      </c>
    </row>
    <row r="106" spans="1:455"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c r="QB106" t="s">
        <v>236</v>
      </c>
      <c r="QC106">
        <v>0.31</v>
      </c>
      <c r="QD106">
        <v>0</v>
      </c>
      <c r="QE106">
        <v>0.38</v>
      </c>
      <c r="QF106">
        <v>0.56999999999999995</v>
      </c>
      <c r="QI106" t="s">
        <v>236</v>
      </c>
      <c r="QJ106">
        <v>0.2</v>
      </c>
      <c r="QK106">
        <v>0</v>
      </c>
      <c r="QL106">
        <v>0.34</v>
      </c>
      <c r="QM106">
        <v>0</v>
      </c>
    </row>
    <row r="107" spans="1:455" x14ac:dyDescent="0.2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c r="QB107" t="s">
        <v>237</v>
      </c>
      <c r="QC107">
        <v>0</v>
      </c>
      <c r="QD107">
        <v>0</v>
      </c>
      <c r="QE107">
        <v>0</v>
      </c>
      <c r="QF107">
        <v>0</v>
      </c>
      <c r="QI107" t="s">
        <v>237</v>
      </c>
      <c r="QJ107">
        <v>0</v>
      </c>
      <c r="QK107">
        <v>0</v>
      </c>
      <c r="QL107">
        <v>0</v>
      </c>
      <c r="QM107">
        <v>0</v>
      </c>
    </row>
    <row r="108" spans="1:455" x14ac:dyDescent="0.2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c r="QB108" t="s">
        <v>238</v>
      </c>
      <c r="QC108">
        <v>0</v>
      </c>
      <c r="QD108">
        <v>0</v>
      </c>
      <c r="QE108">
        <v>0</v>
      </c>
      <c r="QF108">
        <v>0</v>
      </c>
      <c r="QI108" t="s">
        <v>238</v>
      </c>
      <c r="QJ108">
        <v>0.56999999999999995</v>
      </c>
      <c r="QK108">
        <v>0.2</v>
      </c>
      <c r="QL108">
        <v>0.52</v>
      </c>
      <c r="QM108">
        <v>0.2</v>
      </c>
    </row>
    <row r="109" spans="1:455" x14ac:dyDescent="0.2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c r="QB109" t="s">
        <v>239</v>
      </c>
      <c r="QC109">
        <v>0.05</v>
      </c>
      <c r="QD109">
        <v>0.25</v>
      </c>
      <c r="QE109">
        <v>0</v>
      </c>
      <c r="QF109">
        <v>0</v>
      </c>
      <c r="QI109" t="s">
        <v>239</v>
      </c>
      <c r="QJ109">
        <v>0.06</v>
      </c>
      <c r="QK109">
        <v>0</v>
      </c>
      <c r="QL109">
        <v>0.1</v>
      </c>
      <c r="QM109">
        <v>0</v>
      </c>
    </row>
    <row r="110" spans="1:455" x14ac:dyDescent="0.2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c r="QB110" t="s">
        <v>240</v>
      </c>
      <c r="QC110">
        <v>0</v>
      </c>
      <c r="QD110">
        <v>0</v>
      </c>
      <c r="QE110">
        <v>0</v>
      </c>
      <c r="QF110">
        <v>0</v>
      </c>
      <c r="QI110" t="s">
        <v>240</v>
      </c>
      <c r="QJ110">
        <v>0.16</v>
      </c>
      <c r="QK110">
        <v>0.47</v>
      </c>
      <c r="QL110">
        <v>0.1</v>
      </c>
      <c r="QM110">
        <v>0</v>
      </c>
    </row>
    <row r="111" spans="1:455" x14ac:dyDescent="0.2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c r="QB111" t="s">
        <v>241</v>
      </c>
      <c r="QC111">
        <v>7.0000000000000007E-2</v>
      </c>
      <c r="QD111">
        <v>0.36</v>
      </c>
      <c r="QE111">
        <v>0</v>
      </c>
      <c r="QF111">
        <v>0</v>
      </c>
      <c r="QI111" t="s">
        <v>241</v>
      </c>
      <c r="QJ111">
        <v>0.11</v>
      </c>
      <c r="QK111">
        <v>0.19</v>
      </c>
      <c r="QL111">
        <v>0</v>
      </c>
      <c r="QM111">
        <v>0.45</v>
      </c>
    </row>
    <row r="112" spans="1:455" x14ac:dyDescent="0.2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c r="QB112" t="s">
        <v>242</v>
      </c>
      <c r="QC112">
        <v>0.11</v>
      </c>
      <c r="QD112">
        <v>0</v>
      </c>
      <c r="QE112">
        <v>0.18</v>
      </c>
      <c r="QF112">
        <v>0</v>
      </c>
      <c r="QI112" t="s">
        <v>242</v>
      </c>
      <c r="QJ112">
        <v>0.21</v>
      </c>
      <c r="QK112">
        <v>0</v>
      </c>
      <c r="QL112">
        <v>0.37</v>
      </c>
      <c r="QM112">
        <v>0</v>
      </c>
    </row>
    <row r="113" spans="1:455"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c r="QB113" t="s">
        <v>243</v>
      </c>
      <c r="QC113">
        <v>0</v>
      </c>
      <c r="QD113">
        <v>0</v>
      </c>
      <c r="QE113">
        <v>0</v>
      </c>
      <c r="QF113">
        <v>0</v>
      </c>
      <c r="QI113" t="s">
        <v>243</v>
      </c>
      <c r="QJ113">
        <v>0</v>
      </c>
      <c r="QK113">
        <v>0</v>
      </c>
      <c r="QL113">
        <v>0</v>
      </c>
      <c r="QM113">
        <v>0</v>
      </c>
    </row>
    <row r="114" spans="1:455" x14ac:dyDescent="0.2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c r="QB114" t="s">
        <v>244</v>
      </c>
      <c r="QC114">
        <v>0.14000000000000001</v>
      </c>
      <c r="QD114">
        <v>0</v>
      </c>
      <c r="QE114">
        <v>0.11</v>
      </c>
      <c r="QF114">
        <v>0</v>
      </c>
      <c r="QI114" t="s">
        <v>244</v>
      </c>
      <c r="QJ114">
        <v>7.0000000000000007E-2</v>
      </c>
      <c r="QK114">
        <v>0</v>
      </c>
      <c r="QL114">
        <v>0</v>
      </c>
      <c r="QM114">
        <v>0</v>
      </c>
    </row>
    <row r="115" spans="1:455" x14ac:dyDescent="0.2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row>
    <row r="116" spans="1:455" x14ac:dyDescent="0.2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c r="QB116" t="s">
        <v>246</v>
      </c>
      <c r="QC116">
        <v>0</v>
      </c>
      <c r="QD116">
        <v>0</v>
      </c>
      <c r="QE116">
        <v>0</v>
      </c>
      <c r="QF116">
        <v>0</v>
      </c>
      <c r="QI116" t="s">
        <v>246</v>
      </c>
      <c r="QJ116">
        <v>0.19</v>
      </c>
      <c r="QK116">
        <v>0.43</v>
      </c>
      <c r="QL116">
        <v>0.16</v>
      </c>
      <c r="QM116">
        <v>0</v>
      </c>
    </row>
    <row r="117" spans="1:455"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0</v>
      </c>
      <c r="QK117">
        <v>0</v>
      </c>
      <c r="QL117">
        <v>0</v>
      </c>
      <c r="QM117">
        <v>0</v>
      </c>
    </row>
    <row r="118" spans="1:455" x14ac:dyDescent="0.2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c r="QB118" t="s">
        <v>248</v>
      </c>
      <c r="QC118">
        <v>0</v>
      </c>
      <c r="QD118">
        <v>0</v>
      </c>
      <c r="QE118">
        <v>0</v>
      </c>
      <c r="QF118">
        <v>0</v>
      </c>
      <c r="QI118" t="s">
        <v>248</v>
      </c>
      <c r="QJ118">
        <v>0</v>
      </c>
      <c r="QK118">
        <v>0</v>
      </c>
      <c r="QL118">
        <v>0</v>
      </c>
      <c r="QM118">
        <v>0</v>
      </c>
    </row>
    <row r="119" spans="1:455" x14ac:dyDescent="0.2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c r="QB119" t="s">
        <v>249</v>
      </c>
      <c r="QC119">
        <v>0</v>
      </c>
      <c r="QD119">
        <v>0</v>
      </c>
      <c r="QE119">
        <v>0</v>
      </c>
      <c r="QF119">
        <v>0</v>
      </c>
      <c r="QI119" t="s">
        <v>249</v>
      </c>
      <c r="QJ119">
        <v>0</v>
      </c>
      <c r="QK119">
        <v>0</v>
      </c>
      <c r="QL119">
        <v>0</v>
      </c>
      <c r="QM119">
        <v>0</v>
      </c>
    </row>
    <row r="120" spans="1:455" x14ac:dyDescent="0.2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c r="QB120" t="s">
        <v>250</v>
      </c>
      <c r="QC120">
        <v>7.0000000000000007E-2</v>
      </c>
      <c r="QD120">
        <v>0</v>
      </c>
      <c r="QE120">
        <v>0.12</v>
      </c>
      <c r="QF120">
        <v>0</v>
      </c>
      <c r="QI120" t="s">
        <v>250</v>
      </c>
      <c r="QJ120">
        <v>0.26</v>
      </c>
      <c r="QK120">
        <v>0.68</v>
      </c>
      <c r="QL120">
        <v>0.2</v>
      </c>
      <c r="QM120">
        <v>0</v>
      </c>
    </row>
    <row r="121" spans="1:455"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v>
      </c>
      <c r="QK121">
        <v>0</v>
      </c>
      <c r="QL121">
        <v>0</v>
      </c>
      <c r="QM121">
        <v>0</v>
      </c>
    </row>
    <row r="122" spans="1:455" x14ac:dyDescent="0.2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c r="QB122" t="s">
        <v>252</v>
      </c>
      <c r="QC122">
        <v>1.1100000000000001</v>
      </c>
      <c r="QD122">
        <v>3.52</v>
      </c>
      <c r="QE122">
        <v>0.61</v>
      </c>
      <c r="QF122">
        <v>0.39</v>
      </c>
      <c r="QI122" t="s">
        <v>252</v>
      </c>
      <c r="QJ122">
        <v>1.31</v>
      </c>
      <c r="QK122">
        <v>1.74</v>
      </c>
      <c r="QL122">
        <v>1.61</v>
      </c>
      <c r="QM122">
        <v>0</v>
      </c>
    </row>
    <row r="123" spans="1:455" x14ac:dyDescent="0.2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c r="QB123" t="s">
        <v>253</v>
      </c>
      <c r="QC123">
        <v>0</v>
      </c>
      <c r="QD123">
        <v>0</v>
      </c>
      <c r="QE123">
        <v>0</v>
      </c>
      <c r="QF123">
        <v>0</v>
      </c>
      <c r="QI123" t="s">
        <v>253</v>
      </c>
      <c r="QJ123">
        <v>0</v>
      </c>
      <c r="QK123">
        <v>0</v>
      </c>
      <c r="QL123">
        <v>0</v>
      </c>
      <c r="QM123">
        <v>0</v>
      </c>
    </row>
    <row r="124" spans="1:455" x14ac:dyDescent="0.2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c r="QB124" t="s">
        <v>254</v>
      </c>
      <c r="QC124">
        <v>2.75</v>
      </c>
      <c r="QD124">
        <v>9.8800000000000008</v>
      </c>
      <c r="QE124">
        <v>0.65</v>
      </c>
      <c r="QF124">
        <v>2.15</v>
      </c>
      <c r="QI124" t="s">
        <v>254</v>
      </c>
      <c r="QJ124">
        <v>5.99</v>
      </c>
      <c r="QK124">
        <v>17.62</v>
      </c>
      <c r="QL124">
        <v>2.19</v>
      </c>
      <c r="QM124">
        <v>3.21</v>
      </c>
    </row>
    <row r="125" spans="1:455"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c r="QB125" t="s">
        <v>255</v>
      </c>
      <c r="QC125">
        <v>0</v>
      </c>
      <c r="QD125">
        <v>0</v>
      </c>
      <c r="QE125">
        <v>0</v>
      </c>
      <c r="QF125">
        <v>0</v>
      </c>
      <c r="QI125" t="s">
        <v>255</v>
      </c>
      <c r="QJ125">
        <v>0.11</v>
      </c>
      <c r="QK125">
        <v>0.18</v>
      </c>
      <c r="QL125">
        <v>0</v>
      </c>
      <c r="QM125">
        <v>0</v>
      </c>
    </row>
    <row r="126" spans="1:455"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c r="QB126" t="s">
        <v>256</v>
      </c>
      <c r="QC126">
        <v>0.15</v>
      </c>
      <c r="QD126">
        <v>0</v>
      </c>
      <c r="QE126">
        <v>0</v>
      </c>
      <c r="QF126">
        <v>1.1100000000000001</v>
      </c>
      <c r="QI126" t="s">
        <v>256</v>
      </c>
      <c r="QJ126">
        <v>0.51</v>
      </c>
      <c r="QK126">
        <v>0</v>
      </c>
      <c r="QL126">
        <v>0.3</v>
      </c>
      <c r="QM126">
        <v>2.34</v>
      </c>
    </row>
    <row r="127" spans="1:455"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row>
    <row r="128" spans="1:455"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c r="QB128" t="s">
        <v>258</v>
      </c>
      <c r="QC128">
        <v>0</v>
      </c>
      <c r="QD128">
        <v>0</v>
      </c>
      <c r="QE128">
        <v>0</v>
      </c>
      <c r="QF128">
        <v>0</v>
      </c>
      <c r="QI128" t="s">
        <v>258</v>
      </c>
      <c r="QJ128">
        <v>0</v>
      </c>
      <c r="QK128">
        <v>0</v>
      </c>
      <c r="QL128">
        <v>0</v>
      </c>
      <c r="QM128">
        <v>0</v>
      </c>
    </row>
    <row r="129" spans="1:455"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row>
    <row r="130" spans="1:455" x14ac:dyDescent="0.2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c r="QB130" t="s">
        <v>260</v>
      </c>
      <c r="QC130">
        <v>0</v>
      </c>
      <c r="QD130">
        <v>0</v>
      </c>
      <c r="QE130">
        <v>0</v>
      </c>
      <c r="QF130">
        <v>0</v>
      </c>
      <c r="QI130" t="s">
        <v>260</v>
      </c>
      <c r="QJ130">
        <v>0</v>
      </c>
      <c r="QK130">
        <v>0</v>
      </c>
      <c r="QL130">
        <v>0</v>
      </c>
      <c r="QM130">
        <v>0</v>
      </c>
    </row>
    <row r="131" spans="1:455"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v>
      </c>
      <c r="QK131">
        <v>0</v>
      </c>
      <c r="QL131">
        <v>0</v>
      </c>
      <c r="QM131">
        <v>0</v>
      </c>
    </row>
    <row r="132" spans="1:455"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row>
    <row r="133" spans="1:455"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row>
    <row r="134" spans="1:455"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c r="QB134" t="s">
        <v>264</v>
      </c>
      <c r="QC134">
        <v>0</v>
      </c>
      <c r="QD134">
        <v>0</v>
      </c>
      <c r="QE134">
        <v>0</v>
      </c>
      <c r="QF134">
        <v>0</v>
      </c>
      <c r="QI134" t="s">
        <v>264</v>
      </c>
      <c r="QJ134">
        <v>0</v>
      </c>
      <c r="QK134">
        <v>0</v>
      </c>
      <c r="QL134">
        <v>0</v>
      </c>
      <c r="QM134">
        <v>0</v>
      </c>
    </row>
    <row r="135" spans="1:455"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c r="QB135" t="s">
        <v>265</v>
      </c>
      <c r="QC135">
        <v>0</v>
      </c>
      <c r="QD135">
        <v>0</v>
      </c>
      <c r="QE135">
        <v>0</v>
      </c>
      <c r="QF135">
        <v>0</v>
      </c>
      <c r="QI135" t="s">
        <v>265</v>
      </c>
      <c r="QJ135">
        <v>0</v>
      </c>
      <c r="QK135">
        <v>0</v>
      </c>
      <c r="QL135">
        <v>0</v>
      </c>
      <c r="QM135">
        <v>0</v>
      </c>
    </row>
    <row r="136" spans="1:455"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row>
    <row r="137" spans="1:455"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c r="QB137" t="s">
        <v>267</v>
      </c>
      <c r="QC137">
        <v>0.16</v>
      </c>
      <c r="QD137">
        <v>0</v>
      </c>
      <c r="QE137">
        <v>0</v>
      </c>
      <c r="QF137">
        <v>0</v>
      </c>
      <c r="QI137" t="s">
        <v>267</v>
      </c>
      <c r="QJ137">
        <v>0</v>
      </c>
      <c r="QK137">
        <v>0</v>
      </c>
      <c r="QL137">
        <v>0</v>
      </c>
      <c r="QM137">
        <v>0</v>
      </c>
    </row>
    <row r="138" spans="1:455"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row>
    <row r="139" spans="1:455"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row>
    <row r="140" spans="1:455"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c r="QB140" t="s">
        <v>270</v>
      </c>
      <c r="QC140">
        <v>0</v>
      </c>
      <c r="QD140">
        <v>0</v>
      </c>
      <c r="QE140">
        <v>0</v>
      </c>
      <c r="QF140">
        <v>0</v>
      </c>
      <c r="QI140" t="s">
        <v>270</v>
      </c>
      <c r="QJ140">
        <v>0.2</v>
      </c>
      <c r="QK140">
        <v>0</v>
      </c>
      <c r="QL140">
        <v>0.12</v>
      </c>
      <c r="QM140">
        <v>0</v>
      </c>
    </row>
    <row r="141" spans="1:455"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row>
    <row r="142" spans="1:455"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c r="QB142" t="s">
        <v>272</v>
      </c>
      <c r="QC142">
        <v>0</v>
      </c>
      <c r="QD142">
        <v>0</v>
      </c>
      <c r="QE142">
        <v>0</v>
      </c>
      <c r="QF142">
        <v>0</v>
      </c>
      <c r="QI142" t="s">
        <v>272</v>
      </c>
      <c r="QJ142">
        <v>0</v>
      </c>
      <c r="QK142">
        <v>0</v>
      </c>
      <c r="QL142">
        <v>0</v>
      </c>
      <c r="QM142">
        <v>0</v>
      </c>
    </row>
    <row r="143" spans="1:455"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row>
    <row r="144" spans="1:455"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row>
    <row r="145" spans="1:455"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row>
    <row r="146" spans="1:455"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row>
    <row r="147" spans="1:455"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row>
    <row r="148" spans="1:455"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row>
    <row r="149" spans="1:455"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row>
    <row r="150" spans="1:455"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row>
    <row r="151" spans="1:455"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row>
    <row r="152" spans="1:455"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row>
    <row r="153" spans="1:455"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row>
    <row r="154" spans="1:455"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row>
    <row r="155" spans="1:455"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row>
    <row r="156" spans="1:455"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row>
    <row r="157" spans="1:455"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row>
    <row r="158" spans="1:455"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row>
    <row r="159" spans="1:455"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row>
    <row r="160" spans="1:455"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row>
    <row r="161" spans="1:455" x14ac:dyDescent="0.2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row>
    <row r="162" spans="1:455"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row>
    <row r="163" spans="1:455"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row>
    <row r="164" spans="1:455"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c r="QB164" t="s">
        <v>294</v>
      </c>
      <c r="QC164">
        <v>0</v>
      </c>
      <c r="QD164">
        <v>0</v>
      </c>
      <c r="QE164">
        <v>0</v>
      </c>
      <c r="QF164">
        <v>0</v>
      </c>
      <c r="QI164" t="s">
        <v>294</v>
      </c>
      <c r="QJ164">
        <v>0</v>
      </c>
      <c r="QK164">
        <v>0</v>
      </c>
      <c r="QL164">
        <v>0</v>
      </c>
      <c r="QM164">
        <v>0</v>
      </c>
    </row>
    <row r="165" spans="1:455"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v>
      </c>
      <c r="QK165">
        <v>0</v>
      </c>
      <c r="QL165">
        <v>0</v>
      </c>
      <c r="QM165">
        <v>0</v>
      </c>
    </row>
    <row r="166" spans="1:455"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row>
    <row r="167" spans="1:455"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row>
    <row r="168" spans="1:455"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row>
    <row r="169" spans="1:455"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row>
    <row r="170" spans="1:455"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row>
    <row r="171" spans="1:455"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row>
    <row r="172" spans="1:455"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row>
    <row r="173" spans="1:455"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row>
    <row r="174" spans="1:455"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row>
    <row r="175" spans="1:455"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row>
    <row r="176" spans="1:455"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row>
    <row r="177" spans="1:455"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row>
    <row r="178" spans="1:455"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row>
    <row r="179" spans="1:455"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row>
    <row r="180" spans="1:455"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row>
    <row r="181" spans="1:455"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row>
    <row r="182" spans="1:455"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row>
    <row r="183" spans="1:455"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row>
    <row r="184" spans="1:455"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row>
    <row r="185" spans="1:455"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row>
    <row r="186" spans="1:455"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row>
    <row r="187" spans="1:455"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row>
    <row r="188" spans="1:455" x14ac:dyDescent="0.2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row>
    <row r="189" spans="1:455"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row>
    <row r="190" spans="1:455"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row>
    <row r="191" spans="1:455"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row>
    <row r="192" spans="1:455"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row>
    <row r="193" spans="1:455"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row>
    <row r="194" spans="1:455"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row>
    <row r="195" spans="1:455"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row>
    <row r="196" spans="1:455"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row>
    <row r="197" spans="1:455"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row>
    <row r="198" spans="1:455"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row>
    <row r="199" spans="1:455"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row>
    <row r="200" spans="1:455"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row>
    <row r="201" spans="1:455"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row>
    <row r="202" spans="1:455"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row>
    <row r="203" spans="1:455"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row>
    <row r="204" spans="1:455"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row>
    <row r="205" spans="1:455" x14ac:dyDescent="0.2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c r="QB205" t="s">
        <v>335</v>
      </c>
      <c r="QC205">
        <v>0.04</v>
      </c>
      <c r="QD205">
        <v>0.19</v>
      </c>
      <c r="QE205">
        <v>0</v>
      </c>
      <c r="QF205">
        <v>0</v>
      </c>
      <c r="QI205" t="s">
        <v>335</v>
      </c>
      <c r="QJ205">
        <v>0</v>
      </c>
      <c r="QK205">
        <v>0</v>
      </c>
      <c r="QL205">
        <v>0</v>
      </c>
      <c r="QM205">
        <v>0</v>
      </c>
    </row>
    <row r="206" spans="1:455"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row>
    <row r="207" spans="1:455"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row>
    <row r="208" spans="1:455"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row>
    <row r="209" spans="1:455"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row>
    <row r="210" spans="1:455"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row>
    <row r="211" spans="1:455"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row>
    <row r="212" spans="1:455"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row>
    <row r="213" spans="1:455"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row>
    <row r="214" spans="1:455"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row>
    <row r="215" spans="1:455"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row>
    <row r="216" spans="1:455"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row>
    <row r="217" spans="1:455"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0.04</v>
      </c>
      <c r="QK217">
        <v>0.17</v>
      </c>
      <c r="QL217">
        <v>0</v>
      </c>
      <c r="QM217">
        <v>0</v>
      </c>
    </row>
    <row r="218" spans="1:455"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row>
    <row r="219" spans="1:455"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row>
    <row r="220" spans="1:455"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0.06</v>
      </c>
      <c r="QD220">
        <v>0.33</v>
      </c>
      <c r="QE220">
        <v>0</v>
      </c>
      <c r="QF220">
        <v>0</v>
      </c>
      <c r="QI220" t="s">
        <v>350</v>
      </c>
      <c r="QJ220">
        <v>0</v>
      </c>
      <c r="QK220">
        <v>0</v>
      </c>
      <c r="QL220">
        <v>0</v>
      </c>
      <c r="QM220">
        <v>0</v>
      </c>
    </row>
    <row r="221" spans="1:455" x14ac:dyDescent="0.2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row>
    <row r="222" spans="1:455"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row>
    <row r="223" spans="1:455"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row>
    <row r="224" spans="1:455"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row>
    <row r="225" spans="1:455"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row>
    <row r="226" spans="1:455"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row>
    <row r="227" spans="1:455"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row>
    <row r="228" spans="1:455"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row>
    <row r="229" spans="1:455"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row>
    <row r="230" spans="1:455"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row>
    <row r="231" spans="1:455" x14ac:dyDescent="0.2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row>
    <row r="232" spans="1:455"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row>
    <row r="233" spans="1:455"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row>
    <row r="234" spans="1:455"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c r="QB234" t="s">
        <v>364</v>
      </c>
      <c r="QC234">
        <v>0</v>
      </c>
      <c r="QD234">
        <v>0</v>
      </c>
      <c r="QE234">
        <v>0</v>
      </c>
      <c r="QF234">
        <v>0</v>
      </c>
      <c r="QI234" t="s">
        <v>364</v>
      </c>
      <c r="QJ234">
        <v>0</v>
      </c>
      <c r="QK234">
        <v>0</v>
      </c>
      <c r="QL234">
        <v>0</v>
      </c>
      <c r="QM234">
        <v>0</v>
      </c>
    </row>
    <row r="235" spans="1:455"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row>
    <row r="236" spans="1:455"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row>
    <row r="237" spans="1:455"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c r="QB237" t="s">
        <v>367</v>
      </c>
      <c r="QC237">
        <v>0</v>
      </c>
      <c r="QD237">
        <v>0</v>
      </c>
      <c r="QE237">
        <v>0</v>
      </c>
      <c r="QF237">
        <v>0</v>
      </c>
      <c r="QI237" t="s">
        <v>367</v>
      </c>
      <c r="QJ237">
        <v>0</v>
      </c>
      <c r="QK237">
        <v>0</v>
      </c>
      <c r="QL237">
        <v>0</v>
      </c>
      <c r="QM237">
        <v>0</v>
      </c>
    </row>
    <row r="238" spans="1:455"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row>
    <row r="239" spans="1:455"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c r="QB239" t="s">
        <v>369</v>
      </c>
      <c r="QC239">
        <v>0</v>
      </c>
      <c r="QD239">
        <v>0</v>
      </c>
      <c r="QE239">
        <v>0</v>
      </c>
      <c r="QF239">
        <v>0</v>
      </c>
      <c r="QI239" t="s">
        <v>369</v>
      </c>
      <c r="QJ239">
        <v>0</v>
      </c>
      <c r="QK239">
        <v>0</v>
      </c>
      <c r="QL239">
        <v>0</v>
      </c>
      <c r="QM239">
        <v>0</v>
      </c>
    </row>
    <row r="240" spans="1:455"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0.04</v>
      </c>
      <c r="QD240">
        <v>0</v>
      </c>
      <c r="QE240">
        <v>0.06</v>
      </c>
      <c r="QF240">
        <v>0</v>
      </c>
      <c r="QI240" t="s">
        <v>370</v>
      </c>
      <c r="QJ240">
        <v>0</v>
      </c>
      <c r="QK240">
        <v>0</v>
      </c>
      <c r="QL240">
        <v>0</v>
      </c>
      <c r="QM240">
        <v>0</v>
      </c>
    </row>
    <row r="241" spans="1:455"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row>
    <row r="242" spans="1:455"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row>
    <row r="243" spans="1:455"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row>
    <row r="244" spans="1:455"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c r="QB244" t="s">
        <v>374</v>
      </c>
      <c r="QC244">
        <v>0</v>
      </c>
      <c r="QD244">
        <v>0</v>
      </c>
      <c r="QE244">
        <v>0</v>
      </c>
      <c r="QF244">
        <v>0</v>
      </c>
      <c r="QI244" t="s">
        <v>374</v>
      </c>
      <c r="QJ244">
        <v>0</v>
      </c>
      <c r="QK244">
        <v>0</v>
      </c>
      <c r="QL244">
        <v>0</v>
      </c>
      <c r="QM244">
        <v>0</v>
      </c>
    </row>
    <row r="245" spans="1:455"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row>
    <row r="246" spans="1:455"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row>
    <row r="247" spans="1:455"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row>
    <row r="248" spans="1:455"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row>
    <row r="249" spans="1:455"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row>
    <row r="250" spans="1:455" x14ac:dyDescent="0.2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row>
    <row r="251" spans="1:455"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row>
    <row r="252" spans="1:455"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row>
    <row r="253" spans="1:455" x14ac:dyDescent="0.2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row>
    <row r="254" spans="1:455" x14ac:dyDescent="0.2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0.04</v>
      </c>
      <c r="QD254">
        <v>0</v>
      </c>
      <c r="QE254">
        <v>7.0000000000000007E-2</v>
      </c>
      <c r="QF254">
        <v>0</v>
      </c>
      <c r="QI254" t="s">
        <v>384</v>
      </c>
      <c r="QJ254">
        <v>0.18</v>
      </c>
      <c r="QK254">
        <v>0</v>
      </c>
      <c r="QL254">
        <v>0.31</v>
      </c>
      <c r="QM254">
        <v>0</v>
      </c>
    </row>
    <row r="255" spans="1:455"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row>
    <row r="256" spans="1:455"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row>
    <row r="257" spans="1:455" x14ac:dyDescent="0.2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c r="QB257" t="s">
        <v>387</v>
      </c>
      <c r="QC257">
        <v>0.48</v>
      </c>
      <c r="QD257">
        <v>2.25</v>
      </c>
      <c r="QE257">
        <v>0</v>
      </c>
      <c r="QF257">
        <v>0</v>
      </c>
      <c r="QI257" t="s">
        <v>387</v>
      </c>
      <c r="QJ257">
        <v>0.45</v>
      </c>
      <c r="QK257">
        <v>1.21</v>
      </c>
      <c r="QL257">
        <v>0.19</v>
      </c>
      <c r="QM257">
        <v>0</v>
      </c>
    </row>
    <row r="259" spans="1:455"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row>
    <row r="260" spans="1:455"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row>
    <row r="261" spans="1:455"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row>
    <row r="262" spans="1:455" x14ac:dyDescent="0.25">
      <c r="A262" s="9">
        <f>'TAM Aceite de Oliva'!B10</f>
        <v>0</v>
      </c>
      <c r="B262" s="9">
        <f>'TAM Aceite de Oliva'!C10</f>
        <v>3.4</v>
      </c>
      <c r="C262" s="9"/>
      <c r="D262" s="5">
        <f>SUMIF('Aceite de Oliva'!$B6:$B257,"&lt;="&amp;$B262,'Aceite de Oliva'!D$6:D$257)</f>
        <v>5.75</v>
      </c>
      <c r="E262" s="5">
        <f>SUMIF('Aceite de Oliva'!$B6:$B257,"&lt;="&amp;$B262,'Aceite de Oliva'!E$6:E$257)</f>
        <v>6.83</v>
      </c>
      <c r="F262" s="5">
        <f>SUMIF('Aceite de Oliva'!$B6:$B257,"&lt;="&amp;$B262,'Aceite de Oliva'!F$6:F$257)</f>
        <v>5.5500000000000007</v>
      </c>
      <c r="G262" s="5">
        <f>SUMIF('Aceite de Oliva'!$B6:$B257,"&lt;="&amp;$B262,'Aceite de Oliva'!G$6:G$257)</f>
        <v>2.73</v>
      </c>
      <c r="H262" s="9"/>
      <c r="I262" s="9"/>
      <c r="J262" s="9"/>
      <c r="K262" s="5">
        <f>SUMIF('Aceite de Oliva'!$B6:$B257,"&lt;="&amp;$B262,'Aceite de Oliva'!K$6:K$257)</f>
        <v>4.8</v>
      </c>
      <c r="L262" s="5">
        <f>SUMIF('Aceite de Oliva'!$B6:$B257,"&lt;="&amp;$B262,'Aceite de Oliva'!L$6:L$257)</f>
        <v>5.88</v>
      </c>
      <c r="M262" s="5">
        <f>SUMIF('Aceite de Oliva'!$B6:$B257,"&lt;="&amp;$B262,'Aceite de Oliva'!M$6:M$257)</f>
        <v>4.5600000000000005</v>
      </c>
      <c r="N262" s="5">
        <f>SUMIF('Aceite de Oliva'!$B6:$B257,"&lt;="&amp;$B262,'Aceite de Oliva'!N$6:N$257)</f>
        <v>1.6</v>
      </c>
      <c r="O262" s="9"/>
      <c r="P262" s="9"/>
      <c r="Q262" s="9"/>
      <c r="R262" s="5">
        <f>SUMIF('Aceite de Oliva'!$B6:$B257,"&lt;="&amp;$B262,'Aceite de Oliva'!R$6:R$257)</f>
        <v>3.5600000000000005</v>
      </c>
      <c r="S262" s="5">
        <f>SUMIF('Aceite de Oliva'!$B6:$B257,"&lt;="&amp;$B262,'Aceite de Oliva'!S$6:S$257)</f>
        <v>2.86</v>
      </c>
      <c r="T262" s="5">
        <f>SUMIF('Aceite de Oliva'!$B6:$B257,"&lt;="&amp;$B262,'Aceite de Oliva'!T$6:T$257)</f>
        <v>4.05</v>
      </c>
      <c r="U262" s="5">
        <f>SUMIF('Aceite de Oliva'!$B6:$B257,"&lt;="&amp;$B262,'Aceite de Oliva'!U$6:U$257)</f>
        <v>1.3299999999999998</v>
      </c>
      <c r="V262" s="9"/>
      <c r="W262" s="9"/>
      <c r="X262" s="9"/>
      <c r="Y262" s="5">
        <f>SUMIF('Aceite de Oliva'!$B6:$B257,"&lt;="&amp;$B262,'Aceite de Oliva'!Y$6:Y$257)</f>
        <v>4.3600000000000003</v>
      </c>
      <c r="Z262" s="5">
        <f>SUMIF('Aceite de Oliva'!$B6:$B257,"&lt;="&amp;$B262,'Aceite de Oliva'!Z$6:Z$257)</f>
        <v>1.5899999999999999</v>
      </c>
      <c r="AA262" s="5">
        <f>SUMIF('Aceite de Oliva'!$B6:$B257,"&lt;="&amp;$B262,'Aceite de Oliva'!AA$6:AA$257)</f>
        <v>4.41</v>
      </c>
      <c r="AB262" s="5">
        <f>SUMIF('Aceite de Oliva'!$B6:$B257,"&lt;="&amp;$B262,'Aceite de Oliva'!AB$6:AB$257)</f>
        <v>3.4899999999999993</v>
      </c>
      <c r="AC262" s="9"/>
      <c r="AD262" s="9"/>
      <c r="AE262" s="9"/>
      <c r="AF262" s="5">
        <f>SUMIF('Aceite de Oliva'!$B6:$B257,"&lt;="&amp;$B262,'Aceite de Oliva'!AF$6:AF$257)</f>
        <v>4.9399999999999995</v>
      </c>
      <c r="AG262" s="5">
        <f>SUMIF('Aceite de Oliva'!$B6:$B257,"&lt;="&amp;$B262,'Aceite de Oliva'!AG$6:AG$257)</f>
        <v>4.7500000000000009</v>
      </c>
      <c r="AH262" s="5">
        <f>SUMIF('Aceite de Oliva'!$B6:$B257,"&lt;="&amp;$B262,'Aceite de Oliva'!AH$6:AH$257)</f>
        <v>4.95</v>
      </c>
      <c r="AI262" s="5">
        <f>SUMIF('Aceite de Oliva'!$B6:$B257,"&lt;="&amp;$B262,'Aceite de Oliva'!AI$6:AI$257)</f>
        <v>2.6799999999999997</v>
      </c>
      <c r="AJ262" s="9"/>
      <c r="AK262" s="9"/>
      <c r="AL262" s="9"/>
      <c r="AM262" s="5">
        <f>SUMIF('Aceite de Oliva'!$B6:$B257,"&lt;="&amp;$B262,'Aceite de Oliva'!AM$6:AM$257)</f>
        <v>6.51</v>
      </c>
      <c r="AN262" s="5">
        <f>SUMIF('Aceite de Oliva'!$B6:$B257,"&lt;="&amp;$B262,'Aceite de Oliva'!AN$6:AN$257)</f>
        <v>7.74</v>
      </c>
      <c r="AO262" s="5">
        <f>SUMIF('Aceite de Oliva'!$B6:$B257,"&lt;="&amp;$B262,'Aceite de Oliva'!AO$6:AO$257)</f>
        <v>3.36</v>
      </c>
      <c r="AP262" s="5">
        <f>SUMIF('Aceite de Oliva'!$B6:$B257,"&lt;="&amp;$B262,'Aceite de Oliva'!AP$6:AP$257)</f>
        <v>5.1400000000000006</v>
      </c>
      <c r="AQ262" s="9"/>
      <c r="AR262" s="9"/>
      <c r="AT262" s="5">
        <f>SUMIF('Aceite de Oliva'!$B6:$B257,"&lt;="&amp;$B262,'Aceite de Oliva'!AT$6:AT$257)</f>
        <v>6.28</v>
      </c>
      <c r="AU262" s="5">
        <f>SUMIF('Aceite de Oliva'!$B6:$B257,"&lt;="&amp;$B262,'Aceite de Oliva'!AU$6:AU$257)</f>
        <v>4.1099999999999994</v>
      </c>
      <c r="AV262" s="5">
        <f>SUMIF('Aceite de Oliva'!$B6:$B257,"&lt;="&amp;$B262,'Aceite de Oliva'!AV$6:AV$257)</f>
        <v>6.33</v>
      </c>
      <c r="AW262" s="5">
        <f>SUMIF('Aceite de Oliva'!$B6:$B257,"&lt;="&amp;$B262,'Aceite de Oliva'!AW$6:AW$257)</f>
        <v>2.33</v>
      </c>
      <c r="BA262" s="5">
        <f>SUMIF('Aceite de Oliva'!$B6:$B257,"&lt;="&amp;$B262,'Aceite de Oliva'!BA$6:BA$257)</f>
        <v>12.919999999999998</v>
      </c>
      <c r="BB262" s="5">
        <f>SUMIF('Aceite de Oliva'!$B6:$B257,"&lt;="&amp;$B262,'Aceite de Oliva'!BB$6:BB$257)</f>
        <v>30.499999999999996</v>
      </c>
      <c r="BC262" s="5">
        <f>SUMIF('Aceite de Oliva'!$B6:$B257,"&lt;="&amp;$B262,'Aceite de Oliva'!BC$6:BC$257)</f>
        <v>3.9299999999999997</v>
      </c>
      <c r="BD262" s="5">
        <f>SUMIF('Aceite de Oliva'!$B6:$B257,"&lt;="&amp;$B262,'Aceite de Oliva'!BD$6:BD$257)</f>
        <v>0.37</v>
      </c>
      <c r="BH262" s="5">
        <f>SUMIF('Aceite de Oliva'!$B6:$B257,"&lt;="&amp;$B262,'Aceite de Oliva'!BH$6:BH$257)</f>
        <v>5.92</v>
      </c>
      <c r="BI262" s="5">
        <f>SUMIF('Aceite de Oliva'!$B6:$B257,"&lt;="&amp;$B262,'Aceite de Oliva'!BI$6:BI$257)</f>
        <v>3.91</v>
      </c>
      <c r="BJ262" s="5">
        <f>SUMIF('Aceite de Oliva'!$B6:$B257,"&lt;="&amp;$B262,'Aceite de Oliva'!BJ$6:BJ$257)</f>
        <v>5.6800000000000015</v>
      </c>
      <c r="BK262" s="5">
        <f>SUMIF('Aceite de Oliva'!$B6:$B257,"&lt;="&amp;$B262,'Aceite de Oliva'!BK$6:BK$257)</f>
        <v>3.64</v>
      </c>
      <c r="BO262" s="5">
        <f>SUMIF('Aceite de Oliva'!$B6:$B257,"&lt;="&amp;$B262,'Aceite de Oliva'!BO$6:BO$257)</f>
        <v>4.42</v>
      </c>
      <c r="BP262" s="5">
        <f>SUMIF('Aceite de Oliva'!$B6:$B257,"&lt;="&amp;$B262,'Aceite de Oliva'!BP$6:BP$257)</f>
        <v>3.6600000000000006</v>
      </c>
      <c r="BQ262" s="5">
        <f>SUMIF('Aceite de Oliva'!$B6:$B257,"&lt;="&amp;$B262,'Aceite de Oliva'!BQ$6:BQ$257)</f>
        <v>4.07</v>
      </c>
      <c r="BR262" s="5">
        <f>SUMIF('Aceite de Oliva'!$B6:$B257,"&lt;="&amp;$B262,'Aceite de Oliva'!BR$6:BR$257)</f>
        <v>3.5700000000000003</v>
      </c>
      <c r="BV262" s="5">
        <f>SUMIF('Aceite de Oliva'!$B6:$B257,"&lt;="&amp;$B262,'Aceite de Oliva'!BV$6:BV$257)</f>
        <v>7.37</v>
      </c>
      <c r="BW262" s="5">
        <f>SUMIF('Aceite de Oliva'!$B6:$B257,"&lt;="&amp;$B262,'Aceite de Oliva'!BW$6:BW$257)</f>
        <v>17.889999999999997</v>
      </c>
      <c r="BX262" s="5">
        <f>SUMIF('Aceite de Oliva'!$B6:$B257,"&lt;="&amp;$B262,'Aceite de Oliva'!BX$6:BX$257)</f>
        <v>4.84</v>
      </c>
      <c r="BY262" s="5">
        <f>SUMIF('Aceite de Oliva'!$B6:$B257,"&lt;="&amp;$B262,'Aceite de Oliva'!BY$6:BY$257)</f>
        <v>2.38</v>
      </c>
      <c r="CC262" s="5">
        <f>SUMIF('Aceite de Oliva'!$B6:$B257,"&lt;="&amp;$B262,'Aceite de Oliva'!CC$6:CC$257)</f>
        <v>17.71</v>
      </c>
      <c r="CD262" s="5">
        <f>SUMIF('Aceite de Oliva'!$B6:$B257,"&lt;="&amp;$B262,'Aceite de Oliva'!CD$6:CD$257)</f>
        <v>45.429999999999993</v>
      </c>
      <c r="CE262" s="5">
        <f>SUMIF('Aceite de Oliva'!$B6:$B257,"&lt;="&amp;$B262,'Aceite de Oliva'!CE$6:CE$257)</f>
        <v>11.690000000000001</v>
      </c>
      <c r="CF262" s="5">
        <f>SUMIF('Aceite de Oliva'!$B6:$B257,"&lt;="&amp;$B262,'Aceite de Oliva'!CF$6:CF$257)</f>
        <v>4.21</v>
      </c>
      <c r="CJ262" s="5">
        <f>SUMIF('Aceite de Oliva'!$B6:$B257,"&lt;="&amp;$B262,'Aceite de Oliva'!CJ$6:CJ$257)</f>
        <v>20.290000000000003</v>
      </c>
      <c r="CK262" s="5">
        <f>SUMIF('Aceite de Oliva'!$B6:$B257,"&lt;="&amp;$B262,'Aceite de Oliva'!CK$6:CK$257)</f>
        <v>36.949999999999996</v>
      </c>
      <c r="CL262" s="5">
        <f>SUMIF('Aceite de Oliva'!$B6:$B257,"&lt;="&amp;$B262,'Aceite de Oliva'!CL$6:CL$257)</f>
        <v>19.329999999999998</v>
      </c>
      <c r="CM262" s="5">
        <f>SUMIF('Aceite de Oliva'!$B6:$B257,"&lt;="&amp;$B262,'Aceite de Oliva'!CM$6:CM$257)</f>
        <v>6.2400000000000011</v>
      </c>
      <c r="CQ262" s="5">
        <f>SUMIF('Aceite de Oliva'!$B6:$B257,"&lt;="&amp;$B262,'Aceite de Oliva'!CQ$6:CQ$257)</f>
        <v>23.23</v>
      </c>
      <c r="CR262" s="5">
        <f>SUMIF('Aceite de Oliva'!$B6:$B257,"&lt;="&amp;$B262,'Aceite de Oliva'!CR$6:CR$257)</f>
        <v>40.24</v>
      </c>
      <c r="CS262" s="5">
        <f>SUMIF('Aceite de Oliva'!$B6:$B257,"&lt;="&amp;$B262,'Aceite de Oliva'!CS$6:CS$257)</f>
        <v>20.190000000000005</v>
      </c>
      <c r="CT262" s="5">
        <f>SUMIF('Aceite de Oliva'!$B6:$B257,"&lt;="&amp;$B262,'Aceite de Oliva'!CT$6:CT$257)</f>
        <v>14.72</v>
      </c>
      <c r="CX262" s="5">
        <f>SUMIF('Aceite de Oliva'!$B6:$B257,"&lt;="&amp;$B262,'Aceite de Oliva'!CX$6:CX$257)</f>
        <v>23.03</v>
      </c>
      <c r="CY262" s="5">
        <f>SUMIF('Aceite de Oliva'!$B6:$B257,"&lt;="&amp;$B262,'Aceite de Oliva'!CY$6:CY$257)</f>
        <v>40.07</v>
      </c>
      <c r="CZ262" s="5">
        <f>SUMIF('Aceite de Oliva'!$B6:$B257,"&lt;="&amp;$B262,'Aceite de Oliva'!CZ$6:CZ$257)</f>
        <v>20.850000000000005</v>
      </c>
      <c r="DA262" s="5">
        <f>SUMIF('Aceite de Oliva'!$B6:$B257,"&lt;="&amp;$B262,'Aceite de Oliva'!DA$6:DA$257)</f>
        <v>12.62</v>
      </c>
      <c r="DE262" s="5">
        <f>SUMIF('Aceite de Oliva'!$B6:$B257,"&lt;="&amp;$B262,'Aceite de Oliva'!DE$6:DE$257)</f>
        <v>34.72</v>
      </c>
      <c r="DF262" s="5">
        <f>SUMIF('Aceite de Oliva'!$B6:$B257,"&lt;="&amp;$B262,'Aceite de Oliva'!DF$6:DF$257)</f>
        <v>59.129999999999995</v>
      </c>
      <c r="DG262" s="5">
        <f>SUMIF('Aceite de Oliva'!$B6:$B257,"&lt;="&amp;$B262,'Aceite de Oliva'!DG$6:DG$257)</f>
        <v>23.779999999999994</v>
      </c>
      <c r="DH262" s="5">
        <f>SUMIF('Aceite de Oliva'!$B6:$B257,"&lt;="&amp;$B262,'Aceite de Oliva'!DH$6:DH$257)</f>
        <v>35.56</v>
      </c>
      <c r="DL262" s="5">
        <f>SUMIF('Aceite de Oliva'!$B6:$B257,"&lt;="&amp;$B262,'Aceite de Oliva'!DL$6:DL$257)</f>
        <v>63.350000000000009</v>
      </c>
      <c r="DM262" s="5">
        <f>SUMIF('Aceite de Oliva'!$B6:$B257,"&lt;="&amp;$B262,'Aceite de Oliva'!DM$6:DM$257)</f>
        <v>73.160000000000011</v>
      </c>
      <c r="DN262" s="5">
        <f>SUMIF('Aceite de Oliva'!$B6:$B257,"&lt;="&amp;$B262,'Aceite de Oliva'!DN$6:DN$257)</f>
        <v>65.709999999999994</v>
      </c>
      <c r="DO262" s="5">
        <f>SUMIF('Aceite de Oliva'!$B6:$B257,"&lt;="&amp;$B262,'Aceite de Oliva'!DO$6:DO$257)</f>
        <v>48.71</v>
      </c>
      <c r="DS262" s="5">
        <f>SUMIF('Aceite de Oliva'!$B6:$B257,"&lt;="&amp;$B262,'Aceite de Oliva'!DS$6:DS$257)</f>
        <v>80.479999999999976</v>
      </c>
      <c r="DT262" s="5">
        <f>SUMIF('Aceite de Oliva'!$B6:$B257,"&lt;="&amp;$B262,'Aceite de Oliva'!DT$6:DT$257)</f>
        <v>77.170000000000016</v>
      </c>
      <c r="DU262" s="5">
        <f>SUMIF('Aceite de Oliva'!$B6:$B257,"&lt;="&amp;$B262,'Aceite de Oliva'!DU$6:DU$257)</f>
        <v>81.530000000000044</v>
      </c>
      <c r="DV262" s="5">
        <f>SUMIF('Aceite de Oliva'!$B6:$B257,"&lt;="&amp;$B262,'Aceite de Oliva'!DV$6:DV$257)</f>
        <v>90.960000000000008</v>
      </c>
      <c r="DZ262" s="5">
        <f>SUMIF('Aceite de Oliva'!$B6:$B257,"&lt;="&amp;$B262,'Aceite de Oliva'!DZ$6:DZ$257)</f>
        <v>83.089999999999989</v>
      </c>
      <c r="EA262" s="5">
        <f>SUMIF('Aceite de Oliva'!$B6:$B257,"&lt;="&amp;$B262,'Aceite de Oliva'!EA$6:EA$257)</f>
        <v>84.399999999999991</v>
      </c>
      <c r="EB262" s="5">
        <f>SUMIF('Aceite de Oliva'!$B6:$B257,"&lt;="&amp;$B262,'Aceite de Oliva'!EB$6:EB$257)</f>
        <v>85.309999999999988</v>
      </c>
      <c r="EC262" s="5">
        <f>SUMIF('Aceite de Oliva'!$B6:$B257,"&lt;="&amp;$B262,'Aceite de Oliva'!EC$6:EC$257)</f>
        <v>86.42</v>
      </c>
      <c r="EG262" s="5">
        <f>SUMIF('Aceite de Oliva'!$B6:$B257,"&lt;="&amp;$B262,'Aceite de Oliva'!EG$6:EG$257)</f>
        <v>83.97999999999999</v>
      </c>
      <c r="EH262" s="5">
        <f>SUMIF('Aceite de Oliva'!$B6:$B257,"&lt;="&amp;$B262,'Aceite de Oliva'!EH$6:EH$257)</f>
        <v>82.960000000000036</v>
      </c>
      <c r="EI262" s="5">
        <f>SUMIF('Aceite de Oliva'!$B6:$B257,"&lt;="&amp;$B262,'Aceite de Oliva'!EI$6:EI$257)</f>
        <v>84.22999999999999</v>
      </c>
      <c r="EJ262" s="5">
        <f>SUMIF('Aceite de Oliva'!$B6:$B257,"&lt;="&amp;$B262,'Aceite de Oliva'!EJ$6:EJ$257)</f>
        <v>92.45</v>
      </c>
      <c r="EN262" s="5">
        <f>SUMIF('Aceite de Oliva'!$B6:$B257,"&lt;="&amp;$B262,'Aceite de Oliva'!EN$6:EN$257)</f>
        <v>83.66</v>
      </c>
      <c r="EO262" s="5">
        <f>SUMIF('Aceite de Oliva'!$B6:$B257,"&lt;="&amp;$B262,'Aceite de Oliva'!EO$6:EO$257)</f>
        <v>75.03</v>
      </c>
      <c r="EP262" s="5">
        <f>SUMIF('Aceite de Oliva'!$B6:$B257,"&lt;="&amp;$B262,'Aceite de Oliva'!EP$6:EP$257)</f>
        <v>85.74</v>
      </c>
      <c r="EQ262" s="5">
        <f>SUMIF('Aceite de Oliva'!$B6:$B257,"&lt;="&amp;$B262,'Aceite de Oliva'!EQ$6:EQ$257)</f>
        <v>95.09</v>
      </c>
      <c r="EU262" s="5">
        <f>SUMIF('Aceite de Oliva'!$B6:$B257,"&lt;="&amp;$B262,'Aceite de Oliva'!EU$6:EU$257)</f>
        <v>83.82</v>
      </c>
      <c r="EV262" s="5">
        <f>SUMIF('Aceite de Oliva'!$B6:$B257,"&lt;="&amp;$B262,'Aceite de Oliva'!EV$6:EV$257)</f>
        <v>77.489999999999981</v>
      </c>
      <c r="EW262" s="5">
        <f>SUMIF('Aceite de Oliva'!$B6:$B257,"&lt;="&amp;$B262,'Aceite de Oliva'!EW$6:EW$257)</f>
        <v>85.31</v>
      </c>
      <c r="EX262" s="5">
        <f>SUMIF('Aceite de Oliva'!$B6:$B257,"&lt;="&amp;$B262,'Aceite de Oliva'!EX$6:EX$257)</f>
        <v>92.559999999999988</v>
      </c>
      <c r="FB262" s="5">
        <f>SUMIF('Aceite de Oliva'!$B6:$B257,"&lt;="&amp;$B262,'Aceite de Oliva'!FB$6:FB$257)</f>
        <v>87.44</v>
      </c>
      <c r="FC262" s="5">
        <f>SUMIF('Aceite de Oliva'!$B6:$B257,"&lt;="&amp;$B262,'Aceite de Oliva'!FC$6:FC$257)</f>
        <v>83.939999999999984</v>
      </c>
      <c r="FD262" s="5">
        <f>SUMIF('Aceite de Oliva'!$B6:$B257,"&lt;="&amp;$B262,'Aceite de Oliva'!FD$6:FD$257)</f>
        <v>88.220000000000013</v>
      </c>
      <c r="FE262" s="5">
        <f>SUMIF('Aceite de Oliva'!$B6:$B257,"&lt;="&amp;$B262,'Aceite de Oliva'!FE$6:FE$257)</f>
        <v>93.440000000000012</v>
      </c>
      <c r="FI262" s="5">
        <f>SUMIF('Aceite de Oliva'!$B6:$B257,"&lt;="&amp;$B262,'Aceite de Oliva'!FI$6:FI$257)</f>
        <v>85.02000000000001</v>
      </c>
      <c r="FJ262" s="5">
        <f>SUMIF('Aceite de Oliva'!$B6:$B257,"&lt;="&amp;$B262,'Aceite de Oliva'!FJ$6:FJ$257)</f>
        <v>72.269999999999982</v>
      </c>
      <c r="FK262" s="5">
        <f>SUMIF('Aceite de Oliva'!$B6:$B257,"&lt;="&amp;$B262,'Aceite de Oliva'!FK$6:FK$257)</f>
        <v>89.909999999999968</v>
      </c>
      <c r="FL262" s="5">
        <f>SUMIF('Aceite de Oliva'!$B6:$B257,"&lt;="&amp;$B262,'Aceite de Oliva'!FL$6:FL$257)</f>
        <v>94.03</v>
      </c>
      <c r="FP262" s="5">
        <f>SUMIF('Aceite de Oliva'!$B6:$B257,"&lt;="&amp;$B262,'Aceite de Oliva'!FP$6:FP$257)</f>
        <v>86.90000000000002</v>
      </c>
      <c r="FQ262" s="5">
        <f>SUMIF('Aceite de Oliva'!$B6:$B257,"&lt;="&amp;$B262,'Aceite de Oliva'!FQ$6:FQ$257)</f>
        <v>77.569999999999993</v>
      </c>
      <c r="FR262" s="5">
        <f>SUMIF('Aceite de Oliva'!$B6:$B257,"&lt;="&amp;$B262,'Aceite de Oliva'!FR$6:FR$257)</f>
        <v>89.66</v>
      </c>
      <c r="FS262" s="5">
        <f>SUMIF('Aceite de Oliva'!$B6:$B257,"&lt;="&amp;$B262,'Aceite de Oliva'!FS$6:FS$257)</f>
        <v>92.34</v>
      </c>
      <c r="FW262" s="5">
        <f>SUMIF('Aceite de Oliva'!$B6:$B257,"&lt;="&amp;$B262,'Aceite de Oliva'!FW$6:FW$257)</f>
        <v>86.5</v>
      </c>
      <c r="FX262" s="5">
        <f>SUMIF('Aceite de Oliva'!$B6:$B257,"&lt;="&amp;$B262,'Aceite de Oliva'!FX$6:FX$257)</f>
        <v>76.06</v>
      </c>
      <c r="FY262" s="5">
        <f>SUMIF('Aceite de Oliva'!$B6:$B257,"&lt;="&amp;$B262,'Aceite de Oliva'!FY$6:FY$257)</f>
        <v>89.34</v>
      </c>
      <c r="FZ262" s="5">
        <f>SUMIF('Aceite de Oliva'!$B6:$B257,"&lt;="&amp;$B262,'Aceite de Oliva'!FZ$6:FZ$257)</f>
        <v>94.810000000000016</v>
      </c>
      <c r="GD262" s="5">
        <f>SUMIF('Aceite de Oliva'!$B6:$B257,"&lt;="&amp;$B262,'Aceite de Oliva'!GD$6:GD$257)</f>
        <v>88.239999999999981</v>
      </c>
      <c r="GE262" s="5">
        <f>SUMIF('Aceite de Oliva'!$B6:$B257,"&lt;="&amp;$B262,'Aceite de Oliva'!GE$6:GE$257)</f>
        <v>85.76</v>
      </c>
      <c r="GF262" s="5">
        <f>SUMIF('Aceite de Oliva'!$B6:$B257,"&lt;="&amp;$B262,'Aceite de Oliva'!GF$6:GF$257)</f>
        <v>90.000000000000028</v>
      </c>
      <c r="GG262" s="5">
        <f>SUMIF('Aceite de Oliva'!$B6:$B257,"&lt;="&amp;$B262,'Aceite de Oliva'!GG$6:GG$257)</f>
        <v>94.179999999999993</v>
      </c>
      <c r="GK262" s="5">
        <f>SUMIF('Aceite de Oliva'!$B6:$B257,"&lt;="&amp;$B262,'Aceite de Oliva'!GK$6:GK$257)</f>
        <v>88.38</v>
      </c>
      <c r="GL262" s="5">
        <f>SUMIF('Aceite de Oliva'!$B6:$B257,"&lt;="&amp;$B262,'Aceite de Oliva'!GL$6:GL$257)</f>
        <v>86.64</v>
      </c>
      <c r="GM262" s="5">
        <f>SUMIF('Aceite de Oliva'!$B6:$B257,"&lt;="&amp;$B262,'Aceite de Oliva'!GM$6:GM$257)</f>
        <v>90.86999999999999</v>
      </c>
      <c r="GN262" s="5">
        <f>SUMIF('Aceite de Oliva'!$B6:$B257,"&lt;="&amp;$B262,'Aceite de Oliva'!GN$6:GN$257)</f>
        <v>85.329999999999984</v>
      </c>
      <c r="GR262" s="5">
        <f>SUMIF('Aceite de Oliva'!$B6:$B257,"&lt;="&amp;$B262,'Aceite de Oliva'!GR$6:GR$257)</f>
        <v>87.389999999999986</v>
      </c>
      <c r="GS262" s="5">
        <f>SUMIF('Aceite de Oliva'!$B6:$B257,"&lt;="&amp;$B262,'Aceite de Oliva'!GS$6:GS$257)</f>
        <v>75.81</v>
      </c>
      <c r="GT262" s="5">
        <f>SUMIF('Aceite de Oliva'!$B6:$B257,"&lt;="&amp;$B262,'Aceite de Oliva'!GT$6:GT$257)</f>
        <v>90.93</v>
      </c>
      <c r="GU262" s="5">
        <f>SUMIF('Aceite de Oliva'!$B6:$B257,"&lt;="&amp;$B262,'Aceite de Oliva'!GU$6:GU$257)</f>
        <v>92.600000000000023</v>
      </c>
      <c r="GY262" s="5">
        <f>SUMIF('Aceite de Oliva'!$B6:$B257,"&lt;="&amp;$B262,'Aceite de Oliva'!GY$6:GY$257)</f>
        <v>86.700000000000017</v>
      </c>
      <c r="GZ262" s="5">
        <f>SUMIF('Aceite de Oliva'!$B6:$B257,"&lt;="&amp;$B262,'Aceite de Oliva'!GZ$6:GZ$257)</f>
        <v>82.060000000000016</v>
      </c>
      <c r="HA262" s="5">
        <f>SUMIF('Aceite de Oliva'!$B6:$B257,"&lt;="&amp;$B262,'Aceite de Oliva'!HA$6:HA$257)</f>
        <v>89.499999999999986</v>
      </c>
      <c r="HB262" s="5">
        <f>SUMIF('Aceite de Oliva'!$B6:$B257,"&lt;="&amp;$B262,'Aceite de Oliva'!HB$6:HB$257)</f>
        <v>88.13000000000001</v>
      </c>
      <c r="HF262" s="5">
        <f>SUMIF('Aceite de Oliva'!$B6:$B257,"&lt;="&amp;$B262,'Aceite de Oliva'!HF$6:HF$257)</f>
        <v>85.940000000000012</v>
      </c>
      <c r="HG262" s="5">
        <f>SUMIF('Aceite de Oliva'!$B6:$B257,"&lt;="&amp;$B262,'Aceite de Oliva'!HG$6:HG$257)</f>
        <v>88.429999999999993</v>
      </c>
      <c r="HH262" s="5">
        <f>SUMIF('Aceite de Oliva'!$B6:$B257,"&lt;="&amp;$B262,'Aceite de Oliva'!HH$6:HH$257)</f>
        <v>85.279999999999973</v>
      </c>
      <c r="HI262" s="5">
        <f>SUMIF('Aceite de Oliva'!$B6:$B257,"&lt;="&amp;$B262,'Aceite de Oliva'!HI$6:HI$257)</f>
        <v>90.940000000000012</v>
      </c>
      <c r="HM262" s="5">
        <f>SUMIF('Aceite de Oliva'!$B6:$B257,"&lt;="&amp;$B262,'Aceite de Oliva'!HM$6:HM$257)</f>
        <v>89.470000000000027</v>
      </c>
      <c r="HN262" s="5">
        <f>SUMIF('Aceite de Oliva'!$B6:$B257,"&lt;="&amp;$B262,'Aceite de Oliva'!HN$6:HN$257)</f>
        <v>85.15</v>
      </c>
      <c r="HO262" s="5">
        <f>SUMIF('Aceite de Oliva'!$B6:$B257,"&lt;="&amp;$B262,'Aceite de Oliva'!HO$6:HO$257)</f>
        <v>92.27</v>
      </c>
      <c r="HP262" s="5">
        <f>SUMIF('Aceite de Oliva'!$B6:$B257,"&lt;="&amp;$B262,'Aceite de Oliva'!HP$6:HP$257)</f>
        <v>89.019999999999968</v>
      </c>
      <c r="HT262" s="5">
        <f>SUMIF('Aceite de Oliva'!$B6:$B257,"&lt;="&amp;$B262,'Aceite de Oliva'!HT$6:HT$257)</f>
        <v>88.009999999999977</v>
      </c>
      <c r="HU262" s="5">
        <f>SUMIF('Aceite de Oliva'!$B6:$B257,"&lt;="&amp;$B262,'Aceite de Oliva'!HU$6:HU$257)</f>
        <v>82.88000000000001</v>
      </c>
      <c r="HV262" s="5">
        <f>SUMIF('Aceite de Oliva'!$B6:$B257,"&lt;="&amp;$B262,'Aceite de Oliva'!HV$6:HV$257)</f>
        <v>89.82</v>
      </c>
      <c r="HW262" s="5">
        <f>SUMIF('Aceite de Oliva'!$B6:$B257,"&lt;="&amp;$B262,'Aceite de Oliva'!HW$6:HW$257)</f>
        <v>91.27</v>
      </c>
      <c r="IA262" s="5">
        <f>SUMIF('Aceite de Oliva'!$B6:$B257,"&lt;="&amp;$B262,'Aceite de Oliva'!IA$6:IA$257)</f>
        <v>88.619999999999976</v>
      </c>
      <c r="IB262" s="5">
        <f>SUMIF('Aceite de Oliva'!$B6:$B257,"&lt;="&amp;$B262,'Aceite de Oliva'!IB$6:IB$257)</f>
        <v>84.660000000000025</v>
      </c>
      <c r="IC262" s="5">
        <f>SUMIF('Aceite de Oliva'!$B6:$B257,"&lt;="&amp;$B262,'Aceite de Oliva'!IC$6:IC$257)</f>
        <v>88.730000000000018</v>
      </c>
      <c r="ID262" s="5">
        <f>SUMIF('Aceite de Oliva'!$B6:$B257,"&lt;="&amp;$B262,'Aceite de Oliva'!ID$6:ID$257)</f>
        <v>97.56</v>
      </c>
      <c r="IH262" s="5">
        <f>SUMIF('Aceite de Oliva'!$B6:$B257,"&lt;="&amp;$B262,'Aceite de Oliva'!IH$6:IH$257)</f>
        <v>88.129999999999981</v>
      </c>
      <c r="II262" s="5">
        <f>SUMIF('Aceite de Oliva'!$B6:$B257,"&lt;="&amp;$B262,'Aceite de Oliva'!II$6:II$257)</f>
        <v>85.04</v>
      </c>
      <c r="IJ262" s="5">
        <f>SUMIF('Aceite de Oliva'!$B6:$B257,"&lt;="&amp;$B262,'Aceite de Oliva'!IJ$6:IJ$257)</f>
        <v>87.770000000000039</v>
      </c>
      <c r="IK262" s="5">
        <f>SUMIF('Aceite de Oliva'!$B6:$B257,"&lt;="&amp;$B262,'Aceite de Oliva'!IK$6:IK$257)</f>
        <v>97.190000000000012</v>
      </c>
      <c r="IO262" s="5">
        <f>SUMIF('Aceite de Oliva'!$B6:$B257,"&lt;="&amp;$B262,'Aceite de Oliva'!IO$6:IO$257)</f>
        <v>89.22</v>
      </c>
      <c r="IP262" s="5">
        <f>SUMIF('Aceite de Oliva'!$B6:$B257,"&lt;="&amp;$B262,'Aceite de Oliva'!IP$6:IP$257)</f>
        <v>83.67</v>
      </c>
      <c r="IQ262" s="5">
        <f>SUMIF('Aceite de Oliva'!$B6:$B257,"&lt;="&amp;$B262,'Aceite de Oliva'!IQ$6:IQ$257)</f>
        <v>91.879999999999981</v>
      </c>
      <c r="IR262" s="5">
        <f>SUMIF('Aceite de Oliva'!$B6:$B257,"&lt;="&amp;$B262,'Aceite de Oliva'!IR$6:IR$257)</f>
        <v>94.279999999999987</v>
      </c>
      <c r="IV262" s="5">
        <f>SUMIF('Aceite de Oliva'!$B6:$B257,"&lt;="&amp;$B262,'Aceite de Oliva'!IV$6:IV$257)</f>
        <v>88.460000000000008</v>
      </c>
      <c r="IW262" s="5">
        <f>SUMIF('Aceite de Oliva'!$B6:$B257,"&lt;="&amp;$B262,'Aceite de Oliva'!IW$6:IW$257)</f>
        <v>81.899999999999991</v>
      </c>
      <c r="IX262" s="5">
        <f>SUMIF('Aceite de Oliva'!$B6:$B257,"&lt;="&amp;$B262,'Aceite de Oliva'!IX$6:IX$257)</f>
        <v>91.740000000000023</v>
      </c>
      <c r="IY262" s="5">
        <f>SUMIF('Aceite de Oliva'!$B6:$B257,"&lt;="&amp;$B262,'Aceite de Oliva'!IY$6:IY$257)</f>
        <v>92.31</v>
      </c>
      <c r="JC262" s="5">
        <f>SUMIF('Aceite de Oliva'!$B6:$B257,"&lt;="&amp;$B262,'Aceite de Oliva'!JC$6:JC$257)</f>
        <v>88.569999999999979</v>
      </c>
      <c r="JD262" s="5">
        <f>SUMIF('Aceite de Oliva'!$B6:$B257,"&lt;="&amp;$B262,'Aceite de Oliva'!JD$6:JD$257)</f>
        <v>78.010000000000005</v>
      </c>
      <c r="JE262" s="5">
        <f>SUMIF('Aceite de Oliva'!$B6:$B257,"&lt;="&amp;$B262,'Aceite de Oliva'!JE$6:JE$257)</f>
        <v>92.239999999999981</v>
      </c>
      <c r="JF262" s="5">
        <f>SUMIF('Aceite de Oliva'!$B6:$B257,"&lt;="&amp;$B262,'Aceite de Oliva'!JF$6:JF$257)</f>
        <v>92.11999999999999</v>
      </c>
      <c r="JJ262" s="5">
        <f>SUMIF('Aceite de Oliva'!$B6:$B257,"&lt;="&amp;$B262,'Aceite de Oliva'!JJ$6:JJ$257)</f>
        <v>88.54</v>
      </c>
      <c r="JK262" s="5">
        <f>SUMIF('Aceite de Oliva'!$B6:$B257,"&lt;="&amp;$B262,'Aceite de Oliva'!JK$6:JK$257)</f>
        <v>77.369999999999976</v>
      </c>
      <c r="JL262" s="5">
        <f>SUMIF('Aceite de Oliva'!$B6:$B257,"&lt;="&amp;$B262,'Aceite de Oliva'!JL$6:JL$257)</f>
        <v>91.27</v>
      </c>
      <c r="JM262" s="5">
        <f>SUMIF('Aceite de Oliva'!$B6:$B257,"&lt;="&amp;$B262,'Aceite de Oliva'!JM$6:JM$257)</f>
        <v>96.679999999999993</v>
      </c>
      <c r="JQ262" s="5">
        <f>SUMIF('Aceite de Oliva'!$B6:$B257,"&lt;="&amp;$B262,'Aceite de Oliva'!JQ$6:JQ$257)</f>
        <v>89.289999999999992</v>
      </c>
      <c r="JR262" s="5">
        <f>SUMIF('Aceite de Oliva'!$B6:$B257,"&lt;="&amp;$B262,'Aceite de Oliva'!JR$6:JR$257)</f>
        <v>83.780000000000015</v>
      </c>
      <c r="JS262" s="5">
        <f>SUMIF('Aceite de Oliva'!$B6:$B257,"&lt;="&amp;$B262,'Aceite de Oliva'!JS$6:JS$257)</f>
        <v>91.259999999999962</v>
      </c>
      <c r="JT262" s="5">
        <f>SUMIF('Aceite de Oliva'!$B6:$B257,"&lt;="&amp;$B262,'Aceite de Oliva'!JT$6:JT$257)</f>
        <v>93.769999999999982</v>
      </c>
      <c r="JX262" s="5">
        <f>SUMIF('Aceite de Oliva'!$B6:$B257,"&lt;="&amp;$B262,'Aceite de Oliva'!JX$6:JX$257)</f>
        <v>89.26</v>
      </c>
      <c r="JY262" s="5">
        <f>SUMIF('Aceite de Oliva'!$B6:$B257,"&lt;="&amp;$B262,'Aceite de Oliva'!JY$6:JY$257)</f>
        <v>83.969999999999985</v>
      </c>
      <c r="JZ262" s="5">
        <f>SUMIF('Aceite de Oliva'!$B6:$B257,"&lt;="&amp;$B262,'Aceite de Oliva'!JZ$6:JZ$257)</f>
        <v>91.820000000000022</v>
      </c>
      <c r="KA262" s="5">
        <f>SUMIF('Aceite de Oliva'!$B6:$B257,"&lt;="&amp;$B262,'Aceite de Oliva'!KA$6:KA$257)</f>
        <v>91.999999999999986</v>
      </c>
      <c r="KE262" s="5">
        <f>SUMIF('Aceite de Oliva'!$B6:$B257,"&lt;="&amp;$B262,'Aceite de Oliva'!KE$6:KE$257)</f>
        <v>89.710000000000022</v>
      </c>
      <c r="KF262" s="5">
        <f>SUMIF('Aceite de Oliva'!$B6:$B257,"&lt;="&amp;$B262,'Aceite de Oliva'!KF$6:KF$257)</f>
        <v>84.91</v>
      </c>
      <c r="KG262" s="5">
        <f>SUMIF('Aceite de Oliva'!$B6:$B257,"&lt;="&amp;$B262,'Aceite de Oliva'!KG$6:KG$257)</f>
        <v>91.740000000000009</v>
      </c>
      <c r="KH262" s="5">
        <f>SUMIF('Aceite de Oliva'!$B6:$B257,"&lt;="&amp;$B262,'Aceite de Oliva'!KH$6:KH$257)</f>
        <v>96.18</v>
      </c>
      <c r="KL262" s="5">
        <f>SUMIF('Aceite de Oliva'!$B6:$B257,"&lt;="&amp;$B262,'Aceite de Oliva'!KL$6:KL$257)</f>
        <v>91.809999999999988</v>
      </c>
      <c r="KM262" s="5">
        <f>SUMIF('Aceite de Oliva'!$B6:$B257,"&lt;="&amp;$B262,'Aceite de Oliva'!KM$6:KM$257)</f>
        <v>91.15000000000002</v>
      </c>
      <c r="KN262" s="5">
        <f>SUMIF('Aceite de Oliva'!$B6:$B257,"&lt;="&amp;$B262,'Aceite de Oliva'!KN$6:KN$257)</f>
        <v>94.08</v>
      </c>
      <c r="KO262" s="5">
        <f>SUMIF('Aceite de Oliva'!$B6:$B257,"&lt;="&amp;$B262,'Aceite de Oliva'!KO$6:KO$257)</f>
        <v>94.629999999999981</v>
      </c>
      <c r="KS262" s="5">
        <f>SUMIF('Aceite de Oliva'!$B6:$B257,"&lt;="&amp;$B262,'Aceite de Oliva'!KS$6:KS$257)</f>
        <v>92.07999999999997</v>
      </c>
      <c r="KT262" s="5">
        <f>SUMIF('Aceite de Oliva'!$B6:$B257,"&lt;="&amp;$B262,'Aceite de Oliva'!KT$6:KT$257)</f>
        <v>85.93</v>
      </c>
      <c r="KU262" s="5">
        <f>SUMIF('Aceite de Oliva'!$B6:$B257,"&lt;="&amp;$B262,'Aceite de Oliva'!KU$6:KU$257)</f>
        <v>94.570000000000007</v>
      </c>
      <c r="KV262" s="5">
        <f>SUMIF('Aceite de Oliva'!$B6:$B257,"&lt;="&amp;$B262,'Aceite de Oliva'!KV$6:KV$257)</f>
        <v>97.000000000000014</v>
      </c>
      <c r="KZ262" s="5">
        <f>SUMIF('Aceite de Oliva'!$B6:$B257,"&lt;="&amp;$B262,'Aceite de Oliva'!KZ$6:KZ$257)</f>
        <v>91.059999999999974</v>
      </c>
      <c r="LA262" s="5">
        <f>SUMIF('Aceite de Oliva'!$B6:$B257,"&lt;="&amp;$B262,'Aceite de Oliva'!LA$6:LA$257)</f>
        <v>86.560000000000016</v>
      </c>
      <c r="LB262" s="5">
        <f>SUMIF('Aceite de Oliva'!$B6:$B257,"&lt;="&amp;$B262,'Aceite de Oliva'!LB$6:LB$257)</f>
        <v>93.44</v>
      </c>
      <c r="LC262" s="5">
        <f>SUMIF('Aceite de Oliva'!$B6:$B257,"&lt;="&amp;$B262,'Aceite de Oliva'!LC$6:LC$257)</f>
        <v>94.52</v>
      </c>
      <c r="LG262" s="5">
        <f>SUMIF('Aceite de Oliva'!$B6:$B257,"&lt;="&amp;$B262,'Aceite de Oliva'!LG$6:LG$257)</f>
        <v>88.580000000000013</v>
      </c>
      <c r="LH262" s="5">
        <f>SUMIF('Aceite de Oliva'!$B6:$B257,"&lt;="&amp;$B262,'Aceite de Oliva'!LH$6:LH$257)</f>
        <v>77.640000000000015</v>
      </c>
      <c r="LI262" s="5">
        <f>SUMIF('Aceite de Oliva'!$B6:$B257,"&lt;="&amp;$B262,'Aceite de Oliva'!LI$6:LI$257)</f>
        <v>92.860000000000014</v>
      </c>
      <c r="LJ262" s="5">
        <f>SUMIF('Aceite de Oliva'!$B6:$B257,"&lt;="&amp;$B262,'Aceite de Oliva'!LJ$6:LJ$257)</f>
        <v>96.929999999999993</v>
      </c>
      <c r="LN262" s="5">
        <f>SUMIF('Aceite de Oliva'!$B6:$B257,"&lt;="&amp;$B262,'Aceite de Oliva'!LN$6:LN$257)</f>
        <v>90.180000000000021</v>
      </c>
      <c r="LO262" s="5">
        <f>SUMIF('Aceite de Oliva'!$B6:$B257,"&lt;="&amp;$B262,'Aceite de Oliva'!LO$6:LO$257)</f>
        <v>83.259999999999977</v>
      </c>
      <c r="LP262" s="5">
        <f>SUMIF('Aceite de Oliva'!$B6:$B257,"&lt;="&amp;$B262,'Aceite de Oliva'!LP$6:LP$257)</f>
        <v>92.030000000000015</v>
      </c>
      <c r="LQ262" s="5">
        <f>SUMIF('Aceite de Oliva'!$B6:$B257,"&lt;="&amp;$B262,'Aceite de Oliva'!LQ$6:LQ$257)</f>
        <v>96.76</v>
      </c>
      <c r="LU262" s="5">
        <f>SUMIF('Aceite de Oliva'!$B6:$B257,"&lt;="&amp;$B262,'Aceite de Oliva'!LU$6:LU$257)</f>
        <v>86.88000000000001</v>
      </c>
      <c r="LV262" s="5">
        <f>SUMIF('Aceite de Oliva'!$B6:$B257,"&lt;="&amp;$B262,'Aceite de Oliva'!LV$6:LV$257)</f>
        <v>81.600000000000009</v>
      </c>
      <c r="LW262" s="5">
        <f>SUMIF('Aceite de Oliva'!$B6:$B257,"&lt;="&amp;$B262,'Aceite de Oliva'!LW$6:LW$257)</f>
        <v>89.189999999999984</v>
      </c>
      <c r="LX262" s="5">
        <f>SUMIF('Aceite de Oliva'!$B6:$B257,"&lt;="&amp;$B262,'Aceite de Oliva'!LX$6:LX$257)</f>
        <v>91.490000000000009</v>
      </c>
      <c r="MB262" s="5">
        <f>SUMIF('Aceite de Oliva'!$B6:$B257,"&lt;="&amp;$B262,'Aceite de Oliva'!MB$6:MB$257)</f>
        <v>84.649999999999991</v>
      </c>
      <c r="MC262" s="5">
        <f>SUMIF('Aceite de Oliva'!$B6:$B257,"&lt;="&amp;$B262,'Aceite de Oliva'!MC$6:MC$257)</f>
        <v>72.990000000000009</v>
      </c>
      <c r="MD262" s="5">
        <f>SUMIF('Aceite de Oliva'!$B6:$B257,"&lt;="&amp;$B262,'Aceite de Oliva'!MD$6:MD$257)</f>
        <v>87.910000000000011</v>
      </c>
      <c r="ME262" s="5">
        <f>SUMIF('Aceite de Oliva'!$B6:$B257,"&lt;="&amp;$B262,'Aceite de Oliva'!ME$6:ME$257)</f>
        <v>90.690000000000012</v>
      </c>
      <c r="MI262" s="5">
        <f>SUMIF('Aceite de Oliva'!$B6:$B257,"&lt;="&amp;$B262,'Aceite de Oliva'!MI$6:MI$257)</f>
        <v>80.509999999999991</v>
      </c>
      <c r="MJ262" s="5">
        <f>SUMIF('Aceite de Oliva'!$B6:$B257,"&lt;="&amp;$B262,'Aceite de Oliva'!MJ$6:MJ$257)</f>
        <v>70.370000000000019</v>
      </c>
      <c r="MK262" s="5">
        <f>SUMIF('Aceite de Oliva'!$B6:$B257,"&lt;="&amp;$B262,'Aceite de Oliva'!MK$6:MK$257)</f>
        <v>83.01</v>
      </c>
      <c r="ML262" s="5">
        <f>SUMIF('Aceite de Oliva'!$B6:$B257,"&lt;="&amp;$B262,'Aceite de Oliva'!ML$6:ML$257)</f>
        <v>89.36</v>
      </c>
      <c r="MP262" s="5">
        <f>SUMIF('Aceite de Oliva'!$B6:$B257,"&lt;="&amp;$B262,'Aceite de Oliva'!MP$6:MP$257)</f>
        <v>72.709999999999994</v>
      </c>
      <c r="MQ262" s="5">
        <f>SUMIF('Aceite de Oliva'!$B6:$B257,"&lt;="&amp;$B262,'Aceite de Oliva'!MQ$6:MQ$257)</f>
        <v>62.47</v>
      </c>
      <c r="MR262" s="5">
        <f>SUMIF('Aceite de Oliva'!$B6:$B257,"&lt;="&amp;$B262,'Aceite de Oliva'!MR$6:MR$257)</f>
        <v>75.47999999999999</v>
      </c>
      <c r="MS262" s="5">
        <f>SUMIF('Aceite de Oliva'!$B6:$B257,"&lt;="&amp;$B262,'Aceite de Oliva'!MS$6:MS$257)</f>
        <v>83.61999999999999</v>
      </c>
      <c r="MW262" s="5">
        <f>SUMIF('Aceite de Oliva'!$B6:$B257,"&lt;="&amp;$B262,'Aceite de Oliva'!MW$6:MW$257)</f>
        <v>71.7</v>
      </c>
      <c r="MX262" s="5">
        <f>SUMIF('Aceite de Oliva'!$B6:$B257,"&lt;="&amp;$B262,'Aceite de Oliva'!MX$6:MX$257)</f>
        <v>62.62</v>
      </c>
      <c r="MY262" s="5">
        <f>SUMIF('Aceite de Oliva'!$B6:$B257,"&lt;="&amp;$B262,'Aceite de Oliva'!MY$6:MY$257)</f>
        <v>73.90000000000002</v>
      </c>
      <c r="MZ262" s="5">
        <f>SUMIF('Aceite de Oliva'!$B6:$B257,"&lt;="&amp;$B262,'Aceite de Oliva'!MZ$6:MZ$257)</f>
        <v>81.05</v>
      </c>
      <c r="ND262" s="5">
        <f>SUMIF('Aceite de Oliva'!$B6:$B257,"&lt;="&amp;$B262,'Aceite de Oliva'!ND$6:ND$257)</f>
        <v>69.23</v>
      </c>
      <c r="NE262" s="5">
        <f>SUMIF('Aceite de Oliva'!$B6:$B257,"&lt;="&amp;$B262,'Aceite de Oliva'!NE$6:NE$257)</f>
        <v>61.070000000000007</v>
      </c>
      <c r="NF262" s="5">
        <f>SUMIF('Aceite de Oliva'!$B6:$B257,"&lt;="&amp;$B262,'Aceite de Oliva'!NF$6:NF$257)</f>
        <v>69.099999999999994</v>
      </c>
      <c r="NG262" s="5">
        <f>SUMIF('Aceite de Oliva'!$B6:$B257,"&lt;="&amp;$B262,'Aceite de Oliva'!NG$6:NG$257)</f>
        <v>86.47</v>
      </c>
      <c r="NK262" s="5">
        <f>SUMIF('Aceite de Oliva'!$B6:$B257,"&lt;="&amp;$B262,'Aceite de Oliva'!NK$6:NK$257)</f>
        <v>72.28</v>
      </c>
      <c r="NL262" s="5">
        <f>SUMIF('Aceite de Oliva'!$B6:$B257,"&lt;="&amp;$B262,'Aceite de Oliva'!NL$6:NL$257)</f>
        <v>64.62</v>
      </c>
      <c r="NM262" s="5">
        <f>SUMIF('Aceite de Oliva'!$B6:$B257,"&lt;="&amp;$B262,'Aceite de Oliva'!NM$6:NM$257)</f>
        <v>73.05</v>
      </c>
      <c r="NN262" s="5">
        <f>SUMIF('Aceite de Oliva'!$B6:$B257,"&lt;="&amp;$B262,'Aceite de Oliva'!NN$6:NN$257)</f>
        <v>87.34999999999998</v>
      </c>
      <c r="NR262" s="5">
        <f>SUMIF('Aceite de Oliva'!$B6:$B257,"&lt;="&amp;$B262,'Aceite de Oliva'!NR$6:NR$257)</f>
        <v>69.990000000000009</v>
      </c>
      <c r="NS262" s="5">
        <f>SUMIF('Aceite de Oliva'!$B6:$B257,"&lt;="&amp;$B262,'Aceite de Oliva'!NS$6:NS$257)</f>
        <v>59.350000000000009</v>
      </c>
      <c r="NT262" s="5">
        <f>SUMIF('Aceite de Oliva'!$B6:$B257,"&lt;="&amp;$B262,'Aceite de Oliva'!NT$6:NT$257)</f>
        <v>71.38000000000001</v>
      </c>
      <c r="NU262" s="5">
        <f>SUMIF('Aceite de Oliva'!$B6:$B257,"&lt;="&amp;$B262,'Aceite de Oliva'!NU$6:NU$257)</f>
        <v>88.85</v>
      </c>
      <c r="NY262" s="5">
        <f>SUMIF('Aceite de Oliva'!$B6:$B257,"&lt;="&amp;$B262,'Aceite de Oliva'!NY$6:NY$257)</f>
        <v>31.270000000000003</v>
      </c>
      <c r="NZ262" s="5">
        <f>SUMIF('Aceite de Oliva'!$B6:$B257,"&lt;="&amp;$B262,'Aceite de Oliva'!NZ$6:NZ$257)</f>
        <v>43.489999999999995</v>
      </c>
      <c r="OA262" s="5">
        <f>SUMIF('Aceite de Oliva'!$B6:$B257,"&lt;="&amp;$B262,'Aceite de Oliva'!OA$6:OA$257)</f>
        <v>24.73</v>
      </c>
      <c r="OB262" s="5">
        <f>SUMIF('Aceite de Oliva'!$B6:$B257,"&lt;="&amp;$B262,'Aceite de Oliva'!OB$6:OB$257)</f>
        <v>39.029999999999994</v>
      </c>
      <c r="OF262" s="5">
        <f>SUMIF('Aceite de Oliva'!$B6:$B257,"&lt;="&amp;$B262,'Aceite de Oliva'!OF$6:OF$257)</f>
        <v>15.790000000000001</v>
      </c>
      <c r="OG262" s="5">
        <f>SUMIF('Aceite de Oliva'!$B6:$B257,"&lt;="&amp;$B262,'Aceite de Oliva'!OG$6:OG$257)</f>
        <v>22.76</v>
      </c>
      <c r="OH262" s="5">
        <f>SUMIF('Aceite de Oliva'!$B6:$B257,"&lt;="&amp;$B262,'Aceite de Oliva'!OH$6:OH$257)</f>
        <v>11.92</v>
      </c>
      <c r="OI262" s="5">
        <f>SUMIF('Aceite de Oliva'!$B6:$B257,"&lt;="&amp;$B262,'Aceite de Oliva'!OI$6:OI$257)</f>
        <v>16.78</v>
      </c>
      <c r="OM262" s="5">
        <f>SUMIF('Aceite de Oliva'!$B6:$B257,"&lt;="&amp;$B262,'Aceite de Oliva'!OM$6:OM$257)</f>
        <v>11.07</v>
      </c>
      <c r="ON262" s="5">
        <f>SUMIF('Aceite de Oliva'!$B6:$B257,"&lt;="&amp;$B262,'Aceite de Oliva'!ON$6:ON$257)</f>
        <v>16.409999999999997</v>
      </c>
      <c r="OO262" s="5">
        <f>SUMIF('Aceite de Oliva'!$B6:$B257,"&lt;="&amp;$B262,'Aceite de Oliva'!OO$6:OO$257)</f>
        <v>8.5</v>
      </c>
      <c r="OP262" s="5">
        <f>SUMIF('Aceite de Oliva'!$B6:$B257,"&lt;="&amp;$B262,'Aceite de Oliva'!OP$6:OP$257)</f>
        <v>9.4699999999999989</v>
      </c>
      <c r="OT262" s="5">
        <f>SUMIF('Aceite de Oliva'!$B6:$B257,"&lt;="&amp;$B262,'Aceite de Oliva'!OT$6:OT$257)</f>
        <v>6.8200000000000012</v>
      </c>
      <c r="OU262" s="5">
        <f>SUMIF('Aceite de Oliva'!$B6:$B257,"&lt;="&amp;$B262,'Aceite de Oliva'!OU$6:OU$257)</f>
        <v>6.4799999999999995</v>
      </c>
      <c r="OV262" s="5">
        <f>SUMIF('Aceite de Oliva'!$B6:$B257,"&lt;="&amp;$B262,'Aceite de Oliva'!OV$6:OV$257)</f>
        <v>5.08</v>
      </c>
      <c r="OW262" s="5">
        <f>SUMIF('Aceite de Oliva'!$B6:$B257,"&lt;="&amp;$B262,'Aceite de Oliva'!OW$6:OW$257)</f>
        <v>4.59</v>
      </c>
      <c r="PA262" s="5">
        <f>SUMIF('Aceite de Oliva'!$B6:$B257,"&lt;="&amp;$B262,'Aceite de Oliva'!PA$6:PA$257)</f>
        <v>5.41</v>
      </c>
      <c r="PB262" s="5">
        <f>SUMIF('Aceite de Oliva'!$B6:$B257,"&lt;="&amp;$B262,'Aceite de Oliva'!PB$6:PB$257)</f>
        <v>5.6899999999999995</v>
      </c>
      <c r="PC262" s="5">
        <f>SUMIF('Aceite de Oliva'!$B6:$B257,"&lt;="&amp;$B262,'Aceite de Oliva'!PC$6:PC$257)</f>
        <v>4.3100000000000005</v>
      </c>
      <c r="PD262" s="5">
        <f>SUMIF('Aceite de Oliva'!$B6:$B257,"&lt;="&amp;$B262,'Aceite de Oliva'!PD$6:PD$257)</f>
        <v>5.33</v>
      </c>
      <c r="PH262" s="5">
        <f>SUMIF('Aceite de Oliva'!$B6:$B257,"&lt;="&amp;$B262,'Aceite de Oliva'!PH$6:PH$257)</f>
        <v>5.29</v>
      </c>
      <c r="PI262" s="5">
        <f>SUMIF('Aceite de Oliva'!$B6:$B257,"&lt;="&amp;$B262,'Aceite de Oliva'!PI$6:PI$257)</f>
        <v>6.66</v>
      </c>
      <c r="PJ262" s="5">
        <f>SUMIF('Aceite de Oliva'!$B6:$B257,"&lt;="&amp;$B262,'Aceite de Oliva'!PJ$6:PJ$257)</f>
        <v>4.5299999999999994</v>
      </c>
      <c r="PK262" s="5">
        <f>SUMIF('Aceite de Oliva'!$B6:$B257,"&lt;="&amp;$B262,'Aceite de Oliva'!PK$6:PK$257)</f>
        <v>1.4300000000000002</v>
      </c>
      <c r="PO262" s="5">
        <f>SUMIF('Aceite de Oliva'!$B6:$B257,"&lt;="&amp;$B262,'Aceite de Oliva'!PO$6:PO$257)</f>
        <v>4.34</v>
      </c>
      <c r="PP262" s="5">
        <f>SUMIF('Aceite de Oliva'!$B6:$B257,"&lt;="&amp;$B262,'Aceite de Oliva'!PP$6:PP$257)</f>
        <v>7.9699999999999989</v>
      </c>
      <c r="PQ262" s="5">
        <f>SUMIF('Aceite de Oliva'!$B6:$B257,"&lt;="&amp;$B262,'Aceite de Oliva'!PQ$6:PQ$257)</f>
        <v>2.94</v>
      </c>
      <c r="PR262" s="5">
        <f>SUMIF('Aceite de Oliva'!$B6:$B257,"&lt;="&amp;$B262,'Aceite de Oliva'!PR$6:PR$257)</f>
        <v>3.81</v>
      </c>
      <c r="PV262" s="5">
        <f>SUMIF('Aceite de Oliva'!$B6:$B257,"&lt;="&amp;$B262,'Aceite de Oliva'!PV$6:PV$257)</f>
        <v>3.37</v>
      </c>
      <c r="PW262" s="5">
        <f>SUMIF('Aceite de Oliva'!$B6:$B257,"&lt;="&amp;$B262,'Aceite de Oliva'!PW$6:PW$257)</f>
        <v>2.8899999999999997</v>
      </c>
      <c r="PX262" s="5">
        <f>SUMIF('Aceite de Oliva'!$B6:$B257,"&lt;="&amp;$B262,'Aceite de Oliva'!PX$6:PX$257)</f>
        <v>2.64</v>
      </c>
      <c r="PY262" s="5">
        <f>SUMIF('Aceite de Oliva'!$B6:$B257,"&lt;="&amp;$B262,'Aceite de Oliva'!PY$6:PY$257)</f>
        <v>1.3</v>
      </c>
      <c r="QC262" s="5">
        <f>SUMIF('Aceite de Oliva'!$B6:$B257,"&lt;="&amp;$B262,'Aceite de Oliva'!QC$6:QC$257)</f>
        <v>3.0400000000000005</v>
      </c>
      <c r="QD262" s="5">
        <f>SUMIF('Aceite de Oliva'!$B6:$B257,"&lt;="&amp;$B262,'Aceite de Oliva'!QD$6:QD$257)</f>
        <v>3.65</v>
      </c>
      <c r="QE262" s="5">
        <f>SUMIF('Aceite de Oliva'!$B6:$B257,"&lt;="&amp;$B262,'Aceite de Oliva'!QE$6:QE$257)</f>
        <v>2.5599999999999996</v>
      </c>
      <c r="QF262" s="5">
        <f>SUMIF('Aceite de Oliva'!$B6:$B257,"&lt;="&amp;$B262,'Aceite de Oliva'!QF$6:QF$257)</f>
        <v>0.78</v>
      </c>
      <c r="QJ262" s="5">
        <f>SUMIF('Aceite de Oliva'!$B6:$B257,"&lt;="&amp;$B262,'Aceite de Oliva'!QJ$6:QJ$257)</f>
        <v>3.3400000000000003</v>
      </c>
      <c r="QK262" s="5">
        <f>SUMIF('Aceite de Oliva'!$B6:$B257,"&lt;="&amp;$B262,'Aceite de Oliva'!QK$6:QK$257)</f>
        <v>2.13</v>
      </c>
      <c r="QL262" s="5">
        <f>SUMIF('Aceite de Oliva'!$B6:$B257,"&lt;="&amp;$B262,'Aceite de Oliva'!QL$6:QL$257)</f>
        <v>2.8600000000000003</v>
      </c>
      <c r="QM262" s="5">
        <f>SUMIF('Aceite de Oliva'!$B6:$B257,"&lt;="&amp;$B262,'Aceite de Oliva'!QM$6:QM$257)</f>
        <v>3.58</v>
      </c>
    </row>
    <row r="263" spans="1:455" x14ac:dyDescent="0.25">
      <c r="A263" s="9">
        <f>'TAM Aceite de Oliva'!B11</f>
        <v>3.4</v>
      </c>
      <c r="B263" s="9">
        <f>'TAM Aceite de Oliva'!C11</f>
        <v>3.5</v>
      </c>
      <c r="C263" s="9"/>
      <c r="D263" s="4">
        <f>SUMIFS('Aceite de Oliva'!D$6:D$257,'Aceite de Oliva'!$A$6:$A$257,"&gt;="&amp;$A263,'Aceite de Oliva'!$B$6:$B$257,"&lt;="&amp;$B263)</f>
        <v>0.94</v>
      </c>
      <c r="E263" s="4">
        <f>SUMIFS('Aceite de Oliva'!E$6:E$257,'Aceite de Oliva'!$A$6:$A$257,"&gt;="&amp;$A263,'Aceite de Oliva'!$B$6:$B$257,"&lt;="&amp;$B263)</f>
        <v>0.44</v>
      </c>
      <c r="F263" s="4">
        <f>SUMIFS('Aceite de Oliva'!F$6:F$257,'Aceite de Oliva'!$A$6:$A$257,"&gt;="&amp;$A263,'Aceite de Oliva'!$B$6:$B$257,"&lt;="&amp;$B263)</f>
        <v>0.92999999999999994</v>
      </c>
      <c r="G263" s="4">
        <f>SUMIFS('Aceite de Oliva'!G$6:G$257,'Aceite de Oliva'!$A$6:$A$257,"&gt;="&amp;$A263,'Aceite de Oliva'!$B$6:$B$257,"&lt;="&amp;$B263)</f>
        <v>0.72</v>
      </c>
      <c r="H263" s="9"/>
      <c r="I263" s="9"/>
      <c r="J263" s="9"/>
      <c r="K263" s="4">
        <f>SUMIFS('Aceite de Oliva'!K$6:K$257,'Aceite de Oliva'!$A$6:$A$257,"&gt;="&amp;$A263,'Aceite de Oliva'!$B$6:$B$257,"&lt;="&amp;$B263)</f>
        <v>0.78</v>
      </c>
      <c r="L263" s="4">
        <f>SUMIFS('Aceite de Oliva'!L$6:L$257,'Aceite de Oliva'!$A$6:$A$257,"&gt;="&amp;$A263,'Aceite de Oliva'!$B$6:$B$257,"&lt;="&amp;$B263)</f>
        <v>1.6099999999999999</v>
      </c>
      <c r="M263" s="4">
        <f>SUMIFS('Aceite de Oliva'!M$6:M$257,'Aceite de Oliva'!$A$6:$A$257,"&gt;="&amp;$A263,'Aceite de Oliva'!$B$6:$B$257,"&lt;="&amp;$B263)</f>
        <v>0.58000000000000007</v>
      </c>
      <c r="N263" s="4">
        <f>SUMIFS('Aceite de Oliva'!N$6:N$257,'Aceite de Oliva'!$A$6:$A$257,"&gt;="&amp;$A263,'Aceite de Oliva'!$B$6:$B$257,"&lt;="&amp;$B263)</f>
        <v>0.21</v>
      </c>
      <c r="O263" s="9"/>
      <c r="P263" s="9"/>
      <c r="Q263" s="9"/>
      <c r="R263" s="4">
        <f>SUMIFS('Aceite de Oliva'!R$6:R$257,'Aceite de Oliva'!$A$6:$A$257,"&gt;="&amp;$A263,'Aceite de Oliva'!$B$6:$B$257,"&lt;="&amp;$B263)</f>
        <v>0.26</v>
      </c>
      <c r="S263" s="4">
        <f>SUMIFS('Aceite de Oliva'!S$6:S$257,'Aceite de Oliva'!$A$6:$A$257,"&gt;="&amp;$A263,'Aceite de Oliva'!$B$6:$B$257,"&lt;="&amp;$B263)</f>
        <v>0.56999999999999995</v>
      </c>
      <c r="T263" s="4">
        <f>SUMIFS('Aceite de Oliva'!T$6:T$257,'Aceite de Oliva'!$A$6:$A$257,"&gt;="&amp;$A263,'Aceite de Oliva'!$B$6:$B$257,"&lt;="&amp;$B263)</f>
        <v>0.27</v>
      </c>
      <c r="U263" s="4">
        <f>SUMIFS('Aceite de Oliva'!U$6:U$257,'Aceite de Oliva'!$A$6:$A$257,"&gt;="&amp;$A263,'Aceite de Oliva'!$B$6:$B$257,"&lt;="&amp;$B263)</f>
        <v>0</v>
      </c>
      <c r="V263" s="9"/>
      <c r="W263" s="9"/>
      <c r="X263" s="9"/>
      <c r="Y263" s="4">
        <f>SUMIFS('Aceite de Oliva'!Y$6:Y$257,'Aceite de Oliva'!$A$6:$A$257,"&gt;="&amp;$A263,'Aceite de Oliva'!$B$6:$B$257,"&lt;="&amp;$B263)</f>
        <v>0.2</v>
      </c>
      <c r="Z263" s="4">
        <f>SUMIFS('Aceite de Oliva'!Z$6:Z$257,'Aceite de Oliva'!$A$6:$A$257,"&gt;="&amp;$A263,'Aceite de Oliva'!$B$6:$B$257,"&lt;="&amp;$B263)</f>
        <v>0.26</v>
      </c>
      <c r="AA263" s="4">
        <f>SUMIFS('Aceite de Oliva'!AA$6:AA$257,'Aceite de Oliva'!$A$6:$A$257,"&gt;="&amp;$A263,'Aceite de Oliva'!$B$6:$B$257,"&lt;="&amp;$B263)</f>
        <v>0.21</v>
      </c>
      <c r="AB263" s="4">
        <f>SUMIFS('Aceite de Oliva'!AB$6:AB$257,'Aceite de Oliva'!$A$6:$A$257,"&gt;="&amp;$A263,'Aceite de Oliva'!$B$6:$B$257,"&lt;="&amp;$B263)</f>
        <v>0.14000000000000001</v>
      </c>
      <c r="AC263" s="9"/>
      <c r="AD263" s="9"/>
      <c r="AE263" s="9"/>
      <c r="AF263" s="4">
        <f>SUMIFS('Aceite de Oliva'!AF$6:AF$257,'Aceite de Oliva'!$A$6:$A$257,"&gt;="&amp;$A263,'Aceite de Oliva'!$B$6:$B$257,"&lt;="&amp;$B263)</f>
        <v>0.57000000000000006</v>
      </c>
      <c r="AG263" s="4">
        <f>SUMIFS('Aceite de Oliva'!AG$6:AG$257,'Aceite de Oliva'!$A$6:$A$257,"&gt;="&amp;$A263,'Aceite de Oliva'!$B$6:$B$257,"&lt;="&amp;$B263)</f>
        <v>0.62</v>
      </c>
      <c r="AH263" s="4">
        <f>SUMIFS('Aceite de Oliva'!AH$6:AH$257,'Aceite de Oliva'!$A$6:$A$257,"&gt;="&amp;$A263,'Aceite de Oliva'!$B$6:$B$257,"&lt;="&amp;$B263)</f>
        <v>0.96</v>
      </c>
      <c r="AI263" s="4">
        <f>SUMIFS('Aceite de Oliva'!AI$6:AI$257,'Aceite de Oliva'!$A$6:$A$257,"&gt;="&amp;$A263,'Aceite de Oliva'!$B$6:$B$257,"&lt;="&amp;$B263)</f>
        <v>0</v>
      </c>
      <c r="AJ263" s="9"/>
      <c r="AK263" s="9"/>
      <c r="AL263" s="9"/>
      <c r="AM263" s="4">
        <f>SUMIFS('Aceite de Oliva'!AM$6:AM$257,'Aceite de Oliva'!$A$6:$A$257,"&gt;="&amp;$A263,'Aceite de Oliva'!$B$6:$B$257,"&lt;="&amp;$B263)</f>
        <v>0.03</v>
      </c>
      <c r="AN263" s="4">
        <f>SUMIFS('Aceite de Oliva'!AN$6:AN$257,'Aceite de Oliva'!$A$6:$A$257,"&gt;="&amp;$A263,'Aceite de Oliva'!$B$6:$B$257,"&lt;="&amp;$B263)</f>
        <v>0</v>
      </c>
      <c r="AO263" s="4">
        <f>SUMIFS('Aceite de Oliva'!AO$6:AO$257,'Aceite de Oliva'!$A$6:$A$257,"&gt;="&amp;$A263,'Aceite de Oliva'!$B$6:$B$257,"&lt;="&amp;$B263)</f>
        <v>0.06</v>
      </c>
      <c r="AP263" s="4">
        <f>SUMIFS('Aceite de Oliva'!AP$6:AP$257,'Aceite de Oliva'!$A$6:$A$257,"&gt;="&amp;$A263,'Aceite de Oliva'!$B$6:$B$257,"&lt;="&amp;$B263)</f>
        <v>0</v>
      </c>
      <c r="AQ263" s="9"/>
      <c r="AR263" s="9"/>
      <c r="AT263" s="4">
        <f>SUMIFS('Aceite de Oliva'!AT$6:AT$257,'Aceite de Oliva'!$A$6:$A$257,"&gt;="&amp;$A263,'Aceite de Oliva'!$B$6:$B$257,"&lt;="&amp;$B263)</f>
        <v>0.39</v>
      </c>
      <c r="AU263" s="4">
        <f>SUMIFS('Aceite de Oliva'!AU$6:AU$257,'Aceite de Oliva'!$A$6:$A$257,"&gt;="&amp;$A263,'Aceite de Oliva'!$B$6:$B$257,"&lt;="&amp;$B263)</f>
        <v>0.25</v>
      </c>
      <c r="AV263" s="4">
        <f>SUMIFS('Aceite de Oliva'!AV$6:AV$257,'Aceite de Oliva'!$A$6:$A$257,"&gt;="&amp;$A263,'Aceite de Oliva'!$B$6:$B$257,"&lt;="&amp;$B263)</f>
        <v>0.28999999999999998</v>
      </c>
      <c r="AW263" s="4">
        <f>SUMIFS('Aceite de Oliva'!AW$6:AW$257,'Aceite de Oliva'!$A$6:$A$257,"&gt;="&amp;$A263,'Aceite de Oliva'!$B$6:$B$257,"&lt;="&amp;$B263)</f>
        <v>0.92</v>
      </c>
      <c r="BA263" s="4">
        <f>SUMIFS('Aceite de Oliva'!BA$6:BA$257,'Aceite de Oliva'!$A$6:$A$257,"&gt;="&amp;$A263,'Aceite de Oliva'!$B$6:$B$257,"&lt;="&amp;$B263)</f>
        <v>0.73</v>
      </c>
      <c r="BB263" s="4">
        <f>SUMIFS('Aceite de Oliva'!BB$6:BB$257,'Aceite de Oliva'!$A$6:$A$257,"&gt;="&amp;$A263,'Aceite de Oliva'!$B$6:$B$257,"&lt;="&amp;$B263)</f>
        <v>1.26</v>
      </c>
      <c r="BC263" s="4">
        <f>SUMIFS('Aceite de Oliva'!BC$6:BC$257,'Aceite de Oliva'!$A$6:$A$257,"&gt;="&amp;$A263,'Aceite de Oliva'!$B$6:$B$257,"&lt;="&amp;$B263)</f>
        <v>0.67999999999999994</v>
      </c>
      <c r="BD263" s="4">
        <f>SUMIFS('Aceite de Oliva'!BD$6:BD$257,'Aceite de Oliva'!$A$6:$A$257,"&gt;="&amp;$A263,'Aceite de Oliva'!$B$6:$B$257,"&lt;="&amp;$B263)</f>
        <v>0.48</v>
      </c>
      <c r="BH263" s="4">
        <f>SUMIFS('Aceite de Oliva'!BH$6:BH$257,'Aceite de Oliva'!$A$6:$A$257,"&gt;="&amp;$A263,'Aceite de Oliva'!$B$6:$B$257,"&lt;="&amp;$B263)</f>
        <v>0.54</v>
      </c>
      <c r="BI263" s="4">
        <f>SUMIFS('Aceite de Oliva'!BI$6:BI$257,'Aceite de Oliva'!$A$6:$A$257,"&gt;="&amp;$A263,'Aceite de Oliva'!$B$6:$B$257,"&lt;="&amp;$B263)</f>
        <v>0.41</v>
      </c>
      <c r="BJ263" s="4">
        <f>SUMIFS('Aceite de Oliva'!BJ$6:BJ$257,'Aceite de Oliva'!$A$6:$A$257,"&gt;="&amp;$A263,'Aceite de Oliva'!$B$6:$B$257,"&lt;="&amp;$B263)</f>
        <v>0.33999999999999997</v>
      </c>
      <c r="BK263" s="4">
        <f>SUMIFS('Aceite de Oliva'!BK$6:BK$257,'Aceite de Oliva'!$A$6:$A$257,"&gt;="&amp;$A263,'Aceite de Oliva'!$B$6:$B$257,"&lt;="&amp;$B263)</f>
        <v>0</v>
      </c>
      <c r="BO263" s="4">
        <f>SUMIFS('Aceite de Oliva'!BO$6:BO$257,'Aceite de Oliva'!$A$6:$A$257,"&gt;="&amp;$A263,'Aceite de Oliva'!$B$6:$B$257,"&lt;="&amp;$B263)</f>
        <v>0.82000000000000006</v>
      </c>
      <c r="BP263" s="4">
        <f>SUMIFS('Aceite de Oliva'!BP$6:BP$257,'Aceite de Oliva'!$A$6:$A$257,"&gt;="&amp;$A263,'Aceite de Oliva'!$B$6:$B$257,"&lt;="&amp;$B263)</f>
        <v>0.36</v>
      </c>
      <c r="BQ263" s="4">
        <f>SUMIFS('Aceite de Oliva'!BQ$6:BQ$257,'Aceite de Oliva'!$A$6:$A$257,"&gt;="&amp;$A263,'Aceite de Oliva'!$B$6:$B$257,"&lt;="&amp;$B263)</f>
        <v>0.89</v>
      </c>
      <c r="BR263" s="4">
        <f>SUMIFS('Aceite de Oliva'!BR$6:BR$257,'Aceite de Oliva'!$A$6:$A$257,"&gt;="&amp;$A263,'Aceite de Oliva'!$B$6:$B$257,"&lt;="&amp;$B263)</f>
        <v>0.7</v>
      </c>
      <c r="BV263" s="4">
        <f>SUMIFS('Aceite de Oliva'!BV$6:BV$257,'Aceite de Oliva'!$A$6:$A$257,"&gt;="&amp;$A263,'Aceite de Oliva'!$B$6:$B$257,"&lt;="&amp;$B263)</f>
        <v>0.79</v>
      </c>
      <c r="BW263" s="4">
        <f>SUMIFS('Aceite de Oliva'!BW$6:BW$257,'Aceite de Oliva'!$A$6:$A$257,"&gt;="&amp;$A263,'Aceite de Oliva'!$B$6:$B$257,"&lt;="&amp;$B263)</f>
        <v>0.6</v>
      </c>
      <c r="BX263" s="4">
        <f>SUMIFS('Aceite de Oliva'!BX$6:BX$257,'Aceite de Oliva'!$A$6:$A$257,"&gt;="&amp;$A263,'Aceite de Oliva'!$B$6:$B$257,"&lt;="&amp;$B263)</f>
        <v>0.87</v>
      </c>
      <c r="BY263" s="4">
        <f>SUMIFS('Aceite de Oliva'!BY$6:BY$257,'Aceite de Oliva'!$A$6:$A$257,"&gt;="&amp;$A263,'Aceite de Oliva'!$B$6:$B$257,"&lt;="&amp;$B263)</f>
        <v>1.05</v>
      </c>
      <c r="CC263" s="4">
        <f>SUMIFS('Aceite de Oliva'!CC$6:CC$257,'Aceite de Oliva'!$A$6:$A$257,"&gt;="&amp;$A263,'Aceite de Oliva'!$B$6:$B$257,"&lt;="&amp;$B263)</f>
        <v>11.91</v>
      </c>
      <c r="CD263" s="4">
        <f>SUMIFS('Aceite de Oliva'!CD$6:CD$257,'Aceite de Oliva'!$A$6:$A$257,"&gt;="&amp;$A263,'Aceite de Oliva'!$B$6:$B$257,"&lt;="&amp;$B263)</f>
        <v>8.27</v>
      </c>
      <c r="CE263" s="4">
        <f>SUMIFS('Aceite de Oliva'!CE$6:CE$257,'Aceite de Oliva'!$A$6:$A$257,"&gt;="&amp;$A263,'Aceite de Oliva'!$B$6:$B$257,"&lt;="&amp;$B263)</f>
        <v>17.489999999999998</v>
      </c>
      <c r="CF263" s="4">
        <f>SUMIFS('Aceite de Oliva'!CF$6:CF$257,'Aceite de Oliva'!$A$6:$A$257,"&gt;="&amp;$A263,'Aceite de Oliva'!$B$6:$B$257,"&lt;="&amp;$B263)</f>
        <v>6.47</v>
      </c>
      <c r="CJ263" s="4">
        <f>SUMIFS('Aceite de Oliva'!CJ$6:CJ$257,'Aceite de Oliva'!$A$6:$A$257,"&gt;="&amp;$A263,'Aceite de Oliva'!$B$6:$B$257,"&lt;="&amp;$B263)</f>
        <v>19.400000000000002</v>
      </c>
      <c r="CK263" s="4">
        <f>SUMIFS('Aceite de Oliva'!CK$6:CK$257,'Aceite de Oliva'!$A$6:$A$257,"&gt;="&amp;$A263,'Aceite de Oliva'!$B$6:$B$257,"&lt;="&amp;$B263)</f>
        <v>20.43</v>
      </c>
      <c r="CL263" s="4">
        <f>SUMIFS('Aceite de Oliva'!CL$6:CL$257,'Aceite de Oliva'!$A$6:$A$257,"&gt;="&amp;$A263,'Aceite de Oliva'!$B$6:$B$257,"&lt;="&amp;$B263)</f>
        <v>23.25</v>
      </c>
      <c r="CM263" s="4">
        <f>SUMIFS('Aceite de Oliva'!CM$6:CM$257,'Aceite de Oliva'!$A$6:$A$257,"&gt;="&amp;$A263,'Aceite de Oliva'!$B$6:$B$257,"&lt;="&amp;$B263)</f>
        <v>11.44</v>
      </c>
      <c r="CQ263" s="4">
        <f>SUMIFS('Aceite de Oliva'!CQ$6:CQ$257,'Aceite de Oliva'!$A$6:$A$257,"&gt;="&amp;$A263,'Aceite de Oliva'!$B$6:$B$257,"&lt;="&amp;$B263)</f>
        <v>7.52</v>
      </c>
      <c r="CR263" s="4">
        <f>SUMIFS('Aceite de Oliva'!CR$6:CR$257,'Aceite de Oliva'!$A$6:$A$257,"&gt;="&amp;$A263,'Aceite de Oliva'!$B$6:$B$257,"&lt;="&amp;$B263)</f>
        <v>12.409999999999998</v>
      </c>
      <c r="CS263" s="4">
        <f>SUMIFS('Aceite de Oliva'!CS$6:CS$257,'Aceite de Oliva'!$A$6:$A$257,"&gt;="&amp;$A263,'Aceite de Oliva'!$B$6:$B$257,"&lt;="&amp;$B263)</f>
        <v>6.5100000000000007</v>
      </c>
      <c r="CT263" s="4">
        <f>SUMIFS('Aceite de Oliva'!CT$6:CT$257,'Aceite de Oliva'!$A$6:$A$257,"&gt;="&amp;$A263,'Aceite de Oliva'!$B$6:$B$257,"&lt;="&amp;$B263)</f>
        <v>6.95</v>
      </c>
      <c r="CX263" s="4">
        <f>SUMIFS('Aceite de Oliva'!CX$6:CX$257,'Aceite de Oliva'!$A$6:$A$257,"&gt;="&amp;$A263,'Aceite de Oliva'!$B$6:$B$257,"&lt;="&amp;$B263)</f>
        <v>9.5</v>
      </c>
      <c r="CY263" s="4">
        <f>SUMIFS('Aceite de Oliva'!CY$6:CY$257,'Aceite de Oliva'!$A$6:$A$257,"&gt;="&amp;$A263,'Aceite de Oliva'!$B$6:$B$257,"&lt;="&amp;$B263)</f>
        <v>15.2</v>
      </c>
      <c r="CZ263" s="4">
        <f>SUMIFS('Aceite de Oliva'!CZ$6:CZ$257,'Aceite de Oliva'!$A$6:$A$257,"&gt;="&amp;$A263,'Aceite de Oliva'!$B$6:$B$257,"&lt;="&amp;$B263)</f>
        <v>6.44</v>
      </c>
      <c r="DA263" s="4">
        <f>SUMIFS('Aceite de Oliva'!DA$6:DA$257,'Aceite de Oliva'!$A$6:$A$257,"&gt;="&amp;$A263,'Aceite de Oliva'!$B$6:$B$257,"&lt;="&amp;$B263)</f>
        <v>12.52</v>
      </c>
      <c r="DE263" s="4">
        <f>SUMIFS('Aceite de Oliva'!DE$6:DE$257,'Aceite de Oliva'!$A$6:$A$257,"&gt;="&amp;$A263,'Aceite de Oliva'!$B$6:$B$257,"&lt;="&amp;$B263)</f>
        <v>8.59</v>
      </c>
      <c r="DF263" s="4">
        <f>SUMIFS('Aceite de Oliva'!DF$6:DF$257,'Aceite de Oliva'!$A$6:$A$257,"&gt;="&amp;$A263,'Aceite de Oliva'!$B$6:$B$257,"&lt;="&amp;$B263)</f>
        <v>10.56</v>
      </c>
      <c r="DG263" s="4">
        <f>SUMIFS('Aceite de Oliva'!DG$6:DG$257,'Aceite de Oliva'!$A$6:$A$257,"&gt;="&amp;$A263,'Aceite de Oliva'!$B$6:$B$257,"&lt;="&amp;$B263)</f>
        <v>4.99</v>
      </c>
      <c r="DH263" s="4">
        <f>SUMIFS('Aceite de Oliva'!DH$6:DH$257,'Aceite de Oliva'!$A$6:$A$257,"&gt;="&amp;$A263,'Aceite de Oliva'!$B$6:$B$257,"&lt;="&amp;$B263)</f>
        <v>15.61</v>
      </c>
      <c r="DL263" s="4">
        <f>SUMIFS('Aceite de Oliva'!DL$6:DL$257,'Aceite de Oliva'!$A$6:$A$257,"&gt;="&amp;$A263,'Aceite de Oliva'!$B$6:$B$257,"&lt;="&amp;$B263)</f>
        <v>9.91</v>
      </c>
      <c r="DM263" s="4">
        <f>SUMIFS('Aceite de Oliva'!DM$6:DM$257,'Aceite de Oliva'!$A$6:$A$257,"&gt;="&amp;$A263,'Aceite de Oliva'!$B$6:$B$257,"&lt;="&amp;$B263)</f>
        <v>3.54</v>
      </c>
      <c r="DN263" s="4">
        <f>SUMIFS('Aceite de Oliva'!DN$6:DN$257,'Aceite de Oliva'!$A$6:$A$257,"&gt;="&amp;$A263,'Aceite de Oliva'!$B$6:$B$257,"&lt;="&amp;$B263)</f>
        <v>3.3200000000000003</v>
      </c>
      <c r="DO263" s="4">
        <f>SUMIFS('Aceite de Oliva'!DO$6:DO$257,'Aceite de Oliva'!$A$6:$A$257,"&gt;="&amp;$A263,'Aceite de Oliva'!$B$6:$B$257,"&lt;="&amp;$B263)</f>
        <v>36.86</v>
      </c>
      <c r="DS263" s="4">
        <f>SUMIFS('Aceite de Oliva'!DS$6:DS$257,'Aceite de Oliva'!$A$6:$A$257,"&gt;="&amp;$A263,'Aceite de Oliva'!$B$6:$B$257,"&lt;="&amp;$B263)</f>
        <v>2.35</v>
      </c>
      <c r="DT263" s="4">
        <f>SUMIFS('Aceite de Oliva'!DT$6:DT$257,'Aceite de Oliva'!$A$6:$A$257,"&gt;="&amp;$A263,'Aceite de Oliva'!$B$6:$B$257,"&lt;="&amp;$B263)</f>
        <v>5.34</v>
      </c>
      <c r="DU263" s="4">
        <f>SUMIFS('Aceite de Oliva'!DU$6:DU$257,'Aceite de Oliva'!$A$6:$A$257,"&gt;="&amp;$A263,'Aceite de Oliva'!$B$6:$B$257,"&lt;="&amp;$B263)</f>
        <v>1.6500000000000001</v>
      </c>
      <c r="DV263" s="4">
        <f>SUMIFS('Aceite de Oliva'!DV$6:DV$257,'Aceite de Oliva'!$A$6:$A$257,"&gt;="&amp;$A263,'Aceite de Oliva'!$B$6:$B$257,"&lt;="&amp;$B263)</f>
        <v>1.73</v>
      </c>
      <c r="DZ263" s="4">
        <f>SUMIFS('Aceite de Oliva'!DZ$6:DZ$257,'Aceite de Oliva'!$A$6:$A$257,"&gt;="&amp;$A263,'Aceite de Oliva'!$B$6:$B$257,"&lt;="&amp;$B263)</f>
        <v>3.28</v>
      </c>
      <c r="EA263" s="4">
        <f>SUMIFS('Aceite de Oliva'!EA$6:EA$257,'Aceite de Oliva'!$A$6:$A$257,"&gt;="&amp;$A263,'Aceite de Oliva'!$B$6:$B$257,"&lt;="&amp;$B263)</f>
        <v>2.68</v>
      </c>
      <c r="EB263" s="4">
        <f>SUMIFS('Aceite de Oliva'!EB$6:EB$257,'Aceite de Oliva'!$A$6:$A$257,"&gt;="&amp;$A263,'Aceite de Oliva'!$B$6:$B$257,"&lt;="&amp;$B263)</f>
        <v>1.97</v>
      </c>
      <c r="EC263" s="4">
        <f>SUMIFS('Aceite de Oliva'!EC$6:EC$257,'Aceite de Oliva'!$A$6:$A$257,"&gt;="&amp;$A263,'Aceite de Oliva'!$B$6:$B$257,"&lt;="&amp;$B263)</f>
        <v>6.93</v>
      </c>
      <c r="EG263" s="4">
        <f>SUMIFS('Aceite de Oliva'!EG$6:EG$257,'Aceite de Oliva'!$A$6:$A$257,"&gt;="&amp;$A263,'Aceite de Oliva'!$B$6:$B$257,"&lt;="&amp;$B263)</f>
        <v>2.17</v>
      </c>
      <c r="EH263" s="4">
        <f>SUMIFS('Aceite de Oliva'!EH$6:EH$257,'Aceite de Oliva'!$A$6:$A$257,"&gt;="&amp;$A263,'Aceite de Oliva'!$B$6:$B$257,"&lt;="&amp;$B263)</f>
        <v>2.16</v>
      </c>
      <c r="EI263" s="4">
        <f>SUMIFS('Aceite de Oliva'!EI$6:EI$257,'Aceite de Oliva'!$A$6:$A$257,"&gt;="&amp;$A263,'Aceite de Oliva'!$B$6:$B$257,"&lt;="&amp;$B263)</f>
        <v>2.1799999999999997</v>
      </c>
      <c r="EJ263" s="4">
        <f>SUMIFS('Aceite de Oliva'!EJ$6:EJ$257,'Aceite de Oliva'!$A$6:$A$257,"&gt;="&amp;$A263,'Aceite de Oliva'!$B$6:$B$257,"&lt;="&amp;$B263)</f>
        <v>1.8399999999999999</v>
      </c>
      <c r="EN263" s="4">
        <f>SUMIFS('Aceite de Oliva'!EN$6:EN$257,'Aceite de Oliva'!$A$6:$A$257,"&gt;="&amp;$A263,'Aceite de Oliva'!$B$6:$B$257,"&lt;="&amp;$B263)</f>
        <v>1.93</v>
      </c>
      <c r="EO263" s="4">
        <f>SUMIFS('Aceite de Oliva'!EO$6:EO$257,'Aceite de Oliva'!$A$6:$A$257,"&gt;="&amp;$A263,'Aceite de Oliva'!$B$6:$B$257,"&lt;="&amp;$B263)</f>
        <v>7.66</v>
      </c>
      <c r="EP263" s="4">
        <f>SUMIFS('Aceite de Oliva'!EP$6:EP$257,'Aceite de Oliva'!$A$6:$A$257,"&gt;="&amp;$A263,'Aceite de Oliva'!$B$6:$B$257,"&lt;="&amp;$B263)</f>
        <v>0.76</v>
      </c>
      <c r="EQ263" s="4">
        <f>SUMIFS('Aceite de Oliva'!EQ$6:EQ$257,'Aceite de Oliva'!$A$6:$A$257,"&gt;="&amp;$A263,'Aceite de Oliva'!$B$6:$B$257,"&lt;="&amp;$B263)</f>
        <v>0.2</v>
      </c>
      <c r="EU263" s="4">
        <f>SUMIFS('Aceite de Oliva'!EU$6:EU$257,'Aceite de Oliva'!$A$6:$A$257,"&gt;="&amp;$A263,'Aceite de Oliva'!$B$6:$B$257,"&lt;="&amp;$B263)</f>
        <v>1.7599999999999998</v>
      </c>
      <c r="EV263" s="4">
        <f>SUMIFS('Aceite de Oliva'!EV$6:EV$257,'Aceite de Oliva'!$A$6:$A$257,"&gt;="&amp;$A263,'Aceite de Oliva'!$B$6:$B$257,"&lt;="&amp;$B263)</f>
        <v>2.4899999999999998</v>
      </c>
      <c r="EW263" s="4">
        <f>SUMIFS('Aceite de Oliva'!EW$6:EW$257,'Aceite de Oliva'!$A$6:$A$257,"&gt;="&amp;$A263,'Aceite de Oliva'!$B$6:$B$257,"&lt;="&amp;$B263)</f>
        <v>1.93</v>
      </c>
      <c r="EX263" s="4">
        <f>SUMIFS('Aceite de Oliva'!EX$6:EX$257,'Aceite de Oliva'!$A$6:$A$257,"&gt;="&amp;$A263,'Aceite de Oliva'!$B$6:$B$257,"&lt;="&amp;$B263)</f>
        <v>0</v>
      </c>
      <c r="FB263" s="4">
        <f>SUMIFS('Aceite de Oliva'!FB$6:FB$257,'Aceite de Oliva'!$A$6:$A$257,"&gt;="&amp;$A263,'Aceite de Oliva'!$B$6:$B$257,"&lt;="&amp;$B263)</f>
        <v>0.9</v>
      </c>
      <c r="FC263" s="4">
        <f>SUMIFS('Aceite de Oliva'!FC$6:FC$257,'Aceite de Oliva'!$A$6:$A$257,"&gt;="&amp;$A263,'Aceite de Oliva'!$B$6:$B$257,"&lt;="&amp;$B263)</f>
        <v>1.6600000000000001</v>
      </c>
      <c r="FD263" s="4">
        <f>SUMIFS('Aceite de Oliva'!FD$6:FD$257,'Aceite de Oliva'!$A$6:$A$257,"&gt;="&amp;$A263,'Aceite de Oliva'!$B$6:$B$257,"&lt;="&amp;$B263)</f>
        <v>0.78</v>
      </c>
      <c r="FE263" s="4">
        <f>SUMIFS('Aceite de Oliva'!FE$6:FE$257,'Aceite de Oliva'!$A$6:$A$257,"&gt;="&amp;$A263,'Aceite de Oliva'!$B$6:$B$257,"&lt;="&amp;$B263)</f>
        <v>0</v>
      </c>
      <c r="FI263" s="4">
        <f>SUMIFS('Aceite de Oliva'!FI$6:FI$257,'Aceite de Oliva'!$A$6:$A$257,"&gt;="&amp;$A263,'Aceite de Oliva'!$B$6:$B$257,"&lt;="&amp;$B263)</f>
        <v>1.7</v>
      </c>
      <c r="FJ263" s="4">
        <f>SUMIFS('Aceite de Oliva'!FJ$6:FJ$257,'Aceite de Oliva'!$A$6:$A$257,"&gt;="&amp;$A263,'Aceite de Oliva'!$B$6:$B$257,"&lt;="&amp;$B263)</f>
        <v>3.78</v>
      </c>
      <c r="FK263" s="4">
        <f>SUMIFS('Aceite de Oliva'!FK$6:FK$257,'Aceite de Oliva'!$A$6:$A$257,"&gt;="&amp;$A263,'Aceite de Oliva'!$B$6:$B$257,"&lt;="&amp;$B263)</f>
        <v>1.44</v>
      </c>
      <c r="FL263" s="4">
        <f>SUMIFS('Aceite de Oliva'!FL$6:FL$257,'Aceite de Oliva'!$A$6:$A$257,"&gt;="&amp;$A263,'Aceite de Oliva'!$B$6:$B$257,"&lt;="&amp;$B263)</f>
        <v>0.18</v>
      </c>
      <c r="FP263" s="4">
        <f>SUMIFS('Aceite de Oliva'!FP$6:FP$257,'Aceite de Oliva'!$A$6:$A$257,"&gt;="&amp;$A263,'Aceite de Oliva'!$B$6:$B$257,"&lt;="&amp;$B263)</f>
        <v>1.1399999999999999</v>
      </c>
      <c r="FQ263" s="4">
        <f>SUMIFS('Aceite de Oliva'!FQ$6:FQ$257,'Aceite de Oliva'!$A$6:$A$257,"&gt;="&amp;$A263,'Aceite de Oliva'!$B$6:$B$257,"&lt;="&amp;$B263)</f>
        <v>2.96</v>
      </c>
      <c r="FR263" s="4">
        <f>SUMIFS('Aceite de Oliva'!FR$6:FR$257,'Aceite de Oliva'!$A$6:$A$257,"&gt;="&amp;$A263,'Aceite de Oliva'!$B$6:$B$257,"&lt;="&amp;$B263)</f>
        <v>0.62</v>
      </c>
      <c r="FS263" s="4">
        <f>SUMIFS('Aceite de Oliva'!FS$6:FS$257,'Aceite de Oliva'!$A$6:$A$257,"&gt;="&amp;$A263,'Aceite de Oliva'!$B$6:$B$257,"&lt;="&amp;$B263)</f>
        <v>0</v>
      </c>
      <c r="FW263" s="4">
        <f>SUMIFS('Aceite de Oliva'!FW$6:FW$257,'Aceite de Oliva'!$A$6:$A$257,"&gt;="&amp;$A263,'Aceite de Oliva'!$B$6:$B$257,"&lt;="&amp;$B263)</f>
        <v>1.31</v>
      </c>
      <c r="FX263" s="4">
        <f>SUMIFS('Aceite de Oliva'!FX$6:FX$257,'Aceite de Oliva'!$A$6:$A$257,"&gt;="&amp;$A263,'Aceite de Oliva'!$B$6:$B$257,"&lt;="&amp;$B263)</f>
        <v>2.3200000000000003</v>
      </c>
      <c r="FY263" s="4">
        <f>SUMIFS('Aceite de Oliva'!FY$6:FY$257,'Aceite de Oliva'!$A$6:$A$257,"&gt;="&amp;$A263,'Aceite de Oliva'!$B$6:$B$257,"&lt;="&amp;$B263)</f>
        <v>1.4000000000000001</v>
      </c>
      <c r="FZ263" s="4">
        <f>SUMIFS('Aceite de Oliva'!FZ$6:FZ$257,'Aceite de Oliva'!$A$6:$A$257,"&gt;="&amp;$A263,'Aceite de Oliva'!$B$6:$B$257,"&lt;="&amp;$B263)</f>
        <v>0</v>
      </c>
      <c r="GD263" s="4">
        <f>SUMIFS('Aceite de Oliva'!GD$6:GD$257,'Aceite de Oliva'!$A$6:$A$257,"&gt;="&amp;$A263,'Aceite de Oliva'!$B$6:$B$257,"&lt;="&amp;$B263)</f>
        <v>1.5699999999999998</v>
      </c>
      <c r="GE263" s="4">
        <f>SUMIFS('Aceite de Oliva'!GE$6:GE$257,'Aceite de Oliva'!$A$6:$A$257,"&gt;="&amp;$A263,'Aceite de Oliva'!$B$6:$B$257,"&lt;="&amp;$B263)</f>
        <v>1.3599999999999999</v>
      </c>
      <c r="GF263" s="4">
        <f>SUMIFS('Aceite de Oliva'!GF$6:GF$257,'Aceite de Oliva'!$A$6:$A$257,"&gt;="&amp;$A263,'Aceite de Oliva'!$B$6:$B$257,"&lt;="&amp;$B263)</f>
        <v>1.3299999999999998</v>
      </c>
      <c r="GG263" s="4">
        <f>SUMIFS('Aceite de Oliva'!GG$6:GG$257,'Aceite de Oliva'!$A$6:$A$257,"&gt;="&amp;$A263,'Aceite de Oliva'!$B$6:$B$257,"&lt;="&amp;$B263)</f>
        <v>1.29</v>
      </c>
      <c r="GK263" s="4">
        <f>SUMIFS('Aceite de Oliva'!GK$6:GK$257,'Aceite de Oliva'!$A$6:$A$257,"&gt;="&amp;$A263,'Aceite de Oliva'!$B$6:$B$257,"&lt;="&amp;$B263)</f>
        <v>0.62999999999999989</v>
      </c>
      <c r="GL263" s="4">
        <f>SUMIFS('Aceite de Oliva'!GL$6:GL$257,'Aceite de Oliva'!$A$6:$A$257,"&gt;="&amp;$A263,'Aceite de Oliva'!$B$6:$B$257,"&lt;="&amp;$B263)</f>
        <v>1.1399999999999999</v>
      </c>
      <c r="GM263" s="4">
        <f>SUMIFS('Aceite de Oliva'!GM$6:GM$257,'Aceite de Oliva'!$A$6:$A$257,"&gt;="&amp;$A263,'Aceite de Oliva'!$B$6:$B$257,"&lt;="&amp;$B263)</f>
        <v>0.55000000000000004</v>
      </c>
      <c r="GN263" s="4">
        <f>SUMIFS('Aceite de Oliva'!GN$6:GN$257,'Aceite de Oliva'!$A$6:$A$257,"&gt;="&amp;$A263,'Aceite de Oliva'!$B$6:$B$257,"&lt;="&amp;$B263)</f>
        <v>0.12</v>
      </c>
      <c r="GR263" s="4">
        <f>SUMIFS('Aceite de Oliva'!GR$6:GR$257,'Aceite de Oliva'!$A$6:$A$257,"&gt;="&amp;$A263,'Aceite de Oliva'!$B$6:$B$257,"&lt;="&amp;$B263)</f>
        <v>0.55999999999999994</v>
      </c>
      <c r="GS263" s="4">
        <f>SUMIFS('Aceite de Oliva'!GS$6:GS$257,'Aceite de Oliva'!$A$6:$A$257,"&gt;="&amp;$A263,'Aceite de Oliva'!$B$6:$B$257,"&lt;="&amp;$B263)</f>
        <v>0.75</v>
      </c>
      <c r="GT263" s="4">
        <f>SUMIFS('Aceite de Oliva'!GT$6:GT$257,'Aceite de Oliva'!$A$6:$A$257,"&gt;="&amp;$A263,'Aceite de Oliva'!$B$6:$B$257,"&lt;="&amp;$B263)</f>
        <v>0.48</v>
      </c>
      <c r="GU263" s="4">
        <f>SUMIFS('Aceite de Oliva'!GU$6:GU$257,'Aceite de Oliva'!$A$6:$A$257,"&gt;="&amp;$A263,'Aceite de Oliva'!$B$6:$B$257,"&lt;="&amp;$B263)</f>
        <v>0</v>
      </c>
      <c r="GY263" s="4">
        <f>SUMIFS('Aceite de Oliva'!GY$6:GY$257,'Aceite de Oliva'!$A$6:$A$257,"&gt;="&amp;$A263,'Aceite de Oliva'!$B$6:$B$257,"&lt;="&amp;$B263)</f>
        <v>1.2</v>
      </c>
      <c r="GZ263" s="4">
        <f>SUMIFS('Aceite de Oliva'!GZ$6:GZ$257,'Aceite de Oliva'!$A$6:$A$257,"&gt;="&amp;$A263,'Aceite de Oliva'!$B$6:$B$257,"&lt;="&amp;$B263)</f>
        <v>1.96</v>
      </c>
      <c r="HA263" s="4">
        <f>SUMIFS('Aceite de Oliva'!HA$6:HA$257,'Aceite de Oliva'!$A$6:$A$257,"&gt;="&amp;$A263,'Aceite de Oliva'!$B$6:$B$257,"&lt;="&amp;$B263)</f>
        <v>0.93</v>
      </c>
      <c r="HB263" s="4">
        <f>SUMIFS('Aceite de Oliva'!HB$6:HB$257,'Aceite de Oliva'!$A$6:$A$257,"&gt;="&amp;$A263,'Aceite de Oliva'!$B$6:$B$257,"&lt;="&amp;$B263)</f>
        <v>0.45</v>
      </c>
      <c r="HF263" s="4">
        <f>SUMIFS('Aceite de Oliva'!HF$6:HF$257,'Aceite de Oliva'!$A$6:$A$257,"&gt;="&amp;$A263,'Aceite de Oliva'!$B$6:$B$257,"&lt;="&amp;$B263)</f>
        <v>1.28</v>
      </c>
      <c r="HG263" s="4">
        <f>SUMIFS('Aceite de Oliva'!HG$6:HG$257,'Aceite de Oliva'!$A$6:$A$257,"&gt;="&amp;$A263,'Aceite de Oliva'!$B$6:$B$257,"&lt;="&amp;$B263)</f>
        <v>0.3</v>
      </c>
      <c r="HH263" s="4">
        <f>SUMIFS('Aceite de Oliva'!HH$6:HH$257,'Aceite de Oliva'!$A$6:$A$257,"&gt;="&amp;$A263,'Aceite de Oliva'!$B$6:$B$257,"&lt;="&amp;$B263)</f>
        <v>1.93</v>
      </c>
      <c r="HI263" s="4">
        <f>SUMIFS('Aceite de Oliva'!HI$6:HI$257,'Aceite de Oliva'!$A$6:$A$257,"&gt;="&amp;$A263,'Aceite de Oliva'!$B$6:$B$257,"&lt;="&amp;$B263)</f>
        <v>0.17</v>
      </c>
      <c r="HM263" s="4">
        <f>SUMIFS('Aceite de Oliva'!HM$6:HM$257,'Aceite de Oliva'!$A$6:$A$257,"&gt;="&amp;$A263,'Aceite de Oliva'!$B$6:$B$257,"&lt;="&amp;$B263)</f>
        <v>0.99</v>
      </c>
      <c r="HN263" s="4">
        <f>SUMIFS('Aceite de Oliva'!HN$6:HN$257,'Aceite de Oliva'!$A$6:$A$257,"&gt;="&amp;$A263,'Aceite de Oliva'!$B$6:$B$257,"&lt;="&amp;$B263)</f>
        <v>0.42</v>
      </c>
      <c r="HO263" s="4">
        <f>SUMIFS('Aceite de Oliva'!HO$6:HO$257,'Aceite de Oliva'!$A$6:$A$257,"&gt;="&amp;$A263,'Aceite de Oliva'!$B$6:$B$257,"&lt;="&amp;$B263)</f>
        <v>1.4500000000000002</v>
      </c>
      <c r="HP263" s="4">
        <f>SUMIFS('Aceite de Oliva'!HP$6:HP$257,'Aceite de Oliva'!$A$6:$A$257,"&gt;="&amp;$A263,'Aceite de Oliva'!$B$6:$B$257,"&lt;="&amp;$B263)</f>
        <v>0.15</v>
      </c>
      <c r="HT263" s="4">
        <f>SUMIFS('Aceite de Oliva'!HT$6:HT$257,'Aceite de Oliva'!$A$6:$A$257,"&gt;="&amp;$A263,'Aceite de Oliva'!$B$6:$B$257,"&lt;="&amp;$B263)</f>
        <v>0.33999999999999997</v>
      </c>
      <c r="HU263" s="4">
        <f>SUMIFS('Aceite de Oliva'!HU$6:HU$257,'Aceite de Oliva'!$A$6:$A$257,"&gt;="&amp;$A263,'Aceite de Oliva'!$B$6:$B$257,"&lt;="&amp;$B263)</f>
        <v>0.82000000000000006</v>
      </c>
      <c r="HV263" s="4">
        <f>SUMIFS('Aceite de Oliva'!HV$6:HV$257,'Aceite de Oliva'!$A$6:$A$257,"&gt;="&amp;$A263,'Aceite de Oliva'!$B$6:$B$257,"&lt;="&amp;$B263)</f>
        <v>0.28000000000000003</v>
      </c>
      <c r="HW263" s="4">
        <f>SUMIFS('Aceite de Oliva'!HW$6:HW$257,'Aceite de Oliva'!$A$6:$A$257,"&gt;="&amp;$A263,'Aceite de Oliva'!$B$6:$B$257,"&lt;="&amp;$B263)</f>
        <v>0</v>
      </c>
      <c r="IA263" s="4">
        <f>SUMIFS('Aceite de Oliva'!IA$6:IA$257,'Aceite de Oliva'!$A$6:$A$257,"&gt;="&amp;$A263,'Aceite de Oliva'!$B$6:$B$257,"&lt;="&amp;$B263)</f>
        <v>0.67999999999999994</v>
      </c>
      <c r="IB263" s="4">
        <f>SUMIFS('Aceite de Oliva'!IB$6:IB$257,'Aceite de Oliva'!$A$6:$A$257,"&gt;="&amp;$A263,'Aceite de Oliva'!$B$6:$B$257,"&lt;="&amp;$B263)</f>
        <v>0</v>
      </c>
      <c r="IC263" s="4">
        <f>SUMIFS('Aceite de Oliva'!IC$6:IC$257,'Aceite de Oliva'!$A$6:$A$257,"&gt;="&amp;$A263,'Aceite de Oliva'!$B$6:$B$257,"&lt;="&amp;$B263)</f>
        <v>0.84000000000000008</v>
      </c>
      <c r="ID263" s="4">
        <f>SUMIFS('Aceite de Oliva'!ID$6:ID$257,'Aceite de Oliva'!$A$6:$A$257,"&gt;="&amp;$A263,'Aceite de Oliva'!$B$6:$B$257,"&lt;="&amp;$B263)</f>
        <v>0.25</v>
      </c>
      <c r="IH263" s="4">
        <f>SUMIFS('Aceite de Oliva'!IH$6:IH$257,'Aceite de Oliva'!$A$6:$A$257,"&gt;="&amp;$A263,'Aceite de Oliva'!$B$6:$B$257,"&lt;="&amp;$B263)</f>
        <v>0.69</v>
      </c>
      <c r="II263" s="4">
        <f>SUMIFS('Aceite de Oliva'!II$6:II$257,'Aceite de Oliva'!$A$6:$A$257,"&gt;="&amp;$A263,'Aceite de Oliva'!$B$6:$B$257,"&lt;="&amp;$B263)</f>
        <v>0.5</v>
      </c>
      <c r="IJ263" s="4">
        <f>SUMIFS('Aceite de Oliva'!IJ$6:IJ$257,'Aceite de Oliva'!$A$6:$A$257,"&gt;="&amp;$A263,'Aceite de Oliva'!$B$6:$B$257,"&lt;="&amp;$B263)</f>
        <v>0.6</v>
      </c>
      <c r="IK263" s="4">
        <f>SUMIFS('Aceite de Oliva'!IK$6:IK$257,'Aceite de Oliva'!$A$6:$A$257,"&gt;="&amp;$A263,'Aceite de Oliva'!$B$6:$B$257,"&lt;="&amp;$B263)</f>
        <v>0</v>
      </c>
      <c r="IO263" s="4">
        <f>SUMIFS('Aceite de Oliva'!IO$6:IO$257,'Aceite de Oliva'!$A$6:$A$257,"&gt;="&amp;$A263,'Aceite de Oliva'!$B$6:$B$257,"&lt;="&amp;$B263)</f>
        <v>0.47000000000000003</v>
      </c>
      <c r="IP263" s="4">
        <f>SUMIFS('Aceite de Oliva'!IP$6:IP$257,'Aceite de Oliva'!$A$6:$A$257,"&gt;="&amp;$A263,'Aceite de Oliva'!$B$6:$B$257,"&lt;="&amp;$B263)</f>
        <v>0.62</v>
      </c>
      <c r="IQ263" s="4">
        <f>SUMIFS('Aceite de Oliva'!IQ$6:IQ$257,'Aceite de Oliva'!$A$6:$A$257,"&gt;="&amp;$A263,'Aceite de Oliva'!$B$6:$B$257,"&lt;="&amp;$B263)</f>
        <v>0.49</v>
      </c>
      <c r="IR263" s="4">
        <f>SUMIFS('Aceite de Oliva'!IR$6:IR$257,'Aceite de Oliva'!$A$6:$A$257,"&gt;="&amp;$A263,'Aceite de Oliva'!$B$6:$B$257,"&lt;="&amp;$B263)</f>
        <v>0.18</v>
      </c>
      <c r="IV263" s="4">
        <f>SUMIFS('Aceite de Oliva'!IV$6:IV$257,'Aceite de Oliva'!$A$6:$A$257,"&gt;="&amp;$A263,'Aceite de Oliva'!$B$6:$B$257,"&lt;="&amp;$B263)</f>
        <v>0.46</v>
      </c>
      <c r="IW263" s="4">
        <f>SUMIFS('Aceite de Oliva'!IW$6:IW$257,'Aceite de Oliva'!$A$6:$A$257,"&gt;="&amp;$A263,'Aceite de Oliva'!$B$6:$B$257,"&lt;="&amp;$B263)</f>
        <v>0.34</v>
      </c>
      <c r="IX263" s="4">
        <f>SUMIFS('Aceite de Oliva'!IX$6:IX$257,'Aceite de Oliva'!$A$6:$A$257,"&gt;="&amp;$A263,'Aceite de Oliva'!$B$6:$B$257,"&lt;="&amp;$B263)</f>
        <v>0.54</v>
      </c>
      <c r="IY263" s="4">
        <f>SUMIFS('Aceite de Oliva'!IY$6:IY$257,'Aceite de Oliva'!$A$6:$A$257,"&gt;="&amp;$A263,'Aceite de Oliva'!$B$6:$B$257,"&lt;="&amp;$B263)</f>
        <v>0</v>
      </c>
      <c r="JC263" s="4">
        <f>SUMIFS('Aceite de Oliva'!JC$6:JC$257,'Aceite de Oliva'!$A$6:$A$257,"&gt;="&amp;$A263,'Aceite de Oliva'!$B$6:$B$257,"&lt;="&amp;$B263)</f>
        <v>0.24</v>
      </c>
      <c r="JD263" s="4">
        <f>SUMIFS('Aceite de Oliva'!JD$6:JD$257,'Aceite de Oliva'!$A$6:$A$257,"&gt;="&amp;$A263,'Aceite de Oliva'!$B$6:$B$257,"&lt;="&amp;$B263)</f>
        <v>0</v>
      </c>
      <c r="JE263" s="4">
        <f>SUMIFS('Aceite de Oliva'!JE$6:JE$257,'Aceite de Oliva'!$A$6:$A$257,"&gt;="&amp;$A263,'Aceite de Oliva'!$B$6:$B$257,"&lt;="&amp;$B263)</f>
        <v>0.12</v>
      </c>
      <c r="JF263" s="4">
        <f>SUMIFS('Aceite de Oliva'!JF$6:JF$257,'Aceite de Oliva'!$A$6:$A$257,"&gt;="&amp;$A263,'Aceite de Oliva'!$B$6:$B$257,"&lt;="&amp;$B263)</f>
        <v>0</v>
      </c>
      <c r="JJ263" s="4">
        <f>SUMIFS('Aceite de Oliva'!JJ$6:JJ$257,'Aceite de Oliva'!$A$6:$A$257,"&gt;="&amp;$A263,'Aceite de Oliva'!$B$6:$B$257,"&lt;="&amp;$B263)</f>
        <v>0.83000000000000007</v>
      </c>
      <c r="JK263" s="4">
        <f>SUMIFS('Aceite de Oliva'!JK$6:JK$257,'Aceite de Oliva'!$A$6:$A$257,"&gt;="&amp;$A263,'Aceite de Oliva'!$B$6:$B$257,"&lt;="&amp;$B263)</f>
        <v>0.35</v>
      </c>
      <c r="JL263" s="4">
        <f>SUMIFS('Aceite de Oliva'!JL$6:JL$257,'Aceite de Oliva'!$A$6:$A$257,"&gt;="&amp;$A263,'Aceite de Oliva'!$B$6:$B$257,"&lt;="&amp;$B263)</f>
        <v>1.0900000000000001</v>
      </c>
      <c r="JM263" s="4">
        <f>SUMIFS('Aceite de Oliva'!JM$6:JM$257,'Aceite de Oliva'!$A$6:$A$257,"&gt;="&amp;$A263,'Aceite de Oliva'!$B$6:$B$257,"&lt;="&amp;$B263)</f>
        <v>0.26</v>
      </c>
      <c r="JQ263" s="4">
        <f>SUMIFS('Aceite de Oliva'!JQ$6:JQ$257,'Aceite de Oliva'!$A$6:$A$257,"&gt;="&amp;$A263,'Aceite de Oliva'!$B$6:$B$257,"&lt;="&amp;$B263)</f>
        <v>0.66999999999999993</v>
      </c>
      <c r="JR263" s="4">
        <f>SUMIFS('Aceite de Oliva'!JR$6:JR$257,'Aceite de Oliva'!$A$6:$A$257,"&gt;="&amp;$A263,'Aceite de Oliva'!$B$6:$B$257,"&lt;="&amp;$B263)</f>
        <v>0</v>
      </c>
      <c r="JS263" s="4">
        <f>SUMIFS('Aceite de Oliva'!JS$6:JS$257,'Aceite de Oliva'!$A$6:$A$257,"&gt;="&amp;$A263,'Aceite de Oliva'!$B$6:$B$257,"&lt;="&amp;$B263)</f>
        <v>0.49</v>
      </c>
      <c r="JT263" s="4">
        <f>SUMIFS('Aceite de Oliva'!JT$6:JT$257,'Aceite de Oliva'!$A$6:$A$257,"&gt;="&amp;$A263,'Aceite de Oliva'!$B$6:$B$257,"&lt;="&amp;$B263)</f>
        <v>1.82</v>
      </c>
      <c r="JX263" s="4">
        <f>SUMIFS('Aceite de Oliva'!JX$6:JX$257,'Aceite de Oliva'!$A$6:$A$257,"&gt;="&amp;$A263,'Aceite de Oliva'!$B$6:$B$257,"&lt;="&amp;$B263)</f>
        <v>1.37</v>
      </c>
      <c r="JY263" s="4">
        <f>SUMIFS('Aceite de Oliva'!JY$6:JY$257,'Aceite de Oliva'!$A$6:$A$257,"&gt;="&amp;$A263,'Aceite de Oliva'!$B$6:$B$257,"&lt;="&amp;$B263)</f>
        <v>0.91999999999999993</v>
      </c>
      <c r="JZ263" s="4">
        <f>SUMIFS('Aceite de Oliva'!JZ$6:JZ$257,'Aceite de Oliva'!$A$6:$A$257,"&gt;="&amp;$A263,'Aceite de Oliva'!$B$6:$B$257,"&lt;="&amp;$B263)</f>
        <v>0.54</v>
      </c>
      <c r="KA263" s="4">
        <f>SUMIFS('Aceite de Oliva'!KA$6:KA$257,'Aceite de Oliva'!$A$6:$A$257,"&gt;="&amp;$A263,'Aceite de Oliva'!$B$6:$B$257,"&lt;="&amp;$B263)</f>
        <v>5.85</v>
      </c>
      <c r="KE263" s="4">
        <f>SUMIFS('Aceite de Oliva'!KE$6:KE$257,'Aceite de Oliva'!$A$6:$A$257,"&gt;="&amp;$A263,'Aceite de Oliva'!$B$6:$B$257,"&lt;="&amp;$B263)</f>
        <v>0.84</v>
      </c>
      <c r="KF263" s="4">
        <f>SUMIFS('Aceite de Oliva'!KF$6:KF$257,'Aceite de Oliva'!$A$6:$A$257,"&gt;="&amp;$A263,'Aceite de Oliva'!$B$6:$B$257,"&lt;="&amp;$B263)</f>
        <v>0</v>
      </c>
      <c r="KG263" s="4">
        <f>SUMIFS('Aceite de Oliva'!KG$6:KG$257,'Aceite de Oliva'!$A$6:$A$257,"&gt;="&amp;$A263,'Aceite de Oliva'!$B$6:$B$257,"&lt;="&amp;$B263)</f>
        <v>0.56000000000000005</v>
      </c>
      <c r="KH263" s="4">
        <f>SUMIFS('Aceite de Oliva'!KH$6:KH$257,'Aceite de Oliva'!$A$6:$A$257,"&gt;="&amp;$A263,'Aceite de Oliva'!$B$6:$B$257,"&lt;="&amp;$B263)</f>
        <v>2.09</v>
      </c>
      <c r="KL263" s="4">
        <f>SUMIFS('Aceite de Oliva'!KL$6:KL$257,'Aceite de Oliva'!$A$6:$A$257,"&gt;="&amp;$A263,'Aceite de Oliva'!$B$6:$B$257,"&lt;="&amp;$B263)</f>
        <v>0.41000000000000003</v>
      </c>
      <c r="KM263" s="4">
        <f>SUMIFS('Aceite de Oliva'!KM$6:KM$257,'Aceite de Oliva'!$A$6:$A$257,"&gt;="&amp;$A263,'Aceite de Oliva'!$B$6:$B$257,"&lt;="&amp;$B263)</f>
        <v>0</v>
      </c>
      <c r="KN263" s="4">
        <f>SUMIFS('Aceite de Oliva'!KN$6:KN$257,'Aceite de Oliva'!$A$6:$A$257,"&gt;="&amp;$A263,'Aceite de Oliva'!$B$6:$B$257,"&lt;="&amp;$B263)</f>
        <v>0.27</v>
      </c>
      <c r="KO263" s="4">
        <f>SUMIFS('Aceite de Oliva'!KO$6:KO$257,'Aceite de Oliva'!$A$6:$A$257,"&gt;="&amp;$A263,'Aceite de Oliva'!$B$6:$B$257,"&lt;="&amp;$B263)</f>
        <v>1.41</v>
      </c>
      <c r="KS263" s="4">
        <f>SUMIFS('Aceite de Oliva'!KS$6:KS$257,'Aceite de Oliva'!$A$6:$A$257,"&gt;="&amp;$A263,'Aceite de Oliva'!$B$6:$B$257,"&lt;="&amp;$B263)</f>
        <v>0.63</v>
      </c>
      <c r="KT263" s="4">
        <f>SUMIFS('Aceite de Oliva'!KT$6:KT$257,'Aceite de Oliva'!$A$6:$A$257,"&gt;="&amp;$A263,'Aceite de Oliva'!$B$6:$B$257,"&lt;="&amp;$B263)</f>
        <v>0.37</v>
      </c>
      <c r="KU263" s="4">
        <f>SUMIFS('Aceite de Oliva'!KU$6:KU$257,'Aceite de Oliva'!$A$6:$A$257,"&gt;="&amp;$A263,'Aceite de Oliva'!$B$6:$B$257,"&lt;="&amp;$B263)</f>
        <v>0.38</v>
      </c>
      <c r="KV263" s="4">
        <f>SUMIFS('Aceite de Oliva'!KV$6:KV$257,'Aceite de Oliva'!$A$6:$A$257,"&gt;="&amp;$A263,'Aceite de Oliva'!$B$6:$B$257,"&lt;="&amp;$B263)</f>
        <v>0.5</v>
      </c>
      <c r="KZ263" s="4">
        <f>SUMIFS('Aceite de Oliva'!KZ$6:KZ$257,'Aceite de Oliva'!$A$6:$A$257,"&gt;="&amp;$A263,'Aceite de Oliva'!$B$6:$B$257,"&lt;="&amp;$B263)</f>
        <v>0.53</v>
      </c>
      <c r="LA263" s="4">
        <f>SUMIFS('Aceite de Oliva'!LA$6:LA$257,'Aceite de Oliva'!$A$6:$A$257,"&gt;="&amp;$A263,'Aceite de Oliva'!$B$6:$B$257,"&lt;="&amp;$B263)</f>
        <v>0.32</v>
      </c>
      <c r="LB263" s="4">
        <f>SUMIFS('Aceite de Oliva'!LB$6:LB$257,'Aceite de Oliva'!$A$6:$A$257,"&gt;="&amp;$A263,'Aceite de Oliva'!$B$6:$B$257,"&lt;="&amp;$B263)</f>
        <v>0.48</v>
      </c>
      <c r="LC263" s="4">
        <f>SUMIFS('Aceite de Oliva'!LC$6:LC$257,'Aceite de Oliva'!$A$6:$A$257,"&gt;="&amp;$A263,'Aceite de Oliva'!$B$6:$B$257,"&lt;="&amp;$B263)</f>
        <v>0.91</v>
      </c>
      <c r="LG263" s="4">
        <f>SUMIFS('Aceite de Oliva'!LG$6:LG$257,'Aceite de Oliva'!$A$6:$A$257,"&gt;="&amp;$A263,'Aceite de Oliva'!$B$6:$B$257,"&lt;="&amp;$B263)</f>
        <v>1.28</v>
      </c>
      <c r="LH263" s="4">
        <f>SUMIFS('Aceite de Oliva'!LH$6:LH$257,'Aceite de Oliva'!$A$6:$A$257,"&gt;="&amp;$A263,'Aceite de Oliva'!$B$6:$B$257,"&lt;="&amp;$B263)</f>
        <v>1.04</v>
      </c>
      <c r="LI263" s="4">
        <f>SUMIFS('Aceite de Oliva'!LI$6:LI$257,'Aceite de Oliva'!$A$6:$A$257,"&gt;="&amp;$A263,'Aceite de Oliva'!$B$6:$B$257,"&lt;="&amp;$B263)</f>
        <v>1.49</v>
      </c>
      <c r="LJ263" s="4">
        <f>SUMIFS('Aceite de Oliva'!LJ$6:LJ$257,'Aceite de Oliva'!$A$6:$A$257,"&gt;="&amp;$A263,'Aceite de Oliva'!$B$6:$B$257,"&lt;="&amp;$B263)</f>
        <v>0.41</v>
      </c>
      <c r="LN263" s="4">
        <f>SUMIFS('Aceite de Oliva'!LN$6:LN$257,'Aceite de Oliva'!$A$6:$A$257,"&gt;="&amp;$A263,'Aceite de Oliva'!$B$6:$B$257,"&lt;="&amp;$B263)</f>
        <v>0.72</v>
      </c>
      <c r="LO263" s="4">
        <f>SUMIFS('Aceite de Oliva'!LO$6:LO$257,'Aceite de Oliva'!$A$6:$A$257,"&gt;="&amp;$A263,'Aceite de Oliva'!$B$6:$B$257,"&lt;="&amp;$B263)</f>
        <v>1.6600000000000001</v>
      </c>
      <c r="LP263" s="4">
        <f>SUMIFS('Aceite de Oliva'!LP$6:LP$257,'Aceite de Oliva'!$A$6:$A$257,"&gt;="&amp;$A263,'Aceite de Oliva'!$B$6:$B$257,"&lt;="&amp;$B263)</f>
        <v>0.61</v>
      </c>
      <c r="LQ263" s="4">
        <f>SUMIFS('Aceite de Oliva'!LQ$6:LQ$257,'Aceite de Oliva'!$A$6:$A$257,"&gt;="&amp;$A263,'Aceite de Oliva'!$B$6:$B$257,"&lt;="&amp;$B263)</f>
        <v>0</v>
      </c>
      <c r="LU263" s="4">
        <f>SUMIFS('Aceite de Oliva'!LU$6:LU$257,'Aceite de Oliva'!$A$6:$A$257,"&gt;="&amp;$A263,'Aceite de Oliva'!$B$6:$B$257,"&lt;="&amp;$B263)</f>
        <v>1.59</v>
      </c>
      <c r="LV263" s="4">
        <f>SUMIFS('Aceite de Oliva'!LV$6:LV$257,'Aceite de Oliva'!$A$6:$A$257,"&gt;="&amp;$A263,'Aceite de Oliva'!$B$6:$B$257,"&lt;="&amp;$B263)</f>
        <v>2.9699999999999998</v>
      </c>
      <c r="LW263" s="4">
        <f>SUMIFS('Aceite de Oliva'!LW$6:LW$257,'Aceite de Oliva'!$A$6:$A$257,"&gt;="&amp;$A263,'Aceite de Oliva'!$B$6:$B$257,"&lt;="&amp;$B263)</f>
        <v>0.92</v>
      </c>
      <c r="LX263" s="4">
        <f>SUMIFS('Aceite de Oliva'!LX$6:LX$257,'Aceite de Oliva'!$A$6:$A$257,"&gt;="&amp;$A263,'Aceite de Oliva'!$B$6:$B$257,"&lt;="&amp;$B263)</f>
        <v>1.45</v>
      </c>
      <c r="MB263" s="4">
        <f>SUMIFS('Aceite de Oliva'!MB$6:MB$257,'Aceite de Oliva'!$A$6:$A$257,"&gt;="&amp;$A263,'Aceite de Oliva'!$B$6:$B$257,"&lt;="&amp;$B263)</f>
        <v>1.8399999999999999</v>
      </c>
      <c r="MC263" s="4">
        <f>SUMIFS('Aceite de Oliva'!MC$6:MC$257,'Aceite de Oliva'!$A$6:$A$257,"&gt;="&amp;$A263,'Aceite de Oliva'!$B$6:$B$257,"&lt;="&amp;$B263)</f>
        <v>2.31</v>
      </c>
      <c r="MD263" s="4">
        <f>SUMIFS('Aceite de Oliva'!MD$6:MD$257,'Aceite de Oliva'!$A$6:$A$257,"&gt;="&amp;$A263,'Aceite de Oliva'!$B$6:$B$257,"&lt;="&amp;$B263)</f>
        <v>1.5299999999999998</v>
      </c>
      <c r="ME263" s="4">
        <f>SUMIFS('Aceite de Oliva'!ME$6:ME$257,'Aceite de Oliva'!$A$6:$A$257,"&gt;="&amp;$A263,'Aceite de Oliva'!$B$6:$B$257,"&lt;="&amp;$B263)</f>
        <v>2.4300000000000002</v>
      </c>
      <c r="MI263" s="4">
        <f>SUMIFS('Aceite de Oliva'!MI$6:MI$257,'Aceite de Oliva'!$A$6:$A$257,"&gt;="&amp;$A263,'Aceite de Oliva'!$B$6:$B$257,"&lt;="&amp;$B263)</f>
        <v>2.17</v>
      </c>
      <c r="MJ263" s="4">
        <f>SUMIFS('Aceite de Oliva'!MJ$6:MJ$257,'Aceite de Oliva'!$A$6:$A$257,"&gt;="&amp;$A263,'Aceite de Oliva'!$B$6:$B$257,"&lt;="&amp;$B263)</f>
        <v>1.79</v>
      </c>
      <c r="MK263" s="4">
        <f>SUMIFS('Aceite de Oliva'!MK$6:MK$257,'Aceite de Oliva'!$A$6:$A$257,"&gt;="&amp;$A263,'Aceite de Oliva'!$B$6:$B$257,"&lt;="&amp;$B263)</f>
        <v>1.88</v>
      </c>
      <c r="ML263" s="4">
        <f>SUMIFS('Aceite de Oliva'!ML$6:ML$257,'Aceite de Oliva'!$A$6:$A$257,"&gt;="&amp;$A263,'Aceite de Oliva'!$B$6:$B$257,"&lt;="&amp;$B263)</f>
        <v>2.94</v>
      </c>
      <c r="MP263" s="4">
        <f>SUMIFS('Aceite de Oliva'!MP$6:MP$257,'Aceite de Oliva'!$A$6:$A$257,"&gt;="&amp;$A263,'Aceite de Oliva'!$B$6:$B$257,"&lt;="&amp;$B263)</f>
        <v>3.27</v>
      </c>
      <c r="MQ263" s="4">
        <f>SUMIFS('Aceite de Oliva'!MQ$6:MQ$257,'Aceite de Oliva'!$A$6:$A$257,"&gt;="&amp;$A263,'Aceite de Oliva'!$B$6:$B$257,"&lt;="&amp;$B263)</f>
        <v>5.12</v>
      </c>
      <c r="MR263" s="4">
        <f>SUMIFS('Aceite de Oliva'!MR$6:MR$257,'Aceite de Oliva'!$A$6:$A$257,"&gt;="&amp;$A263,'Aceite de Oliva'!$B$6:$B$257,"&lt;="&amp;$B263)</f>
        <v>2.5500000000000003</v>
      </c>
      <c r="MS263" s="4">
        <f>SUMIFS('Aceite de Oliva'!MS$6:MS$257,'Aceite de Oliva'!$A$6:$A$257,"&gt;="&amp;$A263,'Aceite de Oliva'!$B$6:$B$257,"&lt;="&amp;$B263)</f>
        <v>4.29</v>
      </c>
      <c r="MW263" s="4">
        <f>SUMIFS('Aceite de Oliva'!MW$6:MW$257,'Aceite de Oliva'!$A$6:$A$257,"&gt;="&amp;$A263,'Aceite de Oliva'!$B$6:$B$257,"&lt;="&amp;$B263)</f>
        <v>5.2</v>
      </c>
      <c r="MX263" s="4">
        <f>SUMIFS('Aceite de Oliva'!MX$6:MX$257,'Aceite de Oliva'!$A$6:$A$257,"&gt;="&amp;$A263,'Aceite de Oliva'!$B$6:$B$257,"&lt;="&amp;$B263)</f>
        <v>2.4300000000000002</v>
      </c>
      <c r="MY263" s="4">
        <f>SUMIFS('Aceite de Oliva'!MY$6:MY$257,'Aceite de Oliva'!$A$6:$A$257,"&gt;="&amp;$A263,'Aceite de Oliva'!$B$6:$B$257,"&lt;="&amp;$B263)</f>
        <v>5.61</v>
      </c>
      <c r="MZ263" s="4">
        <f>SUMIFS('Aceite de Oliva'!MZ$6:MZ$257,'Aceite de Oliva'!$A$6:$A$257,"&gt;="&amp;$A263,'Aceite de Oliva'!$B$6:$B$257,"&lt;="&amp;$B263)</f>
        <v>7.22</v>
      </c>
      <c r="ND263" s="4">
        <f>SUMIFS('Aceite de Oliva'!ND$6:ND$257,'Aceite de Oliva'!$A$6:$A$257,"&gt;="&amp;$A263,'Aceite de Oliva'!$B$6:$B$257,"&lt;="&amp;$B263)</f>
        <v>6.7</v>
      </c>
      <c r="NE263" s="4">
        <f>SUMIFS('Aceite de Oliva'!NE$6:NE$257,'Aceite de Oliva'!$A$6:$A$257,"&gt;="&amp;$A263,'Aceite de Oliva'!$B$6:$B$257,"&lt;="&amp;$B263)</f>
        <v>6.6</v>
      </c>
      <c r="NF263" s="4">
        <f>SUMIFS('Aceite de Oliva'!NF$6:NF$257,'Aceite de Oliva'!$A$6:$A$257,"&gt;="&amp;$A263,'Aceite de Oliva'!$B$6:$B$257,"&lt;="&amp;$B263)</f>
        <v>6.79</v>
      </c>
      <c r="NG263" s="4">
        <f>SUMIFS('Aceite de Oliva'!NG$6:NG$257,'Aceite de Oliva'!$A$6:$A$257,"&gt;="&amp;$A263,'Aceite de Oliva'!$B$6:$B$257,"&lt;="&amp;$B263)</f>
        <v>7.28</v>
      </c>
      <c r="NK263" s="4">
        <f>SUMIFS('Aceite de Oliva'!NK$6:NK$257,'Aceite de Oliva'!$A$6:$A$257,"&gt;="&amp;$A263,'Aceite de Oliva'!$B$6:$B$257,"&lt;="&amp;$B263)</f>
        <v>5.92</v>
      </c>
      <c r="NL263" s="4">
        <f>SUMIFS('Aceite de Oliva'!NL$6:NL$257,'Aceite de Oliva'!$A$6:$A$257,"&gt;="&amp;$A263,'Aceite de Oliva'!$B$6:$B$257,"&lt;="&amp;$B263)</f>
        <v>5.2</v>
      </c>
      <c r="NM263" s="4">
        <f>SUMIFS('Aceite de Oliva'!NM$6:NM$257,'Aceite de Oliva'!$A$6:$A$257,"&gt;="&amp;$A263,'Aceite de Oliva'!$B$6:$B$257,"&lt;="&amp;$B263)</f>
        <v>6.73</v>
      </c>
      <c r="NN263" s="4">
        <f>SUMIFS('Aceite de Oliva'!NN$6:NN$257,'Aceite de Oliva'!$A$6:$A$257,"&gt;="&amp;$A263,'Aceite de Oliva'!$B$6:$B$257,"&lt;="&amp;$B263)</f>
        <v>2.44</v>
      </c>
      <c r="NR263" s="4">
        <f>SUMIFS('Aceite de Oliva'!NR$6:NR$257,'Aceite de Oliva'!$A$6:$A$257,"&gt;="&amp;$A263,'Aceite de Oliva'!$B$6:$B$257,"&lt;="&amp;$B263)</f>
        <v>5.59</v>
      </c>
      <c r="NS263" s="4">
        <f>SUMIFS('Aceite de Oliva'!NS$6:NS$257,'Aceite de Oliva'!$A$6:$A$257,"&gt;="&amp;$A263,'Aceite de Oliva'!$B$6:$B$257,"&lt;="&amp;$B263)</f>
        <v>10.15</v>
      </c>
      <c r="NT263" s="4">
        <f>SUMIFS('Aceite de Oliva'!NT$6:NT$257,'Aceite de Oliva'!$A$6:$A$257,"&gt;="&amp;$A263,'Aceite de Oliva'!$B$6:$B$257,"&lt;="&amp;$B263)</f>
        <v>4.87</v>
      </c>
      <c r="NU263" s="4">
        <f>SUMIFS('Aceite de Oliva'!NU$6:NU$257,'Aceite de Oliva'!$A$6:$A$257,"&gt;="&amp;$A263,'Aceite de Oliva'!$B$6:$B$257,"&lt;="&amp;$B263)</f>
        <v>2.73</v>
      </c>
      <c r="NY263" s="4">
        <f>SUMIFS('Aceite de Oliva'!NY$6:NY$257,'Aceite de Oliva'!$A$6:$A$257,"&gt;="&amp;$A263,'Aceite de Oliva'!$B$6:$B$257,"&lt;="&amp;$B263)</f>
        <v>8.89</v>
      </c>
      <c r="NZ263" s="4">
        <f>SUMIFS('Aceite de Oliva'!NZ$6:NZ$257,'Aceite de Oliva'!$A$6:$A$257,"&gt;="&amp;$A263,'Aceite de Oliva'!$B$6:$B$257,"&lt;="&amp;$B263)</f>
        <v>14.92</v>
      </c>
      <c r="OA263" s="4">
        <f>SUMIFS('Aceite de Oliva'!OA$6:OA$257,'Aceite de Oliva'!$A$6:$A$257,"&gt;="&amp;$A263,'Aceite de Oliva'!$B$6:$B$257,"&lt;="&amp;$B263)</f>
        <v>8.5399999999999991</v>
      </c>
      <c r="OB263" s="4">
        <f>SUMIFS('Aceite de Oliva'!OB$6:OB$257,'Aceite de Oliva'!$A$6:$A$257,"&gt;="&amp;$A263,'Aceite de Oliva'!$B$6:$B$257,"&lt;="&amp;$B263)</f>
        <v>3.01</v>
      </c>
      <c r="OF263" s="4">
        <f>SUMIFS('Aceite de Oliva'!OF$6:OF$257,'Aceite de Oliva'!$A$6:$A$257,"&gt;="&amp;$A263,'Aceite de Oliva'!$B$6:$B$257,"&lt;="&amp;$B263)</f>
        <v>6.29</v>
      </c>
      <c r="OG263" s="4">
        <f>SUMIFS('Aceite de Oliva'!OG$6:OG$257,'Aceite de Oliva'!$A$6:$A$257,"&gt;="&amp;$A263,'Aceite de Oliva'!$B$6:$B$257,"&lt;="&amp;$B263)</f>
        <v>14.620000000000001</v>
      </c>
      <c r="OH263" s="4">
        <f>SUMIFS('Aceite de Oliva'!OH$6:OH$257,'Aceite de Oliva'!$A$6:$A$257,"&gt;="&amp;$A263,'Aceite de Oliva'!$B$6:$B$257,"&lt;="&amp;$B263)</f>
        <v>4.75</v>
      </c>
      <c r="OI263" s="4">
        <f>SUMIFS('Aceite de Oliva'!OI$6:OI$257,'Aceite de Oliva'!$A$6:$A$257,"&gt;="&amp;$A263,'Aceite de Oliva'!$B$6:$B$257,"&lt;="&amp;$B263)</f>
        <v>0.99</v>
      </c>
      <c r="OM263" s="4">
        <f>SUMIFS('Aceite de Oliva'!OM$6:OM$257,'Aceite de Oliva'!$A$6:$A$257,"&gt;="&amp;$A263,'Aceite de Oliva'!$B$6:$B$257,"&lt;="&amp;$B263)</f>
        <v>3.0999999999999996</v>
      </c>
      <c r="ON263" s="4">
        <f>SUMIFS('Aceite de Oliva'!ON$6:ON$257,'Aceite de Oliva'!$A$6:$A$257,"&gt;="&amp;$A263,'Aceite de Oliva'!$B$6:$B$257,"&lt;="&amp;$B263)</f>
        <v>10.31</v>
      </c>
      <c r="OO263" s="4">
        <f>SUMIFS('Aceite de Oliva'!OO$6:OO$257,'Aceite de Oliva'!$A$6:$A$257,"&gt;="&amp;$A263,'Aceite de Oliva'!$B$6:$B$257,"&lt;="&amp;$B263)</f>
        <v>1.44</v>
      </c>
      <c r="OP263" s="4">
        <f>SUMIFS('Aceite de Oliva'!OP$6:OP$257,'Aceite de Oliva'!$A$6:$A$257,"&gt;="&amp;$A263,'Aceite de Oliva'!$B$6:$B$257,"&lt;="&amp;$B263)</f>
        <v>0.35</v>
      </c>
      <c r="OT263" s="4">
        <f>SUMIFS('Aceite de Oliva'!OT$6:OT$257,'Aceite de Oliva'!$A$6:$A$257,"&gt;="&amp;$A263,'Aceite de Oliva'!$B$6:$B$257,"&lt;="&amp;$B263)</f>
        <v>1.24</v>
      </c>
      <c r="OU263" s="4">
        <f>SUMIFS('Aceite de Oliva'!OU$6:OU$257,'Aceite de Oliva'!$A$6:$A$257,"&gt;="&amp;$A263,'Aceite de Oliva'!$B$6:$B$257,"&lt;="&amp;$B263)</f>
        <v>3.4000000000000004</v>
      </c>
      <c r="OV263" s="4">
        <f>SUMIFS('Aceite de Oliva'!OV$6:OV$257,'Aceite de Oliva'!$A$6:$A$257,"&gt;="&amp;$A263,'Aceite de Oliva'!$B$6:$B$257,"&lt;="&amp;$B263)</f>
        <v>0.3</v>
      </c>
      <c r="OW263" s="4">
        <f>SUMIFS('Aceite de Oliva'!OW$6:OW$257,'Aceite de Oliva'!$A$6:$A$257,"&gt;="&amp;$A263,'Aceite de Oliva'!$B$6:$B$257,"&lt;="&amp;$B263)</f>
        <v>1.98</v>
      </c>
      <c r="PA263" s="4">
        <f>SUMIFS('Aceite de Oliva'!PA$6:PA$257,'Aceite de Oliva'!$A$6:$A$257,"&gt;="&amp;$A263,'Aceite de Oliva'!$B$6:$B$257,"&lt;="&amp;$B263)</f>
        <v>2.56</v>
      </c>
      <c r="PB263" s="4">
        <f>SUMIFS('Aceite de Oliva'!PB$6:PB$257,'Aceite de Oliva'!$A$6:$A$257,"&gt;="&amp;$A263,'Aceite de Oliva'!$B$6:$B$257,"&lt;="&amp;$B263)</f>
        <v>4.42</v>
      </c>
      <c r="PC263" s="4">
        <f>SUMIFS('Aceite de Oliva'!PC$6:PC$257,'Aceite de Oliva'!$A$6:$A$257,"&gt;="&amp;$A263,'Aceite de Oliva'!$B$6:$B$257,"&lt;="&amp;$B263)</f>
        <v>1.1200000000000001</v>
      </c>
      <c r="PD263" s="4">
        <f>SUMIFS('Aceite de Oliva'!PD$6:PD$257,'Aceite de Oliva'!$A$6:$A$257,"&gt;="&amp;$A263,'Aceite de Oliva'!$B$6:$B$257,"&lt;="&amp;$B263)</f>
        <v>5.95</v>
      </c>
      <c r="PH263" s="4">
        <f>SUMIFS('Aceite de Oliva'!PH$6:PH$257,'Aceite de Oliva'!$A$6:$A$257,"&gt;="&amp;$A263,'Aceite de Oliva'!$B$6:$B$257,"&lt;="&amp;$B263)</f>
        <v>1.1199999999999999</v>
      </c>
      <c r="PI263" s="4">
        <f>SUMIFS('Aceite de Oliva'!PI$6:PI$257,'Aceite de Oliva'!$A$6:$A$257,"&gt;="&amp;$A263,'Aceite de Oliva'!$B$6:$B$257,"&lt;="&amp;$B263)</f>
        <v>2.9800000000000004</v>
      </c>
      <c r="PJ263" s="4">
        <f>SUMIFS('Aceite de Oliva'!PJ$6:PJ$257,'Aceite de Oliva'!$A$6:$A$257,"&gt;="&amp;$A263,'Aceite de Oliva'!$B$6:$B$257,"&lt;="&amp;$B263)</f>
        <v>0.64</v>
      </c>
      <c r="PK263" s="4">
        <f>SUMIFS('Aceite de Oliva'!PK$6:PK$257,'Aceite de Oliva'!$A$6:$A$257,"&gt;="&amp;$A263,'Aceite de Oliva'!$B$6:$B$257,"&lt;="&amp;$B263)</f>
        <v>0.49</v>
      </c>
      <c r="PO263" s="4">
        <f>SUMIFS('Aceite de Oliva'!PO$6:PO$257,'Aceite de Oliva'!$A$6:$A$257,"&gt;="&amp;$A263,'Aceite de Oliva'!$B$6:$B$257,"&lt;="&amp;$B263)</f>
        <v>0.64999999999999991</v>
      </c>
      <c r="PP263" s="4">
        <f>SUMIFS('Aceite de Oliva'!PP$6:PP$257,'Aceite de Oliva'!$A$6:$A$257,"&gt;="&amp;$A263,'Aceite de Oliva'!$B$6:$B$257,"&lt;="&amp;$B263)</f>
        <v>1.93</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2</v>
      </c>
      <c r="PW263" s="4">
        <f>SUMIFS('Aceite de Oliva'!PW$6:PW$257,'Aceite de Oliva'!$A$6:$A$257,"&gt;="&amp;$A263,'Aceite de Oliva'!$B$6:$B$257,"&lt;="&amp;$B263)</f>
        <v>0.77</v>
      </c>
      <c r="PX263" s="4">
        <f>SUMIFS('Aceite de Oliva'!PX$6:PX$257,'Aceite de Oliva'!$A$6:$A$257,"&gt;="&amp;$A263,'Aceite de Oliva'!$B$6:$B$257,"&lt;="&amp;$B263)</f>
        <v>2.52</v>
      </c>
      <c r="PY263" s="4">
        <f>SUMIFS('Aceite de Oliva'!PY$6:PY$257,'Aceite de Oliva'!$A$6:$A$257,"&gt;="&amp;$A263,'Aceite de Oliva'!$B$6:$B$257,"&lt;="&amp;$B263)</f>
        <v>1.81</v>
      </c>
      <c r="QC263" s="4">
        <f>SUMIFS('Aceite de Oliva'!QC$6:QC$257,'Aceite de Oliva'!$A$6:$A$257,"&gt;="&amp;$A263,'Aceite de Oliva'!$B$6:$B$257,"&lt;="&amp;$B263)</f>
        <v>1.83</v>
      </c>
      <c r="QD263" s="4">
        <f>SUMIFS('Aceite de Oliva'!QD$6:QD$257,'Aceite de Oliva'!$A$6:$A$257,"&gt;="&amp;$A263,'Aceite de Oliva'!$B$6:$B$257,"&lt;="&amp;$B263)</f>
        <v>2.15</v>
      </c>
      <c r="QE263" s="4">
        <f>SUMIFS('Aceite de Oliva'!QE$6:QE$257,'Aceite de Oliva'!$A$6:$A$257,"&gt;="&amp;$A263,'Aceite de Oliva'!$B$6:$B$257,"&lt;="&amp;$B263)</f>
        <v>2.16</v>
      </c>
      <c r="QF263" s="4">
        <f>SUMIFS('Aceite de Oliva'!QF$6:QF$257,'Aceite de Oliva'!$A$6:$A$257,"&gt;="&amp;$A263,'Aceite de Oliva'!$B$6:$B$257,"&lt;="&amp;$B263)</f>
        <v>0.72</v>
      </c>
      <c r="QJ263" s="4">
        <f>SUMIFS('Aceite de Oliva'!QJ$6:QJ$257,'Aceite de Oliva'!$A$6:$A$257,"&gt;="&amp;$A263,'Aceite de Oliva'!$B$6:$B$257,"&lt;="&amp;$B263)</f>
        <v>1.43</v>
      </c>
      <c r="QK263" s="4">
        <f>SUMIFS('Aceite de Oliva'!QK$6:QK$257,'Aceite de Oliva'!$A$6:$A$257,"&gt;="&amp;$A263,'Aceite de Oliva'!$B$6:$B$257,"&lt;="&amp;$B263)</f>
        <v>3.42</v>
      </c>
      <c r="QL263" s="4">
        <f>SUMIFS('Aceite de Oliva'!QL$6:QL$257,'Aceite de Oliva'!$A$6:$A$257,"&gt;="&amp;$A263,'Aceite de Oliva'!$B$6:$B$257,"&lt;="&amp;$B263)</f>
        <v>0.76</v>
      </c>
      <c r="QM263" s="4">
        <f>SUMIFS('Aceite de Oliva'!QM$6:QM$257,'Aceite de Oliva'!$A$6:$A$257,"&gt;="&amp;$A263,'Aceite de Oliva'!$B$6:$B$257,"&lt;="&amp;$B263)</f>
        <v>1.24</v>
      </c>
    </row>
    <row r="264" spans="1:455" x14ac:dyDescent="0.25">
      <c r="A264" s="9">
        <f>'TAM Aceite de Oliva'!B12</f>
        <v>3.5</v>
      </c>
      <c r="B264" s="9">
        <f>'TAM Aceite de Oliva'!C12</f>
        <v>3.6</v>
      </c>
      <c r="C264" s="9"/>
      <c r="D264" s="4">
        <f>SUMIFS('Aceite de Oliva'!D$6:D$257,'Aceite de Oliva'!$A$6:$A$257,"&gt;="&amp;$A264,'Aceite de Oliva'!$B$6:$B$257,"&lt;="&amp;$B264)</f>
        <v>3.22</v>
      </c>
      <c r="E264" s="4">
        <f>SUMIFS('Aceite de Oliva'!E$6:E$257,'Aceite de Oliva'!$A$6:$A$257,"&gt;="&amp;$A264,'Aceite de Oliva'!$B$6:$B$257,"&lt;="&amp;$B264)</f>
        <v>8.17</v>
      </c>
      <c r="F264" s="4">
        <f>SUMIFS('Aceite de Oliva'!F$6:F$257,'Aceite de Oliva'!$A$6:$A$257,"&gt;="&amp;$A264,'Aceite de Oliva'!$B$6:$B$257,"&lt;="&amp;$B264)</f>
        <v>2.12</v>
      </c>
      <c r="G264" s="4">
        <f>SUMIFS('Aceite de Oliva'!G$6:G$257,'Aceite de Oliva'!$A$6:$A$257,"&gt;="&amp;$A264,'Aceite de Oliva'!$B$6:$B$257,"&lt;="&amp;$B264)</f>
        <v>3.46</v>
      </c>
      <c r="H264" s="9"/>
      <c r="I264" s="9"/>
      <c r="J264" s="9"/>
      <c r="K264" s="4">
        <f>SUMIFS('Aceite de Oliva'!K$6:K$257,'Aceite de Oliva'!$A$6:$A$257,"&gt;="&amp;$A264,'Aceite de Oliva'!$B$6:$B$257,"&lt;="&amp;$B264)</f>
        <v>5.03</v>
      </c>
      <c r="L264" s="4">
        <f>SUMIFS('Aceite de Oliva'!L$6:L$257,'Aceite de Oliva'!$A$6:$A$257,"&gt;="&amp;$A264,'Aceite de Oliva'!$B$6:$B$257,"&lt;="&amp;$B264)</f>
        <v>19.07</v>
      </c>
      <c r="M264" s="4">
        <f>SUMIFS('Aceite de Oliva'!M$6:M$257,'Aceite de Oliva'!$A$6:$A$257,"&gt;="&amp;$A264,'Aceite de Oliva'!$B$6:$B$257,"&lt;="&amp;$B264)</f>
        <v>2.23</v>
      </c>
      <c r="N264" s="4">
        <f>SUMIFS('Aceite de Oliva'!N$6:N$257,'Aceite de Oliva'!$A$6:$A$257,"&gt;="&amp;$A264,'Aceite de Oliva'!$B$6:$B$257,"&lt;="&amp;$B264)</f>
        <v>3.56</v>
      </c>
      <c r="O264" s="9"/>
      <c r="P264" s="9"/>
      <c r="Q264" s="9"/>
      <c r="R264" s="4">
        <f>SUMIFS('Aceite de Oliva'!R$6:R$257,'Aceite de Oliva'!$A$6:$A$257,"&gt;="&amp;$A264,'Aceite de Oliva'!$B$6:$B$257,"&lt;="&amp;$B264)</f>
        <v>2.36</v>
      </c>
      <c r="S264" s="4">
        <f>SUMIFS('Aceite de Oliva'!S$6:S$257,'Aceite de Oliva'!$A$6:$A$257,"&gt;="&amp;$A264,'Aceite de Oliva'!$B$6:$B$257,"&lt;="&amp;$B264)</f>
        <v>6.42</v>
      </c>
      <c r="T264" s="4">
        <f>SUMIFS('Aceite de Oliva'!T$6:T$257,'Aceite de Oliva'!$A$6:$A$257,"&gt;="&amp;$A264,'Aceite de Oliva'!$B$6:$B$257,"&lt;="&amp;$B264)</f>
        <v>1.68</v>
      </c>
      <c r="U264" s="4">
        <f>SUMIFS('Aceite de Oliva'!U$6:U$257,'Aceite de Oliva'!$A$6:$A$257,"&gt;="&amp;$A264,'Aceite de Oliva'!$B$6:$B$257,"&lt;="&amp;$B264)</f>
        <v>1.71</v>
      </c>
      <c r="V264" s="9"/>
      <c r="W264" s="9"/>
      <c r="X264" s="9"/>
      <c r="Y264" s="4">
        <f>SUMIFS('Aceite de Oliva'!Y$6:Y$257,'Aceite de Oliva'!$A$6:$A$257,"&gt;="&amp;$A264,'Aceite de Oliva'!$B$6:$B$257,"&lt;="&amp;$B264)</f>
        <v>2.0499999999999998</v>
      </c>
      <c r="Z264" s="4">
        <f>SUMIFS('Aceite de Oliva'!Z$6:Z$257,'Aceite de Oliva'!$A$6:$A$257,"&gt;="&amp;$A264,'Aceite de Oliva'!$B$6:$B$257,"&lt;="&amp;$B264)</f>
        <v>3.58</v>
      </c>
      <c r="AA264" s="4">
        <f>SUMIFS('Aceite de Oliva'!AA$6:AA$257,'Aceite de Oliva'!$A$6:$A$257,"&gt;="&amp;$A264,'Aceite de Oliva'!$B$6:$B$257,"&lt;="&amp;$B264)</f>
        <v>1.6400000000000001</v>
      </c>
      <c r="AB264" s="4">
        <f>SUMIFS('Aceite de Oliva'!AB$6:AB$257,'Aceite de Oliva'!$A$6:$A$257,"&gt;="&amp;$A264,'Aceite de Oliva'!$B$6:$B$257,"&lt;="&amp;$B264)</f>
        <v>2.25</v>
      </c>
      <c r="AC264" s="9"/>
      <c r="AD264" s="9"/>
      <c r="AE264" s="9"/>
      <c r="AF264" s="4">
        <f>SUMIFS('Aceite de Oliva'!AF$6:AF$257,'Aceite de Oliva'!$A$6:$A$257,"&gt;="&amp;$A264,'Aceite de Oliva'!$B$6:$B$257,"&lt;="&amp;$B264)</f>
        <v>1.8699999999999999</v>
      </c>
      <c r="AG264" s="4">
        <f>SUMIFS('Aceite de Oliva'!AG$6:AG$257,'Aceite de Oliva'!$A$6:$A$257,"&gt;="&amp;$A264,'Aceite de Oliva'!$B$6:$B$257,"&lt;="&amp;$B264)</f>
        <v>6.09</v>
      </c>
      <c r="AH264" s="4">
        <f>SUMIFS('Aceite de Oliva'!AH$6:AH$257,'Aceite de Oliva'!$A$6:$A$257,"&gt;="&amp;$A264,'Aceite de Oliva'!$B$6:$B$257,"&lt;="&amp;$B264)</f>
        <v>0.11</v>
      </c>
      <c r="AI264" s="4">
        <f>SUMIFS('Aceite de Oliva'!AI$6:AI$257,'Aceite de Oliva'!$A$6:$A$257,"&gt;="&amp;$A264,'Aceite de Oliva'!$B$6:$B$257,"&lt;="&amp;$B264)</f>
        <v>1.67</v>
      </c>
      <c r="AJ264" s="9"/>
      <c r="AK264" s="9"/>
      <c r="AL264" s="9"/>
      <c r="AM264" s="4">
        <f>SUMIFS('Aceite de Oliva'!AM$6:AM$257,'Aceite de Oliva'!$A$6:$A$257,"&gt;="&amp;$A264,'Aceite de Oliva'!$B$6:$B$257,"&lt;="&amp;$B264)</f>
        <v>2.62</v>
      </c>
      <c r="AN264" s="4">
        <f>SUMIFS('Aceite de Oliva'!AN$6:AN$257,'Aceite de Oliva'!$A$6:$A$257,"&gt;="&amp;$A264,'Aceite de Oliva'!$B$6:$B$257,"&lt;="&amp;$B264)</f>
        <v>6.82</v>
      </c>
      <c r="AO264" s="4">
        <f>SUMIFS('Aceite de Oliva'!AO$6:AO$257,'Aceite de Oliva'!$A$6:$A$257,"&gt;="&amp;$A264,'Aceite de Oliva'!$B$6:$B$257,"&lt;="&amp;$B264)</f>
        <v>1.46</v>
      </c>
      <c r="AP264" s="4">
        <f>SUMIFS('Aceite de Oliva'!AP$6:AP$257,'Aceite de Oliva'!$A$6:$A$257,"&gt;="&amp;$A264,'Aceite de Oliva'!$B$6:$B$257,"&lt;="&amp;$B264)</f>
        <v>1.24</v>
      </c>
      <c r="AQ264" s="9"/>
      <c r="AR264" s="9"/>
      <c r="AT264" s="4">
        <f>SUMIFS('Aceite de Oliva'!AT$6:AT$257,'Aceite de Oliva'!$A$6:$A$257,"&gt;="&amp;$A264,'Aceite de Oliva'!$B$6:$B$257,"&lt;="&amp;$B264)</f>
        <v>1.1300000000000001</v>
      </c>
      <c r="AU264" s="4">
        <f>SUMIFS('Aceite de Oliva'!AU$6:AU$257,'Aceite de Oliva'!$A$6:$A$257,"&gt;="&amp;$A264,'Aceite de Oliva'!$B$6:$B$257,"&lt;="&amp;$B264)</f>
        <v>2.6399999999999997</v>
      </c>
      <c r="AV264" s="4">
        <f>SUMIFS('Aceite de Oliva'!AV$6:AV$257,'Aceite de Oliva'!$A$6:$A$257,"&gt;="&amp;$A264,'Aceite de Oliva'!$B$6:$B$257,"&lt;="&amp;$B264)</f>
        <v>0.09</v>
      </c>
      <c r="AW264" s="4">
        <f>SUMIFS('Aceite de Oliva'!AW$6:AW$257,'Aceite de Oliva'!$A$6:$A$257,"&gt;="&amp;$A264,'Aceite de Oliva'!$B$6:$B$257,"&lt;="&amp;$B264)</f>
        <v>2.08</v>
      </c>
      <c r="BA264" s="4">
        <f>SUMIFS('Aceite de Oliva'!BA$6:BA$257,'Aceite de Oliva'!$A$6:$A$257,"&gt;="&amp;A264,'Aceite de Oliva'!$B$6:$B$257,"&lt;="&amp;B264)</f>
        <v>2.21</v>
      </c>
      <c r="BB264" s="4">
        <f>SUMIFS('Aceite de Oliva'!BB$6:BB$257,'Aceite de Oliva'!$A$6:$A$257,"&gt;="&amp;$A264,'Aceite de Oliva'!$B$6:$B$257,"&lt;="&amp;$B264)</f>
        <v>3.35</v>
      </c>
      <c r="BC264" s="4">
        <f>SUMIFS('Aceite de Oliva'!BC$6:BC$257,'Aceite de Oliva'!$A$6:$A$257,"&gt;="&amp;$A264,'Aceite de Oliva'!$B$6:$B$257,"&lt;="&amp;$B264)</f>
        <v>1.4300000000000002</v>
      </c>
      <c r="BD264" s="4">
        <f>SUMIFS('Aceite de Oliva'!BD$6:BD$257,'Aceite de Oliva'!$A$6:$A$257,"&gt;="&amp;$A264,'Aceite de Oliva'!$B$6:$B$257,"&lt;="&amp;$B264)</f>
        <v>2.82</v>
      </c>
      <c r="BH264" s="4">
        <f>SUMIFS('Aceite de Oliva'!BH$6:BH$257,'Aceite de Oliva'!$A$6:$A$257,"&gt;="&amp;$A264,'Aceite de Oliva'!$B$6:$B$257,"&lt;="&amp;$B264)</f>
        <v>4.28</v>
      </c>
      <c r="BI264" s="4">
        <f>SUMIFS('Aceite de Oliva'!BI$6:BI$257,'Aceite de Oliva'!$A$6:$A$257,"&gt;="&amp;$A264,'Aceite de Oliva'!$B$6:$B$257,"&lt;="&amp;$B264)</f>
        <v>13.79</v>
      </c>
      <c r="BJ264" s="4">
        <f>SUMIFS('Aceite de Oliva'!BJ$6:BJ$257,'Aceite de Oliva'!$A$6:$A$257,"&gt;="&amp;$A264,'Aceite de Oliva'!$B$6:$B$257,"&lt;="&amp;$B264)</f>
        <v>0.88</v>
      </c>
      <c r="BK264" s="4">
        <f>SUMIFS('Aceite de Oliva'!BK$6:BK$257,'Aceite de Oliva'!$A$6:$A$257,"&gt;="&amp;$A264,'Aceite de Oliva'!$B$6:$B$257,"&lt;="&amp;$B264)</f>
        <v>4.43</v>
      </c>
      <c r="BO264" s="4">
        <f>SUMIFS('Aceite de Oliva'!BO$6:BO$257,'Aceite de Oliva'!$A$6:$A$257,"&gt;="&amp;$A264,'Aceite de Oliva'!$B$6:$B$257,"&lt;="&amp;$B264)</f>
        <v>4</v>
      </c>
      <c r="BP264" s="4">
        <f>SUMIFS('Aceite de Oliva'!BP$6:BP$257,'Aceite de Oliva'!$A$6:$A$257,"&gt;="&amp;$A264,'Aceite de Oliva'!$B$6:$B$257,"&lt;="&amp;$B264)</f>
        <v>12.8</v>
      </c>
      <c r="BQ264" s="4">
        <f>SUMIFS('Aceite de Oliva'!BQ$6:BQ$257,'Aceite de Oliva'!$A$6:$A$257,"&gt;="&amp;$A264,'Aceite de Oliva'!$B$6:$B$257,"&lt;="&amp;$B264)</f>
        <v>1.1599999999999999</v>
      </c>
      <c r="BR264" s="4">
        <f>SUMIFS('Aceite de Oliva'!BR$6:BR$257,'Aceite de Oliva'!$A$6:$A$257,"&gt;="&amp;$A264,'Aceite de Oliva'!$B$6:$B$257,"&lt;="&amp;$B264)</f>
        <v>2.7</v>
      </c>
      <c r="BV264" s="4">
        <f>SUMIFS('Aceite de Oliva'!BV$6:BV$257,'Aceite de Oliva'!$A$6:$A$257,"&gt;="&amp;$A264,'Aceite de Oliva'!$B$6:$B$257,"&lt;="&amp;$B264)</f>
        <v>17.32</v>
      </c>
      <c r="BW264" s="4">
        <f>SUMIFS('Aceite de Oliva'!BW$6:BW$257,'Aceite de Oliva'!$A$6:$A$257,"&gt;="&amp;$A264,'Aceite de Oliva'!$B$6:$B$257,"&lt;="&amp;$B264)</f>
        <v>30.06</v>
      </c>
      <c r="BX264" s="4">
        <f>SUMIFS('Aceite de Oliva'!BX$6:BX$257,'Aceite de Oliva'!$A$6:$A$257,"&gt;="&amp;$A264,'Aceite de Oliva'!$B$6:$B$257,"&lt;="&amp;$B264)</f>
        <v>17.739999999999998</v>
      </c>
      <c r="BY264" s="4">
        <f>SUMIFS('Aceite de Oliva'!BY$6:BY$257,'Aceite de Oliva'!$A$6:$A$257,"&gt;="&amp;$A264,'Aceite de Oliva'!$B$6:$B$257,"&lt;="&amp;$B264)</f>
        <v>11.51</v>
      </c>
      <c r="CC264" s="4">
        <f>SUMIFS('Aceite de Oliva'!CC$6:CC$257,'Aceite de Oliva'!$A$6:$A$257,"&gt;="&amp;$A264,'Aceite de Oliva'!$B$6:$B$257,"&lt;="&amp;$B264)</f>
        <v>14.73</v>
      </c>
      <c r="CD264" s="4">
        <f>SUMIFS('Aceite de Oliva'!CD$6:CD$257,'Aceite de Oliva'!$A$6:$A$257,"&gt;="&amp;$A264,'Aceite de Oliva'!$B$6:$B$257,"&lt;="&amp;$B264)</f>
        <v>17.700000000000003</v>
      </c>
      <c r="CE264" s="4">
        <f>SUMIFS('Aceite de Oliva'!CE$6:CE$257,'Aceite de Oliva'!$A$6:$A$257,"&gt;="&amp;$A264,'Aceite de Oliva'!$B$6:$B$257,"&lt;="&amp;$B264)</f>
        <v>12.620000000000001</v>
      </c>
      <c r="CF264" s="4">
        <f>SUMIFS('Aceite de Oliva'!CF$6:CF$257,'Aceite de Oliva'!$A$6:$A$257,"&gt;="&amp;$A264,'Aceite de Oliva'!$B$6:$B$257,"&lt;="&amp;$B264)</f>
        <v>18.37</v>
      </c>
      <c r="CJ264" s="4">
        <f>SUMIFS('Aceite de Oliva'!CJ$6:CJ$257,'Aceite de Oliva'!$A$6:$A$257,"&gt;="&amp;$A264,'Aceite de Oliva'!$B$6:$B$257,"&lt;="&amp;$B264)</f>
        <v>9.3099999999999987</v>
      </c>
      <c r="CK264" s="4">
        <f>SUMIFS('Aceite de Oliva'!CK$6:CK$257,'Aceite de Oliva'!$A$6:$A$257,"&gt;="&amp;$A264,'Aceite de Oliva'!$B$6:$B$257,"&lt;="&amp;$B264)</f>
        <v>9.26</v>
      </c>
      <c r="CL264" s="4">
        <f>SUMIFS('Aceite de Oliva'!CL$6:CL$257,'Aceite de Oliva'!$A$6:$A$257,"&gt;="&amp;$A264,'Aceite de Oliva'!$B$6:$B$257,"&lt;="&amp;$B264)</f>
        <v>9.26</v>
      </c>
      <c r="CM264" s="4">
        <f>SUMIFS('Aceite de Oliva'!CM$6:CM$257,'Aceite de Oliva'!$A$6:$A$257,"&gt;="&amp;$A264,'Aceite de Oliva'!$B$6:$B$257,"&lt;="&amp;$B264)</f>
        <v>10.94</v>
      </c>
      <c r="CQ264" s="4">
        <f>SUMIFS('Aceite de Oliva'!CQ$6:CQ$257,'Aceite de Oliva'!$A$6:$A$257,"&gt;="&amp;$A264,'Aceite de Oliva'!$B$6:$B$257,"&lt;="&amp;$B264)</f>
        <v>21.32</v>
      </c>
      <c r="CR264" s="4">
        <f>SUMIFS('Aceite de Oliva'!CR$6:CR$257,'Aceite de Oliva'!$A$6:$A$257,"&gt;="&amp;$A264,'Aceite de Oliva'!$B$6:$B$257,"&lt;="&amp;$B264)</f>
        <v>9.9699999999999989</v>
      </c>
      <c r="CS264" s="4">
        <f>SUMIFS('Aceite de Oliva'!CS$6:CS$257,'Aceite de Oliva'!$A$6:$A$257,"&gt;="&amp;$A264,'Aceite de Oliva'!$B$6:$B$257,"&lt;="&amp;$B264)</f>
        <v>27.04</v>
      </c>
      <c r="CT264" s="4">
        <f>SUMIFS('Aceite de Oliva'!CT$6:CT$257,'Aceite de Oliva'!$A$6:$A$257,"&gt;="&amp;$A264,'Aceite de Oliva'!$B$6:$B$257,"&lt;="&amp;$B264)</f>
        <v>16.46</v>
      </c>
      <c r="CX264" s="4">
        <f>SUMIFS('Aceite de Oliva'!CX$6:CX$257,'Aceite de Oliva'!$A$6:$A$257,"&gt;="&amp;$A264,'Aceite de Oliva'!$B$6:$B$257,"&lt;="&amp;$B264)</f>
        <v>19.57</v>
      </c>
      <c r="CY264" s="4">
        <f>SUMIFS('Aceite de Oliva'!CY$6:CY$257,'Aceite de Oliva'!$A$6:$A$257,"&gt;="&amp;$A264,'Aceite de Oliva'!$B$6:$B$257,"&lt;="&amp;$B264)</f>
        <v>2.33</v>
      </c>
      <c r="CZ264" s="4">
        <f>SUMIFS('Aceite de Oliva'!CZ$6:CZ$257,'Aceite de Oliva'!$A$6:$A$257,"&gt;="&amp;$A264,'Aceite de Oliva'!$B$6:$B$257,"&lt;="&amp;$B264)</f>
        <v>24.32</v>
      </c>
      <c r="DA264" s="4">
        <f>SUMIFS('Aceite de Oliva'!DA$6:DA$257,'Aceite de Oliva'!$A$6:$A$257,"&gt;="&amp;$A264,'Aceite de Oliva'!$B$6:$B$257,"&lt;="&amp;$B264)</f>
        <v>23.72</v>
      </c>
      <c r="DE264" s="4">
        <f>SUMIFS('Aceite de Oliva'!DE$6:DE$257,'Aceite de Oliva'!$A$6:$A$257,"&gt;="&amp;$A264,'Aceite de Oliva'!$B$6:$B$257,"&lt;="&amp;$B264)</f>
        <v>18.3</v>
      </c>
      <c r="DF264" s="4">
        <f>SUMIFS('Aceite de Oliva'!DF$6:DF$257,'Aceite de Oliva'!$A$6:$A$257,"&gt;="&amp;$A264,'Aceite de Oliva'!$B$6:$B$257,"&lt;="&amp;$B264)</f>
        <v>2.35</v>
      </c>
      <c r="DG264" s="4">
        <f>SUMIFS('Aceite de Oliva'!DG$6:DG$257,'Aceite de Oliva'!$A$6:$A$257,"&gt;="&amp;$A264,'Aceite de Oliva'!$B$6:$B$257,"&lt;="&amp;$B264)</f>
        <v>26.17</v>
      </c>
      <c r="DH264" s="4">
        <f>SUMIFS('Aceite de Oliva'!DH$6:DH$257,'Aceite de Oliva'!$A$6:$A$257,"&gt;="&amp;$A264,'Aceite de Oliva'!$B$6:$B$257,"&lt;="&amp;$B264)</f>
        <v>18.64</v>
      </c>
      <c r="DL264" s="4">
        <f>SUMIFS('Aceite de Oliva'!DL$6:DL$257,'Aceite de Oliva'!$A$6:$A$257,"&gt;="&amp;$A264,'Aceite de Oliva'!$B$6:$B$257,"&lt;="&amp;$B264)</f>
        <v>8.6999999999999993</v>
      </c>
      <c r="DM264" s="4">
        <f>SUMIFS('Aceite de Oliva'!DM$6:DM$257,'Aceite de Oliva'!$A$6:$A$257,"&gt;="&amp;$A264,'Aceite de Oliva'!$B$6:$B$257,"&lt;="&amp;$B264)</f>
        <v>2.3199999999999998</v>
      </c>
      <c r="DN264" s="4">
        <f>SUMIFS('Aceite de Oliva'!DN$6:DN$257,'Aceite de Oliva'!$A$6:$A$257,"&gt;="&amp;$A264,'Aceite de Oliva'!$B$6:$B$257,"&lt;="&amp;$B264)</f>
        <v>11.21</v>
      </c>
      <c r="DO264" s="4">
        <f>SUMIFS('Aceite de Oliva'!DO$6:DO$257,'Aceite de Oliva'!$A$6:$A$257,"&gt;="&amp;$A264,'Aceite de Oliva'!$B$6:$B$257,"&lt;="&amp;$B264)</f>
        <v>7.95</v>
      </c>
      <c r="DS264" s="4">
        <f>SUMIFS('Aceite de Oliva'!DS$6:DS$257,'Aceite de Oliva'!$A$6:$A$257,"&gt;="&amp;$A264,'Aceite de Oliva'!$B$6:$B$257,"&lt;="&amp;$B264)</f>
        <v>1.92</v>
      </c>
      <c r="DT264" s="4">
        <f>SUMIFS('Aceite de Oliva'!DT$6:DT$257,'Aceite de Oliva'!$A$6:$A$257,"&gt;="&amp;$A264,'Aceite de Oliva'!$B$6:$B$257,"&lt;="&amp;$B264)</f>
        <v>2.1</v>
      </c>
      <c r="DU264" s="4">
        <f>SUMIFS('Aceite de Oliva'!DU$6:DU$257,'Aceite de Oliva'!$A$6:$A$257,"&gt;="&amp;$A264,'Aceite de Oliva'!$B$6:$B$257,"&lt;="&amp;$B264)</f>
        <v>2.42</v>
      </c>
      <c r="DV264" s="4">
        <f>SUMIFS('Aceite de Oliva'!DV$6:DV$257,'Aceite de Oliva'!$A$6:$A$257,"&gt;="&amp;$A264,'Aceite de Oliva'!$B$6:$B$257,"&lt;="&amp;$B264)</f>
        <v>0.43</v>
      </c>
      <c r="DZ264" s="4">
        <f>SUMIFS('Aceite de Oliva'!DZ$6:DZ$257,'Aceite de Oliva'!$A$6:$A$257,"&gt;="&amp;$A264,'Aceite de Oliva'!$B$6:$B$257,"&lt;="&amp;$B264)</f>
        <v>0.76</v>
      </c>
      <c r="EA264" s="4">
        <f>SUMIFS('Aceite de Oliva'!EA$6:EA$257,'Aceite de Oliva'!$A$6:$A$257,"&gt;="&amp;$A264,'Aceite de Oliva'!$B$6:$B$257,"&lt;="&amp;$B264)</f>
        <v>0.15</v>
      </c>
      <c r="EB264" s="4">
        <f>SUMIFS('Aceite de Oliva'!EB$6:EB$257,'Aceite de Oliva'!$A$6:$A$257,"&gt;="&amp;$A264,'Aceite de Oliva'!$B$6:$B$257,"&lt;="&amp;$B264)</f>
        <v>0.99</v>
      </c>
      <c r="EC264" s="4">
        <f>SUMIFS('Aceite de Oliva'!EC$6:EC$257,'Aceite de Oliva'!$A$6:$A$257,"&gt;="&amp;$A264,'Aceite de Oliva'!$B$6:$B$257,"&lt;="&amp;$B264)</f>
        <v>0.45</v>
      </c>
      <c r="EG264" s="4">
        <f>SUMIFS('Aceite de Oliva'!EG$6:EG$257,'Aceite de Oliva'!$A$6:$A$257,"&gt;="&amp;$A264,'Aceite de Oliva'!$B$6:$B$257,"&lt;="&amp;$B264)</f>
        <v>0.94</v>
      </c>
      <c r="EH264" s="4">
        <f>SUMIFS('Aceite de Oliva'!EH$6:EH$257,'Aceite de Oliva'!$A$6:$A$257,"&gt;="&amp;$A264,'Aceite de Oliva'!$B$6:$B$257,"&lt;="&amp;$B264)</f>
        <v>0.72</v>
      </c>
      <c r="EI264" s="4">
        <f>SUMIFS('Aceite de Oliva'!EI$6:EI$257,'Aceite de Oliva'!$A$6:$A$257,"&gt;="&amp;$A264,'Aceite de Oliva'!$B$6:$B$257,"&lt;="&amp;$B264)</f>
        <v>0.63</v>
      </c>
      <c r="EJ264" s="4">
        <f>SUMIFS('Aceite de Oliva'!EJ$6:EJ$257,'Aceite de Oliva'!$A$6:$A$257,"&gt;="&amp;$A264,'Aceite de Oliva'!$B$6:$B$257,"&lt;="&amp;$B264)</f>
        <v>0.21</v>
      </c>
      <c r="EN264" s="4">
        <f>SUMIFS('Aceite de Oliva'!EN$6:EN$257,'Aceite de Oliva'!$A$6:$A$257,"&gt;="&amp;$A264,'Aceite de Oliva'!$B$6:$B$257,"&lt;="&amp;$B264)</f>
        <v>2.3699999999999997</v>
      </c>
      <c r="EO264" s="4">
        <f>SUMIFS('Aceite de Oliva'!EO$6:EO$257,'Aceite de Oliva'!$A$6:$A$257,"&gt;="&amp;$A264,'Aceite de Oliva'!$B$6:$B$257,"&lt;="&amp;$B264)</f>
        <v>5.0900000000000007</v>
      </c>
      <c r="EP264" s="4">
        <f>SUMIFS('Aceite de Oliva'!EP$6:EP$257,'Aceite de Oliva'!$A$6:$A$257,"&gt;="&amp;$A264,'Aceite de Oliva'!$B$6:$B$257,"&lt;="&amp;$B264)</f>
        <v>2.0099999999999998</v>
      </c>
      <c r="EQ264" s="4">
        <f>SUMIFS('Aceite de Oliva'!EQ$6:EQ$257,'Aceite de Oliva'!$A$6:$A$257,"&gt;="&amp;$A264,'Aceite de Oliva'!$B$6:$B$257,"&lt;="&amp;$B264)</f>
        <v>0</v>
      </c>
      <c r="EU264" s="4">
        <f>SUMIFS('Aceite de Oliva'!EU$6:EU$257,'Aceite de Oliva'!$A$6:$A$257,"&gt;="&amp;$A264,'Aceite de Oliva'!$B$6:$B$257,"&lt;="&amp;$B264)</f>
        <v>1.42</v>
      </c>
      <c r="EV264" s="4">
        <f>SUMIFS('Aceite de Oliva'!EV$6:EV$257,'Aceite de Oliva'!$A$6:$A$257,"&gt;="&amp;$A264,'Aceite de Oliva'!$B$6:$B$257,"&lt;="&amp;$B264)</f>
        <v>1.9700000000000002</v>
      </c>
      <c r="EW264" s="4">
        <f>SUMIFS('Aceite de Oliva'!EW$6:EW$257,'Aceite de Oliva'!$A$6:$A$257,"&gt;="&amp;$A264,'Aceite de Oliva'!$B$6:$B$257,"&lt;="&amp;$B264)</f>
        <v>1.4100000000000001</v>
      </c>
      <c r="EX264" s="4">
        <f>SUMIFS('Aceite de Oliva'!EX$6:EX$257,'Aceite de Oliva'!$A$6:$A$257,"&gt;="&amp;$A264,'Aceite de Oliva'!$B$6:$B$257,"&lt;="&amp;$B264)</f>
        <v>0.42</v>
      </c>
      <c r="FB264" s="4">
        <f>SUMIFS('Aceite de Oliva'!FB$6:FB$257,'Aceite de Oliva'!$A$6:$A$257,"&gt;="&amp;$A264,'Aceite de Oliva'!$B$6:$B$257,"&lt;="&amp;$B264)</f>
        <v>1.48</v>
      </c>
      <c r="FC264" s="4">
        <f>SUMIFS('Aceite de Oliva'!FC$6:FC$257,'Aceite de Oliva'!$A$6:$A$257,"&gt;="&amp;$A264,'Aceite de Oliva'!$B$6:$B$257,"&lt;="&amp;$B264)</f>
        <v>0.86</v>
      </c>
      <c r="FD264" s="4">
        <f>SUMIFS('Aceite de Oliva'!FD$6:FD$257,'Aceite de Oliva'!$A$6:$A$257,"&gt;="&amp;$A264,'Aceite de Oliva'!$B$6:$B$257,"&lt;="&amp;$B264)</f>
        <v>1.8900000000000001</v>
      </c>
      <c r="FE264" s="4">
        <f>SUMIFS('Aceite de Oliva'!FE$6:FE$257,'Aceite de Oliva'!$A$6:$A$257,"&gt;="&amp;$A264,'Aceite de Oliva'!$B$6:$B$257,"&lt;="&amp;$B264)</f>
        <v>0.41</v>
      </c>
      <c r="FI264" s="4">
        <f>SUMIFS('Aceite de Oliva'!FI$6:FI$257,'Aceite de Oliva'!$A$6:$A$257,"&gt;="&amp;$A264,'Aceite de Oliva'!$B$6:$B$257,"&lt;="&amp;$B264)</f>
        <v>0.79</v>
      </c>
      <c r="FJ264" s="4">
        <f>SUMIFS('Aceite de Oliva'!FJ$6:FJ$257,'Aceite de Oliva'!$A$6:$A$257,"&gt;="&amp;$A264,'Aceite de Oliva'!$B$6:$B$257,"&lt;="&amp;$B264)</f>
        <v>1.02</v>
      </c>
      <c r="FK264" s="4">
        <f>SUMIFS('Aceite de Oliva'!FK$6:FK$257,'Aceite de Oliva'!$A$6:$A$257,"&gt;="&amp;$A264,'Aceite de Oliva'!$B$6:$B$257,"&lt;="&amp;$B264)</f>
        <v>0.75</v>
      </c>
      <c r="FL264" s="4">
        <f>SUMIFS('Aceite de Oliva'!FL$6:FL$257,'Aceite de Oliva'!$A$6:$A$257,"&gt;="&amp;$A264,'Aceite de Oliva'!$B$6:$B$257,"&lt;="&amp;$B264)</f>
        <v>0</v>
      </c>
      <c r="FP264" s="4">
        <f>SUMIFS('Aceite de Oliva'!FP$6:FP$257,'Aceite de Oliva'!$A$6:$A$257,"&gt;="&amp;$A264,'Aceite de Oliva'!$B$6:$B$257,"&lt;="&amp;$B264)</f>
        <v>1.56</v>
      </c>
      <c r="FQ264" s="4">
        <f>SUMIFS('Aceite de Oliva'!FQ$6:FQ$257,'Aceite de Oliva'!$A$6:$A$257,"&gt;="&amp;$A264,'Aceite de Oliva'!$B$6:$B$257,"&lt;="&amp;$B264)</f>
        <v>2.41</v>
      </c>
      <c r="FR264" s="4">
        <f>SUMIFS('Aceite de Oliva'!FR$6:FR$257,'Aceite de Oliva'!$A$6:$A$257,"&gt;="&amp;$A264,'Aceite de Oliva'!$B$6:$B$257,"&lt;="&amp;$B264)</f>
        <v>1.69</v>
      </c>
      <c r="FS264" s="4">
        <f>SUMIFS('Aceite de Oliva'!FS$6:FS$257,'Aceite de Oliva'!$A$6:$A$257,"&gt;="&amp;$A264,'Aceite de Oliva'!$B$6:$B$257,"&lt;="&amp;$B264)</f>
        <v>0.2</v>
      </c>
      <c r="FW264" s="4">
        <f>SUMIFS('Aceite de Oliva'!FW$6:FW$257,'Aceite de Oliva'!$A$6:$A$257,"&gt;="&amp;$A264,'Aceite de Oliva'!$B$6:$B$257,"&lt;="&amp;$B264)</f>
        <v>0.47</v>
      </c>
      <c r="FX264" s="4">
        <f>SUMIFS('Aceite de Oliva'!FX$6:FX$257,'Aceite de Oliva'!$A$6:$A$257,"&gt;="&amp;$A264,'Aceite de Oliva'!$B$6:$B$257,"&lt;="&amp;$B264)</f>
        <v>0.23</v>
      </c>
      <c r="FY264" s="4">
        <f>SUMIFS('Aceite de Oliva'!FY$6:FY$257,'Aceite de Oliva'!$A$6:$A$257,"&gt;="&amp;$A264,'Aceite de Oliva'!$B$6:$B$257,"&lt;="&amp;$B264)</f>
        <v>0.63</v>
      </c>
      <c r="FZ264" s="4">
        <f>SUMIFS('Aceite de Oliva'!FZ$6:FZ$257,'Aceite de Oliva'!$A$6:$A$257,"&gt;="&amp;$A264,'Aceite de Oliva'!$B$6:$B$257,"&lt;="&amp;$B264)</f>
        <v>0</v>
      </c>
      <c r="GD264" s="4">
        <f>SUMIFS('Aceite de Oliva'!GD$6:GD$257,'Aceite de Oliva'!$A$6:$A$257,"&gt;="&amp;$A264,'Aceite de Oliva'!$B$6:$B$257,"&lt;="&amp;$B264)</f>
        <v>0.89</v>
      </c>
      <c r="GE264" s="4">
        <f>SUMIFS('Aceite de Oliva'!GE$6:GE$257,'Aceite de Oliva'!$A$6:$A$257,"&gt;="&amp;$A264,'Aceite de Oliva'!$B$6:$B$257,"&lt;="&amp;$B264)</f>
        <v>0.89</v>
      </c>
      <c r="GF264" s="4">
        <f>SUMIFS('Aceite de Oliva'!GF$6:GF$257,'Aceite de Oliva'!$A$6:$A$257,"&gt;="&amp;$A264,'Aceite de Oliva'!$B$6:$B$257,"&lt;="&amp;$B264)</f>
        <v>1.26</v>
      </c>
      <c r="GG264" s="4">
        <f>SUMIFS('Aceite de Oliva'!GG$6:GG$257,'Aceite de Oliva'!$A$6:$A$257,"&gt;="&amp;$A264,'Aceite de Oliva'!$B$6:$B$257,"&lt;="&amp;$B264)</f>
        <v>0</v>
      </c>
      <c r="GK264" s="4">
        <f>SUMIFS('Aceite de Oliva'!GK$6:GK$257,'Aceite de Oliva'!$A$6:$A$257,"&gt;="&amp;$A264,'Aceite de Oliva'!$B$6:$B$257,"&lt;="&amp;$B264)</f>
        <v>0.92999999999999994</v>
      </c>
      <c r="GL264" s="4">
        <f>SUMIFS('Aceite de Oliva'!GL$6:GL$257,'Aceite de Oliva'!$A$6:$A$257,"&gt;="&amp;$A264,'Aceite de Oliva'!$B$6:$B$257,"&lt;="&amp;$B264)</f>
        <v>0.98</v>
      </c>
      <c r="GM264" s="4">
        <f>SUMIFS('Aceite de Oliva'!GM$6:GM$257,'Aceite de Oliva'!$A$6:$A$257,"&gt;="&amp;$A264,'Aceite de Oliva'!$B$6:$B$257,"&lt;="&amp;$B264)</f>
        <v>1.03</v>
      </c>
      <c r="GN264" s="4">
        <f>SUMIFS('Aceite de Oliva'!GN$6:GN$257,'Aceite de Oliva'!$A$6:$A$257,"&gt;="&amp;$A264,'Aceite de Oliva'!$B$6:$B$257,"&lt;="&amp;$B264)</f>
        <v>0.6</v>
      </c>
      <c r="GR264" s="4">
        <f>SUMIFS('Aceite de Oliva'!GR$6:GR$257,'Aceite de Oliva'!$A$6:$A$257,"&gt;="&amp;$A264,'Aceite de Oliva'!$B$6:$B$257,"&lt;="&amp;$B264)</f>
        <v>0.47</v>
      </c>
      <c r="GS264" s="4">
        <f>SUMIFS('Aceite de Oliva'!GS$6:GS$257,'Aceite de Oliva'!$A$6:$A$257,"&gt;="&amp;$A264,'Aceite de Oliva'!$B$6:$B$257,"&lt;="&amp;$B264)</f>
        <v>0.75</v>
      </c>
      <c r="GT264" s="4">
        <f>SUMIFS('Aceite de Oliva'!GT$6:GT$257,'Aceite de Oliva'!$A$6:$A$257,"&gt;="&amp;$A264,'Aceite de Oliva'!$B$6:$B$257,"&lt;="&amp;$B264)</f>
        <v>0.44000000000000006</v>
      </c>
      <c r="GU264" s="4">
        <f>SUMIFS('Aceite de Oliva'!GU$6:GU$257,'Aceite de Oliva'!$A$6:$A$257,"&gt;="&amp;$A264,'Aceite de Oliva'!$B$6:$B$257,"&lt;="&amp;$B264)</f>
        <v>0</v>
      </c>
      <c r="GY264" s="4">
        <f>SUMIFS('Aceite de Oliva'!GY$6:GY$257,'Aceite de Oliva'!$A$6:$A$257,"&gt;="&amp;$A264,'Aceite de Oliva'!$B$6:$B$257,"&lt;="&amp;$B264)</f>
        <v>0.82000000000000006</v>
      </c>
      <c r="GZ264" s="4">
        <f>SUMIFS('Aceite de Oliva'!GZ$6:GZ$257,'Aceite de Oliva'!$A$6:$A$257,"&gt;="&amp;$A264,'Aceite de Oliva'!$B$6:$B$257,"&lt;="&amp;$B264)</f>
        <v>1.39</v>
      </c>
      <c r="HA264" s="4">
        <f>SUMIFS('Aceite de Oliva'!HA$6:HA$257,'Aceite de Oliva'!$A$6:$A$257,"&gt;="&amp;$A264,'Aceite de Oliva'!$B$6:$B$257,"&lt;="&amp;$B264)</f>
        <v>0.83000000000000007</v>
      </c>
      <c r="HB264" s="4">
        <f>SUMIFS('Aceite de Oliva'!HB$6:HB$257,'Aceite de Oliva'!$A$6:$A$257,"&gt;="&amp;$A264,'Aceite de Oliva'!$B$6:$B$257,"&lt;="&amp;$B264)</f>
        <v>0.18</v>
      </c>
      <c r="HF264" s="4">
        <f>SUMIFS('Aceite de Oliva'!HF$6:HF$257,'Aceite de Oliva'!$A$6:$A$257,"&gt;="&amp;$A264,'Aceite de Oliva'!$B$6:$B$257,"&lt;="&amp;$B264)</f>
        <v>1.85</v>
      </c>
      <c r="HG264" s="4">
        <f>SUMIFS('Aceite de Oliva'!HG$6:HG$257,'Aceite de Oliva'!$A$6:$A$257,"&gt;="&amp;$A264,'Aceite de Oliva'!$B$6:$B$257,"&lt;="&amp;$B264)</f>
        <v>2.0099999999999998</v>
      </c>
      <c r="HH264" s="4">
        <f>SUMIFS('Aceite de Oliva'!HH$6:HH$257,'Aceite de Oliva'!$A$6:$A$257,"&gt;="&amp;$A264,'Aceite de Oliva'!$B$6:$B$257,"&lt;="&amp;$B264)</f>
        <v>2.0100000000000002</v>
      </c>
      <c r="HI264" s="4">
        <f>SUMIFS('Aceite de Oliva'!HI$6:HI$257,'Aceite de Oliva'!$A$6:$A$257,"&gt;="&amp;$A264,'Aceite de Oliva'!$B$6:$B$257,"&lt;="&amp;$B264)</f>
        <v>0</v>
      </c>
      <c r="HM264" s="4">
        <f>SUMIFS('Aceite de Oliva'!HM$6:HM$257,'Aceite de Oliva'!$A$6:$A$257,"&gt;="&amp;$A264,'Aceite de Oliva'!$B$6:$B$257,"&lt;="&amp;$B264)</f>
        <v>0.66</v>
      </c>
      <c r="HN264" s="4">
        <f>SUMIFS('Aceite de Oliva'!HN$6:HN$257,'Aceite de Oliva'!$A$6:$A$257,"&gt;="&amp;$A264,'Aceite de Oliva'!$B$6:$B$257,"&lt;="&amp;$B264)</f>
        <v>0.99</v>
      </c>
      <c r="HO264" s="4">
        <f>SUMIFS('Aceite de Oliva'!HO$6:HO$257,'Aceite de Oliva'!$A$6:$A$257,"&gt;="&amp;$A264,'Aceite de Oliva'!$B$6:$B$257,"&lt;="&amp;$B264)</f>
        <v>0.54</v>
      </c>
      <c r="HP264" s="4">
        <f>SUMIFS('Aceite de Oliva'!HP$6:HP$257,'Aceite de Oliva'!$A$6:$A$257,"&gt;="&amp;$A264,'Aceite de Oliva'!$B$6:$B$257,"&lt;="&amp;$B264)</f>
        <v>0.85</v>
      </c>
      <c r="HT264" s="4">
        <f>SUMIFS('Aceite de Oliva'!HT$6:HT$257,'Aceite de Oliva'!$A$6:$A$257,"&gt;="&amp;$A264,'Aceite de Oliva'!$B$6:$B$257,"&lt;="&amp;$B264)</f>
        <v>2.76</v>
      </c>
      <c r="HU264" s="4">
        <f>SUMIFS('Aceite de Oliva'!HU$6:HU$257,'Aceite de Oliva'!$A$6:$A$257,"&gt;="&amp;$A264,'Aceite de Oliva'!$B$6:$B$257,"&lt;="&amp;$B264)</f>
        <v>8.81</v>
      </c>
      <c r="HV264" s="4">
        <f>SUMIFS('Aceite de Oliva'!HV$6:HV$257,'Aceite de Oliva'!$A$6:$A$257,"&gt;="&amp;$A264,'Aceite de Oliva'!$B$6:$B$257,"&lt;="&amp;$B264)</f>
        <v>1.8</v>
      </c>
      <c r="HW264" s="4">
        <f>SUMIFS('Aceite de Oliva'!HW$6:HW$257,'Aceite de Oliva'!$A$6:$A$257,"&gt;="&amp;$A264,'Aceite de Oliva'!$B$6:$B$257,"&lt;="&amp;$B264)</f>
        <v>0.3</v>
      </c>
      <c r="IA264" s="4">
        <f>SUMIFS('Aceite de Oliva'!IA$6:IA$257,'Aceite de Oliva'!$A$6:$A$257,"&gt;="&amp;$A264,'Aceite de Oliva'!$B$6:$B$257,"&lt;="&amp;$B264)</f>
        <v>1.6</v>
      </c>
      <c r="IB264" s="4">
        <f>SUMIFS('Aceite de Oliva'!IB$6:IB$257,'Aceite de Oliva'!$A$6:$A$257,"&gt;="&amp;$A264,'Aceite de Oliva'!$B$6:$B$257,"&lt;="&amp;$B264)</f>
        <v>2.67</v>
      </c>
      <c r="IC264" s="4">
        <f>SUMIFS('Aceite de Oliva'!IC$6:IC$257,'Aceite de Oliva'!$A$6:$A$257,"&gt;="&amp;$A264,'Aceite de Oliva'!$B$6:$B$257,"&lt;="&amp;$B264)</f>
        <v>1.69</v>
      </c>
      <c r="ID264" s="4">
        <f>SUMIFS('Aceite de Oliva'!ID$6:ID$257,'Aceite de Oliva'!$A$6:$A$257,"&gt;="&amp;$A264,'Aceite de Oliva'!$B$6:$B$257,"&lt;="&amp;$B264)</f>
        <v>0</v>
      </c>
      <c r="IH264" s="4">
        <f>SUMIFS('Aceite de Oliva'!IH$6:IH$257,'Aceite de Oliva'!$A$6:$A$257,"&gt;="&amp;$A264,'Aceite de Oliva'!$B$6:$B$257,"&lt;="&amp;$B264)</f>
        <v>1.34</v>
      </c>
      <c r="II264" s="4">
        <f>SUMIFS('Aceite de Oliva'!II$6:II$257,'Aceite de Oliva'!$A$6:$A$257,"&gt;="&amp;$A264,'Aceite de Oliva'!$B$6:$B$257,"&lt;="&amp;$B264)</f>
        <v>1.27</v>
      </c>
      <c r="IJ264" s="4">
        <f>SUMIFS('Aceite de Oliva'!IJ$6:IJ$257,'Aceite de Oliva'!$A$6:$A$257,"&gt;="&amp;$A264,'Aceite de Oliva'!$B$6:$B$257,"&lt;="&amp;$B264)</f>
        <v>1.53</v>
      </c>
      <c r="IK264" s="4">
        <f>SUMIFS('Aceite de Oliva'!IK$6:IK$257,'Aceite de Oliva'!$A$6:$A$257,"&gt;="&amp;$A264,'Aceite de Oliva'!$B$6:$B$257,"&lt;="&amp;$B264)</f>
        <v>0.2</v>
      </c>
      <c r="IO264" s="4">
        <f>SUMIFS('Aceite de Oliva'!IO$6:IO$257,'Aceite de Oliva'!$A$6:$A$257,"&gt;="&amp;$A264,'Aceite de Oliva'!$B$6:$B$257,"&lt;="&amp;$B264)</f>
        <v>0.92999999999999994</v>
      </c>
      <c r="IP264" s="4">
        <f>SUMIFS('Aceite de Oliva'!IP$6:IP$257,'Aceite de Oliva'!$A$6:$A$257,"&gt;="&amp;$A264,'Aceite de Oliva'!$B$6:$B$257,"&lt;="&amp;$B264)</f>
        <v>0.69</v>
      </c>
      <c r="IQ264" s="4">
        <f>SUMIFS('Aceite de Oliva'!IQ$6:IQ$257,'Aceite de Oliva'!$A$6:$A$257,"&gt;="&amp;$A264,'Aceite de Oliva'!$B$6:$B$257,"&lt;="&amp;$B264)</f>
        <v>1.05</v>
      </c>
      <c r="IR264" s="4">
        <f>SUMIFS('Aceite de Oliva'!IR$6:IR$257,'Aceite de Oliva'!$A$6:$A$257,"&gt;="&amp;$A264,'Aceite de Oliva'!$B$6:$B$257,"&lt;="&amp;$B264)</f>
        <v>0.31</v>
      </c>
      <c r="IV264" s="4">
        <f>SUMIFS('Aceite de Oliva'!IV$6:IV$257,'Aceite de Oliva'!$A$6:$A$257,"&gt;="&amp;$A264,'Aceite de Oliva'!$B$6:$B$257,"&lt;="&amp;$B264)</f>
        <v>0.54</v>
      </c>
      <c r="IW264" s="4">
        <f>SUMIFS('Aceite de Oliva'!IW$6:IW$257,'Aceite de Oliva'!$A$6:$A$257,"&gt;="&amp;$A264,'Aceite de Oliva'!$B$6:$B$257,"&lt;="&amp;$B264)</f>
        <v>0.2</v>
      </c>
      <c r="IX264" s="4">
        <f>SUMIFS('Aceite de Oliva'!IX$6:IX$257,'Aceite de Oliva'!$A$6:$A$257,"&gt;="&amp;$A264,'Aceite de Oliva'!$B$6:$B$257,"&lt;="&amp;$B264)</f>
        <v>0.78</v>
      </c>
      <c r="IY264" s="4">
        <f>SUMIFS('Aceite de Oliva'!IY$6:IY$257,'Aceite de Oliva'!$A$6:$A$257,"&gt;="&amp;$A264,'Aceite de Oliva'!$B$6:$B$257,"&lt;="&amp;$B264)</f>
        <v>0</v>
      </c>
      <c r="JC264" s="4">
        <f>SUMIFS('Aceite de Oliva'!JC$6:JC$257,'Aceite de Oliva'!$A$6:$A$257,"&gt;="&amp;$A264,'Aceite de Oliva'!$B$6:$B$257,"&lt;="&amp;$B264)</f>
        <v>0.38</v>
      </c>
      <c r="JD264" s="4">
        <f>SUMIFS('Aceite de Oliva'!JD$6:JD$257,'Aceite de Oliva'!$A$6:$A$257,"&gt;="&amp;$A264,'Aceite de Oliva'!$B$6:$B$257,"&lt;="&amp;$B264)</f>
        <v>0</v>
      </c>
      <c r="JE264" s="4">
        <f>SUMIFS('Aceite de Oliva'!JE$6:JE$257,'Aceite de Oliva'!$A$6:$A$257,"&gt;="&amp;$A264,'Aceite de Oliva'!$B$6:$B$257,"&lt;="&amp;$B264)</f>
        <v>0.54</v>
      </c>
      <c r="JF264" s="4">
        <f>SUMIFS('Aceite de Oliva'!JF$6:JF$257,'Aceite de Oliva'!$A$6:$A$257,"&gt;="&amp;$A264,'Aceite de Oliva'!$B$6:$B$257,"&lt;="&amp;$B264)</f>
        <v>0.25</v>
      </c>
      <c r="JJ264" s="4">
        <f>SUMIFS('Aceite de Oliva'!JJ$6:JJ$257,'Aceite de Oliva'!$A$6:$A$257,"&gt;="&amp;$A264,'Aceite de Oliva'!$B$6:$B$257,"&lt;="&amp;$B264)</f>
        <v>1.01</v>
      </c>
      <c r="JK264" s="4">
        <f>SUMIFS('Aceite de Oliva'!JK$6:JK$257,'Aceite de Oliva'!$A$6:$A$257,"&gt;="&amp;$A264,'Aceite de Oliva'!$B$6:$B$257,"&lt;="&amp;$B264)</f>
        <v>1.08</v>
      </c>
      <c r="JL264" s="4">
        <f>SUMIFS('Aceite de Oliva'!JL$6:JL$257,'Aceite de Oliva'!$A$6:$A$257,"&gt;="&amp;$A264,'Aceite de Oliva'!$B$6:$B$257,"&lt;="&amp;$B264)</f>
        <v>1.4100000000000001</v>
      </c>
      <c r="JM264" s="4">
        <f>SUMIFS('Aceite de Oliva'!JM$6:JM$257,'Aceite de Oliva'!$A$6:$A$257,"&gt;="&amp;$A264,'Aceite de Oliva'!$B$6:$B$257,"&lt;="&amp;$B264)</f>
        <v>0</v>
      </c>
      <c r="JQ264" s="4">
        <f>SUMIFS('Aceite de Oliva'!JQ$6:JQ$257,'Aceite de Oliva'!$A$6:$A$257,"&gt;="&amp;$A264,'Aceite de Oliva'!$B$6:$B$257,"&lt;="&amp;$B264)</f>
        <v>1.1100000000000001</v>
      </c>
      <c r="JR264" s="4">
        <f>SUMIFS('Aceite de Oliva'!JR$6:JR$257,'Aceite de Oliva'!$A$6:$A$257,"&gt;="&amp;$A264,'Aceite de Oliva'!$B$6:$B$257,"&lt;="&amp;$B264)</f>
        <v>1.46</v>
      </c>
      <c r="JS264" s="4">
        <f>SUMIFS('Aceite de Oliva'!JS$6:JS$257,'Aceite de Oliva'!$A$6:$A$257,"&gt;="&amp;$A264,'Aceite de Oliva'!$B$6:$B$257,"&lt;="&amp;$B264)</f>
        <v>1.2000000000000002</v>
      </c>
      <c r="JT264" s="4">
        <f>SUMIFS('Aceite de Oliva'!JT$6:JT$257,'Aceite de Oliva'!$A$6:$A$257,"&gt;="&amp;$A264,'Aceite de Oliva'!$B$6:$B$257,"&lt;="&amp;$B264)</f>
        <v>0.86</v>
      </c>
      <c r="JX264" s="4">
        <f>SUMIFS('Aceite de Oliva'!JX$6:JX$257,'Aceite de Oliva'!$A$6:$A$257,"&gt;="&amp;$A264,'Aceite de Oliva'!$B$6:$B$257,"&lt;="&amp;$B264)</f>
        <v>1.07</v>
      </c>
      <c r="JY264" s="4">
        <f>SUMIFS('Aceite de Oliva'!JY$6:JY$257,'Aceite de Oliva'!$A$6:$A$257,"&gt;="&amp;$A264,'Aceite de Oliva'!$B$6:$B$257,"&lt;="&amp;$B264)</f>
        <v>1.92</v>
      </c>
      <c r="JZ264" s="4">
        <f>SUMIFS('Aceite de Oliva'!JZ$6:JZ$257,'Aceite de Oliva'!$A$6:$A$257,"&gt;="&amp;$A264,'Aceite de Oliva'!$B$6:$B$257,"&lt;="&amp;$B264)</f>
        <v>1.1299999999999999</v>
      </c>
      <c r="KA264" s="4">
        <f>SUMIFS('Aceite de Oliva'!KA$6:KA$257,'Aceite de Oliva'!$A$6:$A$257,"&gt;="&amp;$A264,'Aceite de Oliva'!$B$6:$B$257,"&lt;="&amp;$B264)</f>
        <v>0</v>
      </c>
      <c r="KE264" s="4">
        <f>SUMIFS('Aceite de Oliva'!KE$6:KE$257,'Aceite de Oliva'!$A$6:$A$257,"&gt;="&amp;$A264,'Aceite de Oliva'!$B$6:$B$257,"&lt;="&amp;$B264)</f>
        <v>1.02</v>
      </c>
      <c r="KF264" s="4">
        <f>SUMIFS('Aceite de Oliva'!KF$6:KF$257,'Aceite de Oliva'!$A$6:$A$257,"&gt;="&amp;$A264,'Aceite de Oliva'!$B$6:$B$257,"&lt;="&amp;$B264)</f>
        <v>0.65</v>
      </c>
      <c r="KG264" s="4">
        <f>SUMIFS('Aceite de Oliva'!KG$6:KG$257,'Aceite de Oliva'!$A$6:$A$257,"&gt;="&amp;$A264,'Aceite de Oliva'!$B$6:$B$257,"&lt;="&amp;$B264)</f>
        <v>1.2000000000000002</v>
      </c>
      <c r="KH264" s="4">
        <f>SUMIFS('Aceite de Oliva'!KH$6:KH$257,'Aceite de Oliva'!$A$6:$A$257,"&gt;="&amp;$A264,'Aceite de Oliva'!$B$6:$B$257,"&lt;="&amp;$B264)</f>
        <v>0</v>
      </c>
      <c r="KL264" s="4">
        <f>SUMIFS('Aceite de Oliva'!KL$6:KL$257,'Aceite de Oliva'!$A$6:$A$257,"&gt;="&amp;$A264,'Aceite de Oliva'!$B$6:$B$257,"&lt;="&amp;$B264)</f>
        <v>0.54</v>
      </c>
      <c r="KM264" s="4">
        <f>SUMIFS('Aceite de Oliva'!KM$6:KM$257,'Aceite de Oliva'!$A$6:$A$257,"&gt;="&amp;$A264,'Aceite de Oliva'!$B$6:$B$257,"&lt;="&amp;$B264)</f>
        <v>1.49</v>
      </c>
      <c r="KN264" s="4">
        <f>SUMIFS('Aceite de Oliva'!KN$6:KN$257,'Aceite de Oliva'!$A$6:$A$257,"&gt;="&amp;$A264,'Aceite de Oliva'!$B$6:$B$257,"&lt;="&amp;$B264)</f>
        <v>0.49</v>
      </c>
      <c r="KO264" s="4">
        <f>SUMIFS('Aceite de Oliva'!KO$6:KO$257,'Aceite de Oliva'!$A$6:$A$257,"&gt;="&amp;$A264,'Aceite de Oliva'!$B$6:$B$257,"&lt;="&amp;$B264)</f>
        <v>0</v>
      </c>
      <c r="KS264" s="4">
        <f>SUMIFS('Aceite de Oliva'!KS$6:KS$257,'Aceite de Oliva'!$A$6:$A$257,"&gt;="&amp;$A264,'Aceite de Oliva'!$B$6:$B$257,"&lt;="&amp;$B264)</f>
        <v>0.45</v>
      </c>
      <c r="KT264" s="4">
        <f>SUMIFS('Aceite de Oliva'!KT$6:KT$257,'Aceite de Oliva'!$A$6:$A$257,"&gt;="&amp;$A264,'Aceite de Oliva'!$B$6:$B$257,"&lt;="&amp;$B264)</f>
        <v>0.51</v>
      </c>
      <c r="KU264" s="4">
        <f>SUMIFS('Aceite de Oliva'!KU$6:KU$257,'Aceite de Oliva'!$A$6:$A$257,"&gt;="&amp;$A264,'Aceite de Oliva'!$B$6:$B$257,"&lt;="&amp;$B264)</f>
        <v>0.4</v>
      </c>
      <c r="KV264" s="4">
        <f>SUMIFS('Aceite de Oliva'!KV$6:KV$257,'Aceite de Oliva'!$A$6:$A$257,"&gt;="&amp;$A264,'Aceite de Oliva'!$B$6:$B$257,"&lt;="&amp;$B264)</f>
        <v>0.27</v>
      </c>
      <c r="KZ264" s="4">
        <f>SUMIFS('Aceite de Oliva'!KZ$6:KZ$257,'Aceite de Oliva'!$A$6:$A$257,"&gt;="&amp;$A264,'Aceite de Oliva'!$B$6:$B$257,"&lt;="&amp;$B264)</f>
        <v>0.39</v>
      </c>
      <c r="LA264" s="4">
        <f>SUMIFS('Aceite de Oliva'!LA$6:LA$257,'Aceite de Oliva'!$A$6:$A$257,"&gt;="&amp;$A264,'Aceite de Oliva'!$B$6:$B$257,"&lt;="&amp;$B264)</f>
        <v>0</v>
      </c>
      <c r="LB264" s="4">
        <f>SUMIFS('Aceite de Oliva'!LB$6:LB$257,'Aceite de Oliva'!$A$6:$A$257,"&gt;="&amp;$A264,'Aceite de Oliva'!$B$6:$B$257,"&lt;="&amp;$B264)</f>
        <v>0.67</v>
      </c>
      <c r="LC264" s="4">
        <f>SUMIFS('Aceite de Oliva'!LC$6:LC$257,'Aceite de Oliva'!$A$6:$A$257,"&gt;="&amp;$A264,'Aceite de Oliva'!$B$6:$B$257,"&lt;="&amp;$B264)</f>
        <v>0</v>
      </c>
      <c r="LG264" s="4">
        <f>SUMIFS('Aceite de Oliva'!LG$6:LG$257,'Aceite de Oliva'!$A$6:$A$257,"&gt;="&amp;$A264,'Aceite de Oliva'!$B$6:$B$257,"&lt;="&amp;$B264)</f>
        <v>0.8</v>
      </c>
      <c r="LH264" s="4">
        <f>SUMIFS('Aceite de Oliva'!LH$6:LH$257,'Aceite de Oliva'!$A$6:$A$257,"&gt;="&amp;$A264,'Aceite de Oliva'!$B$6:$B$257,"&lt;="&amp;$B264)</f>
        <v>0.75</v>
      </c>
      <c r="LI264" s="4">
        <f>SUMIFS('Aceite de Oliva'!LI$6:LI$257,'Aceite de Oliva'!$A$6:$A$257,"&gt;="&amp;$A264,'Aceite de Oliva'!$B$6:$B$257,"&lt;="&amp;$B264)</f>
        <v>0.89999999999999991</v>
      </c>
      <c r="LJ264" s="4">
        <f>SUMIFS('Aceite de Oliva'!LJ$6:LJ$257,'Aceite de Oliva'!$A$6:$A$257,"&gt;="&amp;$A264,'Aceite de Oliva'!$B$6:$B$257,"&lt;="&amp;$B264)</f>
        <v>0</v>
      </c>
      <c r="LN264" s="4">
        <f>SUMIFS('Aceite de Oliva'!LN$6:LN$257,'Aceite de Oliva'!$A$6:$A$257,"&gt;="&amp;$A264,'Aceite de Oliva'!$B$6:$B$257,"&lt;="&amp;$B264)</f>
        <v>1.63</v>
      </c>
      <c r="LO264" s="4">
        <f>SUMIFS('Aceite de Oliva'!LO$6:LO$257,'Aceite de Oliva'!$A$6:$A$257,"&gt;="&amp;$A264,'Aceite de Oliva'!$B$6:$B$257,"&lt;="&amp;$B264)</f>
        <v>3.3499999999999996</v>
      </c>
      <c r="LP264" s="4">
        <f>SUMIFS('Aceite de Oliva'!LP$6:LP$257,'Aceite de Oliva'!$A$6:$A$257,"&gt;="&amp;$A264,'Aceite de Oliva'!$B$6:$B$257,"&lt;="&amp;$B264)</f>
        <v>1.4</v>
      </c>
      <c r="LQ264" s="4">
        <f>SUMIFS('Aceite de Oliva'!LQ$6:LQ$257,'Aceite de Oliva'!$A$6:$A$257,"&gt;="&amp;$A264,'Aceite de Oliva'!$B$6:$B$257,"&lt;="&amp;$B264)</f>
        <v>0.71</v>
      </c>
      <c r="LU264" s="4">
        <f>SUMIFS('Aceite de Oliva'!LU$6:LU$257,'Aceite de Oliva'!$A$6:$A$257,"&gt;="&amp;$A264,'Aceite de Oliva'!$B$6:$B$257,"&lt;="&amp;$B264)</f>
        <v>1.87</v>
      </c>
      <c r="LV264" s="4">
        <f>SUMIFS('Aceite de Oliva'!LV$6:LV$257,'Aceite de Oliva'!$A$6:$A$257,"&gt;="&amp;$A264,'Aceite de Oliva'!$B$6:$B$257,"&lt;="&amp;$B264)</f>
        <v>0.82</v>
      </c>
      <c r="LW264" s="4">
        <f>SUMIFS('Aceite de Oliva'!LW$6:LW$257,'Aceite de Oliva'!$A$6:$A$257,"&gt;="&amp;$A264,'Aceite de Oliva'!$B$6:$B$257,"&lt;="&amp;$B264)</f>
        <v>2.64</v>
      </c>
      <c r="LX264" s="4">
        <f>SUMIFS('Aceite de Oliva'!LX$6:LX$257,'Aceite de Oliva'!$A$6:$A$257,"&gt;="&amp;$A264,'Aceite de Oliva'!$B$6:$B$257,"&lt;="&amp;$B264)</f>
        <v>0</v>
      </c>
      <c r="MB264" s="4">
        <f>SUMIFS('Aceite de Oliva'!MB$6:MB$257,'Aceite de Oliva'!$A$6:$A$257,"&gt;="&amp;$A264,'Aceite de Oliva'!$B$6:$B$257,"&lt;="&amp;$B264)</f>
        <v>2.04</v>
      </c>
      <c r="MC264" s="4">
        <f>SUMIFS('Aceite de Oliva'!MC$6:MC$257,'Aceite de Oliva'!$A$6:$A$257,"&gt;="&amp;$A264,'Aceite de Oliva'!$B$6:$B$257,"&lt;="&amp;$B264)</f>
        <v>3.11</v>
      </c>
      <c r="MD264" s="4">
        <f>SUMIFS('Aceite de Oliva'!MD$6:MD$257,'Aceite de Oliva'!$A$6:$A$257,"&gt;="&amp;$A264,'Aceite de Oliva'!$B$6:$B$257,"&lt;="&amp;$B264)</f>
        <v>2.1800000000000002</v>
      </c>
      <c r="ME264" s="4">
        <f>SUMIFS('Aceite de Oliva'!ME$6:ME$257,'Aceite de Oliva'!$A$6:$A$257,"&gt;="&amp;$A264,'Aceite de Oliva'!$B$6:$B$257,"&lt;="&amp;$B264)</f>
        <v>0.66</v>
      </c>
      <c r="MI264" s="4">
        <f>SUMIFS('Aceite de Oliva'!MI$6:MI$257,'Aceite de Oliva'!$A$6:$A$257,"&gt;="&amp;$A264,'Aceite de Oliva'!$B$6:$B$257,"&lt;="&amp;$B264)</f>
        <v>2.37</v>
      </c>
      <c r="MJ264" s="4">
        <f>SUMIFS('Aceite de Oliva'!MJ$6:MJ$257,'Aceite de Oliva'!$A$6:$A$257,"&gt;="&amp;$A264,'Aceite de Oliva'!$B$6:$B$257,"&lt;="&amp;$B264)</f>
        <v>4.08</v>
      </c>
      <c r="MK264" s="4">
        <f>SUMIFS('Aceite de Oliva'!MK$6:MK$257,'Aceite de Oliva'!$A$6:$A$257,"&gt;="&amp;$A264,'Aceite de Oliva'!$B$6:$B$257,"&lt;="&amp;$B264)</f>
        <v>2.2400000000000002</v>
      </c>
      <c r="ML264" s="4">
        <f>SUMIFS('Aceite de Oliva'!ML$6:ML$257,'Aceite de Oliva'!$A$6:$A$257,"&gt;="&amp;$A264,'Aceite de Oliva'!$B$6:$B$257,"&lt;="&amp;$B264)</f>
        <v>0.8899999999999999</v>
      </c>
      <c r="MP264" s="4">
        <f>SUMIFS('Aceite de Oliva'!MP$6:MP$257,'Aceite de Oliva'!$A$6:$A$257,"&gt;="&amp;$A264,'Aceite de Oliva'!$B$6:$B$257,"&lt;="&amp;$B264)</f>
        <v>4.28</v>
      </c>
      <c r="MQ264" s="4">
        <f>SUMIFS('Aceite de Oliva'!MQ$6:MQ$257,'Aceite de Oliva'!$A$6:$A$257,"&gt;="&amp;$A264,'Aceite de Oliva'!$B$6:$B$257,"&lt;="&amp;$B264)</f>
        <v>3.59</v>
      </c>
      <c r="MR264" s="4">
        <f>SUMIFS('Aceite de Oliva'!MR$6:MR$257,'Aceite de Oliva'!$A$6:$A$257,"&gt;="&amp;$A264,'Aceite de Oliva'!$B$6:$B$257,"&lt;="&amp;$B264)</f>
        <v>5.34</v>
      </c>
      <c r="MS264" s="4">
        <f>SUMIFS('Aceite de Oliva'!MS$6:MS$257,'Aceite de Oliva'!$A$6:$A$257,"&gt;="&amp;$A264,'Aceite de Oliva'!$B$6:$B$257,"&lt;="&amp;$B264)</f>
        <v>1.84</v>
      </c>
      <c r="MW264" s="4">
        <f>SUMIFS('Aceite de Oliva'!MW$6:MW$257,'Aceite de Oliva'!$A$6:$A$257,"&gt;="&amp;$A264,'Aceite de Oliva'!$B$6:$B$257,"&lt;="&amp;$B264)</f>
        <v>5.35</v>
      </c>
      <c r="MX264" s="4">
        <f>SUMIFS('Aceite de Oliva'!MX$6:MX$257,'Aceite de Oliva'!$A$6:$A$257,"&gt;="&amp;$A264,'Aceite de Oliva'!$B$6:$B$257,"&lt;="&amp;$B264)</f>
        <v>7.6</v>
      </c>
      <c r="MY264" s="4">
        <f>SUMIFS('Aceite de Oliva'!MY$6:MY$257,'Aceite de Oliva'!$A$6:$A$257,"&gt;="&amp;$A264,'Aceite de Oliva'!$B$6:$B$257,"&lt;="&amp;$B264)</f>
        <v>5.44</v>
      </c>
      <c r="MZ264" s="4">
        <f>SUMIFS('Aceite de Oliva'!MZ$6:MZ$257,'Aceite de Oliva'!$A$6:$A$257,"&gt;="&amp;$A264,'Aceite de Oliva'!$B$6:$B$257,"&lt;="&amp;$B264)</f>
        <v>3.07</v>
      </c>
      <c r="ND264" s="4">
        <f>SUMIFS('Aceite de Oliva'!ND$6:ND$257,'Aceite de Oliva'!$A$6:$A$257,"&gt;="&amp;$A264,'Aceite de Oliva'!$B$6:$B$257,"&lt;="&amp;$B264)</f>
        <v>5.5200000000000005</v>
      </c>
      <c r="NE264" s="4">
        <f>SUMIFS('Aceite de Oliva'!NE$6:NE$257,'Aceite de Oliva'!$A$6:$A$257,"&gt;="&amp;$A264,'Aceite de Oliva'!$B$6:$B$257,"&lt;="&amp;$B264)</f>
        <v>7.95</v>
      </c>
      <c r="NF264" s="4">
        <f>SUMIFS('Aceite de Oliva'!NF$6:NF$257,'Aceite de Oliva'!$A$6:$A$257,"&gt;="&amp;$A264,'Aceite de Oliva'!$B$6:$B$257,"&lt;="&amp;$B264)</f>
        <v>5.9200000000000008</v>
      </c>
      <c r="NG264" s="4">
        <f>SUMIFS('Aceite de Oliva'!NG$6:NG$257,'Aceite de Oliva'!$A$6:$A$257,"&gt;="&amp;$A264,'Aceite de Oliva'!$B$6:$B$257,"&lt;="&amp;$B264)</f>
        <v>1.04</v>
      </c>
      <c r="NK264" s="4">
        <f>SUMIFS('Aceite de Oliva'!NK$6:NK$257,'Aceite de Oliva'!$A$6:$A$257,"&gt;="&amp;$A264,'Aceite de Oliva'!$B$6:$B$257,"&lt;="&amp;$B264)</f>
        <v>4.0199999999999996</v>
      </c>
      <c r="NL264" s="4">
        <f>SUMIFS('Aceite de Oliva'!NL$6:NL$257,'Aceite de Oliva'!$A$6:$A$257,"&gt;="&amp;$A264,'Aceite de Oliva'!$B$6:$B$257,"&lt;="&amp;$B264)</f>
        <v>2.93</v>
      </c>
      <c r="NM264" s="4">
        <f>SUMIFS('Aceite de Oliva'!NM$6:NM$257,'Aceite de Oliva'!$A$6:$A$257,"&gt;="&amp;$A264,'Aceite de Oliva'!$B$6:$B$257,"&lt;="&amp;$B264)</f>
        <v>5.12</v>
      </c>
      <c r="NN264" s="4">
        <f>SUMIFS('Aceite de Oliva'!NN$6:NN$257,'Aceite de Oliva'!$A$6:$A$257,"&gt;="&amp;$A264,'Aceite de Oliva'!$B$6:$B$257,"&lt;="&amp;$B264)</f>
        <v>2.04</v>
      </c>
      <c r="NR264" s="4">
        <f>SUMIFS('Aceite de Oliva'!NR$6:NR$257,'Aceite de Oliva'!$A$6:$A$257,"&gt;="&amp;$A264,'Aceite de Oliva'!$B$6:$B$257,"&lt;="&amp;$B264)</f>
        <v>6.1999999999999993</v>
      </c>
      <c r="NS264" s="4">
        <f>SUMIFS('Aceite de Oliva'!NS$6:NS$257,'Aceite de Oliva'!$A$6:$A$257,"&gt;="&amp;$A264,'Aceite de Oliva'!$B$6:$B$257,"&lt;="&amp;$B264)</f>
        <v>7.41</v>
      </c>
      <c r="NT264" s="4">
        <f>SUMIFS('Aceite de Oliva'!NT$6:NT$257,'Aceite de Oliva'!$A$6:$A$257,"&gt;="&amp;$A264,'Aceite de Oliva'!$B$6:$B$257,"&lt;="&amp;$B264)</f>
        <v>6.88</v>
      </c>
      <c r="NU264" s="4">
        <f>SUMIFS('Aceite de Oliva'!NU$6:NU$257,'Aceite de Oliva'!$A$6:$A$257,"&gt;="&amp;$A264,'Aceite de Oliva'!$B$6:$B$257,"&lt;="&amp;$B264)</f>
        <v>1.4</v>
      </c>
      <c r="NY264" s="4">
        <f>SUMIFS('Aceite de Oliva'!NY$6:NY$257,'Aceite de Oliva'!$A$6:$A$257,"&gt;="&amp;$A264,'Aceite de Oliva'!$B$6:$B$257,"&lt;="&amp;$B264)</f>
        <v>6.38</v>
      </c>
      <c r="NZ264" s="4">
        <f>SUMIFS('Aceite de Oliva'!NZ$6:NZ$257,'Aceite de Oliva'!$A$6:$A$257,"&gt;="&amp;$A264,'Aceite de Oliva'!$B$6:$B$257,"&lt;="&amp;$B264)</f>
        <v>5.52</v>
      </c>
      <c r="OA264" s="4">
        <f>SUMIFS('Aceite de Oliva'!OA$6:OA$257,'Aceite de Oliva'!$A$6:$A$257,"&gt;="&amp;$A264,'Aceite de Oliva'!$B$6:$B$257,"&lt;="&amp;$B264)</f>
        <v>6.55</v>
      </c>
      <c r="OB264" s="4">
        <f>SUMIFS('Aceite de Oliva'!OB$6:OB$257,'Aceite de Oliva'!$A$6:$A$257,"&gt;="&amp;$A264,'Aceite de Oliva'!$B$6:$B$257,"&lt;="&amp;$B264)</f>
        <v>6.6000000000000005</v>
      </c>
      <c r="OF264" s="4">
        <f>SUMIFS('Aceite de Oliva'!OF$6:OF$257,'Aceite de Oliva'!$A$6:$A$257,"&gt;="&amp;$A264,'Aceite de Oliva'!$B$6:$B$257,"&lt;="&amp;$B264)</f>
        <v>7.1</v>
      </c>
      <c r="OG264" s="4">
        <f>SUMIFS('Aceite de Oliva'!OG$6:OG$257,'Aceite de Oliva'!$A$6:$A$257,"&gt;="&amp;$A264,'Aceite de Oliva'!$B$6:$B$257,"&lt;="&amp;$B264)</f>
        <v>10.55</v>
      </c>
      <c r="OH264" s="4">
        <f>SUMIFS('Aceite de Oliva'!OH$6:OH$257,'Aceite de Oliva'!$A$6:$A$257,"&gt;="&amp;$A264,'Aceite de Oliva'!$B$6:$B$257,"&lt;="&amp;$B264)</f>
        <v>4.24</v>
      </c>
      <c r="OI264" s="4">
        <f>SUMIFS('Aceite de Oliva'!OI$6:OI$257,'Aceite de Oliva'!$A$6:$A$257,"&gt;="&amp;$A264,'Aceite de Oliva'!$B$6:$B$257,"&lt;="&amp;$B264)</f>
        <v>14.35</v>
      </c>
      <c r="OM264" s="4">
        <f>SUMIFS('Aceite de Oliva'!OM$6:OM$257,'Aceite de Oliva'!$A$6:$A$257,"&gt;="&amp;$A264,'Aceite de Oliva'!$B$6:$B$257,"&lt;="&amp;$B264)</f>
        <v>7.8500000000000005</v>
      </c>
      <c r="ON264" s="4">
        <f>SUMIFS('Aceite de Oliva'!ON$6:ON$257,'Aceite de Oliva'!$A$6:$A$257,"&gt;="&amp;$A264,'Aceite de Oliva'!$B$6:$B$257,"&lt;="&amp;$B264)</f>
        <v>9.2900000000000009</v>
      </c>
      <c r="OO264" s="4">
        <f>SUMIFS('Aceite de Oliva'!OO$6:OO$257,'Aceite de Oliva'!$A$6:$A$257,"&gt;="&amp;$A264,'Aceite de Oliva'!$B$6:$B$257,"&lt;="&amp;$B264)</f>
        <v>5.66</v>
      </c>
      <c r="OP264" s="4">
        <f>SUMIFS('Aceite de Oliva'!OP$6:OP$257,'Aceite de Oliva'!$A$6:$A$257,"&gt;="&amp;$A264,'Aceite de Oliva'!$B$6:$B$257,"&lt;="&amp;$B264)</f>
        <v>13.62</v>
      </c>
      <c r="OT264" s="4">
        <f>SUMIFS('Aceite de Oliva'!OT$6:OT$257,'Aceite de Oliva'!$A$6:$A$257,"&gt;="&amp;$A264,'Aceite de Oliva'!$B$6:$B$257,"&lt;="&amp;$B264)</f>
        <v>4.0600000000000005</v>
      </c>
      <c r="OU264" s="4">
        <f>SUMIFS('Aceite de Oliva'!OU$6:OU$257,'Aceite de Oliva'!$A$6:$A$257,"&gt;="&amp;$A264,'Aceite de Oliva'!$B$6:$B$257,"&lt;="&amp;$B264)</f>
        <v>8.120000000000001</v>
      </c>
      <c r="OV264" s="4">
        <f>SUMIFS('Aceite de Oliva'!OV$6:OV$257,'Aceite de Oliva'!$A$6:$A$257,"&gt;="&amp;$A264,'Aceite de Oliva'!$B$6:$B$257,"&lt;="&amp;$B264)</f>
        <v>2.14</v>
      </c>
      <c r="OW264" s="4">
        <f>SUMIFS('Aceite de Oliva'!OW$6:OW$257,'Aceite de Oliva'!$A$6:$A$257,"&gt;="&amp;$A264,'Aceite de Oliva'!$B$6:$B$257,"&lt;="&amp;$B264)</f>
        <v>7.1800000000000006</v>
      </c>
      <c r="PA264" s="4">
        <f>SUMIFS('Aceite de Oliva'!PA$6:PA$257,'Aceite de Oliva'!$A$6:$A$257,"&gt;="&amp;$A264,'Aceite de Oliva'!$B$6:$B$257,"&lt;="&amp;$B264)</f>
        <v>2.12</v>
      </c>
      <c r="PB264" s="4">
        <f>SUMIFS('Aceite de Oliva'!PB$6:PB$257,'Aceite de Oliva'!$A$6:$A$257,"&gt;="&amp;$A264,'Aceite de Oliva'!$B$6:$B$257,"&lt;="&amp;$B264)</f>
        <v>4.09</v>
      </c>
      <c r="PC264" s="4">
        <f>SUMIFS('Aceite de Oliva'!PC$6:PC$257,'Aceite de Oliva'!$A$6:$A$257,"&gt;="&amp;$A264,'Aceite de Oliva'!$B$6:$B$257,"&lt;="&amp;$B264)</f>
        <v>1.24</v>
      </c>
      <c r="PD264" s="4">
        <f>SUMIFS('Aceite de Oliva'!PD$6:PD$257,'Aceite de Oliva'!$A$6:$A$257,"&gt;="&amp;$A264,'Aceite de Oliva'!$B$6:$B$257,"&lt;="&amp;$B264)</f>
        <v>4</v>
      </c>
      <c r="PH264" s="4">
        <f>SUMIFS('Aceite de Oliva'!PH$6:PH$257,'Aceite de Oliva'!$A$6:$A$257,"&gt;="&amp;$A264,'Aceite de Oliva'!$B$6:$B$257,"&lt;="&amp;$B264)</f>
        <v>2.4699999999999998</v>
      </c>
      <c r="PI264" s="4">
        <f>SUMIFS('Aceite de Oliva'!PI$6:PI$257,'Aceite de Oliva'!$A$6:$A$257,"&gt;="&amp;$A264,'Aceite de Oliva'!$B$6:$B$257,"&lt;="&amp;$B264)</f>
        <v>5.38</v>
      </c>
      <c r="PJ264" s="4">
        <f>SUMIFS('Aceite de Oliva'!PJ$6:PJ$257,'Aceite de Oliva'!$A$6:$A$257,"&gt;="&amp;$A264,'Aceite de Oliva'!$B$6:$B$257,"&lt;="&amp;$B264)</f>
        <v>1.4100000000000001</v>
      </c>
      <c r="PK264" s="4">
        <f>SUMIFS('Aceite de Oliva'!PK$6:PK$257,'Aceite de Oliva'!$A$6:$A$257,"&gt;="&amp;$A264,'Aceite de Oliva'!$B$6:$B$257,"&lt;="&amp;$B264)</f>
        <v>3.62</v>
      </c>
      <c r="PO264" s="4">
        <f>SUMIFS('Aceite de Oliva'!PO$6:PO$257,'Aceite de Oliva'!$A$6:$A$257,"&gt;="&amp;$A264,'Aceite de Oliva'!$B$6:$B$257,"&lt;="&amp;$B264)</f>
        <v>2.2999999999999998</v>
      </c>
      <c r="PP264" s="4">
        <f>SUMIFS('Aceite de Oliva'!PP$6:PP$257,'Aceite de Oliva'!$A$6:$A$257,"&gt;="&amp;$A264,'Aceite de Oliva'!$B$6:$B$257,"&lt;="&amp;$B264)</f>
        <v>3.06</v>
      </c>
      <c r="PQ264" s="4">
        <f>SUMIFS('Aceite de Oliva'!PQ$6:PQ$257,'Aceite de Oliva'!$A$6:$A$257,"&gt;="&amp;$A264,'Aceite de Oliva'!$B$6:$B$257,"&lt;="&amp;$B264)</f>
        <v>2.2000000000000002</v>
      </c>
      <c r="PR264" s="4">
        <f>SUMIFS('Aceite de Oliva'!PR$6:PR$257,'Aceite de Oliva'!$A$6:$A$257,"&gt;="&amp;$A264,'Aceite de Oliva'!$B$6:$B$257,"&lt;="&amp;$B264)</f>
        <v>2.64</v>
      </c>
      <c r="PV264" s="4">
        <f>SUMIFS('Aceite de Oliva'!PV$6:PV$257,'Aceite de Oliva'!$A$6:$A$257,"&gt;="&amp;$A264,'Aceite de Oliva'!$B$6:$B$257,"&lt;="&amp;$B264)</f>
        <v>4.0599999999999996</v>
      </c>
      <c r="PW264" s="4">
        <f>SUMIFS('Aceite de Oliva'!PW$6:PW$257,'Aceite de Oliva'!$A$6:$A$257,"&gt;="&amp;$A264,'Aceite de Oliva'!$B$6:$B$257,"&lt;="&amp;$B264)</f>
        <v>7.82</v>
      </c>
      <c r="PX264" s="4">
        <f>SUMIFS('Aceite de Oliva'!PX$6:PX$257,'Aceite de Oliva'!$A$6:$A$257,"&gt;="&amp;$A264,'Aceite de Oliva'!$B$6:$B$257,"&lt;="&amp;$B264)</f>
        <v>2.85</v>
      </c>
      <c r="PY264" s="4">
        <f>SUMIFS('Aceite de Oliva'!PY$6:PY$257,'Aceite de Oliva'!$A$6:$A$257,"&gt;="&amp;$A264,'Aceite de Oliva'!$B$6:$B$257,"&lt;="&amp;$B264)</f>
        <v>3.5</v>
      </c>
      <c r="QC264" s="4">
        <f>SUMIFS('Aceite de Oliva'!QC$6:QC$257,'Aceite de Oliva'!$A$6:$A$257,"&gt;="&amp;$A264,'Aceite de Oliva'!$B$6:$B$257,"&lt;="&amp;$B264)</f>
        <v>4.57</v>
      </c>
      <c r="QD264" s="4">
        <f>SUMIFS('Aceite de Oliva'!QD$6:QD$257,'Aceite de Oliva'!$A$6:$A$257,"&gt;="&amp;$A264,'Aceite de Oliva'!$B$6:$B$257,"&lt;="&amp;$B264)</f>
        <v>9.08</v>
      </c>
      <c r="QE264" s="4">
        <f>SUMIFS('Aceite de Oliva'!QE$6:QE$257,'Aceite de Oliva'!$A$6:$A$257,"&gt;="&amp;$A264,'Aceite de Oliva'!$B$6:$B$257,"&lt;="&amp;$B264)</f>
        <v>2.96</v>
      </c>
      <c r="QF264" s="4">
        <f>SUMIFS('Aceite de Oliva'!QF$6:QF$257,'Aceite de Oliva'!$A$6:$A$257,"&gt;="&amp;$A264,'Aceite de Oliva'!$B$6:$B$257,"&lt;="&amp;$B264)</f>
        <v>7.45</v>
      </c>
      <c r="QJ264" s="4">
        <f>SUMIFS('Aceite de Oliva'!QJ$6:QJ$257,'Aceite de Oliva'!$A$6:$A$257,"&gt;="&amp;$A264,'Aceite de Oliva'!$B$6:$B$257,"&lt;="&amp;$B264)</f>
        <v>2.5</v>
      </c>
      <c r="QK264" s="4">
        <f>SUMIFS('Aceite de Oliva'!QK$6:QK$257,'Aceite de Oliva'!$A$6:$A$257,"&gt;="&amp;$A264,'Aceite de Oliva'!$B$6:$B$257,"&lt;="&amp;$B264)</f>
        <v>5.77</v>
      </c>
      <c r="QL264" s="4">
        <f>SUMIFS('Aceite de Oliva'!QL$6:QL$257,'Aceite de Oliva'!$A$6:$A$257,"&gt;="&amp;$A264,'Aceite de Oliva'!$B$6:$B$257,"&lt;="&amp;$B264)</f>
        <v>0.87</v>
      </c>
      <c r="QM264" s="4">
        <f>SUMIFS('Aceite de Oliva'!QM$6:QM$257,'Aceite de Oliva'!$A$6:$A$257,"&gt;="&amp;$A264,'Aceite de Oliva'!$B$6:$B$257,"&lt;="&amp;$B264)</f>
        <v>4.4000000000000004</v>
      </c>
    </row>
    <row r="265" spans="1:455" x14ac:dyDescent="0.25">
      <c r="A265" s="9">
        <f>'TAM Aceite de Oliva'!B13</f>
        <v>3.6</v>
      </c>
      <c r="B265" s="9">
        <f>'TAM Aceite de Oliva'!C13</f>
        <v>3.7</v>
      </c>
      <c r="C265" s="9"/>
      <c r="D265" s="4">
        <f>SUMIFS('Aceite de Oliva'!D$6:D$257,'Aceite de Oliva'!$A$6:$A$257,"&gt;="&amp;$A265,'Aceite de Oliva'!$B$6:$B$257,"&lt;="&amp;$B265)</f>
        <v>3.1500000000000004</v>
      </c>
      <c r="E265" s="4">
        <f>SUMIFS('Aceite de Oliva'!E$6:E$257,'Aceite de Oliva'!$A$6:$A$257,"&gt;="&amp;$A265,'Aceite de Oliva'!$B$6:$B$257,"&lt;="&amp;$B265)</f>
        <v>2.04</v>
      </c>
      <c r="F265" s="4">
        <f>SUMIFS('Aceite de Oliva'!F$6:F$257,'Aceite de Oliva'!$A$6:$A$257,"&gt;="&amp;$A265,'Aceite de Oliva'!$B$6:$B$257,"&lt;="&amp;$B265)</f>
        <v>4.3899999999999997</v>
      </c>
      <c r="G265" s="4">
        <f>SUMIFS('Aceite de Oliva'!G$6:G$257,'Aceite de Oliva'!$A$6:$A$257,"&gt;="&amp;$A265,'Aceite de Oliva'!$B$6:$B$257,"&lt;="&amp;$B265)</f>
        <v>0.39</v>
      </c>
      <c r="H265" s="9"/>
      <c r="I265" s="9"/>
      <c r="J265" s="9"/>
      <c r="K265" s="4">
        <f>SUMIFS('Aceite de Oliva'!K$6:K$257,'Aceite de Oliva'!$A$6:$A$257,"&gt;="&amp;$A265,'Aceite de Oliva'!$B$6:$B$257,"&lt;="&amp;$B265)</f>
        <v>0.66999999999999993</v>
      </c>
      <c r="L265" s="4">
        <f>SUMIFS('Aceite de Oliva'!L$6:L$257,'Aceite de Oliva'!$A$6:$A$257,"&gt;="&amp;$A265,'Aceite de Oliva'!$B$6:$B$257,"&lt;="&amp;$B265)</f>
        <v>2.2199999999999998</v>
      </c>
      <c r="M265" s="4">
        <f>SUMIFS('Aceite de Oliva'!M$6:M$257,'Aceite de Oliva'!$A$6:$A$257,"&gt;="&amp;$A265,'Aceite de Oliva'!$B$6:$B$257,"&lt;="&amp;$B265)</f>
        <v>0.45</v>
      </c>
      <c r="N265" s="4">
        <f>SUMIFS('Aceite de Oliva'!N$6:N$257,'Aceite de Oliva'!$A$6:$A$257,"&gt;="&amp;$A265,'Aceite de Oliva'!$B$6:$B$257,"&lt;="&amp;$B265)</f>
        <v>0.27</v>
      </c>
      <c r="O265" s="9"/>
      <c r="P265" s="9"/>
      <c r="Q265" s="9"/>
      <c r="R265" s="4">
        <f>SUMIFS('Aceite de Oliva'!R$6:R$257,'Aceite de Oliva'!$A$6:$A$257,"&gt;="&amp;$A265,'Aceite de Oliva'!$B$6:$B$257,"&lt;="&amp;$B265)</f>
        <v>0.96</v>
      </c>
      <c r="S265" s="4">
        <f>SUMIFS('Aceite de Oliva'!S$6:S$257,'Aceite de Oliva'!$A$6:$A$257,"&gt;="&amp;$A265,'Aceite de Oliva'!$B$6:$B$257,"&lt;="&amp;$B265)</f>
        <v>2.77</v>
      </c>
      <c r="T265" s="4">
        <f>SUMIFS('Aceite de Oliva'!T$6:T$257,'Aceite de Oliva'!$A$6:$A$257,"&gt;="&amp;$A265,'Aceite de Oliva'!$B$6:$B$257,"&lt;="&amp;$B265)</f>
        <v>0.59000000000000008</v>
      </c>
      <c r="U265" s="4">
        <f>SUMIFS('Aceite de Oliva'!U$6:U$257,'Aceite de Oliva'!$A$6:$A$257,"&gt;="&amp;$A265,'Aceite de Oliva'!$B$6:$B$257,"&lt;="&amp;$B265)</f>
        <v>0.44000000000000006</v>
      </c>
      <c r="V265" s="9"/>
      <c r="W265" s="9"/>
      <c r="X265" s="9"/>
      <c r="Y265" s="4">
        <f>SUMIFS('Aceite de Oliva'!Y$6:Y$257,'Aceite de Oliva'!$A$6:$A$257,"&gt;="&amp;$A265,'Aceite de Oliva'!$B$6:$B$257,"&lt;="&amp;$B265)</f>
        <v>0.33</v>
      </c>
      <c r="Z265" s="4">
        <f>SUMIFS('Aceite de Oliva'!Z$6:Z$257,'Aceite de Oliva'!$A$6:$A$257,"&gt;="&amp;$A265,'Aceite de Oliva'!$B$6:$B$257,"&lt;="&amp;$B265)</f>
        <v>0</v>
      </c>
      <c r="AA265" s="4">
        <f>SUMIFS('Aceite de Oliva'!AA$6:AA$257,'Aceite de Oliva'!$A$6:$A$257,"&gt;="&amp;$A265,'Aceite de Oliva'!$B$6:$B$257,"&lt;="&amp;$B265)</f>
        <v>0.17</v>
      </c>
      <c r="AB265" s="4">
        <f>SUMIFS('Aceite de Oliva'!AB$6:AB$257,'Aceite de Oliva'!$A$6:$A$257,"&gt;="&amp;$A265,'Aceite de Oliva'!$B$6:$B$257,"&lt;="&amp;$B265)</f>
        <v>0.65</v>
      </c>
      <c r="AC265" s="9"/>
      <c r="AD265" s="9"/>
      <c r="AE265" s="9"/>
      <c r="AF265" s="4">
        <f>SUMIFS('Aceite de Oliva'!AF$6:AF$257,'Aceite de Oliva'!$A$6:$A$257,"&gt;="&amp;$A265,'Aceite de Oliva'!$B$6:$B$257,"&lt;="&amp;$B265)</f>
        <v>0.48000000000000004</v>
      </c>
      <c r="AG265" s="4">
        <f>SUMIFS('Aceite de Oliva'!AG$6:AG$257,'Aceite de Oliva'!$A$6:$A$257,"&gt;="&amp;$A265,'Aceite de Oliva'!$B$6:$B$257,"&lt;="&amp;$B265)</f>
        <v>0.26</v>
      </c>
      <c r="AH265" s="4">
        <f>SUMIFS('Aceite de Oliva'!AH$6:AH$257,'Aceite de Oliva'!$A$6:$A$257,"&gt;="&amp;$A265,'Aceite de Oliva'!$B$6:$B$257,"&lt;="&amp;$B265)</f>
        <v>0.47</v>
      </c>
      <c r="AI265" s="4">
        <f>SUMIFS('Aceite de Oliva'!AI$6:AI$257,'Aceite de Oliva'!$A$6:$A$257,"&gt;="&amp;$A265,'Aceite de Oliva'!$B$6:$B$257,"&lt;="&amp;$B265)</f>
        <v>0.78</v>
      </c>
      <c r="AJ265" s="9"/>
      <c r="AK265" s="9"/>
      <c r="AL265" s="9"/>
      <c r="AM265" s="4">
        <f>SUMIFS('Aceite de Oliva'!AM$6:AM$257,'Aceite de Oliva'!$A$6:$A$257,"&gt;="&amp;$A265,'Aceite de Oliva'!$B$6:$B$257,"&lt;="&amp;$B265)</f>
        <v>0.87999999999999989</v>
      </c>
      <c r="AN265" s="4">
        <f>SUMIFS('Aceite de Oliva'!AN$6:AN$257,'Aceite de Oliva'!$A$6:$A$257,"&gt;="&amp;$A265,'Aceite de Oliva'!$B$6:$B$257,"&lt;="&amp;$B265)</f>
        <v>0</v>
      </c>
      <c r="AO265" s="4">
        <f>SUMIFS('Aceite de Oliva'!AO$6:AO$257,'Aceite de Oliva'!$A$6:$A$257,"&gt;="&amp;$A265,'Aceite de Oliva'!$B$6:$B$257,"&lt;="&amp;$B265)</f>
        <v>1.94</v>
      </c>
      <c r="AP265" s="4">
        <f>SUMIFS('Aceite de Oliva'!AP$6:AP$257,'Aceite de Oliva'!$A$6:$A$257,"&gt;="&amp;$A265,'Aceite de Oliva'!$B$6:$B$257,"&lt;="&amp;$B265)</f>
        <v>0</v>
      </c>
      <c r="AQ265" s="9"/>
      <c r="AR265" s="9"/>
      <c r="AT265" s="4">
        <f>SUMIFS('Aceite de Oliva'!AT$6:AT$257,'Aceite de Oliva'!$A$6:$A$257,"&gt;="&amp;$A265,'Aceite de Oliva'!$B$6:$B$257,"&lt;="&amp;$B265)</f>
        <v>1.36</v>
      </c>
      <c r="AU265" s="4">
        <f>SUMIFS('Aceite de Oliva'!AU$6:AU$257,'Aceite de Oliva'!$A$6:$A$257,"&gt;="&amp;$A265,'Aceite de Oliva'!$B$6:$B$257,"&lt;="&amp;$B265)</f>
        <v>0.19</v>
      </c>
      <c r="AV265" s="4">
        <f>SUMIFS('Aceite de Oliva'!AV$6:AV$257,'Aceite de Oliva'!$A$6:$A$257,"&gt;="&amp;$A265,'Aceite de Oliva'!$B$6:$B$257,"&lt;="&amp;$B265)</f>
        <v>2.77</v>
      </c>
      <c r="AW265" s="4">
        <f>SUMIFS('Aceite de Oliva'!AW$6:AW$257,'Aceite de Oliva'!$A$6:$A$257,"&gt;="&amp;$A265,'Aceite de Oliva'!$B$6:$B$257,"&lt;="&amp;$B265)</f>
        <v>0</v>
      </c>
      <c r="BA265" s="4">
        <f>SUMIFS('Aceite de Oliva'!BA$6:BA$257,'Aceite de Oliva'!$A$6:$A$257,"&gt;="&amp;A265,'Aceite de Oliva'!$B$6:$B$257,"&lt;="&amp;B265)</f>
        <v>3.48</v>
      </c>
      <c r="BB265" s="4">
        <f>SUMIFS('Aceite de Oliva'!BB$6:BB$257,'Aceite de Oliva'!$A$6:$A$257,"&gt;="&amp;$A265,'Aceite de Oliva'!$B$6:$B$257,"&lt;="&amp;$B265)</f>
        <v>10.18</v>
      </c>
      <c r="BC265" s="4">
        <f>SUMIFS('Aceite de Oliva'!BC$6:BC$257,'Aceite de Oliva'!$A$6:$A$257,"&gt;="&amp;$A265,'Aceite de Oliva'!$B$6:$B$257,"&lt;="&amp;$B265)</f>
        <v>0.67999999999999994</v>
      </c>
      <c r="BD265" s="4">
        <f>SUMIFS('Aceite de Oliva'!BD$6:BD$257,'Aceite de Oliva'!$A$6:$A$257,"&gt;="&amp;$A265,'Aceite de Oliva'!$B$6:$B$257,"&lt;="&amp;$B265)</f>
        <v>0.21</v>
      </c>
      <c r="BH265" s="4">
        <f>SUMIFS('Aceite de Oliva'!BH$6:BH$257,'Aceite de Oliva'!$A$6:$A$257,"&gt;="&amp;$A265,'Aceite de Oliva'!$B$6:$B$257,"&lt;="&amp;$B265)</f>
        <v>3.3400000000000003</v>
      </c>
      <c r="BI265" s="4">
        <f>SUMIFS('Aceite de Oliva'!BI$6:BI$257,'Aceite de Oliva'!$A$6:$A$257,"&gt;="&amp;$A265,'Aceite de Oliva'!$B$6:$B$257,"&lt;="&amp;$B265)</f>
        <v>12.299999999999999</v>
      </c>
      <c r="BJ265" s="4">
        <f>SUMIFS('Aceite de Oliva'!BJ$6:BJ$257,'Aceite de Oliva'!$A$6:$A$257,"&gt;="&amp;$A265,'Aceite de Oliva'!$B$6:$B$257,"&lt;="&amp;$B265)</f>
        <v>0.56999999999999995</v>
      </c>
      <c r="BK265" s="4">
        <f>SUMIFS('Aceite de Oliva'!BK$6:BK$257,'Aceite de Oliva'!$A$6:$A$257,"&gt;="&amp;$A265,'Aceite de Oliva'!$B$6:$B$257,"&lt;="&amp;$B265)</f>
        <v>0.76</v>
      </c>
      <c r="BO265" s="4">
        <f>SUMIFS('Aceite de Oliva'!BO$6:BO$257,'Aceite de Oliva'!$A$6:$A$257,"&gt;="&amp;$A265,'Aceite de Oliva'!$B$6:$B$257,"&lt;="&amp;$B265)</f>
        <v>2.35</v>
      </c>
      <c r="BP265" s="4">
        <f>SUMIFS('Aceite de Oliva'!BP$6:BP$257,'Aceite de Oliva'!$A$6:$A$257,"&gt;="&amp;$A265,'Aceite de Oliva'!$B$6:$B$257,"&lt;="&amp;$B265)</f>
        <v>6.5</v>
      </c>
      <c r="BQ265" s="4">
        <f>SUMIFS('Aceite de Oliva'!BQ$6:BQ$257,'Aceite de Oliva'!$A$6:$A$257,"&gt;="&amp;$A265,'Aceite de Oliva'!$B$6:$B$257,"&lt;="&amp;$B265)</f>
        <v>1.78</v>
      </c>
      <c r="BR265" s="4">
        <f>SUMIFS('Aceite de Oliva'!BR$6:BR$257,'Aceite de Oliva'!$A$6:$A$257,"&gt;="&amp;$A265,'Aceite de Oliva'!$B$6:$B$257,"&lt;="&amp;$B265)</f>
        <v>0</v>
      </c>
      <c r="BV265" s="4">
        <f>SUMIFS('Aceite de Oliva'!BV$6:BV$257,'Aceite de Oliva'!$A$6:$A$257,"&gt;="&amp;$A265,'Aceite de Oliva'!$B$6:$B$257,"&lt;="&amp;$B265)</f>
        <v>2.8499999999999996</v>
      </c>
      <c r="BW265" s="4">
        <f>SUMIFS('Aceite de Oliva'!BW$6:BW$257,'Aceite de Oliva'!$A$6:$A$257,"&gt;="&amp;$A265,'Aceite de Oliva'!$B$6:$B$257,"&lt;="&amp;$B265)</f>
        <v>5.43</v>
      </c>
      <c r="BX265" s="4">
        <f>SUMIFS('Aceite de Oliva'!BX$6:BX$257,'Aceite de Oliva'!$A$6:$A$257,"&gt;="&amp;$A265,'Aceite de Oliva'!$B$6:$B$257,"&lt;="&amp;$B265)</f>
        <v>2.36</v>
      </c>
      <c r="BY265" s="4">
        <f>SUMIFS('Aceite de Oliva'!BY$6:BY$257,'Aceite de Oliva'!$A$6:$A$257,"&gt;="&amp;$A265,'Aceite de Oliva'!$B$6:$B$257,"&lt;="&amp;$B265)</f>
        <v>0.24</v>
      </c>
      <c r="CC265" s="4">
        <f>SUMIFS('Aceite de Oliva'!CC$6:CC$257,'Aceite de Oliva'!$A$6:$A$257,"&gt;="&amp;$A265,'Aceite de Oliva'!$B$6:$B$257,"&lt;="&amp;$B265)</f>
        <v>3.85</v>
      </c>
      <c r="CD265" s="4">
        <f>SUMIFS('Aceite de Oliva'!CD$6:CD$257,'Aceite de Oliva'!$A$6:$A$257,"&gt;="&amp;$A265,'Aceite de Oliva'!$B$6:$B$257,"&lt;="&amp;$B265)</f>
        <v>1.94</v>
      </c>
      <c r="CE265" s="4">
        <f>SUMIFS('Aceite de Oliva'!CE$6:CE$257,'Aceite de Oliva'!$A$6:$A$257,"&gt;="&amp;$A265,'Aceite de Oliva'!$B$6:$B$257,"&lt;="&amp;$B265)</f>
        <v>4.72</v>
      </c>
      <c r="CF265" s="4">
        <f>SUMIFS('Aceite de Oliva'!CF$6:CF$257,'Aceite de Oliva'!$A$6:$A$257,"&gt;="&amp;$A265,'Aceite de Oliva'!$B$6:$B$257,"&lt;="&amp;$B265)</f>
        <v>2.81</v>
      </c>
      <c r="CJ265" s="4">
        <f>SUMIFS('Aceite de Oliva'!CJ$6:CJ$257,'Aceite de Oliva'!$A$6:$A$257,"&gt;="&amp;$A265,'Aceite de Oliva'!$B$6:$B$257,"&lt;="&amp;$B265)</f>
        <v>4.75</v>
      </c>
      <c r="CK265" s="4">
        <f>SUMIFS('Aceite de Oliva'!CK$6:CK$257,'Aceite de Oliva'!$A$6:$A$257,"&gt;="&amp;$A265,'Aceite de Oliva'!$B$6:$B$257,"&lt;="&amp;$B265)</f>
        <v>3.3899999999999997</v>
      </c>
      <c r="CL265" s="4">
        <f>SUMIFS('Aceite de Oliva'!CL$6:CL$257,'Aceite de Oliva'!$A$6:$A$257,"&gt;="&amp;$A265,'Aceite de Oliva'!$B$6:$B$257,"&lt;="&amp;$B265)</f>
        <v>6.05</v>
      </c>
      <c r="CM265" s="4">
        <f>SUMIFS('Aceite de Oliva'!CM$6:CM$257,'Aceite de Oliva'!$A$6:$A$257,"&gt;="&amp;$A265,'Aceite de Oliva'!$B$6:$B$257,"&lt;="&amp;$B265)</f>
        <v>3.8499999999999996</v>
      </c>
      <c r="CQ265" s="4">
        <f>SUMIFS('Aceite de Oliva'!CQ$6:CQ$257,'Aceite de Oliva'!$A$6:$A$257,"&gt;="&amp;$A265,'Aceite de Oliva'!$B$6:$B$257,"&lt;="&amp;$B265)</f>
        <v>15.79</v>
      </c>
      <c r="CR265" s="4">
        <f>SUMIFS('Aceite de Oliva'!CR$6:CR$257,'Aceite de Oliva'!$A$6:$A$257,"&gt;="&amp;$A265,'Aceite de Oliva'!$B$6:$B$257,"&lt;="&amp;$B265)</f>
        <v>3.27</v>
      </c>
      <c r="CS265" s="4">
        <f>SUMIFS('Aceite de Oliva'!CS$6:CS$257,'Aceite de Oliva'!$A$6:$A$257,"&gt;="&amp;$A265,'Aceite de Oliva'!$B$6:$B$257,"&lt;="&amp;$B265)</f>
        <v>24.41</v>
      </c>
      <c r="CT265" s="4">
        <f>SUMIFS('Aceite de Oliva'!CT$6:CT$257,'Aceite de Oliva'!$A$6:$A$257,"&gt;="&amp;$A265,'Aceite de Oliva'!$B$6:$B$257,"&lt;="&amp;$B265)</f>
        <v>0.15</v>
      </c>
      <c r="CX265" s="4">
        <f>SUMIFS('Aceite de Oliva'!CX$6:CX$257,'Aceite de Oliva'!$A$6:$A$257,"&gt;="&amp;$A265,'Aceite de Oliva'!$B$6:$B$257,"&lt;="&amp;$B265)</f>
        <v>24.23</v>
      </c>
      <c r="CY265" s="4">
        <f>SUMIFS('Aceite de Oliva'!CY$6:CY$257,'Aceite de Oliva'!$A$6:$A$257,"&gt;="&amp;$A265,'Aceite de Oliva'!$B$6:$B$257,"&lt;="&amp;$B265)</f>
        <v>3.86</v>
      </c>
      <c r="CZ265" s="4">
        <f>SUMIFS('Aceite de Oliva'!CZ$6:CZ$257,'Aceite de Oliva'!$A$6:$A$257,"&gt;="&amp;$A265,'Aceite de Oliva'!$B$6:$B$257,"&lt;="&amp;$B265)</f>
        <v>28.240000000000002</v>
      </c>
      <c r="DA265" s="4">
        <f>SUMIFS('Aceite de Oliva'!DA$6:DA$257,'Aceite de Oliva'!$A$6:$A$257,"&gt;="&amp;$A265,'Aceite de Oliva'!$B$6:$B$257,"&lt;="&amp;$B265)</f>
        <v>34.25</v>
      </c>
      <c r="DE265" s="4">
        <f>SUMIFS('Aceite de Oliva'!DE$6:DE$257,'Aceite de Oliva'!$A$6:$A$257,"&gt;="&amp;$A265,'Aceite de Oliva'!$B$6:$B$257,"&lt;="&amp;$B265)</f>
        <v>21.64</v>
      </c>
      <c r="DF265" s="4">
        <f>SUMIFS('Aceite de Oliva'!DF$6:DF$257,'Aceite de Oliva'!$A$6:$A$257,"&gt;="&amp;$A265,'Aceite de Oliva'!$B$6:$B$257,"&lt;="&amp;$B265)</f>
        <v>4.8599999999999994</v>
      </c>
      <c r="DG265" s="4">
        <f>SUMIFS('Aceite de Oliva'!DG$6:DG$257,'Aceite de Oliva'!$A$6:$A$257,"&gt;="&amp;$A265,'Aceite de Oliva'!$B$6:$B$257,"&lt;="&amp;$B265)</f>
        <v>29.68</v>
      </c>
      <c r="DH265" s="4">
        <f>SUMIFS('Aceite de Oliva'!DH$6:DH$257,'Aceite de Oliva'!$A$6:$A$257,"&gt;="&amp;$A265,'Aceite de Oliva'!$B$6:$B$257,"&lt;="&amp;$B265)</f>
        <v>21.919999999999998</v>
      </c>
      <c r="DL265" s="4">
        <f>SUMIFS('Aceite de Oliva'!DL$6:DL$257,'Aceite de Oliva'!$A$6:$A$257,"&gt;="&amp;$A265,'Aceite de Oliva'!$B$6:$B$257,"&lt;="&amp;$B265)</f>
        <v>5.58</v>
      </c>
      <c r="DM265" s="4">
        <f>SUMIFS('Aceite de Oliva'!DM$6:DM$257,'Aceite de Oliva'!$A$6:$A$257,"&gt;="&amp;$A265,'Aceite de Oliva'!$B$6:$B$257,"&lt;="&amp;$B265)</f>
        <v>1.9100000000000001</v>
      </c>
      <c r="DN265" s="4">
        <f>SUMIFS('Aceite de Oliva'!DN$6:DN$257,'Aceite de Oliva'!$A$6:$A$257,"&gt;="&amp;$A265,'Aceite de Oliva'!$B$6:$B$257,"&lt;="&amp;$B265)</f>
        <v>8.32</v>
      </c>
      <c r="DO265" s="4">
        <f>SUMIFS('Aceite de Oliva'!DO$6:DO$257,'Aceite de Oliva'!$A$6:$A$257,"&gt;="&amp;$A265,'Aceite de Oliva'!$B$6:$B$257,"&lt;="&amp;$B265)</f>
        <v>1.3800000000000001</v>
      </c>
      <c r="DS265" s="4">
        <f>SUMIFS('Aceite de Oliva'!DS$6:DS$257,'Aceite de Oliva'!$A$6:$A$257,"&gt;="&amp;$A265,'Aceite de Oliva'!$B$6:$B$257,"&lt;="&amp;$B265)</f>
        <v>1.32</v>
      </c>
      <c r="DT265" s="4">
        <f>SUMIFS('Aceite de Oliva'!DT$6:DT$257,'Aceite de Oliva'!$A$6:$A$257,"&gt;="&amp;$A265,'Aceite de Oliva'!$B$6:$B$257,"&lt;="&amp;$B265)</f>
        <v>0</v>
      </c>
      <c r="DU265" s="4">
        <f>SUMIFS('Aceite de Oliva'!DU$6:DU$257,'Aceite de Oliva'!$A$6:$A$257,"&gt;="&amp;$A265,'Aceite de Oliva'!$B$6:$B$257,"&lt;="&amp;$B265)</f>
        <v>1.62</v>
      </c>
      <c r="DV265" s="4">
        <f>SUMIFS('Aceite de Oliva'!DV$6:DV$257,'Aceite de Oliva'!$A$6:$A$257,"&gt;="&amp;$A265,'Aceite de Oliva'!$B$6:$B$257,"&lt;="&amp;$B265)</f>
        <v>0.33</v>
      </c>
      <c r="DZ265" s="4">
        <f>SUMIFS('Aceite de Oliva'!DZ$6:DZ$257,'Aceite de Oliva'!$A$6:$A$257,"&gt;="&amp;$A265,'Aceite de Oliva'!$B$6:$B$257,"&lt;="&amp;$B265)</f>
        <v>2.1</v>
      </c>
      <c r="EA265" s="4">
        <f>SUMIFS('Aceite de Oliva'!EA$6:EA$257,'Aceite de Oliva'!$A$6:$A$257,"&gt;="&amp;$A265,'Aceite de Oliva'!$B$6:$B$257,"&lt;="&amp;$B265)</f>
        <v>2.27</v>
      </c>
      <c r="EB265" s="4">
        <f>SUMIFS('Aceite de Oliva'!EB$6:EB$257,'Aceite de Oliva'!$A$6:$A$257,"&gt;="&amp;$A265,'Aceite de Oliva'!$B$6:$B$257,"&lt;="&amp;$B265)</f>
        <v>2.6300000000000003</v>
      </c>
      <c r="EC265" s="4">
        <f>SUMIFS('Aceite de Oliva'!EC$6:EC$257,'Aceite de Oliva'!$A$6:$A$257,"&gt;="&amp;$A265,'Aceite de Oliva'!$B$6:$B$257,"&lt;="&amp;$B265)</f>
        <v>0</v>
      </c>
      <c r="EG265" s="4">
        <f>SUMIFS('Aceite de Oliva'!EG$6:EG$257,'Aceite de Oliva'!$A$6:$A$257,"&gt;="&amp;$A265,'Aceite de Oliva'!$B$6:$B$257,"&lt;="&amp;$B265)</f>
        <v>1.38</v>
      </c>
      <c r="EH265" s="4">
        <f>SUMIFS('Aceite de Oliva'!EH$6:EH$257,'Aceite de Oliva'!$A$6:$A$257,"&gt;="&amp;$A265,'Aceite de Oliva'!$B$6:$B$257,"&lt;="&amp;$B265)</f>
        <v>0.33</v>
      </c>
      <c r="EI265" s="4">
        <f>SUMIFS('Aceite de Oliva'!EI$6:EI$257,'Aceite de Oliva'!$A$6:$A$257,"&gt;="&amp;$A265,'Aceite de Oliva'!$B$6:$B$257,"&lt;="&amp;$B265)</f>
        <v>1.76</v>
      </c>
      <c r="EJ265" s="4">
        <f>SUMIFS('Aceite de Oliva'!EJ$6:EJ$257,'Aceite de Oliva'!$A$6:$A$257,"&gt;="&amp;$A265,'Aceite de Oliva'!$B$6:$B$257,"&lt;="&amp;$B265)</f>
        <v>1.58</v>
      </c>
      <c r="EN265" s="4">
        <f>SUMIFS('Aceite de Oliva'!EN$6:EN$257,'Aceite de Oliva'!$A$6:$A$257,"&gt;="&amp;$A265,'Aceite de Oliva'!$B$6:$B$257,"&lt;="&amp;$B265)</f>
        <v>1.98</v>
      </c>
      <c r="EO265" s="4">
        <f>SUMIFS('Aceite de Oliva'!EO$6:EO$257,'Aceite de Oliva'!$A$6:$A$257,"&gt;="&amp;$A265,'Aceite de Oliva'!$B$6:$B$257,"&lt;="&amp;$B265)</f>
        <v>2.17</v>
      </c>
      <c r="EP265" s="4">
        <f>SUMIFS('Aceite de Oliva'!EP$6:EP$257,'Aceite de Oliva'!$A$6:$A$257,"&gt;="&amp;$A265,'Aceite de Oliva'!$B$6:$B$257,"&lt;="&amp;$B265)</f>
        <v>2.1999999999999997</v>
      </c>
      <c r="EQ265" s="4">
        <f>SUMIFS('Aceite de Oliva'!EQ$6:EQ$257,'Aceite de Oliva'!$A$6:$A$257,"&gt;="&amp;$A265,'Aceite de Oliva'!$B$6:$B$257,"&lt;="&amp;$B265)</f>
        <v>1.02</v>
      </c>
      <c r="EU265" s="4">
        <f>SUMIFS('Aceite de Oliva'!EU$6:EU$257,'Aceite de Oliva'!$A$6:$A$257,"&gt;="&amp;$A265,'Aceite de Oliva'!$B$6:$B$257,"&lt;="&amp;$B265)</f>
        <v>1.3</v>
      </c>
      <c r="EV265" s="4">
        <f>SUMIFS('Aceite de Oliva'!EV$6:EV$257,'Aceite de Oliva'!$A$6:$A$257,"&gt;="&amp;$A265,'Aceite de Oliva'!$B$6:$B$257,"&lt;="&amp;$B265)</f>
        <v>1.03</v>
      </c>
      <c r="EW265" s="4">
        <f>SUMIFS('Aceite de Oliva'!EW$6:EW$257,'Aceite de Oliva'!$A$6:$A$257,"&gt;="&amp;$A265,'Aceite de Oliva'!$B$6:$B$257,"&lt;="&amp;$B265)</f>
        <v>1.5999999999999999</v>
      </c>
      <c r="EX265" s="4">
        <f>SUMIFS('Aceite de Oliva'!EX$6:EX$257,'Aceite de Oliva'!$A$6:$A$257,"&gt;="&amp;$A265,'Aceite de Oliva'!$B$6:$B$257,"&lt;="&amp;$B265)</f>
        <v>0.23</v>
      </c>
      <c r="FB265" s="4">
        <f>SUMIFS('Aceite de Oliva'!FB$6:FB$257,'Aceite de Oliva'!$A$6:$A$257,"&gt;="&amp;$A265,'Aceite de Oliva'!$B$6:$B$257,"&lt;="&amp;$B265)</f>
        <v>0.96</v>
      </c>
      <c r="FC265" s="4">
        <f>SUMIFS('Aceite de Oliva'!FC$6:FC$257,'Aceite de Oliva'!$A$6:$A$257,"&gt;="&amp;$A265,'Aceite de Oliva'!$B$6:$B$257,"&lt;="&amp;$B265)</f>
        <v>2.0099999999999998</v>
      </c>
      <c r="FD265" s="4">
        <f>SUMIFS('Aceite de Oliva'!FD$6:FD$257,'Aceite de Oliva'!$A$6:$A$257,"&gt;="&amp;$A265,'Aceite de Oliva'!$B$6:$B$257,"&lt;="&amp;$B265)</f>
        <v>0.89999999999999991</v>
      </c>
      <c r="FE265" s="4">
        <f>SUMIFS('Aceite de Oliva'!FE$6:FE$257,'Aceite de Oliva'!$A$6:$A$257,"&gt;="&amp;$A265,'Aceite de Oliva'!$B$6:$B$257,"&lt;="&amp;$B265)</f>
        <v>0</v>
      </c>
      <c r="FI265" s="4">
        <f>SUMIFS('Aceite de Oliva'!FI$6:FI$257,'Aceite de Oliva'!$A$6:$A$257,"&gt;="&amp;$A265,'Aceite de Oliva'!$B$6:$B$257,"&lt;="&amp;$B265)</f>
        <v>0.5</v>
      </c>
      <c r="FJ265" s="4">
        <f>SUMIFS('Aceite de Oliva'!FJ$6:FJ$257,'Aceite de Oliva'!$A$6:$A$257,"&gt;="&amp;$A265,'Aceite de Oliva'!$B$6:$B$257,"&lt;="&amp;$B265)</f>
        <v>0.6</v>
      </c>
      <c r="FK265" s="4">
        <f>SUMIFS('Aceite de Oliva'!FK$6:FK$257,'Aceite de Oliva'!$A$6:$A$257,"&gt;="&amp;$A265,'Aceite de Oliva'!$B$6:$B$257,"&lt;="&amp;$B265)</f>
        <v>0.18000000000000002</v>
      </c>
      <c r="FL265" s="4">
        <f>SUMIFS('Aceite de Oliva'!FL$6:FL$257,'Aceite de Oliva'!$A$6:$A$257,"&gt;="&amp;$A265,'Aceite de Oliva'!$B$6:$B$257,"&lt;="&amp;$B265)</f>
        <v>0</v>
      </c>
      <c r="FP265" s="4">
        <f>SUMIFS('Aceite de Oliva'!FP$6:FP$257,'Aceite de Oliva'!$A$6:$A$257,"&gt;="&amp;$A265,'Aceite de Oliva'!$B$6:$B$257,"&lt;="&amp;$B265)</f>
        <v>0.77</v>
      </c>
      <c r="FQ265" s="4">
        <f>SUMIFS('Aceite de Oliva'!FQ$6:FQ$257,'Aceite de Oliva'!$A$6:$A$257,"&gt;="&amp;$A265,'Aceite de Oliva'!$B$6:$B$257,"&lt;="&amp;$B265)</f>
        <v>2.87</v>
      </c>
      <c r="FR265" s="4">
        <f>SUMIFS('Aceite de Oliva'!FR$6:FR$257,'Aceite de Oliva'!$A$6:$A$257,"&gt;="&amp;$A265,'Aceite de Oliva'!$B$6:$B$257,"&lt;="&amp;$B265)</f>
        <v>0.37</v>
      </c>
      <c r="FS265" s="4">
        <f>SUMIFS('Aceite de Oliva'!FS$6:FS$257,'Aceite de Oliva'!$A$6:$A$257,"&gt;="&amp;$A265,'Aceite de Oliva'!$B$6:$B$257,"&lt;="&amp;$B265)</f>
        <v>0</v>
      </c>
      <c r="FW265" s="4">
        <f>SUMIFS('Aceite de Oliva'!FW$6:FW$257,'Aceite de Oliva'!$A$6:$A$257,"&gt;="&amp;$A265,'Aceite de Oliva'!$B$6:$B$257,"&lt;="&amp;$B265)</f>
        <v>1.49</v>
      </c>
      <c r="FX265" s="4">
        <f>SUMIFS('Aceite de Oliva'!FX$6:FX$257,'Aceite de Oliva'!$A$6:$A$257,"&gt;="&amp;$A265,'Aceite de Oliva'!$B$6:$B$257,"&lt;="&amp;$B265)</f>
        <v>2.19</v>
      </c>
      <c r="FY265" s="4">
        <f>SUMIFS('Aceite de Oliva'!FY$6:FY$257,'Aceite de Oliva'!$A$6:$A$257,"&gt;="&amp;$A265,'Aceite de Oliva'!$B$6:$B$257,"&lt;="&amp;$B265)</f>
        <v>1.2</v>
      </c>
      <c r="FZ265" s="4">
        <f>SUMIFS('Aceite de Oliva'!FZ$6:FZ$257,'Aceite de Oliva'!$A$6:$A$257,"&gt;="&amp;$A265,'Aceite de Oliva'!$B$6:$B$257,"&lt;="&amp;$B265)</f>
        <v>0.55000000000000004</v>
      </c>
      <c r="GD265" s="4">
        <f>SUMIFS('Aceite de Oliva'!GD$6:GD$257,'Aceite de Oliva'!$A$6:$A$257,"&gt;="&amp;$A265,'Aceite de Oliva'!$B$6:$B$257,"&lt;="&amp;$B265)</f>
        <v>1.31</v>
      </c>
      <c r="GE265" s="4">
        <f>SUMIFS('Aceite de Oliva'!GE$6:GE$257,'Aceite de Oliva'!$A$6:$A$257,"&gt;="&amp;$A265,'Aceite de Oliva'!$B$6:$B$257,"&lt;="&amp;$B265)</f>
        <v>0.88</v>
      </c>
      <c r="GF265" s="4">
        <f>SUMIFS('Aceite de Oliva'!GF$6:GF$257,'Aceite de Oliva'!$A$6:$A$257,"&gt;="&amp;$A265,'Aceite de Oliva'!$B$6:$B$257,"&lt;="&amp;$B265)</f>
        <v>0.36</v>
      </c>
      <c r="GG265" s="4">
        <f>SUMIFS('Aceite de Oliva'!GG$6:GG$257,'Aceite de Oliva'!$A$6:$A$257,"&gt;="&amp;$A265,'Aceite de Oliva'!$B$6:$B$257,"&lt;="&amp;$B265)</f>
        <v>0.86</v>
      </c>
      <c r="GK265" s="4">
        <f>SUMIFS('Aceite de Oliva'!GK$6:GK$257,'Aceite de Oliva'!$A$6:$A$257,"&gt;="&amp;$A265,'Aceite de Oliva'!$B$6:$B$257,"&lt;="&amp;$B265)</f>
        <v>0.55000000000000004</v>
      </c>
      <c r="GL265" s="4">
        <f>SUMIFS('Aceite de Oliva'!GL$6:GL$257,'Aceite de Oliva'!$A$6:$A$257,"&gt;="&amp;$A265,'Aceite de Oliva'!$B$6:$B$257,"&lt;="&amp;$B265)</f>
        <v>0.28999999999999998</v>
      </c>
      <c r="GM265" s="4">
        <f>SUMIFS('Aceite de Oliva'!GM$6:GM$257,'Aceite de Oliva'!$A$6:$A$257,"&gt;="&amp;$A265,'Aceite de Oliva'!$B$6:$B$257,"&lt;="&amp;$B265)</f>
        <v>0.8</v>
      </c>
      <c r="GN265" s="4">
        <f>SUMIFS('Aceite de Oliva'!GN$6:GN$257,'Aceite de Oliva'!$A$6:$A$257,"&gt;="&amp;$A265,'Aceite de Oliva'!$B$6:$B$257,"&lt;="&amp;$B265)</f>
        <v>0.27</v>
      </c>
      <c r="GR265" s="4">
        <f>SUMIFS('Aceite de Oliva'!GR$6:GR$257,'Aceite de Oliva'!$A$6:$A$257,"&gt;="&amp;$A265,'Aceite de Oliva'!$B$6:$B$257,"&lt;="&amp;$B265)</f>
        <v>0.58000000000000007</v>
      </c>
      <c r="GS265" s="4">
        <f>SUMIFS('Aceite de Oliva'!GS$6:GS$257,'Aceite de Oliva'!$A$6:$A$257,"&gt;="&amp;$A265,'Aceite de Oliva'!$B$6:$B$257,"&lt;="&amp;$B265)</f>
        <v>0.11</v>
      </c>
      <c r="GT265" s="4">
        <f>SUMIFS('Aceite de Oliva'!GT$6:GT$257,'Aceite de Oliva'!$A$6:$A$257,"&gt;="&amp;$A265,'Aceite de Oliva'!$B$6:$B$257,"&lt;="&amp;$B265)</f>
        <v>0.55000000000000004</v>
      </c>
      <c r="GU265" s="4">
        <f>SUMIFS('Aceite de Oliva'!GU$6:GU$257,'Aceite de Oliva'!$A$6:$A$257,"&gt;="&amp;$A265,'Aceite de Oliva'!$B$6:$B$257,"&lt;="&amp;$B265)</f>
        <v>0</v>
      </c>
      <c r="GY265" s="4">
        <f>SUMIFS('Aceite de Oliva'!GY$6:GY$257,'Aceite de Oliva'!$A$6:$A$257,"&gt;="&amp;$A265,'Aceite de Oliva'!$B$6:$B$257,"&lt;="&amp;$B265)</f>
        <v>0.33</v>
      </c>
      <c r="GZ265" s="4">
        <f>SUMIFS('Aceite de Oliva'!GZ$6:GZ$257,'Aceite de Oliva'!$A$6:$A$257,"&gt;="&amp;$A265,'Aceite de Oliva'!$B$6:$B$257,"&lt;="&amp;$B265)</f>
        <v>0.24</v>
      </c>
      <c r="HA265" s="4">
        <f>SUMIFS('Aceite de Oliva'!HA$6:HA$257,'Aceite de Oliva'!$A$6:$A$257,"&gt;="&amp;$A265,'Aceite de Oliva'!$B$6:$B$257,"&lt;="&amp;$B265)</f>
        <v>0.16999999999999998</v>
      </c>
      <c r="HB265" s="4">
        <f>SUMIFS('Aceite de Oliva'!HB$6:HB$257,'Aceite de Oliva'!$A$6:$A$257,"&gt;="&amp;$A265,'Aceite de Oliva'!$B$6:$B$257,"&lt;="&amp;$B265)</f>
        <v>0.32</v>
      </c>
      <c r="HF265" s="4">
        <f>SUMIFS('Aceite de Oliva'!HF$6:HF$257,'Aceite de Oliva'!$A$6:$A$257,"&gt;="&amp;$A265,'Aceite de Oliva'!$B$6:$B$257,"&lt;="&amp;$B265)</f>
        <v>0.63</v>
      </c>
      <c r="HG265" s="4">
        <f>SUMIFS('Aceite de Oliva'!HG$6:HG$257,'Aceite de Oliva'!$A$6:$A$257,"&gt;="&amp;$A265,'Aceite de Oliva'!$B$6:$B$257,"&lt;="&amp;$B265)</f>
        <v>0.34</v>
      </c>
      <c r="HH265" s="4">
        <f>SUMIFS('Aceite de Oliva'!HH$6:HH$257,'Aceite de Oliva'!$A$6:$A$257,"&gt;="&amp;$A265,'Aceite de Oliva'!$B$6:$B$257,"&lt;="&amp;$B265)</f>
        <v>0.52</v>
      </c>
      <c r="HI265" s="4">
        <f>SUMIFS('Aceite de Oliva'!HI$6:HI$257,'Aceite de Oliva'!$A$6:$A$257,"&gt;="&amp;$A265,'Aceite de Oliva'!$B$6:$B$257,"&lt;="&amp;$B265)</f>
        <v>0.19</v>
      </c>
      <c r="HM265" s="4">
        <f>SUMIFS('Aceite de Oliva'!HM$6:HM$257,'Aceite de Oliva'!$A$6:$A$257,"&gt;="&amp;$A265,'Aceite de Oliva'!$B$6:$B$257,"&lt;="&amp;$B265)</f>
        <v>0.49</v>
      </c>
      <c r="HN265" s="4">
        <f>SUMIFS('Aceite de Oliva'!HN$6:HN$257,'Aceite de Oliva'!$A$6:$A$257,"&gt;="&amp;$A265,'Aceite de Oliva'!$B$6:$B$257,"&lt;="&amp;$B265)</f>
        <v>0.86</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0.57000000000000006</v>
      </c>
      <c r="HU265" s="4">
        <f>SUMIFS('Aceite de Oliva'!HU$6:HU$257,'Aceite de Oliva'!$A$6:$A$257,"&gt;="&amp;$A265,'Aceite de Oliva'!$B$6:$B$257,"&lt;="&amp;$B265)</f>
        <v>0.65</v>
      </c>
      <c r="HV265" s="4">
        <f>SUMIFS('Aceite de Oliva'!HV$6:HV$257,'Aceite de Oliva'!$A$6:$A$257,"&gt;="&amp;$A265,'Aceite de Oliva'!$B$6:$B$257,"&lt;="&amp;$B265)</f>
        <v>0.56000000000000005</v>
      </c>
      <c r="HW265" s="4">
        <f>SUMIFS('Aceite de Oliva'!HW$6:HW$257,'Aceite de Oliva'!$A$6:$A$257,"&gt;="&amp;$A265,'Aceite de Oliva'!$B$6:$B$257,"&lt;="&amp;$B265)</f>
        <v>0</v>
      </c>
      <c r="IA265" s="4">
        <f>SUMIFS('Aceite de Oliva'!IA$6:IA$257,'Aceite de Oliva'!$A$6:$A$257,"&gt;="&amp;$A265,'Aceite de Oliva'!$B$6:$B$257,"&lt;="&amp;$B265)</f>
        <v>0.71</v>
      </c>
      <c r="IB265" s="4">
        <f>SUMIFS('Aceite de Oliva'!IB$6:IB$257,'Aceite de Oliva'!$A$6:$A$257,"&gt;="&amp;$A265,'Aceite de Oliva'!$B$6:$B$257,"&lt;="&amp;$B265)</f>
        <v>0.72</v>
      </c>
      <c r="IC265" s="4">
        <f>SUMIFS('Aceite de Oliva'!IC$6:IC$257,'Aceite de Oliva'!$A$6:$A$257,"&gt;="&amp;$A265,'Aceite de Oliva'!$B$6:$B$257,"&lt;="&amp;$B265)</f>
        <v>0.49</v>
      </c>
      <c r="ID265" s="4">
        <f>SUMIFS('Aceite de Oliva'!ID$6:ID$257,'Aceite de Oliva'!$A$6:$A$257,"&gt;="&amp;$A265,'Aceite de Oliva'!$B$6:$B$257,"&lt;="&amp;$B265)</f>
        <v>0</v>
      </c>
      <c r="IH265" s="4">
        <f>SUMIFS('Aceite de Oliva'!IH$6:IH$257,'Aceite de Oliva'!$A$6:$A$257,"&gt;="&amp;$A265,'Aceite de Oliva'!$B$6:$B$257,"&lt;="&amp;$B265)</f>
        <v>0.73</v>
      </c>
      <c r="II265" s="4">
        <f>SUMIFS('Aceite de Oliva'!II$6:II$257,'Aceite de Oliva'!$A$6:$A$257,"&gt;="&amp;$A265,'Aceite de Oliva'!$B$6:$B$257,"&lt;="&amp;$B265)</f>
        <v>0.89999999999999991</v>
      </c>
      <c r="IJ265" s="4">
        <f>SUMIFS('Aceite de Oliva'!IJ$6:IJ$257,'Aceite de Oliva'!$A$6:$A$257,"&gt;="&amp;$A265,'Aceite de Oliva'!$B$6:$B$257,"&lt;="&amp;$B265)</f>
        <v>0.54</v>
      </c>
      <c r="IK265" s="4">
        <f>SUMIFS('Aceite de Oliva'!IK$6:IK$257,'Aceite de Oliva'!$A$6:$A$257,"&gt;="&amp;$A265,'Aceite de Oliva'!$B$6:$B$257,"&lt;="&amp;$B265)</f>
        <v>0.13</v>
      </c>
      <c r="IO265" s="4">
        <f>SUMIFS('Aceite de Oliva'!IO$6:IO$257,'Aceite de Oliva'!$A$6:$A$257,"&gt;="&amp;$A265,'Aceite de Oliva'!$B$6:$B$257,"&lt;="&amp;$B265)</f>
        <v>0.22000000000000003</v>
      </c>
      <c r="IP265" s="4">
        <f>SUMIFS('Aceite de Oliva'!IP$6:IP$257,'Aceite de Oliva'!$A$6:$A$257,"&gt;="&amp;$A265,'Aceite de Oliva'!$B$6:$B$257,"&lt;="&amp;$B265)</f>
        <v>0.28999999999999998</v>
      </c>
      <c r="IQ265" s="4">
        <f>SUMIFS('Aceite de Oliva'!IQ$6:IQ$257,'Aceite de Oliva'!$A$6:$A$257,"&gt;="&amp;$A265,'Aceite de Oliva'!$B$6:$B$257,"&lt;="&amp;$B265)</f>
        <v>0.11</v>
      </c>
      <c r="IR265" s="4">
        <f>SUMIFS('Aceite de Oliva'!IR$6:IR$257,'Aceite de Oliva'!$A$6:$A$257,"&gt;="&amp;$A265,'Aceite de Oliva'!$B$6:$B$257,"&lt;="&amp;$B265)</f>
        <v>0.25</v>
      </c>
      <c r="IV265" s="4">
        <f>SUMIFS('Aceite de Oliva'!IV$6:IV$257,'Aceite de Oliva'!$A$6:$A$257,"&gt;="&amp;$A265,'Aceite de Oliva'!$B$6:$B$257,"&lt;="&amp;$B265)</f>
        <v>0.2</v>
      </c>
      <c r="IW265" s="4">
        <f>SUMIFS('Aceite de Oliva'!IW$6:IW$257,'Aceite de Oliva'!$A$6:$A$257,"&gt;="&amp;$A265,'Aceite de Oliva'!$B$6:$B$257,"&lt;="&amp;$B265)</f>
        <v>0</v>
      </c>
      <c r="IX265" s="4">
        <f>SUMIFS('Aceite de Oliva'!IX$6:IX$257,'Aceite de Oliva'!$A$6:$A$257,"&gt;="&amp;$A265,'Aceite de Oliva'!$B$6:$B$257,"&lt;="&amp;$B265)</f>
        <v>0.23</v>
      </c>
      <c r="IY265" s="4">
        <f>SUMIFS('Aceite de Oliva'!IY$6:IY$257,'Aceite de Oliva'!$A$6:$A$257,"&gt;="&amp;$A265,'Aceite de Oliva'!$B$6:$B$257,"&lt;="&amp;$B265)</f>
        <v>0.14000000000000001</v>
      </c>
      <c r="JC265" s="4">
        <f>SUMIFS('Aceite de Oliva'!JC$6:JC$257,'Aceite de Oliva'!$A$6:$A$257,"&gt;="&amp;$A265,'Aceite de Oliva'!$B$6:$B$257,"&lt;="&amp;$B265)</f>
        <v>0.59</v>
      </c>
      <c r="JD265" s="4">
        <f>SUMIFS('Aceite de Oliva'!JD$6:JD$257,'Aceite de Oliva'!$A$6:$A$257,"&gt;="&amp;$A265,'Aceite de Oliva'!$B$6:$B$257,"&lt;="&amp;$B265)</f>
        <v>0.21</v>
      </c>
      <c r="JE265" s="4">
        <f>SUMIFS('Aceite de Oliva'!JE$6:JE$257,'Aceite de Oliva'!$A$6:$A$257,"&gt;="&amp;$A265,'Aceite de Oliva'!$B$6:$B$257,"&lt;="&amp;$B265)</f>
        <v>0.62</v>
      </c>
      <c r="JF265" s="4">
        <f>SUMIFS('Aceite de Oliva'!JF$6:JF$257,'Aceite de Oliva'!$A$6:$A$257,"&gt;="&amp;$A265,'Aceite de Oliva'!$B$6:$B$257,"&lt;="&amp;$B265)</f>
        <v>0</v>
      </c>
      <c r="JJ265" s="4">
        <f>SUMIFS('Aceite de Oliva'!JJ$6:JJ$257,'Aceite de Oliva'!$A$6:$A$257,"&gt;="&amp;$A265,'Aceite de Oliva'!$B$6:$B$257,"&lt;="&amp;$B265)</f>
        <v>0.36</v>
      </c>
      <c r="JK265" s="4">
        <f>SUMIFS('Aceite de Oliva'!JK$6:JK$257,'Aceite de Oliva'!$A$6:$A$257,"&gt;="&amp;$A265,'Aceite de Oliva'!$B$6:$B$257,"&lt;="&amp;$B265)</f>
        <v>0.83</v>
      </c>
      <c r="JL265" s="4">
        <f>SUMIFS('Aceite de Oliva'!JL$6:JL$257,'Aceite de Oliva'!$A$6:$A$257,"&gt;="&amp;$A265,'Aceite de Oliva'!$B$6:$B$257,"&lt;="&amp;$B265)</f>
        <v>0.12</v>
      </c>
      <c r="JM265" s="4">
        <f>SUMIFS('Aceite de Oliva'!JM$6:JM$257,'Aceite de Oliva'!$A$6:$A$257,"&gt;="&amp;$A265,'Aceite de Oliva'!$B$6:$B$257,"&lt;="&amp;$B265)</f>
        <v>0</v>
      </c>
      <c r="JQ265" s="4">
        <f>SUMIFS('Aceite de Oliva'!JQ$6:JQ$257,'Aceite de Oliva'!$A$6:$A$257,"&gt;="&amp;$A265,'Aceite de Oliva'!$B$6:$B$257,"&lt;="&amp;$B265)</f>
        <v>0.11</v>
      </c>
      <c r="JR265" s="4">
        <f>SUMIFS('Aceite de Oliva'!JR$6:JR$257,'Aceite de Oliva'!$A$6:$A$257,"&gt;="&amp;$A265,'Aceite de Oliva'!$B$6:$B$257,"&lt;="&amp;$B265)</f>
        <v>0.33</v>
      </c>
      <c r="JS265" s="4">
        <f>SUMIFS('Aceite de Oliva'!JS$6:JS$257,'Aceite de Oliva'!$A$6:$A$257,"&gt;="&amp;$A265,'Aceite de Oliva'!$B$6:$B$257,"&lt;="&amp;$B265)</f>
        <v>0.04</v>
      </c>
      <c r="JT265" s="4">
        <f>SUMIFS('Aceite de Oliva'!JT$6:JT$257,'Aceite de Oliva'!$A$6:$A$257,"&gt;="&amp;$A265,'Aceite de Oliva'!$B$6:$B$257,"&lt;="&amp;$B265)</f>
        <v>0</v>
      </c>
      <c r="JX265" s="4">
        <f>SUMIFS('Aceite de Oliva'!JX$6:JX$257,'Aceite de Oliva'!$A$6:$A$257,"&gt;="&amp;$A265,'Aceite de Oliva'!$B$6:$B$257,"&lt;="&amp;$B265)</f>
        <v>0.41</v>
      </c>
      <c r="JY265" s="4">
        <f>SUMIFS('Aceite de Oliva'!JY$6:JY$257,'Aceite de Oliva'!$A$6:$A$257,"&gt;="&amp;$A265,'Aceite de Oliva'!$B$6:$B$257,"&lt;="&amp;$B265)</f>
        <v>0.65</v>
      </c>
      <c r="JZ265" s="4">
        <f>SUMIFS('Aceite de Oliva'!JZ$6:JZ$257,'Aceite de Oliva'!$A$6:$A$257,"&gt;="&amp;$A265,'Aceite de Oliva'!$B$6:$B$257,"&lt;="&amp;$B265)</f>
        <v>0.36</v>
      </c>
      <c r="KA265" s="4">
        <f>SUMIFS('Aceite de Oliva'!KA$6:KA$257,'Aceite de Oliva'!$A$6:$A$257,"&gt;="&amp;$A265,'Aceite de Oliva'!$B$6:$B$257,"&lt;="&amp;$B265)</f>
        <v>0</v>
      </c>
      <c r="KE265" s="4">
        <f>SUMIFS('Aceite de Oliva'!KE$6:KE$257,'Aceite de Oliva'!$A$6:$A$257,"&gt;="&amp;$A265,'Aceite de Oliva'!$B$6:$B$257,"&lt;="&amp;$B265)</f>
        <v>0.1</v>
      </c>
      <c r="KF265" s="4">
        <f>SUMIFS('Aceite de Oliva'!KF$6:KF$257,'Aceite de Oliva'!$A$6:$A$257,"&gt;="&amp;$A265,'Aceite de Oliva'!$B$6:$B$257,"&lt;="&amp;$B265)</f>
        <v>0</v>
      </c>
      <c r="KG265" s="4">
        <f>SUMIFS('Aceite de Oliva'!KG$6:KG$257,'Aceite de Oliva'!$A$6:$A$257,"&gt;="&amp;$A265,'Aceite de Oliva'!$B$6:$B$257,"&lt;="&amp;$B265)</f>
        <v>0.09</v>
      </c>
      <c r="KH265" s="4">
        <f>SUMIFS('Aceite de Oliva'!KH$6:KH$257,'Aceite de Oliva'!$A$6:$A$257,"&gt;="&amp;$A265,'Aceite de Oliva'!$B$6:$B$257,"&lt;="&amp;$B265)</f>
        <v>0</v>
      </c>
      <c r="KL265" s="4">
        <f>SUMIFS('Aceite de Oliva'!KL$6:KL$257,'Aceite de Oliva'!$A$6:$A$257,"&gt;="&amp;$A265,'Aceite de Oliva'!$B$6:$B$257,"&lt;="&amp;$B265)</f>
        <v>0.55999999999999994</v>
      </c>
      <c r="KM265" s="4">
        <f>SUMIFS('Aceite de Oliva'!KM$6:KM$257,'Aceite de Oliva'!$A$6:$A$257,"&gt;="&amp;$A265,'Aceite de Oliva'!$B$6:$B$257,"&lt;="&amp;$B265)</f>
        <v>0</v>
      </c>
      <c r="KN265" s="4">
        <f>SUMIFS('Aceite de Oliva'!KN$6:KN$257,'Aceite de Oliva'!$A$6:$A$257,"&gt;="&amp;$A265,'Aceite de Oliva'!$B$6:$B$257,"&lt;="&amp;$B265)</f>
        <v>0.54</v>
      </c>
      <c r="KO265" s="4">
        <f>SUMIFS('Aceite de Oliva'!KO$6:KO$257,'Aceite de Oliva'!$A$6:$A$257,"&gt;="&amp;$A265,'Aceite de Oliva'!$B$6:$B$257,"&lt;="&amp;$B265)</f>
        <v>0</v>
      </c>
      <c r="KS265" s="4">
        <f>SUMIFS('Aceite de Oliva'!KS$6:KS$257,'Aceite de Oliva'!$A$6:$A$257,"&gt;="&amp;$A265,'Aceite de Oliva'!$B$6:$B$257,"&lt;="&amp;$B265)</f>
        <v>0.66999999999999993</v>
      </c>
      <c r="KT265" s="4">
        <f>SUMIFS('Aceite de Oliva'!KT$6:KT$257,'Aceite de Oliva'!$A$6:$A$257,"&gt;="&amp;$A265,'Aceite de Oliva'!$B$6:$B$257,"&lt;="&amp;$B265)</f>
        <v>0.85</v>
      </c>
      <c r="KU265" s="4">
        <f>SUMIFS('Aceite de Oliva'!KU$6:KU$257,'Aceite de Oliva'!$A$6:$A$257,"&gt;="&amp;$A265,'Aceite de Oliva'!$B$6:$B$257,"&lt;="&amp;$B265)</f>
        <v>0.34</v>
      </c>
      <c r="KV265" s="4">
        <f>SUMIFS('Aceite de Oliva'!KV$6:KV$257,'Aceite de Oliva'!$A$6:$A$257,"&gt;="&amp;$A265,'Aceite de Oliva'!$B$6:$B$257,"&lt;="&amp;$B265)</f>
        <v>0</v>
      </c>
      <c r="KZ265" s="4">
        <f>SUMIFS('Aceite de Oliva'!KZ$6:KZ$257,'Aceite de Oliva'!$A$6:$A$257,"&gt;="&amp;$A265,'Aceite de Oliva'!$B$6:$B$257,"&lt;="&amp;$B265)</f>
        <v>0.54</v>
      </c>
      <c r="LA265" s="4">
        <f>SUMIFS('Aceite de Oliva'!LA$6:LA$257,'Aceite de Oliva'!$A$6:$A$257,"&gt;="&amp;$A265,'Aceite de Oliva'!$B$6:$B$257,"&lt;="&amp;$B265)</f>
        <v>0.15</v>
      </c>
      <c r="LB265" s="4">
        <f>SUMIFS('Aceite de Oliva'!LB$6:LB$257,'Aceite de Oliva'!$A$6:$A$257,"&gt;="&amp;$A265,'Aceite de Oliva'!$B$6:$B$257,"&lt;="&amp;$B265)</f>
        <v>0.47000000000000003</v>
      </c>
      <c r="LC265" s="4">
        <f>SUMIFS('Aceite de Oliva'!LC$6:LC$257,'Aceite de Oliva'!$A$6:$A$257,"&gt;="&amp;$A265,'Aceite de Oliva'!$B$6:$B$257,"&lt;="&amp;$B265)</f>
        <v>0</v>
      </c>
      <c r="LG265" s="4">
        <f>SUMIFS('Aceite de Oliva'!LG$6:LG$257,'Aceite de Oliva'!$A$6:$A$257,"&gt;="&amp;$A265,'Aceite de Oliva'!$B$6:$B$257,"&lt;="&amp;$B265)</f>
        <v>0.63</v>
      </c>
      <c r="LH265" s="4">
        <f>SUMIFS('Aceite de Oliva'!LH$6:LH$257,'Aceite de Oliva'!$A$6:$A$257,"&gt;="&amp;$A265,'Aceite de Oliva'!$B$6:$B$257,"&lt;="&amp;$B265)</f>
        <v>1.03</v>
      </c>
      <c r="LI265" s="4">
        <f>SUMIFS('Aceite de Oliva'!LI$6:LI$257,'Aceite de Oliva'!$A$6:$A$257,"&gt;="&amp;$A265,'Aceite de Oliva'!$B$6:$B$257,"&lt;="&amp;$B265)</f>
        <v>0.56000000000000005</v>
      </c>
      <c r="LJ265" s="4">
        <f>SUMIFS('Aceite de Oliva'!LJ$6:LJ$257,'Aceite de Oliva'!$A$6:$A$257,"&gt;="&amp;$A265,'Aceite de Oliva'!$B$6:$B$257,"&lt;="&amp;$B265)</f>
        <v>0.24</v>
      </c>
      <c r="LN265" s="4">
        <f>SUMIFS('Aceite de Oliva'!LN$6:LN$257,'Aceite de Oliva'!$A$6:$A$257,"&gt;="&amp;$A265,'Aceite de Oliva'!$B$6:$B$257,"&lt;="&amp;$B265)</f>
        <v>0.95</v>
      </c>
      <c r="LO265" s="4">
        <f>SUMIFS('Aceite de Oliva'!LO$6:LO$257,'Aceite de Oliva'!$A$6:$A$257,"&gt;="&amp;$A265,'Aceite de Oliva'!$B$6:$B$257,"&lt;="&amp;$B265)</f>
        <v>0.64</v>
      </c>
      <c r="LP265" s="4">
        <f>SUMIFS('Aceite de Oliva'!LP$6:LP$257,'Aceite de Oliva'!$A$6:$A$257,"&gt;="&amp;$A265,'Aceite de Oliva'!$B$6:$B$257,"&lt;="&amp;$B265)</f>
        <v>1.24</v>
      </c>
      <c r="LQ265" s="4">
        <f>SUMIFS('Aceite de Oliva'!LQ$6:LQ$257,'Aceite de Oliva'!$A$6:$A$257,"&gt;="&amp;$A265,'Aceite de Oliva'!$B$6:$B$257,"&lt;="&amp;$B265)</f>
        <v>0</v>
      </c>
      <c r="LU265" s="4">
        <f>SUMIFS('Aceite de Oliva'!LU$6:LU$257,'Aceite de Oliva'!$A$6:$A$257,"&gt;="&amp;$A265,'Aceite de Oliva'!$B$6:$B$257,"&lt;="&amp;$B265)</f>
        <v>0.98</v>
      </c>
      <c r="LV265" s="4">
        <f>SUMIFS('Aceite de Oliva'!LV$6:LV$257,'Aceite de Oliva'!$A$6:$A$257,"&gt;="&amp;$A265,'Aceite de Oliva'!$B$6:$B$257,"&lt;="&amp;$B265)</f>
        <v>0.65999999999999992</v>
      </c>
      <c r="LW265" s="4">
        <f>SUMIFS('Aceite de Oliva'!LW$6:LW$257,'Aceite de Oliva'!$A$6:$A$257,"&gt;="&amp;$A265,'Aceite de Oliva'!$B$6:$B$257,"&lt;="&amp;$B265)</f>
        <v>0.89999999999999991</v>
      </c>
      <c r="LX265" s="4">
        <f>SUMIFS('Aceite de Oliva'!LX$6:LX$257,'Aceite de Oliva'!$A$6:$A$257,"&gt;="&amp;$A265,'Aceite de Oliva'!$B$6:$B$257,"&lt;="&amp;$B265)</f>
        <v>0.5</v>
      </c>
      <c r="MB265" s="4">
        <f>SUMIFS('Aceite de Oliva'!MB$6:MB$257,'Aceite de Oliva'!$A$6:$A$257,"&gt;="&amp;$A265,'Aceite de Oliva'!$B$6:$B$257,"&lt;="&amp;$B265)</f>
        <v>0.78999999999999992</v>
      </c>
      <c r="MC265" s="4">
        <f>SUMIFS('Aceite de Oliva'!MC$6:MC$257,'Aceite de Oliva'!$A$6:$A$257,"&gt;="&amp;$A265,'Aceite de Oliva'!$B$6:$B$257,"&lt;="&amp;$B265)</f>
        <v>2.59</v>
      </c>
      <c r="MD265" s="4">
        <f>SUMIFS('Aceite de Oliva'!MD$6:MD$257,'Aceite de Oliva'!$A$6:$A$257,"&gt;="&amp;$A265,'Aceite de Oliva'!$B$6:$B$257,"&lt;="&amp;$B265)</f>
        <v>0.45</v>
      </c>
      <c r="ME265" s="4">
        <f>SUMIFS('Aceite de Oliva'!ME$6:ME$257,'Aceite de Oliva'!$A$6:$A$257,"&gt;="&amp;$A265,'Aceite de Oliva'!$B$6:$B$257,"&lt;="&amp;$B265)</f>
        <v>0</v>
      </c>
      <c r="MI265" s="4">
        <f>SUMIFS('Aceite de Oliva'!MI$6:MI$257,'Aceite de Oliva'!$A$6:$A$257,"&gt;="&amp;$A265,'Aceite de Oliva'!$B$6:$B$257,"&lt;="&amp;$B265)</f>
        <v>3.63</v>
      </c>
      <c r="MJ265" s="4">
        <f>SUMIFS('Aceite de Oliva'!MJ$6:MJ$257,'Aceite de Oliva'!$A$6:$A$257,"&gt;="&amp;$A265,'Aceite de Oliva'!$B$6:$B$257,"&lt;="&amp;$B265)</f>
        <v>4.08</v>
      </c>
      <c r="MK265" s="4">
        <f>SUMIFS('Aceite de Oliva'!MK$6:MK$257,'Aceite de Oliva'!$A$6:$A$257,"&gt;="&amp;$A265,'Aceite de Oliva'!$B$6:$B$257,"&lt;="&amp;$B265)</f>
        <v>3.42</v>
      </c>
      <c r="ML265" s="4">
        <f>SUMIFS('Aceite de Oliva'!ML$6:ML$257,'Aceite de Oliva'!$A$6:$A$257,"&gt;="&amp;$A265,'Aceite de Oliva'!$B$6:$B$257,"&lt;="&amp;$B265)</f>
        <v>3.8200000000000003</v>
      </c>
      <c r="MP265" s="4">
        <f>SUMIFS('Aceite de Oliva'!MP$6:MP$257,'Aceite de Oliva'!$A$6:$A$257,"&gt;="&amp;$A265,'Aceite de Oliva'!$B$6:$B$257,"&lt;="&amp;$B265)</f>
        <v>3.46</v>
      </c>
      <c r="MQ265" s="4">
        <f>SUMIFS('Aceite de Oliva'!MQ$6:MQ$257,'Aceite de Oliva'!$A$6:$A$257,"&gt;="&amp;$A265,'Aceite de Oliva'!$B$6:$B$257,"&lt;="&amp;$B265)</f>
        <v>3.3200000000000003</v>
      </c>
      <c r="MR265" s="4">
        <f>SUMIFS('Aceite de Oliva'!MR$6:MR$257,'Aceite de Oliva'!$A$6:$A$257,"&gt;="&amp;$A265,'Aceite de Oliva'!$B$6:$B$257,"&lt;="&amp;$B265)</f>
        <v>3.08</v>
      </c>
      <c r="MS265" s="4">
        <f>SUMIFS('Aceite de Oliva'!MS$6:MS$257,'Aceite de Oliva'!$A$6:$A$257,"&gt;="&amp;$A265,'Aceite de Oliva'!$B$6:$B$257,"&lt;="&amp;$B265)</f>
        <v>6.09</v>
      </c>
      <c r="MW265" s="4">
        <f>SUMIFS('Aceite de Oliva'!MW$6:MW$257,'Aceite de Oliva'!$A$6:$A$257,"&gt;="&amp;$A265,'Aceite de Oliva'!$B$6:$B$257,"&lt;="&amp;$B265)</f>
        <v>3.16</v>
      </c>
      <c r="MX265" s="4">
        <f>SUMIFS('Aceite de Oliva'!MX$6:MX$257,'Aceite de Oliva'!$A$6:$A$257,"&gt;="&amp;$A265,'Aceite de Oliva'!$B$6:$B$257,"&lt;="&amp;$B265)</f>
        <v>3.14</v>
      </c>
      <c r="MY265" s="4">
        <f>SUMIFS('Aceite de Oliva'!MY$6:MY$257,'Aceite de Oliva'!$A$6:$A$257,"&gt;="&amp;$A265,'Aceite de Oliva'!$B$6:$B$257,"&lt;="&amp;$B265)</f>
        <v>2.9899999999999998</v>
      </c>
      <c r="MZ265" s="4">
        <f>SUMIFS('Aceite de Oliva'!MZ$6:MZ$257,'Aceite de Oliva'!$A$6:$A$257,"&gt;="&amp;$A265,'Aceite de Oliva'!$B$6:$B$257,"&lt;="&amp;$B265)</f>
        <v>2.14</v>
      </c>
      <c r="ND265" s="4">
        <f>SUMIFS('Aceite de Oliva'!ND$6:ND$257,'Aceite de Oliva'!$A$6:$A$257,"&gt;="&amp;$A265,'Aceite de Oliva'!$B$6:$B$257,"&lt;="&amp;$B265)</f>
        <v>4.12</v>
      </c>
      <c r="NE265" s="4">
        <f>SUMIFS('Aceite de Oliva'!NE$6:NE$257,'Aceite de Oliva'!$A$6:$A$257,"&gt;="&amp;$A265,'Aceite de Oliva'!$B$6:$B$257,"&lt;="&amp;$B265)</f>
        <v>3.37</v>
      </c>
      <c r="NF265" s="4">
        <f>SUMIFS('Aceite de Oliva'!NF$6:NF$257,'Aceite de Oliva'!$A$6:$A$257,"&gt;="&amp;$A265,'Aceite de Oliva'!$B$6:$B$257,"&lt;="&amp;$B265)</f>
        <v>5.23</v>
      </c>
      <c r="NG265" s="4">
        <f>SUMIFS('Aceite de Oliva'!NG$6:NG$257,'Aceite de Oliva'!$A$6:$A$257,"&gt;="&amp;$A265,'Aceite de Oliva'!$B$6:$B$257,"&lt;="&amp;$B265)</f>
        <v>0.80999999999999994</v>
      </c>
      <c r="NK265" s="4">
        <f>SUMIFS('Aceite de Oliva'!NK$6:NK$257,'Aceite de Oliva'!$A$6:$A$257,"&gt;="&amp;$A265,'Aceite de Oliva'!$B$6:$B$257,"&lt;="&amp;$B265)</f>
        <v>2.85</v>
      </c>
      <c r="NL265" s="4">
        <f>SUMIFS('Aceite de Oliva'!NL$6:NL$257,'Aceite de Oliva'!$A$6:$A$257,"&gt;="&amp;$A265,'Aceite de Oliva'!$B$6:$B$257,"&lt;="&amp;$B265)</f>
        <v>2.34</v>
      </c>
      <c r="NM265" s="4">
        <f>SUMIFS('Aceite de Oliva'!NM$6:NM$257,'Aceite de Oliva'!$A$6:$A$257,"&gt;="&amp;$A265,'Aceite de Oliva'!$B$6:$B$257,"&lt;="&amp;$B265)</f>
        <v>3.61</v>
      </c>
      <c r="NN265" s="4">
        <f>SUMIFS('Aceite de Oliva'!NN$6:NN$257,'Aceite de Oliva'!$A$6:$A$257,"&gt;="&amp;$A265,'Aceite de Oliva'!$B$6:$B$257,"&lt;="&amp;$B265)</f>
        <v>0.32</v>
      </c>
      <c r="NR265" s="4">
        <f>SUMIFS('Aceite de Oliva'!NR$6:NR$257,'Aceite de Oliva'!$A$6:$A$257,"&gt;="&amp;$A265,'Aceite de Oliva'!$B$6:$B$257,"&lt;="&amp;$B265)</f>
        <v>2.2800000000000002</v>
      </c>
      <c r="NS265" s="4">
        <f>SUMIFS('Aceite de Oliva'!NS$6:NS$257,'Aceite de Oliva'!$A$6:$A$257,"&gt;="&amp;$A265,'Aceite de Oliva'!$B$6:$B$257,"&lt;="&amp;$B265)</f>
        <v>0.82</v>
      </c>
      <c r="NT265" s="4">
        <f>SUMIFS('Aceite de Oliva'!NT$6:NT$257,'Aceite de Oliva'!$A$6:$A$257,"&gt;="&amp;$A265,'Aceite de Oliva'!$B$6:$B$257,"&lt;="&amp;$B265)</f>
        <v>2.94</v>
      </c>
      <c r="NU265" s="4">
        <f>SUMIFS('Aceite de Oliva'!NU$6:NU$257,'Aceite de Oliva'!$A$6:$A$257,"&gt;="&amp;$A265,'Aceite de Oliva'!$B$6:$B$257,"&lt;="&amp;$B265)</f>
        <v>0</v>
      </c>
      <c r="NY265" s="4">
        <f>SUMIFS('Aceite de Oliva'!NY$6:NY$257,'Aceite de Oliva'!$A$6:$A$257,"&gt;="&amp;$A265,'Aceite de Oliva'!$B$6:$B$257,"&lt;="&amp;$B265)</f>
        <v>34.700000000000003</v>
      </c>
      <c r="NZ265" s="4">
        <f>SUMIFS('Aceite de Oliva'!NZ$6:NZ$257,'Aceite de Oliva'!$A$6:$A$257,"&gt;="&amp;$A265,'Aceite de Oliva'!$B$6:$B$257,"&lt;="&amp;$B265)</f>
        <v>13.19</v>
      </c>
      <c r="OA265" s="4">
        <f>SUMIFS('Aceite de Oliva'!OA$6:OA$257,'Aceite de Oliva'!$A$6:$A$257,"&gt;="&amp;$A265,'Aceite de Oliva'!$B$6:$B$257,"&lt;="&amp;$B265)</f>
        <v>43.260000000000005</v>
      </c>
      <c r="OB265" s="4">
        <f>SUMIFS('Aceite de Oliva'!OB$6:OB$257,'Aceite de Oliva'!$A$6:$A$257,"&gt;="&amp;$A265,'Aceite de Oliva'!$B$6:$B$257,"&lt;="&amp;$B265)</f>
        <v>39.9</v>
      </c>
      <c r="OF265" s="4">
        <f>SUMIFS('Aceite de Oliva'!OF$6:OF$257,'Aceite de Oliva'!$A$6:$A$257,"&gt;="&amp;$A265,'Aceite de Oliva'!$B$6:$B$257,"&lt;="&amp;$B265)</f>
        <v>46.760000000000005</v>
      </c>
      <c r="OG265" s="4">
        <f>SUMIFS('Aceite de Oliva'!OG$6:OG$257,'Aceite de Oliva'!$A$6:$A$257,"&gt;="&amp;$A265,'Aceite de Oliva'!$B$6:$B$257,"&lt;="&amp;$B265)</f>
        <v>15.24</v>
      </c>
      <c r="OH265" s="4">
        <f>SUMIFS('Aceite de Oliva'!OH$6:OH$257,'Aceite de Oliva'!$A$6:$A$257,"&gt;="&amp;$A265,'Aceite de Oliva'!$B$6:$B$257,"&lt;="&amp;$B265)</f>
        <v>60.59</v>
      </c>
      <c r="OI265" s="4">
        <f>SUMIFS('Aceite de Oliva'!OI$6:OI$257,'Aceite de Oliva'!$A$6:$A$257,"&gt;="&amp;$A265,'Aceite de Oliva'!$B$6:$B$257,"&lt;="&amp;$B265)</f>
        <v>47.54</v>
      </c>
      <c r="OM265" s="4">
        <f>SUMIFS('Aceite de Oliva'!OM$6:OM$257,'Aceite de Oliva'!$A$6:$A$257,"&gt;="&amp;$A265,'Aceite de Oliva'!$B$6:$B$257,"&lt;="&amp;$B265)</f>
        <v>19.95</v>
      </c>
      <c r="ON265" s="4">
        <f>SUMIFS('Aceite de Oliva'!ON$6:ON$257,'Aceite de Oliva'!$A$6:$A$257,"&gt;="&amp;$A265,'Aceite de Oliva'!$B$6:$B$257,"&lt;="&amp;$B265)</f>
        <v>13.86</v>
      </c>
      <c r="OO265" s="4">
        <f>SUMIFS('Aceite de Oliva'!OO$6:OO$257,'Aceite de Oliva'!$A$6:$A$257,"&gt;="&amp;$A265,'Aceite de Oliva'!$B$6:$B$257,"&lt;="&amp;$B265)</f>
        <v>23.47</v>
      </c>
      <c r="OP265" s="4">
        <f>SUMIFS('Aceite de Oliva'!OP$6:OP$257,'Aceite de Oliva'!$A$6:$A$257,"&gt;="&amp;$A265,'Aceite de Oliva'!$B$6:$B$257,"&lt;="&amp;$B265)</f>
        <v>17.7</v>
      </c>
      <c r="OT265" s="4">
        <f>SUMIFS('Aceite de Oliva'!OT$6:OT$257,'Aceite de Oliva'!$A$6:$A$257,"&gt;="&amp;$A265,'Aceite de Oliva'!$B$6:$B$257,"&lt;="&amp;$B265)</f>
        <v>4.6500000000000004</v>
      </c>
      <c r="OU265" s="4">
        <f>SUMIFS('Aceite de Oliva'!OU$6:OU$257,'Aceite de Oliva'!$A$6:$A$257,"&gt;="&amp;$A265,'Aceite de Oliva'!$B$6:$B$257,"&lt;="&amp;$B265)</f>
        <v>3.04</v>
      </c>
      <c r="OV265" s="4">
        <f>SUMIFS('Aceite de Oliva'!OV$6:OV$257,'Aceite de Oliva'!$A$6:$A$257,"&gt;="&amp;$A265,'Aceite de Oliva'!$B$6:$B$257,"&lt;="&amp;$B265)</f>
        <v>5.82</v>
      </c>
      <c r="OW265" s="4">
        <f>SUMIFS('Aceite de Oliva'!OW$6:OW$257,'Aceite de Oliva'!$A$6:$A$257,"&gt;="&amp;$A265,'Aceite de Oliva'!$B$6:$B$257,"&lt;="&amp;$B265)</f>
        <v>2.85</v>
      </c>
      <c r="PA265" s="4">
        <f>SUMIFS('Aceite de Oliva'!PA$6:PA$257,'Aceite de Oliva'!$A$6:$A$257,"&gt;="&amp;$A265,'Aceite de Oliva'!$B$6:$B$257,"&lt;="&amp;$B265)</f>
        <v>2.2400000000000002</v>
      </c>
      <c r="PB265" s="4">
        <f>SUMIFS('Aceite de Oliva'!PB$6:PB$257,'Aceite de Oliva'!$A$6:$A$257,"&gt;="&amp;$A265,'Aceite de Oliva'!$B$6:$B$257,"&lt;="&amp;$B265)</f>
        <v>3.8000000000000003</v>
      </c>
      <c r="PC265" s="4">
        <f>SUMIFS('Aceite de Oliva'!PC$6:PC$257,'Aceite de Oliva'!$A$6:$A$257,"&gt;="&amp;$A265,'Aceite de Oliva'!$B$6:$B$257,"&lt;="&amp;$B265)</f>
        <v>2.41</v>
      </c>
      <c r="PD265" s="4">
        <f>SUMIFS('Aceite de Oliva'!PD$6:PD$257,'Aceite de Oliva'!$A$6:$A$257,"&gt;="&amp;$A265,'Aceite de Oliva'!$B$6:$B$257,"&lt;="&amp;$B265)</f>
        <v>0</v>
      </c>
      <c r="PH265" s="4">
        <f>SUMIFS('Aceite de Oliva'!PH$6:PH$257,'Aceite de Oliva'!$A$6:$A$257,"&gt;="&amp;$A265,'Aceite de Oliva'!$B$6:$B$257,"&lt;="&amp;$B265)</f>
        <v>2.5099999999999998</v>
      </c>
      <c r="PI265" s="4">
        <f>SUMIFS('Aceite de Oliva'!PI$6:PI$257,'Aceite de Oliva'!$A$6:$A$257,"&gt;="&amp;$A265,'Aceite de Oliva'!$B$6:$B$257,"&lt;="&amp;$B265)</f>
        <v>3.8</v>
      </c>
      <c r="PJ265" s="4">
        <f>SUMIFS('Aceite de Oliva'!PJ$6:PJ$257,'Aceite de Oliva'!$A$6:$A$257,"&gt;="&amp;$A265,'Aceite de Oliva'!$B$6:$B$257,"&lt;="&amp;$B265)</f>
        <v>2.6100000000000003</v>
      </c>
      <c r="PK265" s="4">
        <f>SUMIFS('Aceite de Oliva'!PK$6:PK$257,'Aceite de Oliva'!$A$6:$A$257,"&gt;="&amp;$A265,'Aceite de Oliva'!$B$6:$B$257,"&lt;="&amp;$B265)</f>
        <v>1.69</v>
      </c>
      <c r="PO265" s="4">
        <f>SUMIFS('Aceite de Oliva'!PO$6:PO$257,'Aceite de Oliva'!$A$6:$A$257,"&gt;="&amp;$A265,'Aceite de Oliva'!$B$6:$B$257,"&lt;="&amp;$B265)</f>
        <v>2.8</v>
      </c>
      <c r="PP265" s="4">
        <f>SUMIFS('Aceite de Oliva'!PP$6:PP$257,'Aceite de Oliva'!$A$6:$A$257,"&gt;="&amp;$A265,'Aceite de Oliva'!$B$6:$B$257,"&lt;="&amp;$B265)</f>
        <v>5.75</v>
      </c>
      <c r="PQ265" s="4">
        <f>SUMIFS('Aceite de Oliva'!PQ$6:PQ$257,'Aceite de Oliva'!$A$6:$A$257,"&gt;="&amp;$A265,'Aceite de Oliva'!$B$6:$B$257,"&lt;="&amp;$B265)</f>
        <v>2.0299999999999998</v>
      </c>
      <c r="PR265" s="4">
        <f>SUMIFS('Aceite de Oliva'!PR$6:PR$257,'Aceite de Oliva'!$A$6:$A$257,"&gt;="&amp;$A265,'Aceite de Oliva'!$B$6:$B$257,"&lt;="&amp;$B265)</f>
        <v>3.02</v>
      </c>
      <c r="PV265" s="4">
        <f>SUMIFS('Aceite de Oliva'!PV$6:PV$257,'Aceite de Oliva'!$A$6:$A$257,"&gt;="&amp;$A265,'Aceite de Oliva'!$B$6:$B$257,"&lt;="&amp;$B265)</f>
        <v>1.42</v>
      </c>
      <c r="PW265" s="4">
        <f>SUMIFS('Aceite de Oliva'!PW$6:PW$257,'Aceite de Oliva'!$A$6:$A$257,"&gt;="&amp;$A265,'Aceite de Oliva'!$B$6:$B$257,"&lt;="&amp;$B265)</f>
        <v>3.1799999999999997</v>
      </c>
      <c r="PX265" s="4">
        <f>SUMIFS('Aceite de Oliva'!PX$6:PX$257,'Aceite de Oliva'!$A$6:$A$257,"&gt;="&amp;$A265,'Aceite de Oliva'!$B$6:$B$257,"&lt;="&amp;$B265)</f>
        <v>0.73</v>
      </c>
      <c r="PY265" s="4">
        <f>SUMIFS('Aceite de Oliva'!PY$6:PY$257,'Aceite de Oliva'!$A$6:$A$257,"&gt;="&amp;$A265,'Aceite de Oliva'!$B$6:$B$257,"&lt;="&amp;$B265)</f>
        <v>1.94</v>
      </c>
      <c r="QC265" s="4">
        <f>SUMIFS('Aceite de Oliva'!QC$6:QC$257,'Aceite de Oliva'!$A$6:$A$257,"&gt;="&amp;$A265,'Aceite de Oliva'!$B$6:$B$257,"&lt;="&amp;$B265)</f>
        <v>0.75</v>
      </c>
      <c r="QD265" s="4">
        <f>SUMIFS('Aceite de Oliva'!QD$6:QD$257,'Aceite de Oliva'!$A$6:$A$257,"&gt;="&amp;$A265,'Aceite de Oliva'!$B$6:$B$257,"&lt;="&amp;$B265)</f>
        <v>0.38</v>
      </c>
      <c r="QE265" s="4">
        <f>SUMIFS('Aceite de Oliva'!QE$6:QE$257,'Aceite de Oliva'!$A$6:$A$257,"&gt;="&amp;$A265,'Aceite de Oliva'!$B$6:$B$257,"&lt;="&amp;$B265)</f>
        <v>0.53</v>
      </c>
      <c r="QF265" s="4">
        <f>SUMIFS('Aceite de Oliva'!QF$6:QF$257,'Aceite de Oliva'!$A$6:$A$257,"&gt;="&amp;$A265,'Aceite de Oliva'!$B$6:$B$257,"&lt;="&amp;$B265)</f>
        <v>2.31</v>
      </c>
      <c r="QJ265" s="4">
        <f>SUMIFS('Aceite de Oliva'!QJ$6:QJ$257,'Aceite de Oliva'!$A$6:$A$257,"&gt;="&amp;$A265,'Aceite de Oliva'!$B$6:$B$257,"&lt;="&amp;$B265)</f>
        <v>0.76</v>
      </c>
      <c r="QK265" s="4">
        <f>SUMIFS('Aceite de Oliva'!QK$6:QK$257,'Aceite de Oliva'!$A$6:$A$257,"&gt;="&amp;$A265,'Aceite de Oliva'!$B$6:$B$257,"&lt;="&amp;$B265)</f>
        <v>0.7</v>
      </c>
      <c r="QL265" s="4">
        <f>SUMIFS('Aceite de Oliva'!QL$6:QL$257,'Aceite de Oliva'!$A$6:$A$257,"&gt;="&amp;$A265,'Aceite de Oliva'!$B$6:$B$257,"&lt;="&amp;$B265)</f>
        <v>0.79999999999999993</v>
      </c>
      <c r="QM265" s="4">
        <f>SUMIFS('Aceite de Oliva'!QM$6:QM$257,'Aceite de Oliva'!$A$6:$A$257,"&gt;="&amp;$A265,'Aceite de Oliva'!$B$6:$B$257,"&lt;="&amp;$B265)</f>
        <v>0.79</v>
      </c>
    </row>
    <row r="266" spans="1:455" x14ac:dyDescent="0.25">
      <c r="A266" s="9">
        <f>'TAM Aceite de Oliva'!B14</f>
        <v>3.7</v>
      </c>
      <c r="B266" s="9">
        <f>'TAM Aceite de Oliva'!C14</f>
        <v>3.8</v>
      </c>
      <c r="C266" s="9"/>
      <c r="D266" s="4">
        <f>SUMIFS('Aceite de Oliva'!D$6:D$257,'Aceite de Oliva'!$A$6:$A$257,"&gt;="&amp;$A266,'Aceite de Oliva'!$B$6:$B$257,"&lt;="&amp;$B266)</f>
        <v>1.3599999999999999</v>
      </c>
      <c r="E266" s="4">
        <f>SUMIFS('Aceite de Oliva'!E$6:E$257,'Aceite de Oliva'!$A$6:$A$257,"&gt;="&amp;$A266,'Aceite de Oliva'!$B$6:$B$257,"&lt;="&amp;$B266)</f>
        <v>2.62</v>
      </c>
      <c r="F266" s="4">
        <f>SUMIFS('Aceite de Oliva'!F$6:F$257,'Aceite de Oliva'!$A$6:$A$257,"&gt;="&amp;$A266,'Aceite de Oliva'!$B$6:$B$257,"&lt;="&amp;$B266)</f>
        <v>1.38</v>
      </c>
      <c r="G266" s="4">
        <f>SUMIFS('Aceite de Oliva'!G$6:G$257,'Aceite de Oliva'!$A$6:$A$257,"&gt;="&amp;$A266,'Aceite de Oliva'!$B$6:$B$257,"&lt;="&amp;$B266)</f>
        <v>0.66</v>
      </c>
      <c r="H266" s="9"/>
      <c r="I266" s="9"/>
      <c r="J266" s="9"/>
      <c r="K266" s="4">
        <f>SUMIFS('Aceite de Oliva'!K$6:K$257,'Aceite de Oliva'!$A$6:$A$257,"&gt;="&amp;$A266,'Aceite de Oliva'!$B$6:$B$257,"&lt;="&amp;$B266)</f>
        <v>0.72</v>
      </c>
      <c r="L266" s="4">
        <f>SUMIFS('Aceite de Oliva'!L$6:L$257,'Aceite de Oliva'!$A$6:$A$257,"&gt;="&amp;$A266,'Aceite de Oliva'!$B$6:$B$257,"&lt;="&amp;$B266)</f>
        <v>2.0999999999999996</v>
      </c>
      <c r="M266" s="4">
        <f>SUMIFS('Aceite de Oliva'!M$6:M$257,'Aceite de Oliva'!$A$6:$A$257,"&gt;="&amp;$A266,'Aceite de Oliva'!$B$6:$B$257,"&lt;="&amp;$B266)</f>
        <v>0.55000000000000004</v>
      </c>
      <c r="N266" s="4">
        <f>SUMIFS('Aceite de Oliva'!N$6:N$257,'Aceite de Oliva'!$A$6:$A$257,"&gt;="&amp;$A266,'Aceite de Oliva'!$B$6:$B$257,"&lt;="&amp;$B266)</f>
        <v>0</v>
      </c>
      <c r="O266" s="9"/>
      <c r="P266" s="9"/>
      <c r="Q266" s="9"/>
      <c r="R266" s="4">
        <f>SUMIFS('Aceite de Oliva'!R$6:R$257,'Aceite de Oliva'!$A$6:$A$257,"&gt;="&amp;$A266,'Aceite de Oliva'!$B$6:$B$257,"&lt;="&amp;$B266)</f>
        <v>1.57</v>
      </c>
      <c r="S266" s="4">
        <f>SUMIFS('Aceite de Oliva'!S$6:S$257,'Aceite de Oliva'!$A$6:$A$257,"&gt;="&amp;$A266,'Aceite de Oliva'!$B$6:$B$257,"&lt;="&amp;$B266)</f>
        <v>9.36</v>
      </c>
      <c r="T266" s="4">
        <f>SUMIFS('Aceite de Oliva'!T$6:T$257,'Aceite de Oliva'!$A$6:$A$257,"&gt;="&amp;$A266,'Aceite de Oliva'!$B$6:$B$257,"&lt;="&amp;$B266)</f>
        <v>0.15</v>
      </c>
      <c r="U266" s="4">
        <f>SUMIFS('Aceite de Oliva'!U$6:U$257,'Aceite de Oliva'!$A$6:$A$257,"&gt;="&amp;$A266,'Aceite de Oliva'!$B$6:$B$257,"&lt;="&amp;$B266)</f>
        <v>0</v>
      </c>
      <c r="V266" s="9"/>
      <c r="W266" s="9"/>
      <c r="X266" s="9"/>
      <c r="Y266" s="4">
        <f>SUMIFS('Aceite de Oliva'!Y$6:Y$257,'Aceite de Oliva'!$A$6:$A$257,"&gt;="&amp;$A266,'Aceite de Oliva'!$B$6:$B$257,"&lt;="&amp;$B266)</f>
        <v>4.53</v>
      </c>
      <c r="Z266" s="4">
        <f>SUMIFS('Aceite de Oliva'!Z$6:Z$257,'Aceite de Oliva'!$A$6:$A$257,"&gt;="&amp;$A266,'Aceite de Oliva'!$B$6:$B$257,"&lt;="&amp;$B266)</f>
        <v>24.46</v>
      </c>
      <c r="AA266" s="4">
        <f>SUMIFS('Aceite de Oliva'!AA$6:AA$257,'Aceite de Oliva'!$A$6:$A$257,"&gt;="&amp;$A266,'Aceite de Oliva'!$B$6:$B$257,"&lt;="&amp;$B266)</f>
        <v>0.73</v>
      </c>
      <c r="AB266" s="4">
        <f>SUMIFS('Aceite de Oliva'!AB$6:AB$257,'Aceite de Oliva'!$A$6:$A$257,"&gt;="&amp;$A266,'Aceite de Oliva'!$B$6:$B$257,"&lt;="&amp;$B266)</f>
        <v>0.12</v>
      </c>
      <c r="AC266" s="9"/>
      <c r="AD266" s="9"/>
      <c r="AE266" s="9"/>
      <c r="AF266" s="4">
        <f>SUMIFS('Aceite de Oliva'!AF$6:AF$257,'Aceite de Oliva'!$A$6:$A$257,"&gt;="&amp;$A266,'Aceite de Oliva'!$B$6:$B$257,"&lt;="&amp;$B266)</f>
        <v>4.1400000000000006</v>
      </c>
      <c r="AG266" s="4">
        <f>SUMIFS('Aceite de Oliva'!AG$6:AG$257,'Aceite de Oliva'!$A$6:$A$257,"&gt;="&amp;$A266,'Aceite de Oliva'!$B$6:$B$257,"&lt;="&amp;$B266)</f>
        <v>17.2</v>
      </c>
      <c r="AH266" s="4">
        <f>SUMIFS('Aceite de Oliva'!AH$6:AH$257,'Aceite de Oliva'!$A$6:$A$257,"&gt;="&amp;$A266,'Aceite de Oliva'!$B$6:$B$257,"&lt;="&amp;$B266)</f>
        <v>0.45</v>
      </c>
      <c r="AI266" s="4">
        <f>SUMIFS('Aceite de Oliva'!AI$6:AI$257,'Aceite de Oliva'!$A$6:$A$257,"&gt;="&amp;$A266,'Aceite de Oliva'!$B$6:$B$257,"&lt;="&amp;$B266)</f>
        <v>0</v>
      </c>
      <c r="AJ266" s="9"/>
      <c r="AK266" s="9"/>
      <c r="AL266" s="9"/>
      <c r="AM266" s="4">
        <f>SUMIFS('Aceite de Oliva'!AM$6:AM$257,'Aceite de Oliva'!$A$6:$A$257,"&gt;="&amp;$A266,'Aceite de Oliva'!$B$6:$B$257,"&lt;="&amp;$B266)</f>
        <v>6.05</v>
      </c>
      <c r="AN266" s="4">
        <f>SUMIFS('Aceite de Oliva'!AN$6:AN$257,'Aceite de Oliva'!$A$6:$A$257,"&gt;="&amp;$A266,'Aceite de Oliva'!$B$6:$B$257,"&lt;="&amp;$B266)</f>
        <v>27.25</v>
      </c>
      <c r="AO266" s="4">
        <f>SUMIFS('Aceite de Oliva'!AO$6:AO$257,'Aceite de Oliva'!$A$6:$A$257,"&gt;="&amp;$A266,'Aceite de Oliva'!$B$6:$B$257,"&lt;="&amp;$B266)</f>
        <v>0.67</v>
      </c>
      <c r="AP266" s="4">
        <f>SUMIFS('Aceite de Oliva'!AP$6:AP$257,'Aceite de Oliva'!$A$6:$A$257,"&gt;="&amp;$A266,'Aceite de Oliva'!$B$6:$B$257,"&lt;="&amp;$B266)</f>
        <v>0.27</v>
      </c>
      <c r="AQ266" s="9"/>
      <c r="AR266" s="9"/>
      <c r="AT266" s="4">
        <f>SUMIFS('Aceite de Oliva'!AT$6:AT$257,'Aceite de Oliva'!$A$6:$A$257,"&gt;="&amp;$A266,'Aceite de Oliva'!$B$6:$B$257,"&lt;="&amp;$B266)</f>
        <v>7.1</v>
      </c>
      <c r="AU266" s="4">
        <f>SUMIFS('Aceite de Oliva'!AU$6:AU$257,'Aceite de Oliva'!$A$6:$A$257,"&gt;="&amp;$A266,'Aceite de Oliva'!$B$6:$B$257,"&lt;="&amp;$B266)</f>
        <v>20.61</v>
      </c>
      <c r="AV266" s="4">
        <f>SUMIFS('Aceite de Oliva'!AV$6:AV$257,'Aceite de Oliva'!$A$6:$A$257,"&gt;="&amp;$A266,'Aceite de Oliva'!$B$6:$B$257,"&lt;="&amp;$B266)</f>
        <v>3.91</v>
      </c>
      <c r="AW266" s="4">
        <f>SUMIFS('Aceite de Oliva'!AW$6:AW$257,'Aceite de Oliva'!$A$6:$A$257,"&gt;="&amp;$A266,'Aceite de Oliva'!$B$6:$B$257,"&lt;="&amp;$B266)</f>
        <v>0.28999999999999998</v>
      </c>
      <c r="BA266" s="4">
        <f>SUMIFS('Aceite de Oliva'!BA$6:BA$257,'Aceite de Oliva'!$A$6:$A$257,"&gt;="&amp;A266,'Aceite de Oliva'!$B$6:$B$257,"&lt;="&amp;B266)</f>
        <v>1.24</v>
      </c>
      <c r="BB266" s="4">
        <f>SUMIFS('Aceite de Oliva'!BB$6:BB$257,'Aceite de Oliva'!$A$6:$A$257,"&gt;="&amp;$A266,'Aceite de Oliva'!$B$6:$B$257,"&lt;="&amp;$B266)</f>
        <v>1.47</v>
      </c>
      <c r="BC266" s="4">
        <f>SUMIFS('Aceite de Oliva'!BC$6:BC$257,'Aceite de Oliva'!$A$6:$A$257,"&gt;="&amp;$A266,'Aceite de Oliva'!$B$6:$B$257,"&lt;="&amp;$B266)</f>
        <v>1.5599999999999998</v>
      </c>
      <c r="BD266" s="4">
        <f>SUMIFS('Aceite de Oliva'!BD$6:BD$257,'Aceite de Oliva'!$A$6:$A$257,"&gt;="&amp;$A266,'Aceite de Oliva'!$B$6:$B$257,"&lt;="&amp;$B266)</f>
        <v>0</v>
      </c>
      <c r="BH266" s="4">
        <f>SUMIFS('Aceite de Oliva'!BH$6:BH$257,'Aceite de Oliva'!$A$6:$A$257,"&gt;="&amp;$A266,'Aceite de Oliva'!$B$6:$B$257,"&lt;="&amp;$B266)</f>
        <v>3.57</v>
      </c>
      <c r="BI266" s="4">
        <f>SUMIFS('Aceite de Oliva'!BI$6:BI$257,'Aceite de Oliva'!$A$6:$A$257,"&gt;="&amp;$A266,'Aceite de Oliva'!$B$6:$B$257,"&lt;="&amp;$B266)</f>
        <v>9.57</v>
      </c>
      <c r="BJ266" s="4">
        <f>SUMIFS('Aceite de Oliva'!BJ$6:BJ$257,'Aceite de Oliva'!$A$6:$A$257,"&gt;="&amp;$A266,'Aceite de Oliva'!$B$6:$B$257,"&lt;="&amp;$B266)</f>
        <v>3.46</v>
      </c>
      <c r="BK266" s="4">
        <f>SUMIFS('Aceite de Oliva'!BK$6:BK$257,'Aceite de Oliva'!$A$6:$A$257,"&gt;="&amp;$A266,'Aceite de Oliva'!$B$6:$B$257,"&lt;="&amp;$B266)</f>
        <v>0.27</v>
      </c>
      <c r="BO266" s="4">
        <f>SUMIFS('Aceite de Oliva'!BO$6:BO$257,'Aceite de Oliva'!$A$6:$A$257,"&gt;="&amp;$A266,'Aceite de Oliva'!$B$6:$B$257,"&lt;="&amp;$B266)</f>
        <v>2.9499999999999997</v>
      </c>
      <c r="BP266" s="4">
        <f>SUMIFS('Aceite de Oliva'!BP$6:BP$257,'Aceite de Oliva'!$A$6:$A$257,"&gt;="&amp;$A266,'Aceite de Oliva'!$B$6:$B$257,"&lt;="&amp;$B266)</f>
        <v>3.09</v>
      </c>
      <c r="BQ266" s="4">
        <f>SUMIFS('Aceite de Oliva'!BQ$6:BQ$257,'Aceite de Oliva'!$A$6:$A$257,"&gt;="&amp;$A266,'Aceite de Oliva'!$B$6:$B$257,"&lt;="&amp;$B266)</f>
        <v>4.8499999999999996</v>
      </c>
      <c r="BR266" s="4">
        <f>SUMIFS('Aceite de Oliva'!BR$6:BR$257,'Aceite de Oliva'!$A$6:$A$257,"&gt;="&amp;$A266,'Aceite de Oliva'!$B$6:$B$257,"&lt;="&amp;$B266)</f>
        <v>0</v>
      </c>
      <c r="BV266" s="4">
        <f>SUMIFS('Aceite de Oliva'!BV$6:BV$257,'Aceite de Oliva'!$A$6:$A$257,"&gt;="&amp;$A266,'Aceite de Oliva'!$B$6:$B$257,"&lt;="&amp;$B266)</f>
        <v>6.8000000000000007</v>
      </c>
      <c r="BW266" s="4">
        <f>SUMIFS('Aceite de Oliva'!BW$6:BW$257,'Aceite de Oliva'!$A$6:$A$257,"&gt;="&amp;$A266,'Aceite de Oliva'!$B$6:$B$257,"&lt;="&amp;$B266)</f>
        <v>5.13</v>
      </c>
      <c r="BX266" s="4">
        <f>SUMIFS('Aceite de Oliva'!BX$6:BX$257,'Aceite de Oliva'!$A$6:$A$257,"&gt;="&amp;$A266,'Aceite de Oliva'!$B$6:$B$257,"&lt;="&amp;$B266)</f>
        <v>9.41</v>
      </c>
      <c r="BY266" s="4">
        <f>SUMIFS('Aceite de Oliva'!BY$6:BY$257,'Aceite de Oliva'!$A$6:$A$257,"&gt;="&amp;$A266,'Aceite de Oliva'!$B$6:$B$257,"&lt;="&amp;$B266)</f>
        <v>1.6</v>
      </c>
      <c r="CC266" s="4">
        <f>SUMIFS('Aceite de Oliva'!CC$6:CC$257,'Aceite de Oliva'!$A$6:$A$257,"&gt;="&amp;$A266,'Aceite de Oliva'!$B$6:$B$257,"&lt;="&amp;$B266)</f>
        <v>4.29</v>
      </c>
      <c r="CD266" s="4">
        <f>SUMIFS('Aceite de Oliva'!CD$6:CD$257,'Aceite de Oliva'!$A$6:$A$257,"&gt;="&amp;$A266,'Aceite de Oliva'!$B$6:$B$257,"&lt;="&amp;$B266)</f>
        <v>4.2200000000000006</v>
      </c>
      <c r="CE266" s="4">
        <f>SUMIFS('Aceite de Oliva'!CE$6:CE$257,'Aceite de Oliva'!$A$6:$A$257,"&gt;="&amp;$A266,'Aceite de Oliva'!$B$6:$B$257,"&lt;="&amp;$B266)</f>
        <v>6.73</v>
      </c>
      <c r="CF266" s="4">
        <f>SUMIFS('Aceite de Oliva'!CF$6:CF$257,'Aceite de Oliva'!$A$6:$A$257,"&gt;="&amp;$A266,'Aceite de Oliva'!$B$6:$B$257,"&lt;="&amp;$B266)</f>
        <v>0.35</v>
      </c>
      <c r="CJ266" s="4">
        <f>SUMIFS('Aceite de Oliva'!CJ$6:CJ$257,'Aceite de Oliva'!$A$6:$A$257,"&gt;="&amp;$A266,'Aceite de Oliva'!$B$6:$B$257,"&lt;="&amp;$B266)</f>
        <v>9.879999999999999</v>
      </c>
      <c r="CK266" s="4">
        <f>SUMIFS('Aceite de Oliva'!CK$6:CK$257,'Aceite de Oliva'!$A$6:$A$257,"&gt;="&amp;$A266,'Aceite de Oliva'!$B$6:$B$257,"&lt;="&amp;$B266)</f>
        <v>0.56000000000000005</v>
      </c>
      <c r="CL266" s="4">
        <f>SUMIFS('Aceite de Oliva'!CL$6:CL$257,'Aceite de Oliva'!$A$6:$A$257,"&gt;="&amp;$A266,'Aceite de Oliva'!$B$6:$B$257,"&lt;="&amp;$B266)</f>
        <v>4.29</v>
      </c>
      <c r="CM266" s="4">
        <f>SUMIFS('Aceite de Oliva'!CM$6:CM$257,'Aceite de Oliva'!$A$6:$A$257,"&gt;="&amp;$A266,'Aceite de Oliva'!$B$6:$B$257,"&lt;="&amp;$B266)</f>
        <v>31.98</v>
      </c>
      <c r="CQ266" s="4">
        <f>SUMIFS('Aceite de Oliva'!CQ$6:CQ$257,'Aceite de Oliva'!$A$6:$A$257,"&gt;="&amp;$A266,'Aceite de Oliva'!$B$6:$B$257,"&lt;="&amp;$B266)</f>
        <v>9.61</v>
      </c>
      <c r="CR266" s="4">
        <f>SUMIFS('Aceite de Oliva'!CR$6:CR$257,'Aceite de Oliva'!$A$6:$A$257,"&gt;="&amp;$A266,'Aceite de Oliva'!$B$6:$B$257,"&lt;="&amp;$B266)</f>
        <v>3.45</v>
      </c>
      <c r="CS266" s="4">
        <f>SUMIFS('Aceite de Oliva'!CS$6:CS$257,'Aceite de Oliva'!$A$6:$A$257,"&gt;="&amp;$A266,'Aceite de Oliva'!$B$6:$B$257,"&lt;="&amp;$B266)</f>
        <v>3.65</v>
      </c>
      <c r="CT266" s="4">
        <f>SUMIFS('Aceite de Oliva'!CT$6:CT$257,'Aceite de Oliva'!$A$6:$A$257,"&gt;="&amp;$A266,'Aceite de Oliva'!$B$6:$B$257,"&lt;="&amp;$B266)</f>
        <v>37.630000000000003</v>
      </c>
      <c r="CX266" s="4">
        <f>SUMIFS('Aceite de Oliva'!CX$6:CX$257,'Aceite de Oliva'!$A$6:$A$257,"&gt;="&amp;$A266,'Aceite de Oliva'!$B$6:$B$257,"&lt;="&amp;$B266)</f>
        <v>4.8199999999999994</v>
      </c>
      <c r="CY266" s="4">
        <f>SUMIFS('Aceite de Oliva'!CY$6:CY$257,'Aceite de Oliva'!$A$6:$A$257,"&gt;="&amp;$A266,'Aceite de Oliva'!$B$6:$B$257,"&lt;="&amp;$B266)</f>
        <v>2.44</v>
      </c>
      <c r="CZ266" s="4">
        <f>SUMIFS('Aceite de Oliva'!CZ$6:CZ$257,'Aceite de Oliva'!$A$6:$A$257,"&gt;="&amp;$A266,'Aceite de Oliva'!$B$6:$B$257,"&lt;="&amp;$B266)</f>
        <v>4.0999999999999996</v>
      </c>
      <c r="DA266" s="4">
        <f>SUMIFS('Aceite de Oliva'!DA$6:DA$257,'Aceite de Oliva'!$A$6:$A$257,"&gt;="&amp;$A266,'Aceite de Oliva'!$B$6:$B$257,"&lt;="&amp;$B266)</f>
        <v>9.2600000000000016</v>
      </c>
      <c r="DE266" s="4">
        <f>SUMIFS('Aceite de Oliva'!DE$6:DE$257,'Aceite de Oliva'!$A$6:$A$257,"&gt;="&amp;$A266,'Aceite de Oliva'!$B$6:$B$257,"&lt;="&amp;$B266)</f>
        <v>1.77</v>
      </c>
      <c r="DF266" s="4">
        <f>SUMIFS('Aceite de Oliva'!DF$6:DF$257,'Aceite de Oliva'!$A$6:$A$257,"&gt;="&amp;$A266,'Aceite de Oliva'!$B$6:$B$257,"&lt;="&amp;$B266)</f>
        <v>2.1100000000000003</v>
      </c>
      <c r="DG266" s="4">
        <f>SUMIFS('Aceite de Oliva'!DG$6:DG$257,'Aceite de Oliva'!$A$6:$A$257,"&gt;="&amp;$A266,'Aceite de Oliva'!$B$6:$B$257,"&lt;="&amp;$B266)</f>
        <v>2.27</v>
      </c>
      <c r="DH266" s="4">
        <f>SUMIFS('Aceite de Oliva'!DH$6:DH$257,'Aceite de Oliva'!$A$6:$A$257,"&gt;="&amp;$A266,'Aceite de Oliva'!$B$6:$B$257,"&lt;="&amp;$B266)</f>
        <v>0</v>
      </c>
      <c r="DL266" s="4">
        <f>SUMIFS('Aceite de Oliva'!DL$6:DL$257,'Aceite de Oliva'!$A$6:$A$257,"&gt;="&amp;$A266,'Aceite de Oliva'!$B$6:$B$257,"&lt;="&amp;$B266)</f>
        <v>2.0099999999999998</v>
      </c>
      <c r="DM266" s="4">
        <f>SUMIFS('Aceite de Oliva'!DM$6:DM$257,'Aceite de Oliva'!$A$6:$A$257,"&gt;="&amp;$A266,'Aceite de Oliva'!$B$6:$B$257,"&lt;="&amp;$B266)</f>
        <v>4.33</v>
      </c>
      <c r="DN266" s="4">
        <f>SUMIFS('Aceite de Oliva'!DN$6:DN$257,'Aceite de Oliva'!$A$6:$A$257,"&gt;="&amp;$A266,'Aceite de Oliva'!$B$6:$B$257,"&lt;="&amp;$B266)</f>
        <v>2.09</v>
      </c>
      <c r="DO266" s="4">
        <f>SUMIFS('Aceite de Oliva'!DO$6:DO$257,'Aceite de Oliva'!$A$6:$A$257,"&gt;="&amp;$A266,'Aceite de Oliva'!$B$6:$B$257,"&lt;="&amp;$B266)</f>
        <v>0</v>
      </c>
      <c r="DS266" s="4">
        <f>SUMIFS('Aceite de Oliva'!DS$6:DS$257,'Aceite de Oliva'!$A$6:$A$257,"&gt;="&amp;$A266,'Aceite de Oliva'!$B$6:$B$257,"&lt;="&amp;$B266)</f>
        <v>0.96000000000000008</v>
      </c>
      <c r="DT266" s="4">
        <f>SUMIFS('Aceite de Oliva'!DT$6:DT$257,'Aceite de Oliva'!$A$6:$A$257,"&gt;="&amp;$A266,'Aceite de Oliva'!$B$6:$B$257,"&lt;="&amp;$B266)</f>
        <v>2.46</v>
      </c>
      <c r="DU266" s="4">
        <f>SUMIFS('Aceite de Oliva'!DU$6:DU$257,'Aceite de Oliva'!$A$6:$A$257,"&gt;="&amp;$A266,'Aceite de Oliva'!$B$6:$B$257,"&lt;="&amp;$B266)</f>
        <v>0.56999999999999995</v>
      </c>
      <c r="DV266" s="4">
        <f>SUMIFS('Aceite de Oliva'!DV$6:DV$257,'Aceite de Oliva'!$A$6:$A$257,"&gt;="&amp;$A266,'Aceite de Oliva'!$B$6:$B$257,"&lt;="&amp;$B266)</f>
        <v>0</v>
      </c>
      <c r="DZ266" s="4">
        <f>SUMIFS('Aceite de Oliva'!DZ$6:DZ$257,'Aceite de Oliva'!$A$6:$A$257,"&gt;="&amp;$A266,'Aceite de Oliva'!$B$6:$B$257,"&lt;="&amp;$B266)</f>
        <v>1.54</v>
      </c>
      <c r="EA266" s="4">
        <f>SUMIFS('Aceite de Oliva'!EA$6:EA$257,'Aceite de Oliva'!$A$6:$A$257,"&gt;="&amp;$A266,'Aceite de Oliva'!$B$6:$B$257,"&lt;="&amp;$B266)</f>
        <v>3.64</v>
      </c>
      <c r="EB266" s="4">
        <f>SUMIFS('Aceite de Oliva'!EB$6:EB$257,'Aceite de Oliva'!$A$6:$A$257,"&gt;="&amp;$A266,'Aceite de Oliva'!$B$6:$B$257,"&lt;="&amp;$B266)</f>
        <v>0.84</v>
      </c>
      <c r="EC266" s="4">
        <f>SUMIFS('Aceite de Oliva'!EC$6:EC$257,'Aceite de Oliva'!$A$6:$A$257,"&gt;="&amp;$A266,'Aceite de Oliva'!$B$6:$B$257,"&lt;="&amp;$B266)</f>
        <v>0.43000000000000005</v>
      </c>
      <c r="EG266" s="4">
        <f>SUMIFS('Aceite de Oliva'!EG$6:EG$257,'Aceite de Oliva'!$A$6:$A$257,"&gt;="&amp;$A266,'Aceite de Oliva'!$B$6:$B$257,"&lt;="&amp;$B266)</f>
        <v>0.79</v>
      </c>
      <c r="EH266" s="4">
        <f>SUMIFS('Aceite de Oliva'!EH$6:EH$257,'Aceite de Oliva'!$A$6:$A$257,"&gt;="&amp;$A266,'Aceite de Oliva'!$B$6:$B$257,"&lt;="&amp;$B266)</f>
        <v>0.89</v>
      </c>
      <c r="EI266" s="4">
        <f>SUMIFS('Aceite de Oliva'!EI$6:EI$257,'Aceite de Oliva'!$A$6:$A$257,"&gt;="&amp;$A266,'Aceite de Oliva'!$B$6:$B$257,"&lt;="&amp;$B266)</f>
        <v>0.92</v>
      </c>
      <c r="EJ266" s="4">
        <f>SUMIFS('Aceite de Oliva'!EJ$6:EJ$257,'Aceite de Oliva'!$A$6:$A$257,"&gt;="&amp;$A266,'Aceite de Oliva'!$B$6:$B$257,"&lt;="&amp;$B266)</f>
        <v>0</v>
      </c>
      <c r="EN266" s="4">
        <f>SUMIFS('Aceite de Oliva'!EN$6:EN$257,'Aceite de Oliva'!$A$6:$A$257,"&gt;="&amp;$A266,'Aceite de Oliva'!$B$6:$B$257,"&lt;="&amp;$B266)</f>
        <v>0.59</v>
      </c>
      <c r="EO266" s="4">
        <f>SUMIFS('Aceite de Oliva'!EO$6:EO$257,'Aceite de Oliva'!$A$6:$A$257,"&gt;="&amp;$A266,'Aceite de Oliva'!$B$6:$B$257,"&lt;="&amp;$B266)</f>
        <v>1.2</v>
      </c>
      <c r="EP266" s="4">
        <f>SUMIFS('Aceite de Oliva'!EP$6:EP$257,'Aceite de Oliva'!$A$6:$A$257,"&gt;="&amp;$A266,'Aceite de Oliva'!$B$6:$B$257,"&lt;="&amp;$B266)</f>
        <v>0.43</v>
      </c>
      <c r="EQ266" s="4">
        <f>SUMIFS('Aceite de Oliva'!EQ$6:EQ$257,'Aceite de Oliva'!$A$6:$A$257,"&gt;="&amp;$A266,'Aceite de Oliva'!$B$6:$B$257,"&lt;="&amp;$B266)</f>
        <v>0.47</v>
      </c>
      <c r="EU266" s="4">
        <f>SUMIFS('Aceite de Oliva'!EU$6:EU$257,'Aceite de Oliva'!$A$6:$A$257,"&gt;="&amp;$A266,'Aceite de Oliva'!$B$6:$B$257,"&lt;="&amp;$B266)</f>
        <v>0.67</v>
      </c>
      <c r="EV266" s="4">
        <f>SUMIFS('Aceite de Oliva'!EV$6:EV$257,'Aceite de Oliva'!$A$6:$A$257,"&gt;="&amp;$A266,'Aceite de Oliva'!$B$6:$B$257,"&lt;="&amp;$B266)</f>
        <v>0.23</v>
      </c>
      <c r="EW266" s="4">
        <f>SUMIFS('Aceite de Oliva'!EW$6:EW$257,'Aceite de Oliva'!$A$6:$A$257,"&gt;="&amp;$A266,'Aceite de Oliva'!$B$6:$B$257,"&lt;="&amp;$B266)</f>
        <v>0.75</v>
      </c>
      <c r="EX266" s="4">
        <f>SUMIFS('Aceite de Oliva'!EX$6:EX$257,'Aceite de Oliva'!$A$6:$A$257,"&gt;="&amp;$A266,'Aceite de Oliva'!$B$6:$B$257,"&lt;="&amp;$B266)</f>
        <v>1.1299999999999999</v>
      </c>
      <c r="FB266" s="4">
        <f>SUMIFS('Aceite de Oliva'!FB$6:FB$257,'Aceite de Oliva'!$A$6:$A$257,"&gt;="&amp;$A266,'Aceite de Oliva'!$B$6:$B$257,"&lt;="&amp;$B266)</f>
        <v>1.29</v>
      </c>
      <c r="FC266" s="4">
        <f>SUMIFS('Aceite de Oliva'!FC$6:FC$257,'Aceite de Oliva'!$A$6:$A$257,"&gt;="&amp;$A266,'Aceite de Oliva'!$B$6:$B$257,"&lt;="&amp;$B266)</f>
        <v>0.14000000000000001</v>
      </c>
      <c r="FD266" s="4">
        <f>SUMIFS('Aceite de Oliva'!FD$6:FD$257,'Aceite de Oliva'!$A$6:$A$257,"&gt;="&amp;$A266,'Aceite de Oliva'!$B$6:$B$257,"&lt;="&amp;$B266)</f>
        <v>1.77</v>
      </c>
      <c r="FE266" s="4">
        <f>SUMIFS('Aceite de Oliva'!FE$6:FE$257,'Aceite de Oliva'!$A$6:$A$257,"&gt;="&amp;$A266,'Aceite de Oliva'!$B$6:$B$257,"&lt;="&amp;$B266)</f>
        <v>0.57999999999999996</v>
      </c>
      <c r="FI266" s="4">
        <f>SUMIFS('Aceite de Oliva'!FI$6:FI$257,'Aceite de Oliva'!$A$6:$A$257,"&gt;="&amp;$A266,'Aceite de Oliva'!$B$6:$B$257,"&lt;="&amp;$B266)</f>
        <v>0.96</v>
      </c>
      <c r="FJ266" s="4">
        <f>SUMIFS('Aceite de Oliva'!FJ$6:FJ$257,'Aceite de Oliva'!$A$6:$A$257,"&gt;="&amp;$A266,'Aceite de Oliva'!$B$6:$B$257,"&lt;="&amp;$B266)</f>
        <v>0.72</v>
      </c>
      <c r="FK266" s="4">
        <f>SUMIFS('Aceite de Oliva'!FK$6:FK$257,'Aceite de Oliva'!$A$6:$A$257,"&gt;="&amp;$A266,'Aceite de Oliva'!$B$6:$B$257,"&lt;="&amp;$B266)</f>
        <v>1.1599999999999999</v>
      </c>
      <c r="FL266" s="4">
        <f>SUMIFS('Aceite de Oliva'!FL$6:FL$257,'Aceite de Oliva'!$A$6:$A$257,"&gt;="&amp;$A266,'Aceite de Oliva'!$B$6:$B$257,"&lt;="&amp;$B266)</f>
        <v>0.59</v>
      </c>
      <c r="FP266" s="4">
        <f>SUMIFS('Aceite de Oliva'!FP$6:FP$257,'Aceite de Oliva'!$A$6:$A$257,"&gt;="&amp;$A266,'Aceite de Oliva'!$B$6:$B$257,"&lt;="&amp;$B266)</f>
        <v>0.74</v>
      </c>
      <c r="FQ266" s="4">
        <f>SUMIFS('Aceite de Oliva'!FQ$6:FQ$257,'Aceite de Oliva'!$A$6:$A$257,"&gt;="&amp;$A266,'Aceite de Oliva'!$B$6:$B$257,"&lt;="&amp;$B266)</f>
        <v>0.67</v>
      </c>
      <c r="FR266" s="4">
        <f>SUMIFS('Aceite de Oliva'!FR$6:FR$257,'Aceite de Oliva'!$A$6:$A$257,"&gt;="&amp;$A266,'Aceite de Oliva'!$B$6:$B$257,"&lt;="&amp;$B266)</f>
        <v>0.61</v>
      </c>
      <c r="FS266" s="4">
        <f>SUMIFS('Aceite de Oliva'!FS$6:FS$257,'Aceite de Oliva'!$A$6:$A$257,"&gt;="&amp;$A266,'Aceite de Oliva'!$B$6:$B$257,"&lt;="&amp;$B266)</f>
        <v>0</v>
      </c>
      <c r="FW266" s="4">
        <f>SUMIFS('Aceite de Oliva'!FW$6:FW$257,'Aceite de Oliva'!$A$6:$A$257,"&gt;="&amp;$A266,'Aceite de Oliva'!$B$6:$B$257,"&lt;="&amp;$B266)</f>
        <v>1.81</v>
      </c>
      <c r="FX266" s="4">
        <f>SUMIFS('Aceite de Oliva'!FX$6:FX$257,'Aceite de Oliva'!$A$6:$A$257,"&gt;="&amp;$A266,'Aceite de Oliva'!$B$6:$B$257,"&lt;="&amp;$B266)</f>
        <v>0.78</v>
      </c>
      <c r="FY266" s="4">
        <f>SUMIFS('Aceite de Oliva'!FY$6:FY$257,'Aceite de Oliva'!$A$6:$A$257,"&gt;="&amp;$A266,'Aceite de Oliva'!$B$6:$B$257,"&lt;="&amp;$B266)</f>
        <v>1.7000000000000002</v>
      </c>
      <c r="FZ266" s="4">
        <f>SUMIFS('Aceite de Oliva'!FZ$6:FZ$257,'Aceite de Oliva'!$A$6:$A$257,"&gt;="&amp;$A266,'Aceite de Oliva'!$B$6:$B$257,"&lt;="&amp;$B266)</f>
        <v>3.34</v>
      </c>
      <c r="GD266" s="4">
        <f>SUMIFS('Aceite de Oliva'!GD$6:GD$257,'Aceite de Oliva'!$A$6:$A$257,"&gt;="&amp;$A266,'Aceite de Oliva'!$B$6:$B$257,"&lt;="&amp;$B266)</f>
        <v>0.83</v>
      </c>
      <c r="GE266" s="4">
        <f>SUMIFS('Aceite de Oliva'!GE$6:GE$257,'Aceite de Oliva'!$A$6:$A$257,"&gt;="&amp;$A266,'Aceite de Oliva'!$B$6:$B$257,"&lt;="&amp;$B266)</f>
        <v>0.28999999999999998</v>
      </c>
      <c r="GF266" s="4">
        <f>SUMIFS('Aceite de Oliva'!GF$6:GF$257,'Aceite de Oliva'!$A$6:$A$257,"&gt;="&amp;$A266,'Aceite de Oliva'!$B$6:$B$257,"&lt;="&amp;$B266)</f>
        <v>0.56999999999999995</v>
      </c>
      <c r="GG266" s="4">
        <f>SUMIFS('Aceite de Oliva'!GG$6:GG$257,'Aceite de Oliva'!$A$6:$A$257,"&gt;="&amp;$A266,'Aceite de Oliva'!$B$6:$B$257,"&lt;="&amp;$B266)</f>
        <v>2.5</v>
      </c>
      <c r="GK266" s="4">
        <f>SUMIFS('Aceite de Oliva'!GK$6:GK$257,'Aceite de Oliva'!$A$6:$A$257,"&gt;="&amp;$A266,'Aceite de Oliva'!$B$6:$B$257,"&lt;="&amp;$B266)</f>
        <v>1.03</v>
      </c>
      <c r="GL266" s="4">
        <f>SUMIFS('Aceite de Oliva'!GL$6:GL$257,'Aceite de Oliva'!$A$6:$A$257,"&gt;="&amp;$A266,'Aceite de Oliva'!$B$6:$B$257,"&lt;="&amp;$B266)</f>
        <v>0.17</v>
      </c>
      <c r="GM266" s="4">
        <f>SUMIFS('Aceite de Oliva'!GM$6:GM$257,'Aceite de Oliva'!$A$6:$A$257,"&gt;="&amp;$A266,'Aceite de Oliva'!$B$6:$B$257,"&lt;="&amp;$B266)</f>
        <v>0.34</v>
      </c>
      <c r="GN266" s="4">
        <f>SUMIFS('Aceite de Oliva'!GN$6:GN$257,'Aceite de Oliva'!$A$6:$A$257,"&gt;="&amp;$A266,'Aceite de Oliva'!$B$6:$B$257,"&lt;="&amp;$B266)</f>
        <v>3.66</v>
      </c>
      <c r="GR266" s="4">
        <f>SUMIFS('Aceite de Oliva'!GR$6:GR$257,'Aceite de Oliva'!$A$6:$A$257,"&gt;="&amp;$A266,'Aceite de Oliva'!$B$6:$B$257,"&lt;="&amp;$B266)</f>
        <v>3.35</v>
      </c>
      <c r="GS266" s="4">
        <f>SUMIFS('Aceite de Oliva'!GS$6:GS$257,'Aceite de Oliva'!$A$6:$A$257,"&gt;="&amp;$A266,'Aceite de Oliva'!$B$6:$B$257,"&lt;="&amp;$B266)</f>
        <v>12.56</v>
      </c>
      <c r="GT266" s="4">
        <f>SUMIFS('Aceite de Oliva'!GT$6:GT$257,'Aceite de Oliva'!$A$6:$A$257,"&gt;="&amp;$A266,'Aceite de Oliva'!$B$6:$B$257,"&lt;="&amp;$B266)</f>
        <v>1.26</v>
      </c>
      <c r="GU266" s="4">
        <f>SUMIFS('Aceite de Oliva'!GU$6:GU$257,'Aceite de Oliva'!$A$6:$A$257,"&gt;="&amp;$A266,'Aceite de Oliva'!$B$6:$B$257,"&lt;="&amp;$B266)</f>
        <v>0.76</v>
      </c>
      <c r="GY266" s="4">
        <f>SUMIFS('Aceite de Oliva'!GY$6:GY$257,'Aceite de Oliva'!$A$6:$A$257,"&gt;="&amp;$A266,'Aceite de Oliva'!$B$6:$B$257,"&lt;="&amp;$B266)</f>
        <v>3.61</v>
      </c>
      <c r="GZ266" s="4">
        <f>SUMIFS('Aceite de Oliva'!GZ$6:GZ$257,'Aceite de Oliva'!$A$6:$A$257,"&gt;="&amp;$A266,'Aceite de Oliva'!$B$6:$B$257,"&lt;="&amp;$B266)</f>
        <v>4.8900000000000006</v>
      </c>
      <c r="HA266" s="4">
        <f>SUMIFS('Aceite de Oliva'!HA$6:HA$257,'Aceite de Oliva'!$A$6:$A$257,"&gt;="&amp;$A266,'Aceite de Oliva'!$B$6:$B$257,"&lt;="&amp;$B266)</f>
        <v>2</v>
      </c>
      <c r="HB266" s="4">
        <f>SUMIFS('Aceite de Oliva'!HB$6:HB$257,'Aceite de Oliva'!$A$6:$A$257,"&gt;="&amp;$A266,'Aceite de Oliva'!$B$6:$B$257,"&lt;="&amp;$B266)</f>
        <v>7.57</v>
      </c>
      <c r="HF266" s="4">
        <f>SUMIFS('Aceite de Oliva'!HF$6:HF$257,'Aceite de Oliva'!$A$6:$A$257,"&gt;="&amp;$A266,'Aceite de Oliva'!$B$6:$B$257,"&lt;="&amp;$B266)</f>
        <v>3.2800000000000002</v>
      </c>
      <c r="HG266" s="4">
        <f>SUMIFS('Aceite de Oliva'!HG$6:HG$257,'Aceite de Oliva'!$A$6:$A$257,"&gt;="&amp;$A266,'Aceite de Oliva'!$B$6:$B$257,"&lt;="&amp;$B266)</f>
        <v>0.78</v>
      </c>
      <c r="HH266" s="4">
        <f>SUMIFS('Aceite de Oliva'!HH$6:HH$257,'Aceite de Oliva'!$A$6:$A$257,"&gt;="&amp;$A266,'Aceite de Oliva'!$B$6:$B$257,"&lt;="&amp;$B266)</f>
        <v>3.27</v>
      </c>
      <c r="HI266" s="4">
        <f>SUMIFS('Aceite de Oliva'!HI$6:HI$257,'Aceite de Oliva'!$A$6:$A$257,"&gt;="&amp;$A266,'Aceite de Oliva'!$B$6:$B$257,"&lt;="&amp;$B266)</f>
        <v>6.6999999999999993</v>
      </c>
      <c r="HM266" s="4">
        <f>SUMIFS('Aceite de Oliva'!HM$6:HM$257,'Aceite de Oliva'!$A$6:$A$257,"&gt;="&amp;$A266,'Aceite de Oliva'!$B$6:$B$257,"&lt;="&amp;$B266)</f>
        <v>2.46</v>
      </c>
      <c r="HN266" s="4">
        <f>SUMIFS('Aceite de Oliva'!HN$6:HN$257,'Aceite de Oliva'!$A$6:$A$257,"&gt;="&amp;$A266,'Aceite de Oliva'!$B$6:$B$257,"&lt;="&amp;$B266)</f>
        <v>0.47</v>
      </c>
      <c r="HO266" s="4">
        <f>SUMIFS('Aceite de Oliva'!HO$6:HO$257,'Aceite de Oliva'!$A$6:$A$257,"&gt;="&amp;$A266,'Aceite de Oliva'!$B$6:$B$257,"&lt;="&amp;$B266)</f>
        <v>1.03</v>
      </c>
      <c r="HP266" s="4">
        <f>SUMIFS('Aceite de Oliva'!HP$6:HP$257,'Aceite de Oliva'!$A$6:$A$257,"&gt;="&amp;$A266,'Aceite de Oliva'!$B$6:$B$257,"&lt;="&amp;$B266)</f>
        <v>8.66</v>
      </c>
      <c r="HT266" s="4">
        <f>SUMIFS('Aceite de Oliva'!HT$6:HT$257,'Aceite de Oliva'!$A$6:$A$257,"&gt;="&amp;$A266,'Aceite de Oliva'!$B$6:$B$257,"&lt;="&amp;$B266)</f>
        <v>2.63</v>
      </c>
      <c r="HU266" s="4">
        <f>SUMIFS('Aceite de Oliva'!HU$6:HU$257,'Aceite de Oliva'!$A$6:$A$257,"&gt;="&amp;$A266,'Aceite de Oliva'!$B$6:$B$257,"&lt;="&amp;$B266)</f>
        <v>0.14000000000000001</v>
      </c>
      <c r="HV266" s="4">
        <f>SUMIFS('Aceite de Oliva'!HV$6:HV$257,'Aceite de Oliva'!$A$6:$A$257,"&gt;="&amp;$A266,'Aceite de Oliva'!$B$6:$B$257,"&lt;="&amp;$B266)</f>
        <v>1.76</v>
      </c>
      <c r="HW266" s="4">
        <f>SUMIFS('Aceite de Oliva'!HW$6:HW$257,'Aceite de Oliva'!$A$6:$A$257,"&gt;="&amp;$A266,'Aceite de Oliva'!$B$6:$B$257,"&lt;="&amp;$B266)</f>
        <v>6.68</v>
      </c>
      <c r="IA266" s="4">
        <f>SUMIFS('Aceite de Oliva'!IA$6:IA$257,'Aceite de Oliva'!$A$6:$A$257,"&gt;="&amp;$A266,'Aceite de Oliva'!$B$6:$B$257,"&lt;="&amp;$B266)</f>
        <v>1.24</v>
      </c>
      <c r="IB266" s="4">
        <f>SUMIFS('Aceite de Oliva'!IB$6:IB$257,'Aceite de Oliva'!$A$6:$A$257,"&gt;="&amp;$A266,'Aceite de Oliva'!$B$6:$B$257,"&lt;="&amp;$B266)</f>
        <v>1.7799999999999998</v>
      </c>
      <c r="IC266" s="4">
        <f>SUMIFS('Aceite de Oliva'!IC$6:IC$257,'Aceite de Oliva'!$A$6:$A$257,"&gt;="&amp;$A266,'Aceite de Oliva'!$B$6:$B$257,"&lt;="&amp;$B266)</f>
        <v>1.28</v>
      </c>
      <c r="ID266" s="4">
        <f>SUMIFS('Aceite de Oliva'!ID$6:ID$257,'Aceite de Oliva'!$A$6:$A$257,"&gt;="&amp;$A266,'Aceite de Oliva'!$B$6:$B$257,"&lt;="&amp;$B266)</f>
        <v>0.96</v>
      </c>
      <c r="IH266" s="4">
        <f>SUMIFS('Aceite de Oliva'!IH$6:IH$257,'Aceite de Oliva'!$A$6:$A$257,"&gt;="&amp;$A266,'Aceite de Oliva'!$B$6:$B$257,"&lt;="&amp;$B266)</f>
        <v>1.94</v>
      </c>
      <c r="II266" s="4">
        <f>SUMIFS('Aceite de Oliva'!II$6:II$257,'Aceite de Oliva'!$A$6:$A$257,"&gt;="&amp;$A266,'Aceite de Oliva'!$B$6:$B$257,"&lt;="&amp;$B266)</f>
        <v>4.4300000000000006</v>
      </c>
      <c r="IJ266" s="4">
        <f>SUMIFS('Aceite de Oliva'!IJ$6:IJ$257,'Aceite de Oliva'!$A$6:$A$257,"&gt;="&amp;$A266,'Aceite de Oliva'!$B$6:$B$257,"&lt;="&amp;$B266)</f>
        <v>1.4</v>
      </c>
      <c r="IK266" s="4">
        <f>SUMIFS('Aceite de Oliva'!IK$6:IK$257,'Aceite de Oliva'!$A$6:$A$257,"&gt;="&amp;$A266,'Aceite de Oliva'!$B$6:$B$257,"&lt;="&amp;$B266)</f>
        <v>1.85</v>
      </c>
      <c r="IO266" s="4">
        <f>SUMIFS('Aceite de Oliva'!IO$6:IO$257,'Aceite de Oliva'!$A$6:$A$257,"&gt;="&amp;$A266,'Aceite de Oliva'!$B$6:$B$257,"&lt;="&amp;$B266)</f>
        <v>1.1299999999999999</v>
      </c>
      <c r="IP266" s="4">
        <f>SUMIFS('Aceite de Oliva'!IP$6:IP$257,'Aceite de Oliva'!$A$6:$A$257,"&gt;="&amp;$A266,'Aceite de Oliva'!$B$6:$B$257,"&lt;="&amp;$B266)</f>
        <v>0.68</v>
      </c>
      <c r="IQ266" s="4">
        <f>SUMIFS('Aceite de Oliva'!IQ$6:IQ$257,'Aceite de Oliva'!$A$6:$A$257,"&gt;="&amp;$A266,'Aceite de Oliva'!$B$6:$B$257,"&lt;="&amp;$B266)</f>
        <v>0.75</v>
      </c>
      <c r="IR266" s="4">
        <f>SUMIFS('Aceite de Oliva'!IR$6:IR$257,'Aceite de Oliva'!$A$6:$A$257,"&gt;="&amp;$A266,'Aceite de Oliva'!$B$6:$B$257,"&lt;="&amp;$B266)</f>
        <v>3.57</v>
      </c>
      <c r="IV266" s="4">
        <f>SUMIFS('Aceite de Oliva'!IV$6:IV$257,'Aceite de Oliva'!$A$6:$A$257,"&gt;="&amp;$A266,'Aceite de Oliva'!$B$6:$B$257,"&lt;="&amp;$B266)</f>
        <v>1.6400000000000001</v>
      </c>
      <c r="IW266" s="4">
        <f>SUMIFS('Aceite de Oliva'!IW$6:IW$257,'Aceite de Oliva'!$A$6:$A$257,"&gt;="&amp;$A266,'Aceite de Oliva'!$B$6:$B$257,"&lt;="&amp;$B266)</f>
        <v>2.7800000000000002</v>
      </c>
      <c r="IX266" s="4">
        <f>SUMIFS('Aceite de Oliva'!IX$6:IX$257,'Aceite de Oliva'!$A$6:$A$257,"&gt;="&amp;$A266,'Aceite de Oliva'!$B$6:$B$257,"&lt;="&amp;$B266)</f>
        <v>1.4</v>
      </c>
      <c r="IY266" s="4">
        <f>SUMIFS('Aceite de Oliva'!IY$6:IY$257,'Aceite de Oliva'!$A$6:$A$257,"&gt;="&amp;$A266,'Aceite de Oliva'!$B$6:$B$257,"&lt;="&amp;$B266)</f>
        <v>1.76</v>
      </c>
      <c r="JC266" s="4">
        <f>SUMIFS('Aceite de Oliva'!JC$6:JC$257,'Aceite de Oliva'!$A$6:$A$257,"&gt;="&amp;$A266,'Aceite de Oliva'!$B$6:$B$257,"&lt;="&amp;$B266)</f>
        <v>3.99</v>
      </c>
      <c r="JD266" s="4">
        <f>SUMIFS('Aceite de Oliva'!JD$6:JD$257,'Aceite de Oliva'!$A$6:$A$257,"&gt;="&amp;$A266,'Aceite de Oliva'!$B$6:$B$257,"&lt;="&amp;$B266)</f>
        <v>11.5</v>
      </c>
      <c r="JE266" s="4">
        <f>SUMIFS('Aceite de Oliva'!JE$6:JE$257,'Aceite de Oliva'!$A$6:$A$257,"&gt;="&amp;$A266,'Aceite de Oliva'!$B$6:$B$257,"&lt;="&amp;$B266)</f>
        <v>2.06</v>
      </c>
      <c r="JF266" s="4">
        <f>SUMIFS('Aceite de Oliva'!JF$6:JF$257,'Aceite de Oliva'!$A$6:$A$257,"&gt;="&amp;$A266,'Aceite de Oliva'!$B$6:$B$257,"&lt;="&amp;$B266)</f>
        <v>2.4900000000000002</v>
      </c>
      <c r="JJ266" s="4">
        <f>SUMIFS('Aceite de Oliva'!JJ$6:JJ$257,'Aceite de Oliva'!$A$6:$A$257,"&gt;="&amp;$A266,'Aceite de Oliva'!$B$6:$B$257,"&lt;="&amp;$B266)</f>
        <v>1.48</v>
      </c>
      <c r="JK266" s="4">
        <f>SUMIFS('Aceite de Oliva'!JK$6:JK$257,'Aceite de Oliva'!$A$6:$A$257,"&gt;="&amp;$A266,'Aceite de Oliva'!$B$6:$B$257,"&lt;="&amp;$B266)</f>
        <v>3.32</v>
      </c>
      <c r="JL266" s="4">
        <f>SUMIFS('Aceite de Oliva'!JL$6:JL$257,'Aceite de Oliva'!$A$6:$A$257,"&gt;="&amp;$A266,'Aceite de Oliva'!$B$6:$B$257,"&lt;="&amp;$B266)</f>
        <v>0.79999999999999993</v>
      </c>
      <c r="JM266" s="4">
        <f>SUMIFS('Aceite de Oliva'!JM$6:JM$257,'Aceite de Oliva'!$A$6:$A$257,"&gt;="&amp;$A266,'Aceite de Oliva'!$B$6:$B$257,"&lt;="&amp;$B266)</f>
        <v>1.61</v>
      </c>
      <c r="JQ266" s="4">
        <f>SUMIFS('Aceite de Oliva'!JQ$6:JQ$257,'Aceite de Oliva'!$A$6:$A$257,"&gt;="&amp;$A266,'Aceite de Oliva'!$B$6:$B$257,"&lt;="&amp;$B266)</f>
        <v>1.01</v>
      </c>
      <c r="JR266" s="4">
        <f>SUMIFS('Aceite de Oliva'!JR$6:JR$257,'Aceite de Oliva'!$A$6:$A$257,"&gt;="&amp;$A266,'Aceite de Oliva'!$B$6:$B$257,"&lt;="&amp;$B266)</f>
        <v>0.72</v>
      </c>
      <c r="JS266" s="4">
        <f>SUMIFS('Aceite de Oliva'!JS$6:JS$257,'Aceite de Oliva'!$A$6:$A$257,"&gt;="&amp;$A266,'Aceite de Oliva'!$B$6:$B$257,"&lt;="&amp;$B266)</f>
        <v>0.64</v>
      </c>
      <c r="JT266" s="4">
        <f>SUMIFS('Aceite de Oliva'!JT$6:JT$257,'Aceite de Oliva'!$A$6:$A$257,"&gt;="&amp;$A266,'Aceite de Oliva'!$B$6:$B$257,"&lt;="&amp;$B266)</f>
        <v>0.87</v>
      </c>
      <c r="JX266" s="4">
        <f>SUMIFS('Aceite de Oliva'!JX$6:JX$257,'Aceite de Oliva'!$A$6:$A$257,"&gt;="&amp;$A266,'Aceite de Oliva'!$B$6:$B$257,"&lt;="&amp;$B266)</f>
        <v>2.5</v>
      </c>
      <c r="JY266" s="4">
        <f>SUMIFS('Aceite de Oliva'!JY$6:JY$257,'Aceite de Oliva'!$A$6:$A$257,"&gt;="&amp;$A266,'Aceite de Oliva'!$B$6:$B$257,"&lt;="&amp;$B266)</f>
        <v>7.0200000000000005</v>
      </c>
      <c r="JZ266" s="4">
        <f>SUMIFS('Aceite de Oliva'!JZ$6:JZ$257,'Aceite de Oliva'!$A$6:$A$257,"&gt;="&amp;$A266,'Aceite de Oliva'!$B$6:$B$257,"&lt;="&amp;$B266)</f>
        <v>1.38</v>
      </c>
      <c r="KA266" s="4">
        <f>SUMIFS('Aceite de Oliva'!KA$6:KA$257,'Aceite de Oliva'!$A$6:$A$257,"&gt;="&amp;$A266,'Aceite de Oliva'!$B$6:$B$257,"&lt;="&amp;$B266)</f>
        <v>0.22</v>
      </c>
      <c r="KE266" s="4">
        <f>SUMIFS('Aceite de Oliva'!KE$6:KE$257,'Aceite de Oliva'!$A$6:$A$257,"&gt;="&amp;$A266,'Aceite de Oliva'!$B$6:$B$257,"&lt;="&amp;$B266)</f>
        <v>1.7200000000000002</v>
      </c>
      <c r="KF266" s="4">
        <f>SUMIFS('Aceite de Oliva'!KF$6:KF$257,'Aceite de Oliva'!$A$6:$A$257,"&gt;="&amp;$A266,'Aceite de Oliva'!$B$6:$B$257,"&lt;="&amp;$B266)</f>
        <v>5.87</v>
      </c>
      <c r="KG266" s="4">
        <f>SUMIFS('Aceite de Oliva'!KG$6:KG$257,'Aceite de Oliva'!$A$6:$A$257,"&gt;="&amp;$A266,'Aceite de Oliva'!$B$6:$B$257,"&lt;="&amp;$B266)</f>
        <v>0.6</v>
      </c>
      <c r="KH266" s="4">
        <f>SUMIFS('Aceite de Oliva'!KH$6:KH$257,'Aceite de Oliva'!$A$6:$A$257,"&gt;="&amp;$A266,'Aceite de Oliva'!$B$6:$B$257,"&lt;="&amp;$B266)</f>
        <v>0</v>
      </c>
      <c r="KL266" s="4">
        <f>SUMIFS('Aceite de Oliva'!KL$6:KL$257,'Aceite de Oliva'!$A$6:$A$257,"&gt;="&amp;$A266,'Aceite de Oliva'!$B$6:$B$257,"&lt;="&amp;$B266)</f>
        <v>0.71</v>
      </c>
      <c r="KM266" s="4">
        <f>SUMIFS('Aceite de Oliva'!KM$6:KM$257,'Aceite de Oliva'!$A$6:$A$257,"&gt;="&amp;$A266,'Aceite de Oliva'!$B$6:$B$257,"&lt;="&amp;$B266)</f>
        <v>1.42</v>
      </c>
      <c r="KN266" s="4">
        <f>SUMIFS('Aceite de Oliva'!KN$6:KN$257,'Aceite de Oliva'!$A$6:$A$257,"&gt;="&amp;$A266,'Aceite de Oliva'!$B$6:$B$257,"&lt;="&amp;$B266)</f>
        <v>0.77</v>
      </c>
      <c r="KO266" s="4">
        <f>SUMIFS('Aceite de Oliva'!KO$6:KO$257,'Aceite de Oliva'!$A$6:$A$257,"&gt;="&amp;$A266,'Aceite de Oliva'!$B$6:$B$257,"&lt;="&amp;$B266)</f>
        <v>0</v>
      </c>
      <c r="KS266" s="4">
        <f>SUMIFS('Aceite de Oliva'!KS$6:KS$257,'Aceite de Oliva'!$A$6:$A$257,"&gt;="&amp;$A266,'Aceite de Oliva'!$B$6:$B$257,"&lt;="&amp;$B266)</f>
        <v>0.87000000000000011</v>
      </c>
      <c r="KT266" s="4">
        <f>SUMIFS('Aceite de Oliva'!KT$6:KT$257,'Aceite de Oliva'!$A$6:$A$257,"&gt;="&amp;$A266,'Aceite de Oliva'!$B$6:$B$257,"&lt;="&amp;$B266)</f>
        <v>3.16</v>
      </c>
      <c r="KU266" s="4">
        <f>SUMIFS('Aceite de Oliva'!KU$6:KU$257,'Aceite de Oliva'!$A$6:$A$257,"&gt;="&amp;$A266,'Aceite de Oliva'!$B$6:$B$257,"&lt;="&amp;$B266)</f>
        <v>0.27</v>
      </c>
      <c r="KV266" s="4">
        <f>SUMIFS('Aceite de Oliva'!KV$6:KV$257,'Aceite de Oliva'!$A$6:$A$257,"&gt;="&amp;$A266,'Aceite de Oliva'!$B$6:$B$257,"&lt;="&amp;$B266)</f>
        <v>0.19</v>
      </c>
      <c r="KZ266" s="4">
        <f>SUMIFS('Aceite de Oliva'!KZ$6:KZ$257,'Aceite de Oliva'!$A$6:$A$257,"&gt;="&amp;$A266,'Aceite de Oliva'!$B$6:$B$257,"&lt;="&amp;$B266)</f>
        <v>0.86</v>
      </c>
      <c r="LA266" s="4">
        <f>SUMIFS('Aceite de Oliva'!LA$6:LA$257,'Aceite de Oliva'!$A$6:$A$257,"&gt;="&amp;$A266,'Aceite de Oliva'!$B$6:$B$257,"&lt;="&amp;$B266)</f>
        <v>2.36</v>
      </c>
      <c r="LB266" s="4">
        <f>SUMIFS('Aceite de Oliva'!LB$6:LB$257,'Aceite de Oliva'!$A$6:$A$257,"&gt;="&amp;$A266,'Aceite de Oliva'!$B$6:$B$257,"&lt;="&amp;$B266)</f>
        <v>0.2</v>
      </c>
      <c r="LC266" s="4">
        <f>SUMIFS('Aceite de Oliva'!LC$6:LC$257,'Aceite de Oliva'!$A$6:$A$257,"&gt;="&amp;$A266,'Aceite de Oliva'!$B$6:$B$257,"&lt;="&amp;$B266)</f>
        <v>0.63</v>
      </c>
      <c r="LG266" s="4">
        <f>SUMIFS('Aceite de Oliva'!LG$6:LG$257,'Aceite de Oliva'!$A$6:$A$257,"&gt;="&amp;$A266,'Aceite de Oliva'!$B$6:$B$257,"&lt;="&amp;$B266)</f>
        <v>1.92</v>
      </c>
      <c r="LH266" s="4">
        <f>SUMIFS('Aceite de Oliva'!LH$6:LH$257,'Aceite de Oliva'!$A$6:$A$257,"&gt;="&amp;$A266,'Aceite de Oliva'!$B$6:$B$257,"&lt;="&amp;$B266)</f>
        <v>6.13</v>
      </c>
      <c r="LI266" s="4">
        <f>SUMIFS('Aceite de Oliva'!LI$6:LI$257,'Aceite de Oliva'!$A$6:$A$257,"&gt;="&amp;$A266,'Aceite de Oliva'!$B$6:$B$257,"&lt;="&amp;$B266)</f>
        <v>0.43000000000000005</v>
      </c>
      <c r="LJ266" s="4">
        <f>SUMIFS('Aceite de Oliva'!LJ$6:LJ$257,'Aceite de Oliva'!$A$6:$A$257,"&gt;="&amp;$A266,'Aceite de Oliva'!$B$6:$B$257,"&lt;="&amp;$B266)</f>
        <v>0.34</v>
      </c>
      <c r="LN266" s="4">
        <f>SUMIFS('Aceite de Oliva'!LN$6:LN$257,'Aceite de Oliva'!$A$6:$A$257,"&gt;="&amp;$A266,'Aceite de Oliva'!$B$6:$B$257,"&lt;="&amp;$B266)</f>
        <v>1.7</v>
      </c>
      <c r="LO266" s="4">
        <f>SUMIFS('Aceite de Oliva'!LO$6:LO$257,'Aceite de Oliva'!$A$6:$A$257,"&gt;="&amp;$A266,'Aceite de Oliva'!$B$6:$B$257,"&lt;="&amp;$B266)</f>
        <v>5.73</v>
      </c>
      <c r="LP266" s="4">
        <f>SUMIFS('Aceite de Oliva'!LP$6:LP$257,'Aceite de Oliva'!$A$6:$A$257,"&gt;="&amp;$A266,'Aceite de Oliva'!$B$6:$B$257,"&lt;="&amp;$B266)</f>
        <v>0.79</v>
      </c>
      <c r="LQ266" s="4">
        <f>SUMIFS('Aceite de Oliva'!LQ$6:LQ$257,'Aceite de Oliva'!$A$6:$A$257,"&gt;="&amp;$A266,'Aceite de Oliva'!$B$6:$B$257,"&lt;="&amp;$B266)</f>
        <v>0.56999999999999995</v>
      </c>
      <c r="LU266" s="4">
        <f>SUMIFS('Aceite de Oliva'!LU$6:LU$257,'Aceite de Oliva'!$A$6:$A$257,"&gt;="&amp;$A266,'Aceite de Oliva'!$B$6:$B$257,"&lt;="&amp;$B266)</f>
        <v>1.31</v>
      </c>
      <c r="LV266" s="4">
        <f>SUMIFS('Aceite de Oliva'!LV$6:LV$257,'Aceite de Oliva'!$A$6:$A$257,"&gt;="&amp;$A266,'Aceite de Oliva'!$B$6:$B$257,"&lt;="&amp;$B266)</f>
        <v>0.59</v>
      </c>
      <c r="LW266" s="4">
        <f>SUMIFS('Aceite de Oliva'!LW$6:LW$257,'Aceite de Oliva'!$A$6:$A$257,"&gt;="&amp;$A266,'Aceite de Oliva'!$B$6:$B$257,"&lt;="&amp;$B266)</f>
        <v>1.3599999999999999</v>
      </c>
      <c r="LX266" s="4">
        <f>SUMIFS('Aceite de Oliva'!LX$6:LX$257,'Aceite de Oliva'!$A$6:$A$257,"&gt;="&amp;$A266,'Aceite de Oliva'!$B$6:$B$257,"&lt;="&amp;$B266)</f>
        <v>1.87</v>
      </c>
      <c r="MB266" s="4">
        <f>SUMIFS('Aceite de Oliva'!MB$6:MB$257,'Aceite de Oliva'!$A$6:$A$257,"&gt;="&amp;$A266,'Aceite de Oliva'!$B$6:$B$257,"&lt;="&amp;$B266)</f>
        <v>1.54</v>
      </c>
      <c r="MC266" s="4">
        <f>SUMIFS('Aceite de Oliva'!MC$6:MC$257,'Aceite de Oliva'!$A$6:$A$257,"&gt;="&amp;$A266,'Aceite de Oliva'!$B$6:$B$257,"&lt;="&amp;$B266)</f>
        <v>0.48</v>
      </c>
      <c r="MD266" s="4">
        <f>SUMIFS('Aceite de Oliva'!MD$6:MD$257,'Aceite de Oliva'!$A$6:$A$257,"&gt;="&amp;$A266,'Aceite de Oliva'!$B$6:$B$257,"&lt;="&amp;$B266)</f>
        <v>2.1800000000000002</v>
      </c>
      <c r="ME266" s="4">
        <f>SUMIFS('Aceite de Oliva'!ME$6:ME$257,'Aceite de Oliva'!$A$6:$A$257,"&gt;="&amp;$A266,'Aceite de Oliva'!$B$6:$B$257,"&lt;="&amp;$B266)</f>
        <v>0.95</v>
      </c>
      <c r="MI266" s="4">
        <f>SUMIFS('Aceite de Oliva'!MI$6:MI$257,'Aceite de Oliva'!$A$6:$A$257,"&gt;="&amp;$A266,'Aceite de Oliva'!$B$6:$B$257,"&lt;="&amp;$B266)</f>
        <v>1.5999999999999999</v>
      </c>
      <c r="MJ266" s="4">
        <f>SUMIFS('Aceite de Oliva'!MJ$6:MJ$257,'Aceite de Oliva'!$A$6:$A$257,"&gt;="&amp;$A266,'Aceite de Oliva'!$B$6:$B$257,"&lt;="&amp;$B266)</f>
        <v>0</v>
      </c>
      <c r="MK266" s="4">
        <f>SUMIFS('Aceite de Oliva'!MK$6:MK$257,'Aceite de Oliva'!$A$6:$A$257,"&gt;="&amp;$A266,'Aceite de Oliva'!$B$6:$B$257,"&lt;="&amp;$B266)</f>
        <v>2.2599999999999998</v>
      </c>
      <c r="ML266" s="4">
        <f>SUMIFS('Aceite de Oliva'!ML$6:ML$257,'Aceite de Oliva'!$A$6:$A$257,"&gt;="&amp;$A266,'Aceite de Oliva'!$B$6:$B$257,"&lt;="&amp;$B266)</f>
        <v>0.34</v>
      </c>
      <c r="MP266" s="4">
        <f>SUMIFS('Aceite de Oliva'!MP$6:MP$257,'Aceite de Oliva'!$A$6:$A$257,"&gt;="&amp;$A266,'Aceite de Oliva'!$B$6:$B$257,"&lt;="&amp;$B266)</f>
        <v>1.1299999999999999</v>
      </c>
      <c r="MQ266" s="4">
        <f>SUMIFS('Aceite de Oliva'!MQ$6:MQ$257,'Aceite de Oliva'!$A$6:$A$257,"&gt;="&amp;$A266,'Aceite de Oliva'!$B$6:$B$257,"&lt;="&amp;$B266)</f>
        <v>1.62</v>
      </c>
      <c r="MR266" s="4">
        <f>SUMIFS('Aceite de Oliva'!MR$6:MR$257,'Aceite de Oliva'!$A$6:$A$257,"&gt;="&amp;$A266,'Aceite de Oliva'!$B$6:$B$257,"&lt;="&amp;$B266)</f>
        <v>0.8</v>
      </c>
      <c r="MS266" s="4">
        <f>SUMIFS('Aceite de Oliva'!MS$6:MS$257,'Aceite de Oliva'!$A$6:$A$257,"&gt;="&amp;$A266,'Aceite de Oliva'!$B$6:$B$257,"&lt;="&amp;$B266)</f>
        <v>0.31</v>
      </c>
      <c r="MW266" s="4">
        <f>SUMIFS('Aceite de Oliva'!MW$6:MW$257,'Aceite de Oliva'!$A$6:$A$257,"&gt;="&amp;$A266,'Aceite de Oliva'!$B$6:$B$257,"&lt;="&amp;$B266)</f>
        <v>1.63</v>
      </c>
      <c r="MX266" s="4">
        <f>SUMIFS('Aceite de Oliva'!MX$6:MX$257,'Aceite de Oliva'!$A$6:$A$257,"&gt;="&amp;$A266,'Aceite de Oliva'!$B$6:$B$257,"&lt;="&amp;$B266)</f>
        <v>3.4</v>
      </c>
      <c r="MY266" s="4">
        <f>SUMIFS('Aceite de Oliva'!MY$6:MY$257,'Aceite de Oliva'!$A$6:$A$257,"&gt;="&amp;$A266,'Aceite de Oliva'!$B$6:$B$257,"&lt;="&amp;$B266)</f>
        <v>1.0900000000000001</v>
      </c>
      <c r="MZ266" s="4">
        <f>SUMIFS('Aceite de Oliva'!MZ$6:MZ$257,'Aceite de Oliva'!$A$6:$A$257,"&gt;="&amp;$A266,'Aceite de Oliva'!$B$6:$B$257,"&lt;="&amp;$B266)</f>
        <v>0.22</v>
      </c>
      <c r="ND266" s="4">
        <f>SUMIFS('Aceite de Oliva'!ND$6:ND$257,'Aceite de Oliva'!$A$6:$A$257,"&gt;="&amp;$A266,'Aceite de Oliva'!$B$6:$B$257,"&lt;="&amp;$B266)</f>
        <v>2.27</v>
      </c>
      <c r="NE266" s="4">
        <f>SUMIFS('Aceite de Oliva'!NE$6:NE$257,'Aceite de Oliva'!$A$6:$A$257,"&gt;="&amp;$A266,'Aceite de Oliva'!$B$6:$B$257,"&lt;="&amp;$B266)</f>
        <v>2.76</v>
      </c>
      <c r="NF266" s="4">
        <f>SUMIFS('Aceite de Oliva'!NF$6:NF$257,'Aceite de Oliva'!$A$6:$A$257,"&gt;="&amp;$A266,'Aceite de Oliva'!$B$6:$B$257,"&lt;="&amp;$B266)</f>
        <v>2.57</v>
      </c>
      <c r="NG266" s="4">
        <f>SUMIFS('Aceite de Oliva'!NG$6:NG$257,'Aceite de Oliva'!$A$6:$A$257,"&gt;="&amp;$A266,'Aceite de Oliva'!$B$6:$B$257,"&lt;="&amp;$B266)</f>
        <v>0.18</v>
      </c>
      <c r="NK266" s="4">
        <f>SUMIFS('Aceite de Oliva'!NK$6:NK$257,'Aceite de Oliva'!$A$6:$A$257,"&gt;="&amp;$A266,'Aceite de Oliva'!$B$6:$B$257,"&lt;="&amp;$B266)</f>
        <v>1.8900000000000001</v>
      </c>
      <c r="NL266" s="4">
        <f>SUMIFS('Aceite de Oliva'!NL$6:NL$257,'Aceite de Oliva'!$A$6:$A$257,"&gt;="&amp;$A266,'Aceite de Oliva'!$B$6:$B$257,"&lt;="&amp;$B266)</f>
        <v>3.95</v>
      </c>
      <c r="NM266" s="4">
        <f>SUMIFS('Aceite de Oliva'!NM$6:NM$257,'Aceite de Oliva'!$A$6:$A$257,"&gt;="&amp;$A266,'Aceite de Oliva'!$B$6:$B$257,"&lt;="&amp;$B266)</f>
        <v>1.4300000000000002</v>
      </c>
      <c r="NN266" s="4">
        <f>SUMIFS('Aceite de Oliva'!NN$6:NN$257,'Aceite de Oliva'!$A$6:$A$257,"&gt;="&amp;$A266,'Aceite de Oliva'!$B$6:$B$257,"&lt;="&amp;$B266)</f>
        <v>2.36</v>
      </c>
      <c r="NR266" s="4">
        <f>SUMIFS('Aceite de Oliva'!NR$6:NR$257,'Aceite de Oliva'!$A$6:$A$257,"&gt;="&amp;$A266,'Aceite de Oliva'!$B$6:$B$257,"&lt;="&amp;$B266)</f>
        <v>2.29</v>
      </c>
      <c r="NS266" s="4">
        <f>SUMIFS('Aceite de Oliva'!NS$6:NS$257,'Aceite de Oliva'!$A$6:$A$257,"&gt;="&amp;$A266,'Aceite de Oliva'!$B$6:$B$257,"&lt;="&amp;$B266)</f>
        <v>2.4299999999999997</v>
      </c>
      <c r="NT266" s="4">
        <f>SUMIFS('Aceite de Oliva'!NT$6:NT$257,'Aceite de Oliva'!$A$6:$A$257,"&gt;="&amp;$A266,'Aceite de Oliva'!$B$6:$B$257,"&lt;="&amp;$B266)</f>
        <v>1.63</v>
      </c>
      <c r="NU266" s="4">
        <f>SUMIFS('Aceite de Oliva'!NU$6:NU$257,'Aceite de Oliva'!$A$6:$A$257,"&gt;="&amp;$A266,'Aceite de Oliva'!$B$6:$B$257,"&lt;="&amp;$B266)</f>
        <v>2.92</v>
      </c>
      <c r="NY266" s="4">
        <f>SUMIFS('Aceite de Oliva'!NY$6:NY$257,'Aceite de Oliva'!$A$6:$A$257,"&gt;="&amp;$A266,'Aceite de Oliva'!$B$6:$B$257,"&lt;="&amp;$B266)</f>
        <v>3.67</v>
      </c>
      <c r="NZ266" s="4">
        <f>SUMIFS('Aceite de Oliva'!NZ$6:NZ$257,'Aceite de Oliva'!$A$6:$A$257,"&gt;="&amp;$A266,'Aceite de Oliva'!$B$6:$B$257,"&lt;="&amp;$B266)</f>
        <v>2.4699999999999998</v>
      </c>
      <c r="OA266" s="4">
        <f>SUMIFS('Aceite de Oliva'!OA$6:OA$257,'Aceite de Oliva'!$A$6:$A$257,"&gt;="&amp;$A266,'Aceite de Oliva'!$B$6:$B$257,"&lt;="&amp;$B266)</f>
        <v>4.0199999999999996</v>
      </c>
      <c r="OB266" s="4">
        <f>SUMIFS('Aceite de Oliva'!OB$6:OB$257,'Aceite de Oliva'!$A$6:$A$257,"&gt;="&amp;$A266,'Aceite de Oliva'!$B$6:$B$257,"&lt;="&amp;$B266)</f>
        <v>3.82</v>
      </c>
      <c r="OF266" s="4">
        <f>SUMIFS('Aceite de Oliva'!OF$6:OF$257,'Aceite de Oliva'!$A$6:$A$257,"&gt;="&amp;$A266,'Aceite de Oliva'!$B$6:$B$257,"&lt;="&amp;$B266)</f>
        <v>4.96</v>
      </c>
      <c r="OG266" s="4">
        <f>SUMIFS('Aceite de Oliva'!OG$6:OG$257,'Aceite de Oliva'!$A$6:$A$257,"&gt;="&amp;$A266,'Aceite de Oliva'!$B$6:$B$257,"&lt;="&amp;$B266)</f>
        <v>3.51</v>
      </c>
      <c r="OH266" s="4">
        <f>SUMIFS('Aceite de Oliva'!OH$6:OH$257,'Aceite de Oliva'!$A$6:$A$257,"&gt;="&amp;$A266,'Aceite de Oliva'!$B$6:$B$257,"&lt;="&amp;$B266)</f>
        <v>5.0999999999999996</v>
      </c>
      <c r="OI266" s="4">
        <f>SUMIFS('Aceite de Oliva'!OI$6:OI$257,'Aceite de Oliva'!$A$6:$A$257,"&gt;="&amp;$A266,'Aceite de Oliva'!$B$6:$B$257,"&lt;="&amp;$B266)</f>
        <v>7.89</v>
      </c>
      <c r="OM266" s="4">
        <f>SUMIFS('Aceite de Oliva'!OM$6:OM$257,'Aceite de Oliva'!$A$6:$A$257,"&gt;="&amp;$A266,'Aceite de Oliva'!$B$6:$B$257,"&lt;="&amp;$B266)</f>
        <v>6.43</v>
      </c>
      <c r="ON266" s="4">
        <f>SUMIFS('Aceite de Oliva'!ON$6:ON$257,'Aceite de Oliva'!$A$6:$A$257,"&gt;="&amp;$A266,'Aceite de Oliva'!$B$6:$B$257,"&lt;="&amp;$B266)</f>
        <v>7.4700000000000006</v>
      </c>
      <c r="OO266" s="4">
        <f>SUMIFS('Aceite de Oliva'!OO$6:OO$257,'Aceite de Oliva'!$A$6:$A$257,"&gt;="&amp;$A266,'Aceite de Oliva'!$B$6:$B$257,"&lt;="&amp;$B266)</f>
        <v>6.02</v>
      </c>
      <c r="OP266" s="4">
        <f>SUMIFS('Aceite de Oliva'!OP$6:OP$257,'Aceite de Oliva'!$A$6:$A$257,"&gt;="&amp;$A266,'Aceite de Oliva'!$B$6:$B$257,"&lt;="&amp;$B266)</f>
        <v>8.64</v>
      </c>
      <c r="OT266" s="4">
        <f>SUMIFS('Aceite de Oliva'!OT$6:OT$257,'Aceite de Oliva'!$A$6:$A$257,"&gt;="&amp;$A266,'Aceite de Oliva'!$B$6:$B$257,"&lt;="&amp;$B266)</f>
        <v>3.72</v>
      </c>
      <c r="OU266" s="4">
        <f>SUMIFS('Aceite de Oliva'!OU$6:OU$257,'Aceite de Oliva'!$A$6:$A$257,"&gt;="&amp;$A266,'Aceite de Oliva'!$B$6:$B$257,"&lt;="&amp;$B266)</f>
        <v>5.9099999999999993</v>
      </c>
      <c r="OV266" s="4">
        <f>SUMIFS('Aceite de Oliva'!OV$6:OV$257,'Aceite de Oliva'!$A$6:$A$257,"&gt;="&amp;$A266,'Aceite de Oliva'!$B$6:$B$257,"&lt;="&amp;$B266)</f>
        <v>3.11</v>
      </c>
      <c r="OW266" s="4">
        <f>SUMIFS('Aceite de Oliva'!OW$6:OW$257,'Aceite de Oliva'!$A$6:$A$257,"&gt;="&amp;$A266,'Aceite de Oliva'!$B$6:$B$257,"&lt;="&amp;$B266)</f>
        <v>5.05</v>
      </c>
      <c r="PA266" s="4">
        <f>SUMIFS('Aceite de Oliva'!PA$6:PA$257,'Aceite de Oliva'!$A$6:$A$257,"&gt;="&amp;$A266,'Aceite de Oliva'!$B$6:$B$257,"&lt;="&amp;$B266)</f>
        <v>2.2400000000000002</v>
      </c>
      <c r="PB266" s="4">
        <f>SUMIFS('Aceite de Oliva'!PB$6:PB$257,'Aceite de Oliva'!$A$6:$A$257,"&gt;="&amp;$A266,'Aceite de Oliva'!$B$6:$B$257,"&lt;="&amp;$B266)</f>
        <v>4.96</v>
      </c>
      <c r="PC266" s="4">
        <f>SUMIFS('Aceite de Oliva'!PC$6:PC$257,'Aceite de Oliva'!$A$6:$A$257,"&gt;="&amp;$A266,'Aceite de Oliva'!$B$6:$B$257,"&lt;="&amp;$B266)</f>
        <v>1.71</v>
      </c>
      <c r="PD266" s="4">
        <f>SUMIFS('Aceite de Oliva'!PD$6:PD$257,'Aceite de Oliva'!$A$6:$A$257,"&gt;="&amp;$A266,'Aceite de Oliva'!$B$6:$B$257,"&lt;="&amp;$B266)</f>
        <v>0.36</v>
      </c>
      <c r="PH266" s="4">
        <f>SUMIFS('Aceite de Oliva'!PH$6:PH$257,'Aceite de Oliva'!$A$6:$A$257,"&gt;="&amp;$A266,'Aceite de Oliva'!$B$6:$B$257,"&lt;="&amp;$B266)</f>
        <v>4.3899999999999997</v>
      </c>
      <c r="PI266" s="4">
        <f>SUMIFS('Aceite de Oliva'!PI$6:PI$257,'Aceite de Oliva'!$A$6:$A$257,"&gt;="&amp;$A266,'Aceite de Oliva'!$B$6:$B$257,"&lt;="&amp;$B266)</f>
        <v>12.8</v>
      </c>
      <c r="PJ266" s="4">
        <f>SUMIFS('Aceite de Oliva'!PJ$6:PJ$257,'Aceite de Oliva'!$A$6:$A$257,"&gt;="&amp;$A266,'Aceite de Oliva'!$B$6:$B$257,"&lt;="&amp;$B266)</f>
        <v>2.95</v>
      </c>
      <c r="PK266" s="4">
        <f>SUMIFS('Aceite de Oliva'!PK$6:PK$257,'Aceite de Oliva'!$A$6:$A$257,"&gt;="&amp;$A266,'Aceite de Oliva'!$B$6:$B$257,"&lt;="&amp;$B266)</f>
        <v>0</v>
      </c>
      <c r="PO266" s="4">
        <f>SUMIFS('Aceite de Oliva'!PO$6:PO$257,'Aceite de Oliva'!$A$6:$A$257,"&gt;="&amp;$A266,'Aceite de Oliva'!$B$6:$B$257,"&lt;="&amp;$B266)</f>
        <v>3.32</v>
      </c>
      <c r="PP266" s="4">
        <f>SUMIFS('Aceite de Oliva'!PP$6:PP$257,'Aceite de Oliva'!$A$6:$A$257,"&gt;="&amp;$A266,'Aceite de Oliva'!$B$6:$B$257,"&lt;="&amp;$B266)</f>
        <v>8.25</v>
      </c>
      <c r="PQ266" s="4">
        <f>SUMIFS('Aceite de Oliva'!PQ$6:PQ$257,'Aceite de Oliva'!$A$6:$A$257,"&gt;="&amp;$A266,'Aceite de Oliva'!$B$6:$B$257,"&lt;="&amp;$B266)</f>
        <v>1.8900000000000001</v>
      </c>
      <c r="PR266" s="4">
        <f>SUMIFS('Aceite de Oliva'!PR$6:PR$257,'Aceite de Oliva'!$A$6:$A$257,"&gt;="&amp;$A266,'Aceite de Oliva'!$B$6:$B$257,"&lt;="&amp;$B266)</f>
        <v>2.57</v>
      </c>
      <c r="PV266" s="4">
        <f>SUMIFS('Aceite de Oliva'!PV$6:PV$257,'Aceite de Oliva'!$A$6:$A$257,"&gt;="&amp;$A266,'Aceite de Oliva'!$B$6:$B$257,"&lt;="&amp;$B266)</f>
        <v>2.36</v>
      </c>
      <c r="PW266" s="4">
        <f>SUMIFS('Aceite de Oliva'!PW$6:PW$257,'Aceite de Oliva'!$A$6:$A$257,"&gt;="&amp;$A266,'Aceite de Oliva'!$B$6:$B$257,"&lt;="&amp;$B266)</f>
        <v>5.59</v>
      </c>
      <c r="PX266" s="4">
        <f>SUMIFS('Aceite de Oliva'!PX$6:PX$257,'Aceite de Oliva'!$A$6:$A$257,"&gt;="&amp;$A266,'Aceite de Oliva'!$B$6:$B$257,"&lt;="&amp;$B266)</f>
        <v>1.81</v>
      </c>
      <c r="PY266" s="4">
        <f>SUMIFS('Aceite de Oliva'!PY$6:PY$257,'Aceite de Oliva'!$A$6:$A$257,"&gt;="&amp;$A266,'Aceite de Oliva'!$B$6:$B$257,"&lt;="&amp;$B266)</f>
        <v>0.41</v>
      </c>
      <c r="QC266" s="4">
        <f>SUMIFS('Aceite de Oliva'!QC$6:QC$257,'Aceite de Oliva'!$A$6:$A$257,"&gt;="&amp;$A266,'Aceite de Oliva'!$B$6:$B$257,"&lt;="&amp;$B266)</f>
        <v>1.77</v>
      </c>
      <c r="QD266" s="4">
        <f>SUMIFS('Aceite de Oliva'!QD$6:QD$257,'Aceite de Oliva'!$A$6:$A$257,"&gt;="&amp;$A266,'Aceite de Oliva'!$B$6:$B$257,"&lt;="&amp;$B266)</f>
        <v>2.9</v>
      </c>
      <c r="QE266" s="4">
        <f>SUMIFS('Aceite de Oliva'!QE$6:QE$257,'Aceite de Oliva'!$A$6:$A$257,"&gt;="&amp;$A266,'Aceite de Oliva'!$B$6:$B$257,"&lt;="&amp;$B266)</f>
        <v>1.21</v>
      </c>
      <c r="QF266" s="4">
        <f>SUMIFS('Aceite de Oliva'!QF$6:QF$257,'Aceite de Oliva'!$A$6:$A$257,"&gt;="&amp;$A266,'Aceite de Oliva'!$B$6:$B$257,"&lt;="&amp;$B266)</f>
        <v>2.36</v>
      </c>
      <c r="QJ266" s="4">
        <f>SUMIFS('Aceite de Oliva'!QJ$6:QJ$257,'Aceite de Oliva'!$A$6:$A$257,"&gt;="&amp;$A266,'Aceite de Oliva'!$B$6:$B$257,"&lt;="&amp;$B266)</f>
        <v>3.3</v>
      </c>
      <c r="QK266" s="4">
        <f>SUMIFS('Aceite de Oliva'!QK$6:QK$257,'Aceite de Oliva'!$A$6:$A$257,"&gt;="&amp;$A266,'Aceite de Oliva'!$B$6:$B$257,"&lt;="&amp;$B266)</f>
        <v>2.56</v>
      </c>
      <c r="QL266" s="4">
        <f>SUMIFS('Aceite de Oliva'!QL$6:QL$257,'Aceite de Oliva'!$A$6:$A$257,"&gt;="&amp;$A266,'Aceite de Oliva'!$B$6:$B$257,"&lt;="&amp;$B266)</f>
        <v>2.95</v>
      </c>
      <c r="QM266" s="4">
        <f>SUMIFS('Aceite de Oliva'!QM$6:QM$257,'Aceite de Oliva'!$A$6:$A$257,"&gt;="&amp;$A266,'Aceite de Oliva'!$B$6:$B$257,"&lt;="&amp;$B266)</f>
        <v>7.34</v>
      </c>
    </row>
    <row r="267" spans="1:455" x14ac:dyDescent="0.25">
      <c r="A267" s="9">
        <f>'TAM Aceite de Oliva'!B15</f>
        <v>3.8</v>
      </c>
      <c r="B267" s="9">
        <f>'TAM Aceite de Oliva'!C15</f>
        <v>3.9</v>
      </c>
      <c r="C267" s="9"/>
      <c r="D267" s="4">
        <f>SUMIFS('Aceite de Oliva'!D$6:D$257,'Aceite de Oliva'!$A$6:$A$257,"&gt;="&amp;$A267,'Aceite de Oliva'!$B$6:$B$257,"&lt;="&amp;$B267)</f>
        <v>21.82</v>
      </c>
      <c r="E267" s="4">
        <f>SUMIFS('Aceite de Oliva'!E$6:E$257,'Aceite de Oliva'!$A$6:$A$257,"&gt;="&amp;$A267,'Aceite de Oliva'!$B$6:$B$257,"&lt;="&amp;$B267)</f>
        <v>40.099999999999994</v>
      </c>
      <c r="F267" s="4">
        <f>SUMIFS('Aceite de Oliva'!F$6:F$257,'Aceite de Oliva'!$A$6:$A$257,"&gt;="&amp;$A267,'Aceite de Oliva'!$B$6:$B$257,"&lt;="&amp;$B267)</f>
        <v>23.16</v>
      </c>
      <c r="G267" s="4">
        <f>SUMIFS('Aceite de Oliva'!G$6:G$257,'Aceite de Oliva'!$A$6:$A$257,"&gt;="&amp;$A267,'Aceite de Oliva'!$B$6:$B$257,"&lt;="&amp;$B267)</f>
        <v>8.6100000000000012</v>
      </c>
      <c r="H267" s="9"/>
      <c r="I267" s="9"/>
      <c r="J267" s="9"/>
      <c r="K267" s="4">
        <f>SUMIFS('Aceite de Oliva'!K$6:K$257,'Aceite de Oliva'!$A$6:$A$257,"&gt;="&amp;$A267,'Aceite de Oliva'!$B$6:$B$257,"&lt;="&amp;$B267)</f>
        <v>21.39</v>
      </c>
      <c r="L267" s="4">
        <f>SUMIFS('Aceite de Oliva'!L$6:L$257,'Aceite de Oliva'!$A$6:$A$257,"&gt;="&amp;$A267,'Aceite de Oliva'!$B$6:$B$257,"&lt;="&amp;$B267)</f>
        <v>22.159999999999997</v>
      </c>
      <c r="M267" s="4">
        <f>SUMIFS('Aceite de Oliva'!M$6:M$257,'Aceite de Oliva'!$A$6:$A$257,"&gt;="&amp;$A267,'Aceite de Oliva'!$B$6:$B$257,"&lt;="&amp;$B267)</f>
        <v>24.13</v>
      </c>
      <c r="N267" s="4">
        <f>SUMIFS('Aceite de Oliva'!N$6:N$257,'Aceite de Oliva'!$A$6:$A$257,"&gt;="&amp;$A267,'Aceite de Oliva'!$B$6:$B$257,"&lt;="&amp;$B267)</f>
        <v>14.9</v>
      </c>
      <c r="O267" s="9"/>
      <c r="P267" s="9"/>
      <c r="Q267" s="9"/>
      <c r="R267" s="4">
        <f>SUMIFS('Aceite de Oliva'!R$6:R$257,'Aceite de Oliva'!$A$6:$A$257,"&gt;="&amp;$A267,'Aceite de Oliva'!$B$6:$B$257,"&lt;="&amp;$B267)</f>
        <v>20.41</v>
      </c>
      <c r="S267" s="4">
        <f>SUMIFS('Aceite de Oliva'!S$6:S$257,'Aceite de Oliva'!$A$6:$A$257,"&gt;="&amp;$A267,'Aceite de Oliva'!$B$6:$B$257,"&lt;="&amp;$B267)</f>
        <v>8.26</v>
      </c>
      <c r="T267" s="4">
        <f>SUMIFS('Aceite de Oliva'!T$6:T$257,'Aceite de Oliva'!$A$6:$A$257,"&gt;="&amp;$A267,'Aceite de Oliva'!$B$6:$B$257,"&lt;="&amp;$B267)</f>
        <v>24.32</v>
      </c>
      <c r="U267" s="4">
        <f>SUMIFS('Aceite de Oliva'!U$6:U$257,'Aceite de Oliva'!$A$6:$A$257,"&gt;="&amp;$A267,'Aceite de Oliva'!$B$6:$B$257,"&lt;="&amp;$B267)</f>
        <v>19.87</v>
      </c>
      <c r="V267" s="9"/>
      <c r="W267" s="9"/>
      <c r="X267" s="9"/>
      <c r="Y267" s="4">
        <f>SUMIFS('Aceite de Oliva'!Y$6:Y$257,'Aceite de Oliva'!$A$6:$A$257,"&gt;="&amp;$A267,'Aceite de Oliva'!$B$6:$B$257,"&lt;="&amp;$B267)</f>
        <v>18.41</v>
      </c>
      <c r="Z267" s="4">
        <f>SUMIFS('Aceite de Oliva'!Z$6:Z$257,'Aceite de Oliva'!$A$6:$A$257,"&gt;="&amp;$A267,'Aceite de Oliva'!$B$6:$B$257,"&lt;="&amp;$B267)</f>
        <v>2.4500000000000002</v>
      </c>
      <c r="AA267" s="4">
        <f>SUMIFS('Aceite de Oliva'!AA$6:AA$257,'Aceite de Oliva'!$A$6:$A$257,"&gt;="&amp;$A267,'Aceite de Oliva'!$B$6:$B$257,"&lt;="&amp;$B267)</f>
        <v>24.209999999999997</v>
      </c>
      <c r="AB267" s="4">
        <f>SUMIFS('Aceite de Oliva'!AB$6:AB$257,'Aceite de Oliva'!$A$6:$A$257,"&gt;="&amp;$A267,'Aceite de Oliva'!$B$6:$B$257,"&lt;="&amp;$B267)</f>
        <v>16.43</v>
      </c>
      <c r="AC267" s="9"/>
      <c r="AD267" s="9"/>
      <c r="AE267" s="9"/>
      <c r="AF267" s="4">
        <f>SUMIFS('Aceite de Oliva'!AF$6:AF$257,'Aceite de Oliva'!$A$6:$A$257,"&gt;="&amp;$A267,'Aceite de Oliva'!$B$6:$B$257,"&lt;="&amp;$B267)</f>
        <v>5.17</v>
      </c>
      <c r="AG267" s="4">
        <f>SUMIFS('Aceite de Oliva'!AG$6:AG$257,'Aceite de Oliva'!$A$6:$A$257,"&gt;="&amp;$A267,'Aceite de Oliva'!$B$6:$B$257,"&lt;="&amp;$B267)</f>
        <v>3.7800000000000002</v>
      </c>
      <c r="AH267" s="4">
        <f>SUMIFS('Aceite de Oliva'!AH$6:AH$257,'Aceite de Oliva'!$A$6:$A$257,"&gt;="&amp;$A267,'Aceite de Oliva'!$B$6:$B$257,"&lt;="&amp;$B267)</f>
        <v>1.38</v>
      </c>
      <c r="AI267" s="4">
        <f>SUMIFS('Aceite de Oliva'!AI$6:AI$257,'Aceite de Oliva'!$A$6:$A$257,"&gt;="&amp;$A267,'Aceite de Oliva'!$B$6:$B$257,"&lt;="&amp;$B267)</f>
        <v>12.209999999999999</v>
      </c>
      <c r="AJ267" s="9"/>
      <c r="AK267" s="9"/>
      <c r="AL267" s="9"/>
      <c r="AM267" s="4">
        <f>SUMIFS('Aceite de Oliva'!AM$6:AM$257,'Aceite de Oliva'!$A$6:$A$257,"&gt;="&amp;$A267,'Aceite de Oliva'!$B$6:$B$257,"&lt;="&amp;$B267)</f>
        <v>6.32</v>
      </c>
      <c r="AN267" s="4">
        <f>SUMIFS('Aceite de Oliva'!AN$6:AN$257,'Aceite de Oliva'!$A$6:$A$257,"&gt;="&amp;$A267,'Aceite de Oliva'!$B$6:$B$257,"&lt;="&amp;$B267)</f>
        <v>2.0499999999999998</v>
      </c>
      <c r="AO267" s="4">
        <f>SUMIFS('Aceite de Oliva'!AO$6:AO$257,'Aceite de Oliva'!$A$6:$A$257,"&gt;="&amp;$A267,'Aceite de Oliva'!$B$6:$B$257,"&lt;="&amp;$B267)</f>
        <v>2.5599999999999996</v>
      </c>
      <c r="AP267" s="4">
        <f>SUMIFS('Aceite de Oliva'!AP$6:AP$257,'Aceite de Oliva'!$A$6:$A$257,"&gt;="&amp;$A267,'Aceite de Oliva'!$B$6:$B$257,"&lt;="&amp;$B267)</f>
        <v>15.59</v>
      </c>
      <c r="AQ267" s="9"/>
      <c r="AR267" s="9"/>
      <c r="AT267" s="4">
        <f>SUMIFS('Aceite de Oliva'!AT$6:AT$257,'Aceite de Oliva'!$A$6:$A$257,"&gt;="&amp;$A267,'Aceite de Oliva'!$B$6:$B$257,"&lt;="&amp;$B267)</f>
        <v>6.5100000000000007</v>
      </c>
      <c r="AU267" s="4">
        <f>SUMIFS('Aceite de Oliva'!AU$6:AU$257,'Aceite de Oliva'!$A$6:$A$257,"&gt;="&amp;$A267,'Aceite de Oliva'!$B$6:$B$257,"&lt;="&amp;$B267)</f>
        <v>4.3600000000000003</v>
      </c>
      <c r="AV267" s="4">
        <f>SUMIFS('Aceite de Oliva'!AV$6:AV$257,'Aceite de Oliva'!$A$6:$A$257,"&gt;="&amp;$A267,'Aceite de Oliva'!$B$6:$B$257,"&lt;="&amp;$B267)</f>
        <v>1.93</v>
      </c>
      <c r="AW267" s="4">
        <f>SUMIFS('Aceite de Oliva'!AW$6:AW$257,'Aceite de Oliva'!$A$6:$A$257,"&gt;="&amp;$A267,'Aceite de Oliva'!$B$6:$B$257,"&lt;="&amp;$B267)</f>
        <v>18.79</v>
      </c>
      <c r="BA267" s="4">
        <f>SUMIFS('Aceite de Oliva'!BA$6:BA$257,'Aceite de Oliva'!$A$6:$A$257,"&gt;="&amp;A267,'Aceite de Oliva'!$B$6:$B$257,"&lt;="&amp;B267)</f>
        <v>9.4799999999999986</v>
      </c>
      <c r="BB267" s="4">
        <f>SUMIFS('Aceite de Oliva'!BB$6:BB$257,'Aceite de Oliva'!$A$6:$A$257,"&gt;="&amp;$A267,'Aceite de Oliva'!$B$6:$B$257,"&lt;="&amp;$B267)</f>
        <v>3.27</v>
      </c>
      <c r="BC267" s="4">
        <f>SUMIFS('Aceite de Oliva'!BC$6:BC$257,'Aceite de Oliva'!$A$6:$A$257,"&gt;="&amp;$A267,'Aceite de Oliva'!$B$6:$B$257,"&lt;="&amp;$B267)</f>
        <v>3.7199999999999998</v>
      </c>
      <c r="BD267" s="4">
        <f>SUMIFS('Aceite de Oliva'!BD$6:BD$257,'Aceite de Oliva'!$A$6:$A$257,"&gt;="&amp;$A267,'Aceite de Oliva'!$B$6:$B$257,"&lt;="&amp;$B267)</f>
        <v>27.56</v>
      </c>
      <c r="BH267" s="4">
        <f>SUMIFS('Aceite de Oliva'!BH$6:BH$257,'Aceite de Oliva'!$A$6:$A$257,"&gt;="&amp;$A267,'Aceite de Oliva'!$B$6:$B$257,"&lt;="&amp;$B267)</f>
        <v>8.620000000000001</v>
      </c>
      <c r="BI267" s="4">
        <f>SUMIFS('Aceite de Oliva'!BI$6:BI$257,'Aceite de Oliva'!$A$6:$A$257,"&gt;="&amp;$A267,'Aceite de Oliva'!$B$6:$B$257,"&lt;="&amp;$B267)</f>
        <v>3.41</v>
      </c>
      <c r="BJ267" s="4">
        <f>SUMIFS('Aceite de Oliva'!BJ$6:BJ$257,'Aceite de Oliva'!$A$6:$A$257,"&gt;="&amp;$A267,'Aceite de Oliva'!$B$6:$B$257,"&lt;="&amp;$B267)</f>
        <v>2.79</v>
      </c>
      <c r="BK267" s="4">
        <f>SUMIFS('Aceite de Oliva'!BK$6:BK$257,'Aceite de Oliva'!$A$6:$A$257,"&gt;="&amp;$A267,'Aceite de Oliva'!$B$6:$B$257,"&lt;="&amp;$B267)</f>
        <v>21.400000000000002</v>
      </c>
      <c r="BO267" s="4">
        <f>SUMIFS('Aceite de Oliva'!BO$6:BO$257,'Aceite de Oliva'!$A$6:$A$257,"&gt;="&amp;$A267,'Aceite de Oliva'!$B$6:$B$257,"&lt;="&amp;$B267)</f>
        <v>8.65</v>
      </c>
      <c r="BP267" s="4">
        <f>SUMIFS('Aceite de Oliva'!BP$6:BP$257,'Aceite de Oliva'!$A$6:$A$257,"&gt;="&amp;$A267,'Aceite de Oliva'!$B$6:$B$257,"&lt;="&amp;$B267)</f>
        <v>4.1999999999999993</v>
      </c>
      <c r="BQ267" s="4">
        <f>SUMIFS('Aceite de Oliva'!BQ$6:BQ$257,'Aceite de Oliva'!$A$6:$A$257,"&gt;="&amp;$A267,'Aceite de Oliva'!$B$6:$B$257,"&lt;="&amp;$B267)</f>
        <v>5.01</v>
      </c>
      <c r="BR267" s="4">
        <f>SUMIFS('Aceite de Oliva'!BR$6:BR$257,'Aceite de Oliva'!$A$6:$A$257,"&gt;="&amp;$A267,'Aceite de Oliva'!$B$6:$B$257,"&lt;="&amp;$B267)</f>
        <v>19.62</v>
      </c>
      <c r="BV267" s="4">
        <f>SUMIFS('Aceite de Oliva'!BV$6:BV$257,'Aceite de Oliva'!$A$6:$A$257,"&gt;="&amp;$A267,'Aceite de Oliva'!$B$6:$B$257,"&lt;="&amp;$B267)</f>
        <v>10.55</v>
      </c>
      <c r="BW267" s="4">
        <f>SUMIFS('Aceite de Oliva'!BW$6:BW$257,'Aceite de Oliva'!$A$6:$A$257,"&gt;="&amp;$A267,'Aceite de Oliva'!$B$6:$B$257,"&lt;="&amp;$B267)</f>
        <v>2.85</v>
      </c>
      <c r="BX267" s="4">
        <f>SUMIFS('Aceite de Oliva'!BX$6:BX$257,'Aceite de Oliva'!$A$6:$A$257,"&gt;="&amp;$A267,'Aceite de Oliva'!$B$6:$B$257,"&lt;="&amp;$B267)</f>
        <v>10.59</v>
      </c>
      <c r="BY267" s="4">
        <f>SUMIFS('Aceite de Oliva'!BY$6:BY$257,'Aceite de Oliva'!$A$6:$A$257,"&gt;="&amp;$A267,'Aceite de Oliva'!$B$6:$B$257,"&lt;="&amp;$B267)</f>
        <v>18.240000000000002</v>
      </c>
      <c r="CC267" s="4">
        <f>SUMIFS('Aceite de Oliva'!CC$6:CC$257,'Aceite de Oliva'!$A$6:$A$257,"&gt;="&amp;$A267,'Aceite de Oliva'!$B$6:$B$257,"&lt;="&amp;$B267)</f>
        <v>6.68</v>
      </c>
      <c r="CD267" s="4">
        <f>SUMIFS('Aceite de Oliva'!CD$6:CD$257,'Aceite de Oliva'!$A$6:$A$257,"&gt;="&amp;$A267,'Aceite de Oliva'!$B$6:$B$257,"&lt;="&amp;$B267)</f>
        <v>2.25</v>
      </c>
      <c r="CE267" s="4">
        <f>SUMIFS('Aceite de Oliva'!CE$6:CE$257,'Aceite de Oliva'!$A$6:$A$257,"&gt;="&amp;$A267,'Aceite de Oliva'!$B$6:$B$257,"&lt;="&amp;$B267)</f>
        <v>5.96</v>
      </c>
      <c r="CF267" s="4">
        <f>SUMIFS('Aceite de Oliva'!CF$6:CF$257,'Aceite de Oliva'!$A$6:$A$257,"&gt;="&amp;$A267,'Aceite de Oliva'!$B$6:$B$257,"&lt;="&amp;$B267)</f>
        <v>11.27</v>
      </c>
      <c r="CJ267" s="4">
        <f>SUMIFS('Aceite de Oliva'!CJ$6:CJ$257,'Aceite de Oliva'!$A$6:$A$257,"&gt;="&amp;$A267,'Aceite de Oliva'!$B$6:$B$257,"&lt;="&amp;$B267)</f>
        <v>7.53</v>
      </c>
      <c r="CK267" s="4">
        <f>SUMIFS('Aceite de Oliva'!CK$6:CK$257,'Aceite de Oliva'!$A$6:$A$257,"&gt;="&amp;$A267,'Aceite de Oliva'!$B$6:$B$257,"&lt;="&amp;$B267)</f>
        <v>3.6300000000000003</v>
      </c>
      <c r="CL267" s="4">
        <f>SUMIFS('Aceite de Oliva'!CL$6:CL$257,'Aceite de Oliva'!$A$6:$A$257,"&gt;="&amp;$A267,'Aceite de Oliva'!$B$6:$B$257,"&lt;="&amp;$B267)</f>
        <v>2.73</v>
      </c>
      <c r="CM267" s="4">
        <f>SUMIFS('Aceite de Oliva'!CM$6:CM$257,'Aceite de Oliva'!$A$6:$A$257,"&gt;="&amp;$A267,'Aceite de Oliva'!$B$6:$B$257,"&lt;="&amp;$B267)</f>
        <v>21.93</v>
      </c>
      <c r="CQ267" s="4">
        <f>SUMIFS('Aceite de Oliva'!CQ$6:CQ$257,'Aceite de Oliva'!$A$6:$A$257,"&gt;="&amp;$A267,'Aceite de Oliva'!$B$6:$B$257,"&lt;="&amp;$B267)</f>
        <v>3.7699999999999996</v>
      </c>
      <c r="CR267" s="4">
        <f>SUMIFS('Aceite de Oliva'!CR$6:CR$257,'Aceite de Oliva'!$A$6:$A$257,"&gt;="&amp;$A267,'Aceite de Oliva'!$B$6:$B$257,"&lt;="&amp;$B267)</f>
        <v>1.2000000000000002</v>
      </c>
      <c r="CS267" s="4">
        <f>SUMIFS('Aceite de Oliva'!CS$6:CS$257,'Aceite de Oliva'!$A$6:$A$257,"&gt;="&amp;$A267,'Aceite de Oliva'!$B$6:$B$257,"&lt;="&amp;$B267)</f>
        <v>2.7600000000000002</v>
      </c>
      <c r="CT267" s="4">
        <f>SUMIFS('Aceite de Oliva'!CT$6:CT$257,'Aceite de Oliva'!$A$6:$A$257,"&gt;="&amp;$A267,'Aceite de Oliva'!$B$6:$B$257,"&lt;="&amp;$B267)</f>
        <v>10.06</v>
      </c>
      <c r="CX267" s="4">
        <f>SUMIFS('Aceite de Oliva'!CX$6:CX$257,'Aceite de Oliva'!$A$6:$A$257,"&gt;="&amp;$A267,'Aceite de Oliva'!$B$6:$B$257,"&lt;="&amp;$B267)</f>
        <v>1.8599999999999999</v>
      </c>
      <c r="CY267" s="4">
        <f>SUMIFS('Aceite de Oliva'!CY$6:CY$257,'Aceite de Oliva'!$A$6:$A$257,"&gt;="&amp;$A267,'Aceite de Oliva'!$B$6:$B$257,"&lt;="&amp;$B267)</f>
        <v>1.31</v>
      </c>
      <c r="CZ267" s="4">
        <f>SUMIFS('Aceite de Oliva'!CZ$6:CZ$257,'Aceite de Oliva'!$A$6:$A$257,"&gt;="&amp;$A267,'Aceite de Oliva'!$B$6:$B$257,"&lt;="&amp;$B267)</f>
        <v>1.92</v>
      </c>
      <c r="DA267" s="4">
        <f>SUMIFS('Aceite de Oliva'!DA$6:DA$257,'Aceite de Oliva'!$A$6:$A$257,"&gt;="&amp;$A267,'Aceite de Oliva'!$B$6:$B$257,"&lt;="&amp;$B267)</f>
        <v>0</v>
      </c>
      <c r="DE267" s="4">
        <f>SUMIFS('Aceite de Oliva'!DE$6:DE$257,'Aceite de Oliva'!$A$6:$A$257,"&gt;="&amp;$A267,'Aceite de Oliva'!$B$6:$B$257,"&lt;="&amp;$B267)</f>
        <v>1.24</v>
      </c>
      <c r="DF267" s="4">
        <f>SUMIFS('Aceite de Oliva'!DF$6:DF$257,'Aceite de Oliva'!$A$6:$A$257,"&gt;="&amp;$A267,'Aceite de Oliva'!$B$6:$B$257,"&lt;="&amp;$B267)</f>
        <v>1.7</v>
      </c>
      <c r="DG267" s="4">
        <f>SUMIFS('Aceite de Oliva'!DG$6:DG$257,'Aceite de Oliva'!$A$6:$A$257,"&gt;="&amp;$A267,'Aceite de Oliva'!$B$6:$B$257,"&lt;="&amp;$B267)</f>
        <v>0.56000000000000005</v>
      </c>
      <c r="DH267" s="4">
        <f>SUMIFS('Aceite de Oliva'!DH$6:DH$257,'Aceite de Oliva'!$A$6:$A$257,"&gt;="&amp;$A267,'Aceite de Oliva'!$B$6:$B$257,"&lt;="&amp;$B267)</f>
        <v>0.72</v>
      </c>
      <c r="DL267" s="4">
        <f>SUMIFS('Aceite de Oliva'!DL$6:DL$257,'Aceite de Oliva'!$A$6:$A$257,"&gt;="&amp;$A267,'Aceite de Oliva'!$B$6:$B$257,"&lt;="&amp;$B267)</f>
        <v>1.08</v>
      </c>
      <c r="DM267" s="4">
        <f>SUMIFS('Aceite de Oliva'!DM$6:DM$257,'Aceite de Oliva'!$A$6:$A$257,"&gt;="&amp;$A267,'Aceite de Oliva'!$B$6:$B$257,"&lt;="&amp;$B267)</f>
        <v>2.13</v>
      </c>
      <c r="DN267" s="4">
        <f>SUMIFS('Aceite de Oliva'!DN$6:DN$257,'Aceite de Oliva'!$A$6:$A$257,"&gt;="&amp;$A267,'Aceite de Oliva'!$B$6:$B$257,"&lt;="&amp;$B267)</f>
        <v>0.8600000000000001</v>
      </c>
      <c r="DO267" s="4">
        <f>SUMIFS('Aceite de Oliva'!DO$6:DO$257,'Aceite de Oliva'!$A$6:$A$257,"&gt;="&amp;$A267,'Aceite de Oliva'!$B$6:$B$257,"&lt;="&amp;$B267)</f>
        <v>0.13</v>
      </c>
      <c r="DS267" s="4">
        <f>SUMIFS('Aceite de Oliva'!DS$6:DS$257,'Aceite de Oliva'!$A$6:$A$257,"&gt;="&amp;$A267,'Aceite de Oliva'!$B$6:$B$257,"&lt;="&amp;$B267)</f>
        <v>1.7</v>
      </c>
      <c r="DT267" s="4">
        <f>SUMIFS('Aceite de Oliva'!DT$6:DT$257,'Aceite de Oliva'!$A$6:$A$257,"&gt;="&amp;$A267,'Aceite de Oliva'!$B$6:$B$257,"&lt;="&amp;$B267)</f>
        <v>1.56</v>
      </c>
      <c r="DU267" s="4">
        <f>SUMIFS('Aceite de Oliva'!DU$6:DU$257,'Aceite de Oliva'!$A$6:$A$257,"&gt;="&amp;$A267,'Aceite de Oliva'!$B$6:$B$257,"&lt;="&amp;$B267)</f>
        <v>1.66</v>
      </c>
      <c r="DV267" s="4">
        <f>SUMIFS('Aceite de Oliva'!DV$6:DV$257,'Aceite de Oliva'!$A$6:$A$257,"&gt;="&amp;$A267,'Aceite de Oliva'!$B$6:$B$257,"&lt;="&amp;$B267)</f>
        <v>0.67</v>
      </c>
      <c r="DZ267" s="4">
        <f>SUMIFS('Aceite de Oliva'!DZ$6:DZ$257,'Aceite de Oliva'!$A$6:$A$257,"&gt;="&amp;$A267,'Aceite de Oliva'!$B$6:$B$257,"&lt;="&amp;$B267)</f>
        <v>0.62</v>
      </c>
      <c r="EA267" s="4">
        <f>SUMIFS('Aceite de Oliva'!EA$6:EA$257,'Aceite de Oliva'!$A$6:$A$257,"&gt;="&amp;$A267,'Aceite de Oliva'!$B$6:$B$257,"&lt;="&amp;$B267)</f>
        <v>0.36</v>
      </c>
      <c r="EB267" s="4">
        <f>SUMIFS('Aceite de Oliva'!EB$6:EB$257,'Aceite de Oliva'!$A$6:$A$257,"&gt;="&amp;$A267,'Aceite de Oliva'!$B$6:$B$257,"&lt;="&amp;$B267)</f>
        <v>0.37</v>
      </c>
      <c r="EC267" s="4">
        <f>SUMIFS('Aceite de Oliva'!EC$6:EC$257,'Aceite de Oliva'!$A$6:$A$257,"&gt;="&amp;$A267,'Aceite de Oliva'!$B$6:$B$257,"&lt;="&amp;$B267)</f>
        <v>0.46</v>
      </c>
      <c r="EG267" s="4">
        <f>SUMIFS('Aceite de Oliva'!EG$6:EG$257,'Aceite de Oliva'!$A$6:$A$257,"&gt;="&amp;$A267,'Aceite de Oliva'!$B$6:$B$257,"&lt;="&amp;$B267)</f>
        <v>1.5</v>
      </c>
      <c r="EH267" s="4">
        <f>SUMIFS('Aceite de Oliva'!EH$6:EH$257,'Aceite de Oliva'!$A$6:$A$257,"&gt;="&amp;$A267,'Aceite de Oliva'!$B$6:$B$257,"&lt;="&amp;$B267)</f>
        <v>2.15</v>
      </c>
      <c r="EI267" s="4">
        <f>SUMIFS('Aceite de Oliva'!EI$6:EI$257,'Aceite de Oliva'!$A$6:$A$257,"&gt;="&amp;$A267,'Aceite de Oliva'!$B$6:$B$257,"&lt;="&amp;$B267)</f>
        <v>1.35</v>
      </c>
      <c r="EJ267" s="4">
        <f>SUMIFS('Aceite de Oliva'!EJ$6:EJ$257,'Aceite de Oliva'!$A$6:$A$257,"&gt;="&amp;$A267,'Aceite de Oliva'!$B$6:$B$257,"&lt;="&amp;$B267)</f>
        <v>0</v>
      </c>
      <c r="EN267" s="4">
        <f>SUMIFS('Aceite de Oliva'!EN$6:EN$257,'Aceite de Oliva'!$A$6:$A$257,"&gt;="&amp;$A267,'Aceite de Oliva'!$B$6:$B$257,"&lt;="&amp;$B267)</f>
        <v>0.58000000000000007</v>
      </c>
      <c r="EO267" s="4">
        <f>SUMIFS('Aceite de Oliva'!EO$6:EO$257,'Aceite de Oliva'!$A$6:$A$257,"&gt;="&amp;$A267,'Aceite de Oliva'!$B$6:$B$257,"&lt;="&amp;$B267)</f>
        <v>0</v>
      </c>
      <c r="EP267" s="4">
        <f>SUMIFS('Aceite de Oliva'!EP$6:EP$257,'Aceite de Oliva'!$A$6:$A$257,"&gt;="&amp;$A267,'Aceite de Oliva'!$B$6:$B$257,"&lt;="&amp;$B267)</f>
        <v>0.48</v>
      </c>
      <c r="EQ267" s="4">
        <f>SUMIFS('Aceite de Oliva'!EQ$6:EQ$257,'Aceite de Oliva'!$A$6:$A$257,"&gt;="&amp;$A267,'Aceite de Oliva'!$B$6:$B$257,"&lt;="&amp;$B267)</f>
        <v>0.19</v>
      </c>
      <c r="EU267" s="4">
        <f>SUMIFS('Aceite de Oliva'!EU$6:EU$257,'Aceite de Oliva'!$A$6:$A$257,"&gt;="&amp;$A267,'Aceite de Oliva'!$B$6:$B$257,"&lt;="&amp;$B267)</f>
        <v>0.78</v>
      </c>
      <c r="EV267" s="4">
        <f>SUMIFS('Aceite de Oliva'!EV$6:EV$257,'Aceite de Oliva'!$A$6:$A$257,"&gt;="&amp;$A267,'Aceite de Oliva'!$B$6:$B$257,"&lt;="&amp;$B267)</f>
        <v>0.36</v>
      </c>
      <c r="EW267" s="4">
        <f>SUMIFS('Aceite de Oliva'!EW$6:EW$257,'Aceite de Oliva'!$A$6:$A$257,"&gt;="&amp;$A267,'Aceite de Oliva'!$B$6:$B$257,"&lt;="&amp;$B267)</f>
        <v>0.82000000000000006</v>
      </c>
      <c r="EX267" s="4">
        <f>SUMIFS('Aceite de Oliva'!EX$6:EX$257,'Aceite de Oliva'!$A$6:$A$257,"&gt;="&amp;$A267,'Aceite de Oliva'!$B$6:$B$257,"&lt;="&amp;$B267)</f>
        <v>0</v>
      </c>
      <c r="FB267" s="4">
        <f>SUMIFS('Aceite de Oliva'!FB$6:FB$257,'Aceite de Oliva'!$A$6:$A$257,"&gt;="&amp;$A267,'Aceite de Oliva'!$B$6:$B$257,"&lt;="&amp;$B267)</f>
        <v>1.1600000000000001</v>
      </c>
      <c r="FC267" s="4">
        <f>SUMIFS('Aceite de Oliva'!FC$6:FC$257,'Aceite de Oliva'!$A$6:$A$257,"&gt;="&amp;$A267,'Aceite de Oliva'!$B$6:$B$257,"&lt;="&amp;$B267)</f>
        <v>0.27</v>
      </c>
      <c r="FD267" s="4">
        <f>SUMIFS('Aceite de Oliva'!FD$6:FD$257,'Aceite de Oliva'!$A$6:$A$257,"&gt;="&amp;$A267,'Aceite de Oliva'!$B$6:$B$257,"&lt;="&amp;$B267)</f>
        <v>0.82000000000000006</v>
      </c>
      <c r="FE267" s="4">
        <f>SUMIFS('Aceite de Oliva'!FE$6:FE$257,'Aceite de Oliva'!$A$6:$A$257,"&gt;="&amp;$A267,'Aceite de Oliva'!$B$6:$B$257,"&lt;="&amp;$B267)</f>
        <v>0</v>
      </c>
      <c r="FI267" s="4">
        <f>SUMIFS('Aceite de Oliva'!FI$6:FI$257,'Aceite de Oliva'!$A$6:$A$257,"&gt;="&amp;$A267,'Aceite de Oliva'!$B$6:$B$257,"&lt;="&amp;$B267)</f>
        <v>0.18</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0</v>
      </c>
      <c r="FP267" s="4">
        <f>SUMIFS('Aceite de Oliva'!FP$6:FP$257,'Aceite de Oliva'!$A$6:$A$257,"&gt;="&amp;$A267,'Aceite de Oliva'!$B$6:$B$257,"&lt;="&amp;$B267)</f>
        <v>0.43</v>
      </c>
      <c r="FQ267" s="4">
        <f>SUMIFS('Aceite de Oliva'!FQ$6:FQ$257,'Aceite de Oliva'!$A$6:$A$257,"&gt;="&amp;$A267,'Aceite de Oliva'!$B$6:$B$257,"&lt;="&amp;$B267)</f>
        <v>1.41</v>
      </c>
      <c r="FR267" s="4">
        <f>SUMIFS('Aceite de Oliva'!FR$6:FR$257,'Aceite de Oliva'!$A$6:$A$257,"&gt;="&amp;$A267,'Aceite de Oliva'!$B$6:$B$257,"&lt;="&amp;$B267)</f>
        <v>0.26</v>
      </c>
      <c r="FS267" s="4">
        <f>SUMIFS('Aceite de Oliva'!FS$6:FS$257,'Aceite de Oliva'!$A$6:$A$257,"&gt;="&amp;$A267,'Aceite de Oliva'!$B$6:$B$257,"&lt;="&amp;$B267)</f>
        <v>0</v>
      </c>
      <c r="FW267" s="4">
        <f>SUMIFS('Aceite de Oliva'!FW$6:FW$257,'Aceite de Oliva'!$A$6:$A$257,"&gt;="&amp;$A267,'Aceite de Oliva'!$B$6:$B$257,"&lt;="&amp;$B267)</f>
        <v>0.64999999999999991</v>
      </c>
      <c r="FX267" s="4">
        <f>SUMIFS('Aceite de Oliva'!FX$6:FX$257,'Aceite de Oliva'!$A$6:$A$257,"&gt;="&amp;$A267,'Aceite de Oliva'!$B$6:$B$257,"&lt;="&amp;$B267)</f>
        <v>1.45</v>
      </c>
      <c r="FY267" s="4">
        <f>SUMIFS('Aceite de Oliva'!FY$6:FY$257,'Aceite de Oliva'!$A$6:$A$257,"&gt;="&amp;$A267,'Aceite de Oliva'!$B$6:$B$257,"&lt;="&amp;$B267)</f>
        <v>0.64999999999999991</v>
      </c>
      <c r="FZ267" s="4">
        <f>SUMIFS('Aceite de Oliva'!FZ$6:FZ$257,'Aceite de Oliva'!$A$6:$A$257,"&gt;="&amp;$A267,'Aceite de Oliva'!$B$6:$B$257,"&lt;="&amp;$B267)</f>
        <v>0</v>
      </c>
      <c r="GD267" s="4">
        <f>SUMIFS('Aceite de Oliva'!GD$6:GD$257,'Aceite de Oliva'!$A$6:$A$257,"&gt;="&amp;$A267,'Aceite de Oliva'!$B$6:$B$257,"&lt;="&amp;$B267)</f>
        <v>0.1</v>
      </c>
      <c r="GE267" s="4">
        <f>SUMIFS('Aceite de Oliva'!GE$6:GE$257,'Aceite de Oliva'!$A$6:$A$257,"&gt;="&amp;$A267,'Aceite de Oliva'!$B$6:$B$257,"&lt;="&amp;$B267)</f>
        <v>0</v>
      </c>
      <c r="GF267" s="4">
        <f>SUMIFS('Aceite de Oliva'!GF$6:GF$257,'Aceite de Oliva'!$A$6:$A$257,"&gt;="&amp;$A267,'Aceite de Oliva'!$B$6:$B$257,"&lt;="&amp;$B267)</f>
        <v>0.17</v>
      </c>
      <c r="GG267" s="4">
        <f>SUMIFS('Aceite de Oliva'!GG$6:GG$257,'Aceite de Oliva'!$A$6:$A$257,"&gt;="&amp;$A267,'Aceite de Oliva'!$B$6:$B$257,"&lt;="&amp;$B267)</f>
        <v>0</v>
      </c>
      <c r="GK267" s="4">
        <f>SUMIFS('Aceite de Oliva'!GK$6:GK$257,'Aceite de Oliva'!$A$6:$A$257,"&gt;="&amp;$A267,'Aceite de Oliva'!$B$6:$B$257,"&lt;="&amp;$B267)</f>
        <v>7.0000000000000007E-2</v>
      </c>
      <c r="GL267" s="4">
        <f>SUMIFS('Aceite de Oliva'!GL$6:GL$257,'Aceite de Oliva'!$A$6:$A$257,"&gt;="&amp;$A267,'Aceite de Oliva'!$B$6:$B$257,"&lt;="&amp;$B267)</f>
        <v>0.12</v>
      </c>
      <c r="GM267" s="4">
        <f>SUMIFS('Aceite de Oliva'!GM$6:GM$257,'Aceite de Oliva'!$A$6:$A$257,"&gt;="&amp;$A267,'Aceite de Oliva'!$B$6:$B$257,"&lt;="&amp;$B267)</f>
        <v>0.09</v>
      </c>
      <c r="GN267" s="4">
        <f>SUMIFS('Aceite de Oliva'!GN$6:GN$257,'Aceite de Oliva'!$A$6:$A$257,"&gt;="&amp;$A267,'Aceite de Oliva'!$B$6:$B$257,"&lt;="&amp;$B267)</f>
        <v>0</v>
      </c>
      <c r="GR267" s="4">
        <f>SUMIFS('Aceite de Oliva'!GR$6:GR$257,'Aceite de Oliva'!$A$6:$A$257,"&gt;="&amp;$A267,'Aceite de Oliva'!$B$6:$B$257,"&lt;="&amp;$B267)</f>
        <v>0.22000000000000003</v>
      </c>
      <c r="GS267" s="4">
        <f>SUMIFS('Aceite de Oliva'!GS$6:GS$257,'Aceite de Oliva'!$A$6:$A$257,"&gt;="&amp;$A267,'Aceite de Oliva'!$B$6:$B$257,"&lt;="&amp;$B267)</f>
        <v>0</v>
      </c>
      <c r="GT267" s="4">
        <f>SUMIFS('Aceite de Oliva'!GT$6:GT$257,'Aceite de Oliva'!$A$6:$A$257,"&gt;="&amp;$A267,'Aceite de Oliva'!$B$6:$B$257,"&lt;="&amp;$B267)</f>
        <v>0.31</v>
      </c>
      <c r="GU267" s="4">
        <f>SUMIFS('Aceite de Oliva'!GU$6:GU$257,'Aceite de Oliva'!$A$6:$A$257,"&gt;="&amp;$A267,'Aceite de Oliva'!$B$6:$B$257,"&lt;="&amp;$B267)</f>
        <v>0.27</v>
      </c>
      <c r="GY267" s="4">
        <f>SUMIFS('Aceite de Oliva'!GY$6:GY$257,'Aceite de Oliva'!$A$6:$A$257,"&gt;="&amp;$A267,'Aceite de Oliva'!$B$6:$B$257,"&lt;="&amp;$B267)</f>
        <v>0.21000000000000002</v>
      </c>
      <c r="GZ267" s="4">
        <f>SUMIFS('Aceite de Oliva'!GZ$6:GZ$257,'Aceite de Oliva'!$A$6:$A$257,"&gt;="&amp;$A267,'Aceite de Oliva'!$B$6:$B$257,"&lt;="&amp;$B267)</f>
        <v>0</v>
      </c>
      <c r="HA267" s="4">
        <f>SUMIFS('Aceite de Oliva'!HA$6:HA$257,'Aceite de Oliva'!$A$6:$A$257,"&gt;="&amp;$A267,'Aceite de Oliva'!$B$6:$B$257,"&lt;="&amp;$B267)</f>
        <v>0.36</v>
      </c>
      <c r="HB267" s="4">
        <f>SUMIFS('Aceite de Oliva'!HB$6:HB$257,'Aceite de Oliva'!$A$6:$A$257,"&gt;="&amp;$A267,'Aceite de Oliva'!$B$6:$B$257,"&lt;="&amp;$B267)</f>
        <v>0</v>
      </c>
      <c r="HF267" s="4">
        <f>SUMIFS('Aceite de Oliva'!HF$6:HF$257,'Aceite de Oliva'!$A$6:$A$257,"&gt;="&amp;$A267,'Aceite de Oliva'!$B$6:$B$257,"&lt;="&amp;$B267)</f>
        <v>0.51</v>
      </c>
      <c r="HG267" s="4">
        <f>SUMIFS('Aceite de Oliva'!HG$6:HG$257,'Aceite de Oliva'!$A$6:$A$257,"&gt;="&amp;$A267,'Aceite de Oliva'!$B$6:$B$257,"&lt;="&amp;$B267)</f>
        <v>0.63</v>
      </c>
      <c r="HH267" s="4">
        <f>SUMIFS('Aceite de Oliva'!HH$6:HH$257,'Aceite de Oliva'!$A$6:$A$257,"&gt;="&amp;$A267,'Aceite de Oliva'!$B$6:$B$257,"&lt;="&amp;$B267)</f>
        <v>0.36</v>
      </c>
      <c r="HI267" s="4">
        <f>SUMIFS('Aceite de Oliva'!HI$6:HI$257,'Aceite de Oliva'!$A$6:$A$257,"&gt;="&amp;$A267,'Aceite de Oliva'!$B$6:$B$257,"&lt;="&amp;$B267)</f>
        <v>0.18</v>
      </c>
      <c r="HM267" s="4">
        <f>SUMIFS('Aceite de Oliva'!HM$6:HM$257,'Aceite de Oliva'!$A$6:$A$257,"&gt;="&amp;$A267,'Aceite de Oliva'!$B$6:$B$257,"&lt;="&amp;$B267)</f>
        <v>0.33</v>
      </c>
      <c r="HN267" s="4">
        <f>SUMIFS('Aceite de Oliva'!HN$6:HN$257,'Aceite de Oliva'!$A$6:$A$257,"&gt;="&amp;$A267,'Aceite de Oliva'!$B$6:$B$257,"&lt;="&amp;$B267)</f>
        <v>0.47</v>
      </c>
      <c r="HO267" s="4">
        <f>SUMIFS('Aceite de Oliva'!HO$6:HO$257,'Aceite de Oliva'!$A$6:$A$257,"&gt;="&amp;$A267,'Aceite de Oliva'!$B$6:$B$257,"&lt;="&amp;$B267)</f>
        <v>0.16</v>
      </c>
      <c r="HP267" s="4">
        <f>SUMIFS('Aceite de Oliva'!HP$6:HP$257,'Aceite de Oliva'!$A$6:$A$257,"&gt;="&amp;$A267,'Aceite de Oliva'!$B$6:$B$257,"&lt;="&amp;$B267)</f>
        <v>0</v>
      </c>
      <c r="HT267" s="4">
        <f>SUMIFS('Aceite de Oliva'!HT$6:HT$257,'Aceite de Oliva'!$A$6:$A$257,"&gt;="&amp;$A267,'Aceite de Oliva'!$B$6:$B$257,"&lt;="&amp;$B267)</f>
        <v>0.21</v>
      </c>
      <c r="HU267" s="4">
        <f>SUMIFS('Aceite de Oliva'!HU$6:HU$257,'Aceite de Oliva'!$A$6:$A$257,"&gt;="&amp;$A267,'Aceite de Oliva'!$B$6:$B$257,"&lt;="&amp;$B267)</f>
        <v>0.52</v>
      </c>
      <c r="HV267" s="4">
        <f>SUMIFS('Aceite de Oliva'!HV$6:HV$257,'Aceite de Oliva'!$A$6:$A$257,"&gt;="&amp;$A267,'Aceite de Oliva'!$B$6:$B$257,"&lt;="&amp;$B267)</f>
        <v>0.1</v>
      </c>
      <c r="HW267" s="4">
        <f>SUMIFS('Aceite de Oliva'!HW$6:HW$257,'Aceite de Oliva'!$A$6:$A$257,"&gt;="&amp;$A267,'Aceite de Oliva'!$B$6:$B$257,"&lt;="&amp;$B267)</f>
        <v>0</v>
      </c>
      <c r="IA267" s="4">
        <f>SUMIFS('Aceite de Oliva'!IA$6:IA$257,'Aceite de Oliva'!$A$6:$A$257,"&gt;="&amp;$A267,'Aceite de Oliva'!$B$6:$B$257,"&lt;="&amp;$B267)</f>
        <v>0.51</v>
      </c>
      <c r="IB267" s="4">
        <f>SUMIFS('Aceite de Oliva'!IB$6:IB$257,'Aceite de Oliva'!$A$6:$A$257,"&gt;="&amp;$A267,'Aceite de Oliva'!$B$6:$B$257,"&lt;="&amp;$B267)</f>
        <v>1.95</v>
      </c>
      <c r="IC267" s="4">
        <f>SUMIFS('Aceite de Oliva'!IC$6:IC$257,'Aceite de Oliva'!$A$6:$A$257,"&gt;="&amp;$A267,'Aceite de Oliva'!$B$6:$B$257,"&lt;="&amp;$B267)</f>
        <v>0.32</v>
      </c>
      <c r="ID267" s="4">
        <f>SUMIFS('Aceite de Oliva'!ID$6:ID$257,'Aceite de Oliva'!$A$6:$A$257,"&gt;="&amp;$A267,'Aceite de Oliva'!$B$6:$B$257,"&lt;="&amp;$B267)</f>
        <v>0</v>
      </c>
      <c r="IH267" s="4">
        <f>SUMIFS('Aceite de Oliva'!IH$6:IH$257,'Aceite de Oliva'!$A$6:$A$257,"&gt;="&amp;$A267,'Aceite de Oliva'!$B$6:$B$257,"&lt;="&amp;$B267)</f>
        <v>1.34</v>
      </c>
      <c r="II267" s="4">
        <f>SUMIFS('Aceite de Oliva'!II$6:II$257,'Aceite de Oliva'!$A$6:$A$257,"&gt;="&amp;$A267,'Aceite de Oliva'!$B$6:$B$257,"&lt;="&amp;$B267)</f>
        <v>1.1500000000000001</v>
      </c>
      <c r="IJ267" s="4">
        <f>SUMIFS('Aceite de Oliva'!IJ$6:IJ$257,'Aceite de Oliva'!$A$6:$A$257,"&gt;="&amp;$A267,'Aceite de Oliva'!$B$6:$B$257,"&lt;="&amp;$B267)</f>
        <v>1.47</v>
      </c>
      <c r="IK267" s="4">
        <f>SUMIFS('Aceite de Oliva'!IK$6:IK$257,'Aceite de Oliva'!$A$6:$A$257,"&gt;="&amp;$A267,'Aceite de Oliva'!$B$6:$B$257,"&lt;="&amp;$B267)</f>
        <v>0</v>
      </c>
      <c r="IO267" s="4">
        <f>SUMIFS('Aceite de Oliva'!IO$6:IO$257,'Aceite de Oliva'!$A$6:$A$257,"&gt;="&amp;$A267,'Aceite de Oliva'!$B$6:$B$257,"&lt;="&amp;$B267)</f>
        <v>3.1199999999999997</v>
      </c>
      <c r="IP267" s="4">
        <f>SUMIFS('Aceite de Oliva'!IP$6:IP$257,'Aceite de Oliva'!$A$6:$A$257,"&gt;="&amp;$A267,'Aceite de Oliva'!$B$6:$B$257,"&lt;="&amp;$B267)</f>
        <v>10.199999999999999</v>
      </c>
      <c r="IQ267" s="4">
        <f>SUMIFS('Aceite de Oliva'!IQ$6:IQ$257,'Aceite de Oliva'!$A$6:$A$257,"&gt;="&amp;$A267,'Aceite de Oliva'!$B$6:$B$257,"&lt;="&amp;$B267)</f>
        <v>1.23</v>
      </c>
      <c r="IR267" s="4">
        <f>SUMIFS('Aceite de Oliva'!IR$6:IR$257,'Aceite de Oliva'!$A$6:$A$257,"&gt;="&amp;$A267,'Aceite de Oliva'!$B$6:$B$257,"&lt;="&amp;$B267)</f>
        <v>1.1700000000000002</v>
      </c>
      <c r="IV267" s="4">
        <f>SUMIFS('Aceite de Oliva'!IV$6:IV$257,'Aceite de Oliva'!$A$6:$A$257,"&gt;="&amp;$A267,'Aceite de Oliva'!$B$6:$B$257,"&lt;="&amp;$B267)</f>
        <v>3.3600000000000003</v>
      </c>
      <c r="IW267" s="4">
        <f>SUMIFS('Aceite de Oliva'!IW$6:IW$257,'Aceite de Oliva'!$A$6:$A$257,"&gt;="&amp;$A267,'Aceite de Oliva'!$B$6:$B$257,"&lt;="&amp;$B267)</f>
        <v>6.95</v>
      </c>
      <c r="IX267" s="4">
        <f>SUMIFS('Aceite de Oliva'!IX$6:IX$257,'Aceite de Oliva'!$A$6:$A$257,"&gt;="&amp;$A267,'Aceite de Oliva'!$B$6:$B$257,"&lt;="&amp;$B267)</f>
        <v>1.17</v>
      </c>
      <c r="IY267" s="4">
        <f>SUMIFS('Aceite de Oliva'!IY$6:IY$257,'Aceite de Oliva'!$A$6:$A$257,"&gt;="&amp;$A267,'Aceite de Oliva'!$B$6:$B$257,"&lt;="&amp;$B267)</f>
        <v>4.8099999999999996</v>
      </c>
      <c r="JC267" s="4">
        <f>SUMIFS('Aceite de Oliva'!JC$6:JC$257,'Aceite de Oliva'!$A$6:$A$257,"&gt;="&amp;$A267,'Aceite de Oliva'!$B$6:$B$257,"&lt;="&amp;$B267)</f>
        <v>1.04</v>
      </c>
      <c r="JD267" s="4">
        <f>SUMIFS('Aceite de Oliva'!JD$6:JD$257,'Aceite de Oliva'!$A$6:$A$257,"&gt;="&amp;$A267,'Aceite de Oliva'!$B$6:$B$257,"&lt;="&amp;$B267)</f>
        <v>1.22</v>
      </c>
      <c r="JE267" s="4">
        <f>SUMIFS('Aceite de Oliva'!JE$6:JE$257,'Aceite de Oliva'!$A$6:$A$257,"&gt;="&amp;$A267,'Aceite de Oliva'!$B$6:$B$257,"&lt;="&amp;$B267)</f>
        <v>0.56999999999999995</v>
      </c>
      <c r="JF267" s="4">
        <f>SUMIFS('Aceite de Oliva'!JF$6:JF$257,'Aceite de Oliva'!$A$6:$A$257,"&gt;="&amp;$A267,'Aceite de Oliva'!$B$6:$B$257,"&lt;="&amp;$B267)</f>
        <v>2.91</v>
      </c>
      <c r="JJ267" s="4">
        <f>SUMIFS('Aceite de Oliva'!JJ$6:JJ$257,'Aceite de Oliva'!$A$6:$A$257,"&gt;="&amp;$A267,'Aceite de Oliva'!$B$6:$B$257,"&lt;="&amp;$B267)</f>
        <v>2.9</v>
      </c>
      <c r="JK267" s="4">
        <f>SUMIFS('Aceite de Oliva'!JK$6:JK$257,'Aceite de Oliva'!$A$6:$A$257,"&gt;="&amp;$A267,'Aceite de Oliva'!$B$6:$B$257,"&lt;="&amp;$B267)</f>
        <v>10.69</v>
      </c>
      <c r="JL267" s="4">
        <f>SUMIFS('Aceite de Oliva'!JL$6:JL$257,'Aceite de Oliva'!$A$6:$A$257,"&gt;="&amp;$A267,'Aceite de Oliva'!$B$6:$B$257,"&lt;="&amp;$B267)</f>
        <v>0.6</v>
      </c>
      <c r="JM267" s="4">
        <f>SUMIFS('Aceite de Oliva'!JM$6:JM$257,'Aceite de Oliva'!$A$6:$A$257,"&gt;="&amp;$A267,'Aceite de Oliva'!$B$6:$B$257,"&lt;="&amp;$B267)</f>
        <v>0.34</v>
      </c>
      <c r="JQ267" s="4">
        <f>SUMIFS('Aceite de Oliva'!JQ$6:JQ$257,'Aceite de Oliva'!$A$6:$A$257,"&gt;="&amp;$A267,'Aceite de Oliva'!$B$6:$B$257,"&lt;="&amp;$B267)</f>
        <v>1.76</v>
      </c>
      <c r="JR267" s="4">
        <f>SUMIFS('Aceite de Oliva'!JR$6:JR$257,'Aceite de Oliva'!$A$6:$A$257,"&gt;="&amp;$A267,'Aceite de Oliva'!$B$6:$B$257,"&lt;="&amp;$B267)</f>
        <v>4.33</v>
      </c>
      <c r="JS267" s="4">
        <f>SUMIFS('Aceite de Oliva'!JS$6:JS$257,'Aceite de Oliva'!$A$6:$A$257,"&gt;="&amp;$A267,'Aceite de Oliva'!$B$6:$B$257,"&lt;="&amp;$B267)</f>
        <v>1.19</v>
      </c>
      <c r="JT267" s="4">
        <f>SUMIFS('Aceite de Oliva'!JT$6:JT$257,'Aceite de Oliva'!$A$6:$A$257,"&gt;="&amp;$A267,'Aceite de Oliva'!$B$6:$B$257,"&lt;="&amp;$B267)</f>
        <v>0</v>
      </c>
      <c r="JX267" s="4">
        <f>SUMIFS('Aceite de Oliva'!JX$6:JX$257,'Aceite de Oliva'!$A$6:$A$257,"&gt;="&amp;$A267,'Aceite de Oliva'!$B$6:$B$257,"&lt;="&amp;$B267)</f>
        <v>1.57</v>
      </c>
      <c r="JY267" s="4">
        <f>SUMIFS('Aceite de Oliva'!JY$6:JY$257,'Aceite de Oliva'!$A$6:$A$257,"&gt;="&amp;$A267,'Aceite de Oliva'!$B$6:$B$257,"&lt;="&amp;$B267)</f>
        <v>2.2999999999999998</v>
      </c>
      <c r="JZ267" s="4">
        <f>SUMIFS('Aceite de Oliva'!JZ$6:JZ$257,'Aceite de Oliva'!$A$6:$A$257,"&gt;="&amp;$A267,'Aceite de Oliva'!$B$6:$B$257,"&lt;="&amp;$B267)</f>
        <v>1.51</v>
      </c>
      <c r="KA267" s="4">
        <f>SUMIFS('Aceite de Oliva'!KA$6:KA$257,'Aceite de Oliva'!$A$6:$A$257,"&gt;="&amp;$A267,'Aceite de Oliva'!$B$6:$B$257,"&lt;="&amp;$B267)</f>
        <v>0</v>
      </c>
      <c r="KE267" s="4">
        <f>SUMIFS('Aceite de Oliva'!KE$6:KE$257,'Aceite de Oliva'!$A$6:$A$257,"&gt;="&amp;$A267,'Aceite de Oliva'!$B$6:$B$257,"&lt;="&amp;$B267)</f>
        <v>2.1399999999999997</v>
      </c>
      <c r="KF267" s="4">
        <f>SUMIFS('Aceite de Oliva'!KF$6:KF$257,'Aceite de Oliva'!$A$6:$A$257,"&gt;="&amp;$A267,'Aceite de Oliva'!$B$6:$B$257,"&lt;="&amp;$B267)</f>
        <v>4.79</v>
      </c>
      <c r="KG267" s="4">
        <f>SUMIFS('Aceite de Oliva'!KG$6:KG$257,'Aceite de Oliva'!$A$6:$A$257,"&gt;="&amp;$A267,'Aceite de Oliva'!$B$6:$B$257,"&lt;="&amp;$B267)</f>
        <v>1.4100000000000001</v>
      </c>
      <c r="KH267" s="4">
        <f>SUMIFS('Aceite de Oliva'!KH$6:KH$257,'Aceite de Oliva'!$A$6:$A$257,"&gt;="&amp;$A267,'Aceite de Oliva'!$B$6:$B$257,"&lt;="&amp;$B267)</f>
        <v>0.43</v>
      </c>
      <c r="KL267" s="4">
        <f>SUMIFS('Aceite de Oliva'!KL$6:KL$257,'Aceite de Oliva'!$A$6:$A$257,"&gt;="&amp;$A267,'Aceite de Oliva'!$B$6:$B$257,"&lt;="&amp;$B267)</f>
        <v>0.43</v>
      </c>
      <c r="KM267" s="4">
        <f>SUMIFS('Aceite de Oliva'!KM$6:KM$257,'Aceite de Oliva'!$A$6:$A$257,"&gt;="&amp;$A267,'Aceite de Oliva'!$B$6:$B$257,"&lt;="&amp;$B267)</f>
        <v>0.46</v>
      </c>
      <c r="KN267" s="4">
        <f>SUMIFS('Aceite de Oliva'!KN$6:KN$257,'Aceite de Oliva'!$A$6:$A$257,"&gt;="&amp;$A267,'Aceite de Oliva'!$B$6:$B$257,"&lt;="&amp;$B267)</f>
        <v>0.53</v>
      </c>
      <c r="KO267" s="4">
        <f>SUMIFS('Aceite de Oliva'!KO$6:KO$257,'Aceite de Oliva'!$A$6:$A$257,"&gt;="&amp;$A267,'Aceite de Oliva'!$B$6:$B$257,"&lt;="&amp;$B267)</f>
        <v>0.26</v>
      </c>
      <c r="KS267" s="4">
        <f>SUMIFS('Aceite de Oliva'!KS$6:KS$257,'Aceite de Oliva'!$A$6:$A$257,"&gt;="&amp;$A267,'Aceite de Oliva'!$B$6:$B$257,"&lt;="&amp;$B267)</f>
        <v>0.1</v>
      </c>
      <c r="KT267" s="4">
        <f>SUMIFS('Aceite de Oliva'!KT$6:KT$257,'Aceite de Oliva'!$A$6:$A$257,"&gt;="&amp;$A267,'Aceite de Oliva'!$B$6:$B$257,"&lt;="&amp;$B267)</f>
        <v>0</v>
      </c>
      <c r="KU267" s="4">
        <f>SUMIFS('Aceite de Oliva'!KU$6:KU$257,'Aceite de Oliva'!$A$6:$A$257,"&gt;="&amp;$A267,'Aceite de Oliva'!$B$6:$B$257,"&lt;="&amp;$B267)</f>
        <v>0.12</v>
      </c>
      <c r="KV267" s="4">
        <f>SUMIFS('Aceite de Oliva'!KV$6:KV$257,'Aceite de Oliva'!$A$6:$A$257,"&gt;="&amp;$A267,'Aceite de Oliva'!$B$6:$B$257,"&lt;="&amp;$B267)</f>
        <v>0</v>
      </c>
      <c r="KZ267" s="4">
        <f>SUMIFS('Aceite de Oliva'!KZ$6:KZ$257,'Aceite de Oliva'!$A$6:$A$257,"&gt;="&amp;$A267,'Aceite de Oliva'!$B$6:$B$257,"&lt;="&amp;$B267)</f>
        <v>0.1</v>
      </c>
      <c r="LA267" s="4">
        <f>SUMIFS('Aceite de Oliva'!LA$6:LA$257,'Aceite de Oliva'!$A$6:$A$257,"&gt;="&amp;$A267,'Aceite de Oliva'!$B$6:$B$257,"&lt;="&amp;$B267)</f>
        <v>0.32</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0.16</v>
      </c>
      <c r="LH267" s="4">
        <f>SUMIFS('Aceite de Oliva'!LH$6:LH$257,'Aceite de Oliva'!$A$6:$A$257,"&gt;="&amp;$A267,'Aceite de Oliva'!$B$6:$B$257,"&lt;="&amp;$B267)</f>
        <v>0</v>
      </c>
      <c r="LI267" s="4">
        <f>SUMIFS('Aceite de Oliva'!LI$6:LI$257,'Aceite de Oliva'!$A$6:$A$257,"&gt;="&amp;$A267,'Aceite de Oliva'!$B$6:$B$257,"&lt;="&amp;$B267)</f>
        <v>0.05</v>
      </c>
      <c r="LJ267" s="4">
        <f>SUMIFS('Aceite de Oliva'!LJ$6:LJ$257,'Aceite de Oliva'!$A$6:$A$257,"&gt;="&amp;$A267,'Aceite de Oliva'!$B$6:$B$257,"&lt;="&amp;$B267)</f>
        <v>0</v>
      </c>
      <c r="LN267" s="4">
        <f>SUMIFS('Aceite de Oliva'!LN$6:LN$257,'Aceite de Oliva'!$A$6:$A$257,"&gt;="&amp;$A267,'Aceite de Oliva'!$B$6:$B$257,"&lt;="&amp;$B267)</f>
        <v>0.2</v>
      </c>
      <c r="LO267" s="4">
        <f>SUMIFS('Aceite de Oliva'!LO$6:LO$257,'Aceite de Oliva'!$A$6:$A$257,"&gt;="&amp;$A267,'Aceite de Oliva'!$B$6:$B$257,"&lt;="&amp;$B267)</f>
        <v>0</v>
      </c>
      <c r="LP267" s="4">
        <f>SUMIFS('Aceite de Oliva'!LP$6:LP$257,'Aceite de Oliva'!$A$6:$A$257,"&gt;="&amp;$A267,'Aceite de Oliva'!$B$6:$B$257,"&lt;="&amp;$B267)</f>
        <v>0.21</v>
      </c>
      <c r="LQ267" s="4">
        <f>SUMIFS('Aceite de Oliva'!LQ$6:LQ$257,'Aceite de Oliva'!$A$6:$A$257,"&gt;="&amp;$A267,'Aceite de Oliva'!$B$6:$B$257,"&lt;="&amp;$B267)</f>
        <v>0</v>
      </c>
      <c r="LU267" s="4">
        <f>SUMIFS('Aceite de Oliva'!LU$6:LU$257,'Aceite de Oliva'!$A$6:$A$257,"&gt;="&amp;$A267,'Aceite de Oliva'!$B$6:$B$257,"&lt;="&amp;$B267)</f>
        <v>0.57000000000000006</v>
      </c>
      <c r="LV267" s="4">
        <f>SUMIFS('Aceite de Oliva'!LV$6:LV$257,'Aceite de Oliva'!$A$6:$A$257,"&gt;="&amp;$A267,'Aceite de Oliva'!$B$6:$B$257,"&lt;="&amp;$B267)</f>
        <v>0.17</v>
      </c>
      <c r="LW267" s="4">
        <f>SUMIFS('Aceite de Oliva'!LW$6:LW$257,'Aceite de Oliva'!$A$6:$A$257,"&gt;="&amp;$A267,'Aceite de Oliva'!$B$6:$B$257,"&lt;="&amp;$B267)</f>
        <v>0.78</v>
      </c>
      <c r="LX267" s="4">
        <f>SUMIFS('Aceite de Oliva'!LX$6:LX$257,'Aceite de Oliva'!$A$6:$A$257,"&gt;="&amp;$A267,'Aceite de Oliva'!$B$6:$B$257,"&lt;="&amp;$B267)</f>
        <v>0.31</v>
      </c>
      <c r="MB267" s="4">
        <f>SUMIFS('Aceite de Oliva'!MB$6:MB$257,'Aceite de Oliva'!$A$6:$A$257,"&gt;="&amp;$A267,'Aceite de Oliva'!$B$6:$B$257,"&lt;="&amp;$B267)</f>
        <v>0.7</v>
      </c>
      <c r="MC267" s="4">
        <f>SUMIFS('Aceite de Oliva'!MC$6:MC$257,'Aceite de Oliva'!$A$6:$A$257,"&gt;="&amp;$A267,'Aceite de Oliva'!$B$6:$B$257,"&lt;="&amp;$B267)</f>
        <v>0.21</v>
      </c>
      <c r="MD267" s="4">
        <f>SUMIFS('Aceite de Oliva'!MD$6:MD$257,'Aceite de Oliva'!$A$6:$A$257,"&gt;="&amp;$A267,'Aceite de Oliva'!$B$6:$B$257,"&lt;="&amp;$B267)</f>
        <v>0.43000000000000005</v>
      </c>
      <c r="ME267" s="4">
        <f>SUMIFS('Aceite de Oliva'!ME$6:ME$257,'Aceite de Oliva'!$A$6:$A$257,"&gt;="&amp;$A267,'Aceite de Oliva'!$B$6:$B$257,"&lt;="&amp;$B267)</f>
        <v>0</v>
      </c>
      <c r="MI267" s="4">
        <f>SUMIFS('Aceite de Oliva'!MI$6:MI$257,'Aceite de Oliva'!$A$6:$A$257,"&gt;="&amp;$A267,'Aceite de Oliva'!$B$6:$B$257,"&lt;="&amp;$B267)</f>
        <v>0.57000000000000006</v>
      </c>
      <c r="MJ267" s="4">
        <f>SUMIFS('Aceite de Oliva'!MJ$6:MJ$257,'Aceite de Oliva'!$A$6:$A$257,"&gt;="&amp;$A267,'Aceite de Oliva'!$B$6:$B$257,"&lt;="&amp;$B267)</f>
        <v>1.57</v>
      </c>
      <c r="MK267" s="4">
        <f>SUMIFS('Aceite de Oliva'!MK$6:MK$257,'Aceite de Oliva'!$A$6:$A$257,"&gt;="&amp;$A267,'Aceite de Oliva'!$B$6:$B$257,"&lt;="&amp;$B267)</f>
        <v>0.37</v>
      </c>
      <c r="ML267" s="4">
        <f>SUMIFS('Aceite de Oliva'!ML$6:ML$257,'Aceite de Oliva'!$A$6:$A$257,"&gt;="&amp;$A267,'Aceite de Oliva'!$B$6:$B$257,"&lt;="&amp;$B267)</f>
        <v>0</v>
      </c>
      <c r="MP267" s="4">
        <f>SUMIFS('Aceite de Oliva'!MP$6:MP$257,'Aceite de Oliva'!$A$6:$A$257,"&gt;="&amp;$A267,'Aceite de Oliva'!$B$6:$B$257,"&lt;="&amp;$B267)</f>
        <v>0.3</v>
      </c>
      <c r="MQ267" s="4">
        <f>SUMIFS('Aceite de Oliva'!MQ$6:MQ$257,'Aceite de Oliva'!$A$6:$A$257,"&gt;="&amp;$A267,'Aceite de Oliva'!$B$6:$B$257,"&lt;="&amp;$B267)</f>
        <v>0.78</v>
      </c>
      <c r="MR267" s="4">
        <f>SUMIFS('Aceite de Oliva'!MR$6:MR$257,'Aceite de Oliva'!$A$6:$A$257,"&gt;="&amp;$A267,'Aceite de Oliva'!$B$6:$B$257,"&lt;="&amp;$B267)</f>
        <v>0.14000000000000001</v>
      </c>
      <c r="MS267" s="4">
        <f>SUMIFS('Aceite de Oliva'!MS$6:MS$257,'Aceite de Oliva'!$A$6:$A$257,"&gt;="&amp;$A267,'Aceite de Oliva'!$B$6:$B$257,"&lt;="&amp;$B267)</f>
        <v>0</v>
      </c>
      <c r="MW267" s="4">
        <f>SUMIFS('Aceite de Oliva'!MW$6:MW$257,'Aceite de Oliva'!$A$6:$A$257,"&gt;="&amp;$A267,'Aceite de Oliva'!$B$6:$B$257,"&lt;="&amp;$B267)</f>
        <v>0.85000000000000009</v>
      </c>
      <c r="MX267" s="4">
        <f>SUMIFS('Aceite de Oliva'!MX$6:MX$257,'Aceite de Oliva'!$A$6:$A$257,"&gt;="&amp;$A267,'Aceite de Oliva'!$B$6:$B$257,"&lt;="&amp;$B267)</f>
        <v>0.5</v>
      </c>
      <c r="MY267" s="4">
        <f>SUMIFS('Aceite de Oliva'!MY$6:MY$257,'Aceite de Oliva'!$A$6:$A$257,"&gt;="&amp;$A267,'Aceite de Oliva'!$B$6:$B$257,"&lt;="&amp;$B267)</f>
        <v>0.91</v>
      </c>
      <c r="MZ267" s="4">
        <f>SUMIFS('Aceite de Oliva'!MZ$6:MZ$257,'Aceite de Oliva'!$A$6:$A$257,"&gt;="&amp;$A267,'Aceite de Oliva'!$B$6:$B$257,"&lt;="&amp;$B267)</f>
        <v>0.25</v>
      </c>
      <c r="ND267" s="4">
        <f>SUMIFS('Aceite de Oliva'!ND$6:ND$257,'Aceite de Oliva'!$A$6:$A$257,"&gt;="&amp;$A267,'Aceite de Oliva'!$B$6:$B$257,"&lt;="&amp;$B267)</f>
        <v>0.33999999999999997</v>
      </c>
      <c r="NE267" s="4">
        <f>SUMIFS('Aceite de Oliva'!NE$6:NE$257,'Aceite de Oliva'!$A$6:$A$257,"&gt;="&amp;$A267,'Aceite de Oliva'!$B$6:$B$257,"&lt;="&amp;$B267)</f>
        <v>0</v>
      </c>
      <c r="NF267" s="4">
        <f>SUMIFS('Aceite de Oliva'!NF$6:NF$257,'Aceite de Oliva'!$A$6:$A$257,"&gt;="&amp;$A267,'Aceite de Oliva'!$B$6:$B$257,"&lt;="&amp;$B267)</f>
        <v>0.46</v>
      </c>
      <c r="NG267" s="4">
        <f>SUMIFS('Aceite de Oliva'!NG$6:NG$257,'Aceite de Oliva'!$A$6:$A$257,"&gt;="&amp;$A267,'Aceite de Oliva'!$B$6:$B$257,"&lt;="&amp;$B267)</f>
        <v>0</v>
      </c>
      <c r="NK267" s="4">
        <f>SUMIFS('Aceite de Oliva'!NK$6:NK$257,'Aceite de Oliva'!$A$6:$A$257,"&gt;="&amp;$A267,'Aceite de Oliva'!$B$6:$B$257,"&lt;="&amp;$B267)</f>
        <v>0.32</v>
      </c>
      <c r="NL267" s="4">
        <f>SUMIFS('Aceite de Oliva'!NL$6:NL$257,'Aceite de Oliva'!$A$6:$A$257,"&gt;="&amp;$A267,'Aceite de Oliva'!$B$6:$B$257,"&lt;="&amp;$B267)</f>
        <v>0.5</v>
      </c>
      <c r="NM267" s="4">
        <f>SUMIFS('Aceite de Oliva'!NM$6:NM$257,'Aceite de Oliva'!$A$6:$A$257,"&gt;="&amp;$A267,'Aceite de Oliva'!$B$6:$B$257,"&lt;="&amp;$B267)</f>
        <v>0.25</v>
      </c>
      <c r="NN267" s="4">
        <f>SUMIFS('Aceite de Oliva'!NN$6:NN$257,'Aceite de Oliva'!$A$6:$A$257,"&gt;="&amp;$A267,'Aceite de Oliva'!$B$6:$B$257,"&lt;="&amp;$B267)</f>
        <v>0.3</v>
      </c>
      <c r="NR267" s="4">
        <f>SUMIFS('Aceite de Oliva'!NR$6:NR$257,'Aceite de Oliva'!$A$6:$A$257,"&gt;="&amp;$A267,'Aceite de Oliva'!$B$6:$B$257,"&lt;="&amp;$B267)</f>
        <v>0.63</v>
      </c>
      <c r="NS267" s="4">
        <f>SUMIFS('Aceite de Oliva'!NS$6:NS$257,'Aceite de Oliva'!$A$6:$A$257,"&gt;="&amp;$A267,'Aceite de Oliva'!$B$6:$B$257,"&lt;="&amp;$B267)</f>
        <v>0.6100000000000001</v>
      </c>
      <c r="NT267" s="4">
        <f>SUMIFS('Aceite de Oliva'!NT$6:NT$257,'Aceite de Oliva'!$A$6:$A$257,"&gt;="&amp;$A267,'Aceite de Oliva'!$B$6:$B$257,"&lt;="&amp;$B267)</f>
        <v>0.7</v>
      </c>
      <c r="NU267" s="4">
        <f>SUMIFS('Aceite de Oliva'!NU$6:NU$257,'Aceite de Oliva'!$A$6:$A$257,"&gt;="&amp;$A267,'Aceite de Oliva'!$B$6:$B$257,"&lt;="&amp;$B267)</f>
        <v>0</v>
      </c>
      <c r="NY267" s="4">
        <f>SUMIFS('Aceite de Oliva'!NY$6:NY$257,'Aceite de Oliva'!$A$6:$A$257,"&gt;="&amp;$A267,'Aceite de Oliva'!$B$6:$B$257,"&lt;="&amp;$B267)</f>
        <v>0.67999999999999994</v>
      </c>
      <c r="NZ267" s="4">
        <f>SUMIFS('Aceite de Oliva'!NZ$6:NZ$257,'Aceite de Oliva'!$A$6:$A$257,"&gt;="&amp;$A267,'Aceite de Oliva'!$B$6:$B$257,"&lt;="&amp;$B267)</f>
        <v>0.11</v>
      </c>
      <c r="OA267" s="4">
        <f>SUMIFS('Aceite de Oliva'!OA$6:OA$257,'Aceite de Oliva'!$A$6:$A$257,"&gt;="&amp;$A267,'Aceite de Oliva'!$B$6:$B$257,"&lt;="&amp;$B267)</f>
        <v>0.97</v>
      </c>
      <c r="OB267" s="4">
        <f>SUMIFS('Aceite de Oliva'!OB$6:OB$257,'Aceite de Oliva'!$A$6:$A$257,"&gt;="&amp;$A267,'Aceite de Oliva'!$B$6:$B$257,"&lt;="&amp;$B267)</f>
        <v>0</v>
      </c>
      <c r="OF267" s="4">
        <f>SUMIFS('Aceite de Oliva'!OF$6:OF$257,'Aceite de Oliva'!$A$6:$A$257,"&gt;="&amp;$A267,'Aceite de Oliva'!$B$6:$B$257,"&lt;="&amp;$B267)</f>
        <v>0.84</v>
      </c>
      <c r="OG267" s="4">
        <f>SUMIFS('Aceite de Oliva'!OG$6:OG$257,'Aceite de Oliva'!$A$6:$A$257,"&gt;="&amp;$A267,'Aceite de Oliva'!$B$6:$B$257,"&lt;="&amp;$B267)</f>
        <v>0.19</v>
      </c>
      <c r="OH267" s="4">
        <f>SUMIFS('Aceite de Oliva'!OH$6:OH$257,'Aceite de Oliva'!$A$6:$A$257,"&gt;="&amp;$A267,'Aceite de Oliva'!$B$6:$B$257,"&lt;="&amp;$B267)</f>
        <v>0.79</v>
      </c>
      <c r="OI267" s="4">
        <f>SUMIFS('Aceite de Oliva'!OI$6:OI$257,'Aceite de Oliva'!$A$6:$A$257,"&gt;="&amp;$A267,'Aceite de Oliva'!$B$6:$B$257,"&lt;="&amp;$B267)</f>
        <v>0.55000000000000004</v>
      </c>
      <c r="OM267" s="4">
        <f>SUMIFS('Aceite de Oliva'!OM$6:OM$257,'Aceite de Oliva'!$A$6:$A$257,"&gt;="&amp;$A267,'Aceite de Oliva'!$B$6:$B$257,"&lt;="&amp;$B267)</f>
        <v>1.7599999999999998</v>
      </c>
      <c r="ON267" s="4">
        <f>SUMIFS('Aceite de Oliva'!ON$6:ON$257,'Aceite de Oliva'!$A$6:$A$257,"&gt;="&amp;$A267,'Aceite de Oliva'!$B$6:$B$257,"&lt;="&amp;$B267)</f>
        <v>1.1499999999999999</v>
      </c>
      <c r="OO267" s="4">
        <f>SUMIFS('Aceite de Oliva'!OO$6:OO$257,'Aceite de Oliva'!$A$6:$A$257,"&gt;="&amp;$A267,'Aceite de Oliva'!$B$6:$B$257,"&lt;="&amp;$B267)</f>
        <v>1.5499999999999998</v>
      </c>
      <c r="OP267" s="4">
        <f>SUMIFS('Aceite de Oliva'!OP$6:OP$257,'Aceite de Oliva'!$A$6:$A$257,"&gt;="&amp;$A267,'Aceite de Oliva'!$B$6:$B$257,"&lt;="&amp;$B267)</f>
        <v>2.09</v>
      </c>
      <c r="OT267" s="4">
        <f>SUMIFS('Aceite de Oliva'!OT$6:OT$257,'Aceite de Oliva'!$A$6:$A$257,"&gt;="&amp;$A267,'Aceite de Oliva'!$B$6:$B$257,"&lt;="&amp;$B267)</f>
        <v>1.1400000000000001</v>
      </c>
      <c r="OU267" s="4">
        <f>SUMIFS('Aceite de Oliva'!OU$6:OU$257,'Aceite de Oliva'!$A$6:$A$257,"&gt;="&amp;$A267,'Aceite de Oliva'!$B$6:$B$257,"&lt;="&amp;$B267)</f>
        <v>3.5700000000000003</v>
      </c>
      <c r="OV267" s="4">
        <f>SUMIFS('Aceite de Oliva'!OV$6:OV$257,'Aceite de Oliva'!$A$6:$A$257,"&gt;="&amp;$A267,'Aceite de Oliva'!$B$6:$B$257,"&lt;="&amp;$B267)</f>
        <v>0.55000000000000004</v>
      </c>
      <c r="OW267" s="4">
        <f>SUMIFS('Aceite de Oliva'!OW$6:OW$257,'Aceite de Oliva'!$A$6:$A$257,"&gt;="&amp;$A267,'Aceite de Oliva'!$B$6:$B$257,"&lt;="&amp;$B267)</f>
        <v>0.38</v>
      </c>
      <c r="PA267" s="4">
        <f>SUMIFS('Aceite de Oliva'!PA$6:PA$257,'Aceite de Oliva'!$A$6:$A$257,"&gt;="&amp;$A267,'Aceite de Oliva'!$B$6:$B$257,"&lt;="&amp;$B267)</f>
        <v>1.9700000000000002</v>
      </c>
      <c r="PB267" s="4">
        <f>SUMIFS('Aceite de Oliva'!PB$6:PB$257,'Aceite de Oliva'!$A$6:$A$257,"&gt;="&amp;$A267,'Aceite de Oliva'!$B$6:$B$257,"&lt;="&amp;$B267)</f>
        <v>3.3899999999999997</v>
      </c>
      <c r="PC267" s="4">
        <f>SUMIFS('Aceite de Oliva'!PC$6:PC$257,'Aceite de Oliva'!$A$6:$A$257,"&gt;="&amp;$A267,'Aceite de Oliva'!$B$6:$B$257,"&lt;="&amp;$B267)</f>
        <v>2.0100000000000002</v>
      </c>
      <c r="PD267" s="4">
        <f>SUMIFS('Aceite de Oliva'!PD$6:PD$257,'Aceite de Oliva'!$A$6:$A$257,"&gt;="&amp;$A267,'Aceite de Oliva'!$B$6:$B$257,"&lt;="&amp;$B267)</f>
        <v>0</v>
      </c>
      <c r="PH267" s="4">
        <f>SUMIFS('Aceite de Oliva'!PH$6:PH$257,'Aceite de Oliva'!$A$6:$A$257,"&gt;="&amp;$A267,'Aceite de Oliva'!$B$6:$B$257,"&lt;="&amp;$B267)</f>
        <v>10.18</v>
      </c>
      <c r="PI267" s="4">
        <f>SUMIFS('Aceite de Oliva'!PI$6:PI$257,'Aceite de Oliva'!$A$6:$A$257,"&gt;="&amp;$A267,'Aceite de Oliva'!$B$6:$B$257,"&lt;="&amp;$B267)</f>
        <v>16.09</v>
      </c>
      <c r="PJ267" s="4">
        <f>SUMIFS('Aceite de Oliva'!PJ$6:PJ$257,'Aceite de Oliva'!$A$6:$A$257,"&gt;="&amp;$A267,'Aceite de Oliva'!$B$6:$B$257,"&lt;="&amp;$B267)</f>
        <v>8.73</v>
      </c>
      <c r="PK267" s="4">
        <f>SUMIFS('Aceite de Oliva'!PK$6:PK$257,'Aceite de Oliva'!$A$6:$A$257,"&gt;="&amp;$A267,'Aceite de Oliva'!$B$6:$B$257,"&lt;="&amp;$B267)</f>
        <v>12.31</v>
      </c>
      <c r="PO267" s="4">
        <f>SUMIFS('Aceite de Oliva'!PO$6:PO$257,'Aceite de Oliva'!$A$6:$A$257,"&gt;="&amp;$A267,'Aceite de Oliva'!$B$6:$B$257,"&lt;="&amp;$B267)</f>
        <v>24.13</v>
      </c>
      <c r="PP267" s="4">
        <f>SUMIFS('Aceite de Oliva'!PP$6:PP$257,'Aceite de Oliva'!$A$6:$A$257,"&gt;="&amp;$A267,'Aceite de Oliva'!$B$6:$B$257,"&lt;="&amp;$B267)</f>
        <v>33.299999999999997</v>
      </c>
      <c r="PQ267" s="4">
        <f>SUMIFS('Aceite de Oliva'!PQ$6:PQ$257,'Aceite de Oliva'!$A$6:$A$257,"&gt;="&amp;$A267,'Aceite de Oliva'!$B$6:$B$257,"&lt;="&amp;$B267)</f>
        <v>16.07</v>
      </c>
      <c r="PR267" s="4">
        <f>SUMIFS('Aceite de Oliva'!PR$6:PR$257,'Aceite de Oliva'!$A$6:$A$257,"&gt;="&amp;$A267,'Aceite de Oliva'!$B$6:$B$257,"&lt;="&amp;$B267)</f>
        <v>49.52</v>
      </c>
      <c r="PV267" s="4">
        <f>SUMIFS('Aceite de Oliva'!PV$6:PV$257,'Aceite de Oliva'!$A$6:$A$257,"&gt;="&amp;$A267,'Aceite de Oliva'!$B$6:$B$257,"&lt;="&amp;$B267)</f>
        <v>26.68</v>
      </c>
      <c r="PW267" s="4">
        <f>SUMIFS('Aceite de Oliva'!PW$6:PW$257,'Aceite de Oliva'!$A$6:$A$257,"&gt;="&amp;$A267,'Aceite de Oliva'!$B$6:$B$257,"&lt;="&amp;$B267)</f>
        <v>34.35</v>
      </c>
      <c r="PX267" s="4">
        <f>SUMIFS('Aceite de Oliva'!PX$6:PX$257,'Aceite de Oliva'!$A$6:$A$257,"&gt;="&amp;$A267,'Aceite de Oliva'!$B$6:$B$257,"&lt;="&amp;$B267)</f>
        <v>20.520000000000003</v>
      </c>
      <c r="PY267" s="4">
        <f>SUMIFS('Aceite de Oliva'!PY$6:PY$257,'Aceite de Oliva'!$A$6:$A$257,"&gt;="&amp;$A267,'Aceite de Oliva'!$B$6:$B$257,"&lt;="&amp;$B267)</f>
        <v>42.28</v>
      </c>
      <c r="QC267" s="4">
        <f>SUMIFS('Aceite de Oliva'!QC$6:QC$257,'Aceite de Oliva'!$A$6:$A$257,"&gt;="&amp;$A267,'Aceite de Oliva'!$B$6:$B$257,"&lt;="&amp;$B267)</f>
        <v>23.25</v>
      </c>
      <c r="QD267" s="4">
        <f>SUMIFS('Aceite de Oliva'!QD$6:QD$257,'Aceite de Oliva'!$A$6:$A$257,"&gt;="&amp;$A267,'Aceite de Oliva'!$B$6:$B$257,"&lt;="&amp;$B267)</f>
        <v>34.08</v>
      </c>
      <c r="QE267" s="4">
        <f>SUMIFS('Aceite de Oliva'!QE$6:QE$257,'Aceite de Oliva'!$A$6:$A$257,"&gt;="&amp;$A267,'Aceite de Oliva'!$B$6:$B$257,"&lt;="&amp;$B267)</f>
        <v>15.54</v>
      </c>
      <c r="QF267" s="4">
        <f>SUMIFS('Aceite de Oliva'!QF$6:QF$257,'Aceite de Oliva'!$A$6:$A$257,"&gt;="&amp;$A267,'Aceite de Oliva'!$B$6:$B$257,"&lt;="&amp;$B267)</f>
        <v>42.94</v>
      </c>
      <c r="QJ267" s="4">
        <f>SUMIFS('Aceite de Oliva'!QJ$6:QJ$257,'Aceite de Oliva'!$A$6:$A$257,"&gt;="&amp;$A267,'Aceite de Oliva'!$B$6:$B$257,"&lt;="&amp;$B267)</f>
        <v>11.95</v>
      </c>
      <c r="QK267" s="4">
        <f>SUMIFS('Aceite de Oliva'!QK$6:QK$257,'Aceite de Oliva'!$A$6:$A$257,"&gt;="&amp;$A267,'Aceite de Oliva'!$B$6:$B$257,"&lt;="&amp;$B267)</f>
        <v>13.59</v>
      </c>
      <c r="QL267" s="4">
        <f>SUMIFS('Aceite de Oliva'!QL$6:QL$257,'Aceite de Oliva'!$A$6:$A$257,"&gt;="&amp;$A267,'Aceite de Oliva'!$B$6:$B$257,"&lt;="&amp;$B267)</f>
        <v>6.6499999999999995</v>
      </c>
      <c r="QM267" s="4">
        <f>SUMIFS('Aceite de Oliva'!QM$6:QM$257,'Aceite de Oliva'!$A$6:$A$257,"&gt;="&amp;$A267,'Aceite de Oliva'!$B$6:$B$257,"&lt;="&amp;$B267)</f>
        <v>32.730000000000004</v>
      </c>
    </row>
    <row r="268" spans="1:455" x14ac:dyDescent="0.25">
      <c r="A268" s="9">
        <f>'TAM Aceite de Oliva'!B16</f>
        <v>3.9</v>
      </c>
      <c r="B268" s="9">
        <f>'TAM Aceite de Oliva'!C16</f>
        <v>4</v>
      </c>
      <c r="C268" s="9"/>
      <c r="D268" s="4">
        <f>SUMIFS('Aceite de Oliva'!D$6:D$257,'Aceite de Oliva'!$A$6:$A$257,"&gt;="&amp;$A268,'Aceite de Oliva'!$B$6:$B$257,"&lt;="&amp;$B268)</f>
        <v>39.209999999999994</v>
      </c>
      <c r="E268" s="4">
        <f>SUMIFS('Aceite de Oliva'!E$6:E$257,'Aceite de Oliva'!$A$6:$A$257,"&gt;="&amp;$A268,'Aceite de Oliva'!$B$6:$B$257,"&lt;="&amp;$B268)</f>
        <v>8.94</v>
      </c>
      <c r="F268" s="4">
        <f>SUMIFS('Aceite de Oliva'!F$6:F$257,'Aceite de Oliva'!$A$6:$A$257,"&gt;="&amp;$A268,'Aceite de Oliva'!$B$6:$B$257,"&lt;="&amp;$B268)</f>
        <v>35.360000000000007</v>
      </c>
      <c r="G268" s="4">
        <f>SUMIFS('Aceite de Oliva'!G$6:G$257,'Aceite de Oliva'!$A$6:$A$257,"&gt;="&amp;$A268,'Aceite de Oliva'!$B$6:$B$257,"&lt;="&amp;$B268)</f>
        <v>71.989999999999995</v>
      </c>
      <c r="H268" s="9"/>
      <c r="I268" s="9"/>
      <c r="J268" s="9"/>
      <c r="K268" s="4">
        <f>SUMIFS('Aceite de Oliva'!K$6:K$257,'Aceite de Oliva'!$A$6:$A$257,"&gt;="&amp;$A268,'Aceite de Oliva'!$B$6:$B$257,"&lt;="&amp;$B268)</f>
        <v>10.07</v>
      </c>
      <c r="L268" s="4">
        <f>SUMIFS('Aceite de Oliva'!L$6:L$257,'Aceite de Oliva'!$A$6:$A$257,"&gt;="&amp;$A268,'Aceite de Oliva'!$B$6:$B$257,"&lt;="&amp;$B268)</f>
        <v>6.56</v>
      </c>
      <c r="M268" s="4">
        <f>SUMIFS('Aceite de Oliva'!M$6:M$257,'Aceite de Oliva'!$A$6:$A$257,"&gt;="&amp;$A268,'Aceite de Oliva'!$B$6:$B$257,"&lt;="&amp;$B268)</f>
        <v>7.22</v>
      </c>
      <c r="N268" s="4">
        <f>SUMIFS('Aceite de Oliva'!N$6:N$257,'Aceite de Oliva'!$A$6:$A$257,"&gt;="&amp;$A268,'Aceite de Oliva'!$B$6:$B$257,"&lt;="&amp;$B268)</f>
        <v>21.63</v>
      </c>
      <c r="O268" s="9"/>
      <c r="P268" s="9"/>
      <c r="Q268" s="9"/>
      <c r="R268" s="4">
        <f>SUMIFS('Aceite de Oliva'!R$6:R$257,'Aceite de Oliva'!$A$6:$A$257,"&gt;="&amp;$A268,'Aceite de Oliva'!$B$6:$B$257,"&lt;="&amp;$B268)</f>
        <v>6.43</v>
      </c>
      <c r="S268" s="4">
        <f>SUMIFS('Aceite de Oliva'!S$6:S$257,'Aceite de Oliva'!$A$6:$A$257,"&gt;="&amp;$A268,'Aceite de Oliva'!$B$6:$B$257,"&lt;="&amp;$B268)</f>
        <v>12.87</v>
      </c>
      <c r="T268" s="4">
        <f>SUMIFS('Aceite de Oliva'!T$6:T$257,'Aceite de Oliva'!$A$6:$A$257,"&gt;="&amp;$A268,'Aceite de Oliva'!$B$6:$B$257,"&lt;="&amp;$B268)</f>
        <v>6.57</v>
      </c>
      <c r="U268" s="4">
        <f>SUMIFS('Aceite de Oliva'!U$6:U$257,'Aceite de Oliva'!$A$6:$A$257,"&gt;="&amp;$A268,'Aceite de Oliva'!$B$6:$B$257,"&lt;="&amp;$B268)</f>
        <v>2.0499999999999998</v>
      </c>
      <c r="V268" s="9"/>
      <c r="W268" s="9"/>
      <c r="X268" s="9"/>
      <c r="Y268" s="4">
        <f>SUMIFS('Aceite de Oliva'!Y$6:Y$257,'Aceite de Oliva'!$A$6:$A$257,"&gt;="&amp;$A268,'Aceite de Oliva'!$B$6:$B$257,"&lt;="&amp;$B268)</f>
        <v>6.51</v>
      </c>
      <c r="Z268" s="4">
        <f>SUMIFS('Aceite de Oliva'!Z$6:Z$257,'Aceite de Oliva'!$A$6:$A$257,"&gt;="&amp;$A268,'Aceite de Oliva'!$B$6:$B$257,"&lt;="&amp;$B268)</f>
        <v>15.450000000000001</v>
      </c>
      <c r="AA268" s="4">
        <f>SUMIFS('Aceite de Oliva'!AA$6:AA$257,'Aceite de Oliva'!$A$6:$A$257,"&gt;="&amp;$A268,'Aceite de Oliva'!$B$6:$B$257,"&lt;="&amp;$B268)</f>
        <v>5.77</v>
      </c>
      <c r="AB268" s="4">
        <f>SUMIFS('Aceite de Oliva'!AB$6:AB$257,'Aceite de Oliva'!$A$6:$A$257,"&gt;="&amp;$A268,'Aceite de Oliva'!$B$6:$B$257,"&lt;="&amp;$B268)</f>
        <v>0.99</v>
      </c>
      <c r="AC268" s="9"/>
      <c r="AD268" s="9"/>
      <c r="AE268" s="9"/>
      <c r="AF268" s="4">
        <f>SUMIFS('Aceite de Oliva'!AF$6:AF$257,'Aceite de Oliva'!$A$6:$A$257,"&gt;="&amp;$A268,'Aceite de Oliva'!$B$6:$B$257,"&lt;="&amp;$B268)</f>
        <v>9.3999999999999986</v>
      </c>
      <c r="AG268" s="4">
        <f>SUMIFS('Aceite de Oliva'!AG$6:AG$257,'Aceite de Oliva'!$A$6:$A$257,"&gt;="&amp;$A268,'Aceite de Oliva'!$B$6:$B$257,"&lt;="&amp;$B268)</f>
        <v>19.3</v>
      </c>
      <c r="AH268" s="4">
        <f>SUMIFS('Aceite de Oliva'!AH$6:AH$257,'Aceite de Oliva'!$A$6:$A$257,"&gt;="&amp;$A268,'Aceite de Oliva'!$B$6:$B$257,"&lt;="&amp;$B268)</f>
        <v>9.6999999999999993</v>
      </c>
      <c r="AI268" s="4">
        <f>SUMIFS('Aceite de Oliva'!AI$6:AI$257,'Aceite de Oliva'!$A$6:$A$257,"&gt;="&amp;$A268,'Aceite de Oliva'!$B$6:$B$257,"&lt;="&amp;$B268)</f>
        <v>0.49</v>
      </c>
      <c r="AJ268" s="9"/>
      <c r="AK268" s="9"/>
      <c r="AL268" s="9"/>
      <c r="AM268" s="4">
        <f>SUMIFS('Aceite de Oliva'!AM$6:AM$257,'Aceite de Oliva'!$A$6:$A$257,"&gt;="&amp;$A268,'Aceite de Oliva'!$B$6:$B$257,"&lt;="&amp;$B268)</f>
        <v>8.43</v>
      </c>
      <c r="AN268" s="4">
        <f>SUMIFS('Aceite de Oliva'!AN$6:AN$257,'Aceite de Oliva'!$A$6:$A$257,"&gt;="&amp;$A268,'Aceite de Oliva'!$B$6:$B$257,"&lt;="&amp;$B268)</f>
        <v>13.28</v>
      </c>
      <c r="AO268" s="4">
        <f>SUMIFS('Aceite de Oliva'!AO$6:AO$257,'Aceite de Oliva'!$A$6:$A$257,"&gt;="&amp;$A268,'Aceite de Oliva'!$B$6:$B$257,"&lt;="&amp;$B268)</f>
        <v>11.31</v>
      </c>
      <c r="AP268" s="4">
        <f>SUMIFS('Aceite de Oliva'!AP$6:AP$257,'Aceite de Oliva'!$A$6:$A$257,"&gt;="&amp;$A268,'Aceite de Oliva'!$B$6:$B$257,"&lt;="&amp;$B268)</f>
        <v>0.99</v>
      </c>
      <c r="AQ268" s="9"/>
      <c r="AR268" s="9"/>
      <c r="AT268" s="4">
        <f>SUMIFS('Aceite de Oliva'!AT$6:AT$257,'Aceite de Oliva'!$A$6:$A$257,"&gt;="&amp;$A268,'Aceite de Oliva'!$B$6:$B$257,"&lt;="&amp;$B268)</f>
        <v>8.69</v>
      </c>
      <c r="AU268" s="4">
        <f>SUMIFS('Aceite de Oliva'!AU$6:AU$257,'Aceite de Oliva'!$A$6:$A$257,"&gt;="&amp;$A268,'Aceite de Oliva'!$B$6:$B$257,"&lt;="&amp;$B268)</f>
        <v>14.469999999999999</v>
      </c>
      <c r="AV268" s="4">
        <f>SUMIFS('Aceite de Oliva'!AV$6:AV$257,'Aceite de Oliva'!$A$6:$A$257,"&gt;="&amp;$A268,'Aceite de Oliva'!$B$6:$B$257,"&lt;="&amp;$B268)</f>
        <v>10.38</v>
      </c>
      <c r="AW268" s="4">
        <f>SUMIFS('Aceite de Oliva'!AW$6:AW$257,'Aceite de Oliva'!$A$6:$A$257,"&gt;="&amp;$A268,'Aceite de Oliva'!$B$6:$B$257,"&lt;="&amp;$B268)</f>
        <v>0.36</v>
      </c>
      <c r="BA268" s="4">
        <f>SUMIFS('Aceite de Oliva'!BA$6:BA$257,'Aceite de Oliva'!$A$6:$A$257,"&gt;="&amp;A268,'Aceite de Oliva'!$B$6:$B$257,"&lt;="&amp;B268)</f>
        <v>9.1100000000000012</v>
      </c>
      <c r="BB268" s="4">
        <f>SUMIFS('Aceite de Oliva'!BB$6:BB$257,'Aceite de Oliva'!$A$6:$A$257,"&gt;="&amp;$A268,'Aceite de Oliva'!$B$6:$B$257,"&lt;="&amp;$B268)</f>
        <v>9.7200000000000006</v>
      </c>
      <c r="BC268" s="4">
        <f>SUMIFS('Aceite de Oliva'!BC$6:BC$257,'Aceite de Oliva'!$A$6:$A$257,"&gt;="&amp;$A268,'Aceite de Oliva'!$B$6:$B$257,"&lt;="&amp;$B268)</f>
        <v>14.68</v>
      </c>
      <c r="BD268" s="4">
        <f>SUMIFS('Aceite de Oliva'!BD$6:BD$257,'Aceite de Oliva'!$A$6:$A$257,"&gt;="&amp;$A268,'Aceite de Oliva'!$B$6:$B$257,"&lt;="&amp;$B268)</f>
        <v>1.03</v>
      </c>
      <c r="BH268" s="4">
        <f>SUMIFS('Aceite de Oliva'!BH$6:BH$257,'Aceite de Oliva'!$A$6:$A$257,"&gt;="&amp;$A268,'Aceite de Oliva'!$B$6:$B$257,"&lt;="&amp;$B268)</f>
        <v>11.79</v>
      </c>
      <c r="BI268" s="4">
        <f>SUMIFS('Aceite de Oliva'!BI$6:BI$257,'Aceite de Oliva'!$A$6:$A$257,"&gt;="&amp;$A268,'Aceite de Oliva'!$B$6:$B$257,"&lt;="&amp;$B268)</f>
        <v>9.98</v>
      </c>
      <c r="BJ268" s="4">
        <f>SUMIFS('Aceite de Oliva'!BJ$6:BJ$257,'Aceite de Oliva'!$A$6:$A$257,"&gt;="&amp;$A268,'Aceite de Oliva'!$B$6:$B$257,"&lt;="&amp;$B268)</f>
        <v>19.029999999999998</v>
      </c>
      <c r="BK268" s="4">
        <f>SUMIFS('Aceite de Oliva'!BK$6:BK$257,'Aceite de Oliva'!$A$6:$A$257,"&gt;="&amp;$A268,'Aceite de Oliva'!$B$6:$B$257,"&lt;="&amp;$B268)</f>
        <v>3.16</v>
      </c>
      <c r="BO268" s="4">
        <f>SUMIFS('Aceite de Oliva'!BO$6:BO$257,'Aceite de Oliva'!$A$6:$A$257,"&gt;="&amp;$A268,'Aceite de Oliva'!$B$6:$B$257,"&lt;="&amp;$B268)</f>
        <v>12.64</v>
      </c>
      <c r="BP268" s="4">
        <f>SUMIFS('Aceite de Oliva'!BP$6:BP$257,'Aceite de Oliva'!$A$6:$A$257,"&gt;="&amp;$A268,'Aceite de Oliva'!$B$6:$B$257,"&lt;="&amp;$B268)</f>
        <v>20.149999999999999</v>
      </c>
      <c r="BQ268" s="4">
        <f>SUMIFS('Aceite de Oliva'!BQ$6:BQ$257,'Aceite de Oliva'!$A$6:$A$257,"&gt;="&amp;$A268,'Aceite de Oliva'!$B$6:$B$257,"&lt;="&amp;$B268)</f>
        <v>14.31</v>
      </c>
      <c r="BR268" s="4">
        <f>SUMIFS('Aceite de Oliva'!BR$6:BR$257,'Aceite de Oliva'!$A$6:$A$257,"&gt;="&amp;$A268,'Aceite de Oliva'!$B$6:$B$257,"&lt;="&amp;$B268)</f>
        <v>5.04</v>
      </c>
      <c r="BV268" s="4">
        <f>SUMIFS('Aceite de Oliva'!BV$6:BV$257,'Aceite de Oliva'!$A$6:$A$257,"&gt;="&amp;$A268,'Aceite de Oliva'!$B$6:$B$257,"&lt;="&amp;$B268)</f>
        <v>9.17</v>
      </c>
      <c r="BW268" s="4">
        <f>SUMIFS('Aceite de Oliva'!BW$6:BW$257,'Aceite de Oliva'!$A$6:$A$257,"&gt;="&amp;$A268,'Aceite de Oliva'!$B$6:$B$257,"&lt;="&amp;$B268)</f>
        <v>13.23</v>
      </c>
      <c r="BX268" s="4">
        <f>SUMIFS('Aceite de Oliva'!BX$6:BX$257,'Aceite de Oliva'!$A$6:$A$257,"&gt;="&amp;$A268,'Aceite de Oliva'!$B$6:$B$257,"&lt;="&amp;$B268)</f>
        <v>11.11</v>
      </c>
      <c r="BY268" s="4">
        <f>SUMIFS('Aceite de Oliva'!BY$6:BY$257,'Aceite de Oliva'!$A$6:$A$257,"&gt;="&amp;$A268,'Aceite de Oliva'!$B$6:$B$257,"&lt;="&amp;$B268)</f>
        <v>1.17</v>
      </c>
      <c r="CC268" s="4">
        <f>SUMIFS('Aceite de Oliva'!CC$6:CC$257,'Aceite de Oliva'!$A$6:$A$257,"&gt;="&amp;$A268,'Aceite de Oliva'!$B$6:$B$257,"&lt;="&amp;$B268)</f>
        <v>10.93</v>
      </c>
      <c r="CD268" s="4">
        <f>SUMIFS('Aceite de Oliva'!CD$6:CD$257,'Aceite de Oliva'!$A$6:$A$257,"&gt;="&amp;$A268,'Aceite de Oliva'!$B$6:$B$257,"&lt;="&amp;$B268)</f>
        <v>4.46</v>
      </c>
      <c r="CE268" s="4">
        <f>SUMIFS('Aceite de Oliva'!CE$6:CE$257,'Aceite de Oliva'!$A$6:$A$257,"&gt;="&amp;$A268,'Aceite de Oliva'!$B$6:$B$257,"&lt;="&amp;$B268)</f>
        <v>11.620000000000001</v>
      </c>
      <c r="CF268" s="4">
        <f>SUMIFS('Aceite de Oliva'!CF$6:CF$257,'Aceite de Oliva'!$A$6:$A$257,"&gt;="&amp;$A268,'Aceite de Oliva'!$B$6:$B$257,"&lt;="&amp;$B268)</f>
        <v>14.79</v>
      </c>
      <c r="CJ268" s="4">
        <f>SUMIFS('Aceite de Oliva'!CJ$6:CJ$257,'Aceite de Oliva'!$A$6:$A$257,"&gt;="&amp;$A268,'Aceite de Oliva'!$B$6:$B$257,"&lt;="&amp;$B268)</f>
        <v>11.829999999999998</v>
      </c>
      <c r="CK268" s="4">
        <f>SUMIFS('Aceite de Oliva'!CK$6:CK$257,'Aceite de Oliva'!$A$6:$A$257,"&gt;="&amp;$A268,'Aceite de Oliva'!$B$6:$B$257,"&lt;="&amp;$B268)</f>
        <v>7.65</v>
      </c>
      <c r="CL268" s="4">
        <f>SUMIFS('Aceite de Oliva'!CL$6:CL$257,'Aceite de Oliva'!$A$6:$A$257,"&gt;="&amp;$A268,'Aceite de Oliva'!$B$6:$B$257,"&lt;="&amp;$B268)</f>
        <v>15.83</v>
      </c>
      <c r="CM268" s="4">
        <f>SUMIFS('Aceite de Oliva'!CM$6:CM$257,'Aceite de Oliva'!$A$6:$A$257,"&gt;="&amp;$A268,'Aceite de Oliva'!$B$6:$B$257,"&lt;="&amp;$B268)</f>
        <v>6.6400000000000006</v>
      </c>
      <c r="CQ268" s="4">
        <f>SUMIFS('Aceite de Oliva'!CQ$6:CQ$257,'Aceite de Oliva'!$A$6:$A$257,"&gt;="&amp;$A268,'Aceite de Oliva'!$B$6:$B$257,"&lt;="&amp;$B268)</f>
        <v>9.09</v>
      </c>
      <c r="CR268" s="4">
        <f>SUMIFS('Aceite de Oliva'!CR$6:CR$257,'Aceite de Oliva'!$A$6:$A$257,"&gt;="&amp;$A268,'Aceite de Oliva'!$B$6:$B$257,"&lt;="&amp;$B268)</f>
        <v>21.31</v>
      </c>
      <c r="CS268" s="4">
        <f>SUMIFS('Aceite de Oliva'!CS$6:CS$257,'Aceite de Oliva'!$A$6:$A$257,"&gt;="&amp;$A268,'Aceite de Oliva'!$B$6:$B$257,"&lt;="&amp;$B268)</f>
        <v>7.4399999999999995</v>
      </c>
      <c r="CT268" s="4">
        <f>SUMIFS('Aceite de Oliva'!CT$6:CT$257,'Aceite de Oliva'!$A$6:$A$257,"&gt;="&amp;$A268,'Aceite de Oliva'!$B$6:$B$257,"&lt;="&amp;$B268)</f>
        <v>2.17</v>
      </c>
      <c r="CX268" s="4">
        <f>SUMIFS('Aceite de Oliva'!CX$6:CX$257,'Aceite de Oliva'!$A$6:$A$257,"&gt;="&amp;$A268,'Aceite de Oliva'!$B$6:$B$257,"&lt;="&amp;$B268)</f>
        <v>8.9599999999999991</v>
      </c>
      <c r="CY268" s="4">
        <f>SUMIFS('Aceite de Oliva'!CY$6:CY$257,'Aceite de Oliva'!$A$6:$A$257,"&gt;="&amp;$A268,'Aceite de Oliva'!$B$6:$B$257,"&lt;="&amp;$B268)</f>
        <v>20.169999999999998</v>
      </c>
      <c r="CZ268" s="4">
        <f>SUMIFS('Aceite de Oliva'!CZ$6:CZ$257,'Aceite de Oliva'!$A$6:$A$257,"&gt;="&amp;$A268,'Aceite de Oliva'!$B$6:$B$257,"&lt;="&amp;$B268)</f>
        <v>7.05</v>
      </c>
      <c r="DA268" s="4">
        <f>SUMIFS('Aceite de Oliva'!DA$6:DA$257,'Aceite de Oliva'!$A$6:$A$257,"&gt;="&amp;$A268,'Aceite de Oliva'!$B$6:$B$257,"&lt;="&amp;$B268)</f>
        <v>4.0599999999999996</v>
      </c>
      <c r="DE268" s="4">
        <f>SUMIFS('Aceite de Oliva'!DE$6:DE$257,'Aceite de Oliva'!$A$6:$A$257,"&gt;="&amp;$A268,'Aceite de Oliva'!$B$6:$B$257,"&lt;="&amp;$B268)</f>
        <v>7.26</v>
      </c>
      <c r="DF268" s="4">
        <f>SUMIFS('Aceite de Oliva'!DF$6:DF$257,'Aceite de Oliva'!$A$6:$A$257,"&gt;="&amp;$A268,'Aceite de Oliva'!$B$6:$B$257,"&lt;="&amp;$B268)</f>
        <v>13.02</v>
      </c>
      <c r="DG268" s="4">
        <f>SUMIFS('Aceite de Oliva'!DG$6:DG$257,'Aceite de Oliva'!$A$6:$A$257,"&gt;="&amp;$A268,'Aceite de Oliva'!$B$6:$B$257,"&lt;="&amp;$B268)</f>
        <v>5.8999999999999995</v>
      </c>
      <c r="DH268" s="4">
        <f>SUMIFS('Aceite de Oliva'!DH$6:DH$257,'Aceite de Oliva'!$A$6:$A$257,"&gt;="&amp;$A268,'Aceite de Oliva'!$B$6:$B$257,"&lt;="&amp;$B268)</f>
        <v>3.63</v>
      </c>
      <c r="DL268" s="4">
        <f>SUMIFS('Aceite de Oliva'!DL$6:DL$257,'Aceite de Oliva'!$A$6:$A$257,"&gt;="&amp;$A268,'Aceite de Oliva'!$B$6:$B$257,"&lt;="&amp;$B268)</f>
        <v>3.5500000000000003</v>
      </c>
      <c r="DM268" s="4">
        <f>SUMIFS('Aceite de Oliva'!DM$6:DM$257,'Aceite de Oliva'!$A$6:$A$257,"&gt;="&amp;$A268,'Aceite de Oliva'!$B$6:$B$257,"&lt;="&amp;$B268)</f>
        <v>9.09</v>
      </c>
      <c r="DN268" s="4">
        <f>SUMIFS('Aceite de Oliva'!DN$6:DN$257,'Aceite de Oliva'!$A$6:$A$257,"&gt;="&amp;$A268,'Aceite de Oliva'!$B$6:$B$257,"&lt;="&amp;$B268)</f>
        <v>2.6799999999999997</v>
      </c>
      <c r="DO268" s="4">
        <f>SUMIFS('Aceite de Oliva'!DO$6:DO$257,'Aceite de Oliva'!$A$6:$A$257,"&gt;="&amp;$A268,'Aceite de Oliva'!$B$6:$B$257,"&lt;="&amp;$B268)</f>
        <v>1.1199999999999999</v>
      </c>
      <c r="DS268" s="4">
        <f>SUMIFS('Aceite de Oliva'!DS$6:DS$257,'Aceite de Oliva'!$A$6:$A$257,"&gt;="&amp;$A268,'Aceite de Oliva'!$B$6:$B$257,"&lt;="&amp;$B268)</f>
        <v>3.33</v>
      </c>
      <c r="DT268" s="4">
        <f>SUMIFS('Aceite de Oliva'!DT$6:DT$257,'Aceite de Oliva'!$A$6:$A$257,"&gt;="&amp;$A268,'Aceite de Oliva'!$B$6:$B$257,"&lt;="&amp;$B268)</f>
        <v>7.8</v>
      </c>
      <c r="DU268" s="4">
        <f>SUMIFS('Aceite de Oliva'!DU$6:DU$257,'Aceite de Oliva'!$A$6:$A$257,"&gt;="&amp;$A268,'Aceite de Oliva'!$B$6:$B$257,"&lt;="&amp;$B268)</f>
        <v>2.04</v>
      </c>
      <c r="DV268" s="4">
        <f>SUMIFS('Aceite de Oliva'!DV$6:DV$257,'Aceite de Oliva'!$A$6:$A$257,"&gt;="&amp;$A268,'Aceite de Oliva'!$B$6:$B$257,"&lt;="&amp;$B268)</f>
        <v>2.57</v>
      </c>
      <c r="DZ268" s="4">
        <f>SUMIFS('Aceite de Oliva'!DZ$6:DZ$257,'Aceite de Oliva'!$A$6:$A$257,"&gt;="&amp;$A268,'Aceite de Oliva'!$B$6:$B$257,"&lt;="&amp;$B268)</f>
        <v>1.56</v>
      </c>
      <c r="EA268" s="4">
        <f>SUMIFS('Aceite de Oliva'!EA$6:EA$257,'Aceite de Oliva'!$A$6:$A$257,"&gt;="&amp;$A268,'Aceite de Oliva'!$B$6:$B$257,"&lt;="&amp;$B268)</f>
        <v>1.18</v>
      </c>
      <c r="EB268" s="4">
        <f>SUMIFS('Aceite de Oliva'!EB$6:EB$257,'Aceite de Oliva'!$A$6:$A$257,"&gt;="&amp;$A268,'Aceite de Oliva'!$B$6:$B$257,"&lt;="&amp;$B268)</f>
        <v>0.91</v>
      </c>
      <c r="EC268" s="4">
        <f>SUMIFS('Aceite de Oliva'!EC$6:EC$257,'Aceite de Oliva'!$A$6:$A$257,"&gt;="&amp;$A268,'Aceite de Oliva'!$B$6:$B$257,"&lt;="&amp;$B268)</f>
        <v>2.9699999999999998</v>
      </c>
      <c r="EG268" s="4">
        <f>SUMIFS('Aceite de Oliva'!EG$6:EG$257,'Aceite de Oliva'!$A$6:$A$257,"&gt;="&amp;$A268,'Aceite de Oliva'!$B$6:$B$257,"&lt;="&amp;$B268)</f>
        <v>3.25</v>
      </c>
      <c r="EH268" s="4">
        <f>SUMIFS('Aceite de Oliva'!EH$6:EH$257,'Aceite de Oliva'!$A$6:$A$257,"&gt;="&amp;$A268,'Aceite de Oliva'!$B$6:$B$257,"&lt;="&amp;$B268)</f>
        <v>6.3500000000000005</v>
      </c>
      <c r="EI268" s="4">
        <f>SUMIFS('Aceite de Oliva'!EI$6:EI$257,'Aceite de Oliva'!$A$6:$A$257,"&gt;="&amp;$A268,'Aceite de Oliva'!$B$6:$B$257,"&lt;="&amp;$B268)</f>
        <v>2.2999999999999998</v>
      </c>
      <c r="EJ268" s="4">
        <f>SUMIFS('Aceite de Oliva'!EJ$6:EJ$257,'Aceite de Oliva'!$A$6:$A$257,"&gt;="&amp;$A268,'Aceite de Oliva'!$B$6:$B$257,"&lt;="&amp;$B268)</f>
        <v>2.29</v>
      </c>
      <c r="EN268" s="4">
        <f>SUMIFS('Aceite de Oliva'!EN$6:EN$257,'Aceite de Oliva'!$A$6:$A$257,"&gt;="&amp;$A268,'Aceite de Oliva'!$B$6:$B$257,"&lt;="&amp;$B268)</f>
        <v>3.5</v>
      </c>
      <c r="EO268" s="4">
        <f>SUMIFS('Aceite de Oliva'!EO$6:EO$257,'Aceite de Oliva'!$A$6:$A$257,"&gt;="&amp;$A268,'Aceite de Oliva'!$B$6:$B$257,"&lt;="&amp;$B268)</f>
        <v>5.42</v>
      </c>
      <c r="EP268" s="4">
        <f>SUMIFS('Aceite de Oliva'!EP$6:EP$257,'Aceite de Oliva'!$A$6:$A$257,"&gt;="&amp;$A268,'Aceite de Oliva'!$B$6:$B$257,"&lt;="&amp;$B268)</f>
        <v>3.15</v>
      </c>
      <c r="EQ268" s="4">
        <f>SUMIFS('Aceite de Oliva'!EQ$6:EQ$257,'Aceite de Oliva'!$A$6:$A$257,"&gt;="&amp;$A268,'Aceite de Oliva'!$B$6:$B$257,"&lt;="&amp;$B268)</f>
        <v>2.14</v>
      </c>
      <c r="EU268" s="4">
        <f>SUMIFS('Aceite de Oliva'!EU$6:EU$257,'Aceite de Oliva'!$A$6:$A$257,"&gt;="&amp;$A268,'Aceite de Oliva'!$B$6:$B$257,"&lt;="&amp;$B268)</f>
        <v>4.3499999999999996</v>
      </c>
      <c r="EV268" s="4">
        <f>SUMIFS('Aceite de Oliva'!EV$6:EV$257,'Aceite de Oliva'!$A$6:$A$257,"&gt;="&amp;$A268,'Aceite de Oliva'!$B$6:$B$257,"&lt;="&amp;$B268)</f>
        <v>11.8</v>
      </c>
      <c r="EW268" s="4">
        <f>SUMIFS('Aceite de Oliva'!EW$6:EW$257,'Aceite de Oliva'!$A$6:$A$257,"&gt;="&amp;$A268,'Aceite de Oliva'!$B$6:$B$257,"&lt;="&amp;$B268)</f>
        <v>1.95</v>
      </c>
      <c r="EX268" s="4">
        <f>SUMIFS('Aceite de Oliva'!EX$6:EX$257,'Aceite de Oliva'!$A$6:$A$257,"&gt;="&amp;$A268,'Aceite de Oliva'!$B$6:$B$257,"&lt;="&amp;$B268)</f>
        <v>5.03</v>
      </c>
      <c r="FB268" s="4">
        <f>SUMIFS('Aceite de Oliva'!FB$6:FB$257,'Aceite de Oliva'!$A$6:$A$257,"&gt;="&amp;$A268,'Aceite de Oliva'!$B$6:$B$257,"&lt;="&amp;$B268)</f>
        <v>3.24</v>
      </c>
      <c r="FC268" s="4">
        <f>SUMIFS('Aceite de Oliva'!FC$6:FC$257,'Aceite de Oliva'!$A$6:$A$257,"&gt;="&amp;$A268,'Aceite de Oliva'!$B$6:$B$257,"&lt;="&amp;$B268)</f>
        <v>8.56</v>
      </c>
      <c r="FD268" s="4">
        <f>SUMIFS('Aceite de Oliva'!FD$6:FD$257,'Aceite de Oliva'!$A$6:$A$257,"&gt;="&amp;$A268,'Aceite de Oliva'!$B$6:$B$257,"&lt;="&amp;$B268)</f>
        <v>2.4300000000000002</v>
      </c>
      <c r="FE268" s="4">
        <f>SUMIFS('Aceite de Oliva'!FE$6:FE$257,'Aceite de Oliva'!$A$6:$A$257,"&gt;="&amp;$A268,'Aceite de Oliva'!$B$6:$B$257,"&lt;="&amp;$B268)</f>
        <v>1.79</v>
      </c>
      <c r="FI268" s="4">
        <f>SUMIFS('Aceite de Oliva'!FI$6:FI$257,'Aceite de Oliva'!$A$6:$A$257,"&gt;="&amp;$A268,'Aceite de Oliva'!$B$6:$B$257,"&lt;="&amp;$B268)</f>
        <v>6.45</v>
      </c>
      <c r="FJ268" s="4">
        <f>SUMIFS('Aceite de Oliva'!FJ$6:FJ$257,'Aceite de Oliva'!$A$6:$A$257,"&gt;="&amp;$A268,'Aceite de Oliva'!$B$6:$B$257,"&lt;="&amp;$B268)</f>
        <v>19.62</v>
      </c>
      <c r="FK268" s="4">
        <f>SUMIFS('Aceite de Oliva'!FK$6:FK$257,'Aceite de Oliva'!$A$6:$A$257,"&gt;="&amp;$A268,'Aceite de Oliva'!$B$6:$B$257,"&lt;="&amp;$B268)</f>
        <v>2.94</v>
      </c>
      <c r="FL268" s="4">
        <f>SUMIFS('Aceite de Oliva'!FL$6:FL$257,'Aceite de Oliva'!$A$6:$A$257,"&gt;="&amp;$A268,'Aceite de Oliva'!$B$6:$B$257,"&lt;="&amp;$B268)</f>
        <v>2.27</v>
      </c>
      <c r="FP268" s="4">
        <f>SUMIFS('Aceite de Oliva'!FP$6:FP$257,'Aceite de Oliva'!$A$6:$A$257,"&gt;="&amp;$A268,'Aceite de Oliva'!$B$6:$B$257,"&lt;="&amp;$B268)</f>
        <v>4.3500000000000005</v>
      </c>
      <c r="FQ268" s="4">
        <f>SUMIFS('Aceite de Oliva'!FQ$6:FQ$257,'Aceite de Oliva'!$A$6:$A$257,"&gt;="&amp;$A268,'Aceite de Oliva'!$B$6:$B$257,"&lt;="&amp;$B268)</f>
        <v>9.25</v>
      </c>
      <c r="FR268" s="4">
        <f>SUMIFS('Aceite de Oliva'!FR$6:FR$257,'Aceite de Oliva'!$A$6:$A$257,"&gt;="&amp;$A268,'Aceite de Oliva'!$B$6:$B$257,"&lt;="&amp;$B268)</f>
        <v>2.2799999999999998</v>
      </c>
      <c r="FS268" s="4">
        <f>SUMIFS('Aceite de Oliva'!FS$6:FS$257,'Aceite de Oliva'!$A$6:$A$257,"&gt;="&amp;$A268,'Aceite de Oliva'!$B$6:$B$257,"&lt;="&amp;$B268)</f>
        <v>6.14</v>
      </c>
      <c r="FW268" s="4">
        <f>SUMIFS('Aceite de Oliva'!FW$6:FW$257,'Aceite de Oliva'!$A$6:$A$257,"&gt;="&amp;$A268,'Aceite de Oliva'!$B$6:$B$257,"&lt;="&amp;$B268)</f>
        <v>4.4300000000000006</v>
      </c>
      <c r="FX268" s="4">
        <f>SUMIFS('Aceite de Oliva'!FX$6:FX$257,'Aceite de Oliva'!$A$6:$A$257,"&gt;="&amp;$A268,'Aceite de Oliva'!$B$6:$B$257,"&lt;="&amp;$B268)</f>
        <v>10.690000000000001</v>
      </c>
      <c r="FY268" s="4">
        <f>SUMIFS('Aceite de Oliva'!FY$6:FY$257,'Aceite de Oliva'!$A$6:$A$257,"&gt;="&amp;$A268,'Aceite de Oliva'!$B$6:$B$257,"&lt;="&amp;$B268)</f>
        <v>2.5299999999999998</v>
      </c>
      <c r="FZ268" s="4">
        <f>SUMIFS('Aceite de Oliva'!FZ$6:FZ$257,'Aceite de Oliva'!$A$6:$A$257,"&gt;="&amp;$A268,'Aceite de Oliva'!$B$6:$B$257,"&lt;="&amp;$B268)</f>
        <v>0.98</v>
      </c>
      <c r="GD268" s="4">
        <f>SUMIFS('Aceite de Oliva'!GD$6:GD$257,'Aceite de Oliva'!$A$6:$A$257,"&gt;="&amp;$A268,'Aceite de Oliva'!$B$6:$B$257,"&lt;="&amp;$B268)</f>
        <v>4.4000000000000004</v>
      </c>
      <c r="GE268" s="4">
        <f>SUMIFS('Aceite de Oliva'!GE$6:GE$257,'Aceite de Oliva'!$A$6:$A$257,"&gt;="&amp;$A268,'Aceite de Oliva'!$B$6:$B$257,"&lt;="&amp;$B268)</f>
        <v>8.32</v>
      </c>
      <c r="GF268" s="4">
        <f>SUMIFS('Aceite de Oliva'!GF$6:GF$257,'Aceite de Oliva'!$A$6:$A$257,"&gt;="&amp;$A268,'Aceite de Oliva'!$B$6:$B$257,"&lt;="&amp;$B268)</f>
        <v>3.47</v>
      </c>
      <c r="GG268" s="4">
        <f>SUMIFS('Aceite de Oliva'!GG$6:GG$257,'Aceite de Oliva'!$A$6:$A$257,"&gt;="&amp;$A268,'Aceite de Oliva'!$B$6:$B$257,"&lt;="&amp;$B268)</f>
        <v>0.5</v>
      </c>
      <c r="GK268" s="4">
        <f>SUMIFS('Aceite de Oliva'!GK$6:GK$257,'Aceite de Oliva'!$A$6:$A$257,"&gt;="&amp;$A268,'Aceite de Oliva'!$B$6:$B$257,"&lt;="&amp;$B268)</f>
        <v>5.38</v>
      </c>
      <c r="GL268" s="4">
        <f>SUMIFS('Aceite de Oliva'!GL$6:GL$257,'Aceite de Oliva'!$A$6:$A$257,"&gt;="&amp;$A268,'Aceite de Oliva'!$B$6:$B$257,"&lt;="&amp;$B268)</f>
        <v>7.01</v>
      </c>
      <c r="GM268" s="4">
        <f>SUMIFS('Aceite de Oliva'!GM$6:GM$257,'Aceite de Oliva'!$A$6:$A$257,"&gt;="&amp;$A268,'Aceite de Oliva'!$B$6:$B$257,"&lt;="&amp;$B268)</f>
        <v>3.42</v>
      </c>
      <c r="GN268" s="4">
        <f>SUMIFS('Aceite de Oliva'!GN$6:GN$257,'Aceite de Oliva'!$A$6:$A$257,"&gt;="&amp;$A268,'Aceite de Oliva'!$B$6:$B$257,"&lt;="&amp;$B268)</f>
        <v>10.01</v>
      </c>
      <c r="GR268" s="4">
        <f>SUMIFS('Aceite de Oliva'!GR$6:GR$257,'Aceite de Oliva'!$A$6:$A$257,"&gt;="&amp;$A268,'Aceite de Oliva'!$B$6:$B$257,"&lt;="&amp;$B268)</f>
        <v>4.5500000000000007</v>
      </c>
      <c r="GS268" s="4">
        <f>SUMIFS('Aceite de Oliva'!GS$6:GS$257,'Aceite de Oliva'!$A$6:$A$257,"&gt;="&amp;$A268,'Aceite de Oliva'!$B$6:$B$257,"&lt;="&amp;$B268)</f>
        <v>7.41</v>
      </c>
      <c r="GT268" s="4">
        <f>SUMIFS('Aceite de Oliva'!GT$6:GT$257,'Aceite de Oliva'!$A$6:$A$257,"&gt;="&amp;$A268,'Aceite de Oliva'!$B$6:$B$257,"&lt;="&amp;$B268)</f>
        <v>3.67</v>
      </c>
      <c r="GU268" s="4">
        <f>SUMIFS('Aceite de Oliva'!GU$6:GU$257,'Aceite de Oliva'!$A$6:$A$257,"&gt;="&amp;$A268,'Aceite de Oliva'!$B$6:$B$257,"&lt;="&amp;$B268)</f>
        <v>4.57</v>
      </c>
      <c r="GY268" s="4">
        <f>SUMIFS('Aceite de Oliva'!GY$6:GY$257,'Aceite de Oliva'!$A$6:$A$257,"&gt;="&amp;$A268,'Aceite de Oliva'!$B$6:$B$257,"&lt;="&amp;$B268)</f>
        <v>4.6199999999999992</v>
      </c>
      <c r="GZ268" s="4">
        <f>SUMIFS('Aceite de Oliva'!GZ$6:GZ$257,'Aceite de Oliva'!$A$6:$A$257,"&gt;="&amp;$A268,'Aceite de Oliva'!$B$6:$B$257,"&lt;="&amp;$B268)</f>
        <v>5.84</v>
      </c>
      <c r="HA268" s="4">
        <f>SUMIFS('Aceite de Oliva'!HA$6:HA$257,'Aceite de Oliva'!$A$6:$A$257,"&gt;="&amp;$A268,'Aceite de Oliva'!$B$6:$B$257,"&lt;="&amp;$B268)</f>
        <v>4.1899999999999995</v>
      </c>
      <c r="HB268" s="4">
        <f>SUMIFS('Aceite de Oliva'!HB$6:HB$257,'Aceite de Oliva'!$A$6:$A$257,"&gt;="&amp;$A268,'Aceite de Oliva'!$B$6:$B$257,"&lt;="&amp;$B268)</f>
        <v>3.08</v>
      </c>
      <c r="HF268" s="4">
        <f>SUMIFS('Aceite de Oliva'!HF$6:HF$257,'Aceite de Oliva'!$A$6:$A$257,"&gt;="&amp;$A268,'Aceite de Oliva'!$B$6:$B$257,"&lt;="&amp;$B268)</f>
        <v>3.63</v>
      </c>
      <c r="HG268" s="4">
        <f>SUMIFS('Aceite de Oliva'!HG$6:HG$257,'Aceite de Oliva'!$A$6:$A$257,"&gt;="&amp;$A268,'Aceite de Oliva'!$B$6:$B$257,"&lt;="&amp;$B268)</f>
        <v>4.43</v>
      </c>
      <c r="HH268" s="4">
        <f>SUMIFS('Aceite de Oliva'!HH$6:HH$257,'Aceite de Oliva'!$A$6:$A$257,"&gt;="&amp;$A268,'Aceite de Oliva'!$B$6:$B$257,"&lt;="&amp;$B268)</f>
        <v>4.1500000000000004</v>
      </c>
      <c r="HI268" s="4">
        <f>SUMIFS('Aceite de Oliva'!HI$6:HI$257,'Aceite de Oliva'!$A$6:$A$257,"&gt;="&amp;$A268,'Aceite de Oliva'!$B$6:$B$257,"&lt;="&amp;$B268)</f>
        <v>1.81</v>
      </c>
      <c r="HM268" s="4">
        <f>SUMIFS('Aceite de Oliva'!HM$6:HM$257,'Aceite de Oliva'!$A$6:$A$257,"&gt;="&amp;$A268,'Aceite de Oliva'!$B$6:$B$257,"&lt;="&amp;$B268)</f>
        <v>3.93</v>
      </c>
      <c r="HN268" s="4">
        <f>SUMIFS('Aceite de Oliva'!HN$6:HN$257,'Aceite de Oliva'!$A$6:$A$257,"&gt;="&amp;$A268,'Aceite de Oliva'!$B$6:$B$257,"&lt;="&amp;$B268)</f>
        <v>10.039999999999999</v>
      </c>
      <c r="HO268" s="4">
        <f>SUMIFS('Aceite de Oliva'!HO$6:HO$257,'Aceite de Oliva'!$A$6:$A$257,"&gt;="&amp;$A268,'Aceite de Oliva'!$B$6:$B$257,"&lt;="&amp;$B268)</f>
        <v>2.9</v>
      </c>
      <c r="HP268" s="4">
        <f>SUMIFS('Aceite de Oliva'!HP$6:HP$257,'Aceite de Oliva'!$A$6:$A$257,"&gt;="&amp;$A268,'Aceite de Oliva'!$B$6:$B$257,"&lt;="&amp;$B268)</f>
        <v>0.65</v>
      </c>
      <c r="HT268" s="4">
        <f>SUMIFS('Aceite de Oliva'!HT$6:HT$257,'Aceite de Oliva'!$A$6:$A$257,"&gt;="&amp;$A268,'Aceite de Oliva'!$B$6:$B$257,"&lt;="&amp;$B268)</f>
        <v>2.96</v>
      </c>
      <c r="HU268" s="4">
        <f>SUMIFS('Aceite de Oliva'!HU$6:HU$257,'Aceite de Oliva'!$A$6:$A$257,"&gt;="&amp;$A268,'Aceite de Oliva'!$B$6:$B$257,"&lt;="&amp;$B268)</f>
        <v>3.24</v>
      </c>
      <c r="HV268" s="4">
        <f>SUMIFS('Aceite de Oliva'!HV$6:HV$257,'Aceite de Oliva'!$A$6:$A$257,"&gt;="&amp;$A268,'Aceite de Oliva'!$B$6:$B$257,"&lt;="&amp;$B268)</f>
        <v>3.65</v>
      </c>
      <c r="HW268" s="4">
        <f>SUMIFS('Aceite de Oliva'!HW$6:HW$257,'Aceite de Oliva'!$A$6:$A$257,"&gt;="&amp;$A268,'Aceite de Oliva'!$B$6:$B$257,"&lt;="&amp;$B268)</f>
        <v>0.8</v>
      </c>
      <c r="IA268" s="4">
        <f>SUMIFS('Aceite de Oliva'!IA$6:IA$257,'Aceite de Oliva'!$A$6:$A$257,"&gt;="&amp;$A268,'Aceite de Oliva'!$B$6:$B$257,"&lt;="&amp;$B268)</f>
        <v>3.33</v>
      </c>
      <c r="IB268" s="4">
        <f>SUMIFS('Aceite de Oliva'!IB$6:IB$257,'Aceite de Oliva'!$A$6:$A$257,"&gt;="&amp;$A268,'Aceite de Oliva'!$B$6:$B$257,"&lt;="&amp;$B268)</f>
        <v>5.7</v>
      </c>
      <c r="IC268" s="4">
        <f>SUMIFS('Aceite de Oliva'!IC$6:IC$257,'Aceite de Oliva'!$A$6:$A$257,"&gt;="&amp;$A268,'Aceite de Oliva'!$B$6:$B$257,"&lt;="&amp;$B268)</f>
        <v>3.44</v>
      </c>
      <c r="ID268" s="4">
        <f>SUMIFS('Aceite de Oliva'!ID$6:ID$257,'Aceite de Oliva'!$A$6:$A$257,"&gt;="&amp;$A268,'Aceite de Oliva'!$B$6:$B$257,"&lt;="&amp;$B268)</f>
        <v>0.73</v>
      </c>
      <c r="IH268" s="4">
        <f>SUMIFS('Aceite de Oliva'!IH$6:IH$257,'Aceite de Oliva'!$A$6:$A$257,"&gt;="&amp;$A268,'Aceite de Oliva'!$B$6:$B$257,"&lt;="&amp;$B268)</f>
        <v>3.21</v>
      </c>
      <c r="II268" s="4">
        <f>SUMIFS('Aceite de Oliva'!II$6:II$257,'Aceite de Oliva'!$A$6:$A$257,"&gt;="&amp;$A268,'Aceite de Oliva'!$B$6:$B$257,"&lt;="&amp;$B268)</f>
        <v>2.46</v>
      </c>
      <c r="IJ268" s="4">
        <f>SUMIFS('Aceite de Oliva'!IJ$6:IJ$257,'Aceite de Oliva'!$A$6:$A$257,"&gt;="&amp;$A268,'Aceite de Oliva'!$B$6:$B$257,"&lt;="&amp;$B268)</f>
        <v>4.1500000000000004</v>
      </c>
      <c r="IK268" s="4">
        <f>SUMIFS('Aceite de Oliva'!IK$6:IK$257,'Aceite de Oliva'!$A$6:$A$257,"&gt;="&amp;$A268,'Aceite de Oliva'!$B$6:$B$257,"&lt;="&amp;$B268)</f>
        <v>0.59</v>
      </c>
      <c r="IO268" s="4">
        <f>SUMIFS('Aceite de Oliva'!IO$6:IO$257,'Aceite de Oliva'!$A$6:$A$257,"&gt;="&amp;$A268,'Aceite de Oliva'!$B$6:$B$257,"&lt;="&amp;$B268)</f>
        <v>2.79</v>
      </c>
      <c r="IP268" s="4">
        <f>SUMIFS('Aceite de Oliva'!IP$6:IP$257,'Aceite de Oliva'!$A$6:$A$257,"&gt;="&amp;$A268,'Aceite de Oliva'!$B$6:$B$257,"&lt;="&amp;$B268)</f>
        <v>1.94</v>
      </c>
      <c r="IQ268" s="4">
        <f>SUMIFS('Aceite de Oliva'!IQ$6:IQ$257,'Aceite de Oliva'!$A$6:$A$257,"&gt;="&amp;$A268,'Aceite de Oliva'!$B$6:$B$257,"&lt;="&amp;$B268)</f>
        <v>3.23</v>
      </c>
      <c r="IR268" s="4">
        <f>SUMIFS('Aceite de Oliva'!IR$6:IR$257,'Aceite de Oliva'!$A$6:$A$257,"&gt;="&amp;$A268,'Aceite de Oliva'!$B$6:$B$257,"&lt;="&amp;$B268)</f>
        <v>0.24</v>
      </c>
      <c r="IV268" s="4">
        <f>SUMIFS('Aceite de Oliva'!IV$6:IV$257,'Aceite de Oliva'!$A$6:$A$257,"&gt;="&amp;$A268,'Aceite de Oliva'!$B$6:$B$257,"&lt;="&amp;$B268)</f>
        <v>2.3199999999999998</v>
      </c>
      <c r="IW268" s="4">
        <f>SUMIFS('Aceite de Oliva'!IW$6:IW$257,'Aceite de Oliva'!$A$6:$A$257,"&gt;="&amp;$A268,'Aceite de Oliva'!$B$6:$B$257,"&lt;="&amp;$B268)</f>
        <v>2.87</v>
      </c>
      <c r="IX268" s="4">
        <f>SUMIFS('Aceite de Oliva'!IX$6:IX$257,'Aceite de Oliva'!$A$6:$A$257,"&gt;="&amp;$A268,'Aceite de Oliva'!$B$6:$B$257,"&lt;="&amp;$B268)</f>
        <v>2.15</v>
      </c>
      <c r="IY268" s="4">
        <f>SUMIFS('Aceite de Oliva'!IY$6:IY$257,'Aceite de Oliva'!$A$6:$A$257,"&gt;="&amp;$A268,'Aceite de Oliva'!$B$6:$B$257,"&lt;="&amp;$B268)</f>
        <v>0.99</v>
      </c>
      <c r="JC268" s="4">
        <f>SUMIFS('Aceite de Oliva'!JC$6:JC$257,'Aceite de Oliva'!$A$6:$A$257,"&gt;="&amp;$A268,'Aceite de Oliva'!$B$6:$B$257,"&lt;="&amp;$B268)</f>
        <v>2.36</v>
      </c>
      <c r="JD268" s="4">
        <f>SUMIFS('Aceite de Oliva'!JD$6:JD$257,'Aceite de Oliva'!$A$6:$A$257,"&gt;="&amp;$A268,'Aceite de Oliva'!$B$6:$B$257,"&lt;="&amp;$B268)</f>
        <v>2.58</v>
      </c>
      <c r="JE268" s="4">
        <f>SUMIFS('Aceite de Oliva'!JE$6:JE$257,'Aceite de Oliva'!$A$6:$A$257,"&gt;="&amp;$A268,'Aceite de Oliva'!$B$6:$B$257,"&lt;="&amp;$B268)</f>
        <v>2.38</v>
      </c>
      <c r="JF268" s="4">
        <f>SUMIFS('Aceite de Oliva'!JF$6:JF$257,'Aceite de Oliva'!$A$6:$A$257,"&gt;="&amp;$A268,'Aceite de Oliva'!$B$6:$B$257,"&lt;="&amp;$B268)</f>
        <v>2.2400000000000002</v>
      </c>
      <c r="JJ268" s="4">
        <f>SUMIFS('Aceite de Oliva'!JJ$6:JJ$257,'Aceite de Oliva'!$A$6:$A$257,"&gt;="&amp;$A268,'Aceite de Oliva'!$B$6:$B$257,"&lt;="&amp;$B268)</f>
        <v>2.19</v>
      </c>
      <c r="JK268" s="4">
        <f>SUMIFS('Aceite de Oliva'!JK$6:JK$257,'Aceite de Oliva'!$A$6:$A$257,"&gt;="&amp;$A268,'Aceite de Oliva'!$B$6:$B$257,"&lt;="&amp;$B268)</f>
        <v>3.37</v>
      </c>
      <c r="JL268" s="4">
        <f>SUMIFS('Aceite de Oliva'!JL$6:JL$257,'Aceite de Oliva'!$A$6:$A$257,"&gt;="&amp;$A268,'Aceite de Oliva'!$B$6:$B$257,"&lt;="&amp;$B268)</f>
        <v>2.2000000000000002</v>
      </c>
      <c r="JM268" s="4">
        <f>SUMIFS('Aceite de Oliva'!JM$6:JM$257,'Aceite de Oliva'!$A$6:$A$257,"&gt;="&amp;$A268,'Aceite de Oliva'!$B$6:$B$257,"&lt;="&amp;$B268)</f>
        <v>1.1399999999999999</v>
      </c>
      <c r="JQ268" s="4">
        <f>SUMIFS('Aceite de Oliva'!JQ$6:JQ$257,'Aceite de Oliva'!$A$6:$A$257,"&gt;="&amp;$A268,'Aceite de Oliva'!$B$6:$B$257,"&lt;="&amp;$B268)</f>
        <v>2.2400000000000002</v>
      </c>
      <c r="JR268" s="4">
        <f>SUMIFS('Aceite de Oliva'!JR$6:JR$257,'Aceite de Oliva'!$A$6:$A$257,"&gt;="&amp;$A268,'Aceite de Oliva'!$B$6:$B$257,"&lt;="&amp;$B268)</f>
        <v>3.2199999999999998</v>
      </c>
      <c r="JS268" s="4">
        <f>SUMIFS('Aceite de Oliva'!JS$6:JS$257,'Aceite de Oliva'!$A$6:$A$257,"&gt;="&amp;$A268,'Aceite de Oliva'!$B$6:$B$257,"&lt;="&amp;$B268)</f>
        <v>1.72</v>
      </c>
      <c r="JT268" s="4">
        <f>SUMIFS('Aceite de Oliva'!JT$6:JT$257,'Aceite de Oliva'!$A$6:$A$257,"&gt;="&amp;$A268,'Aceite de Oliva'!$B$6:$B$257,"&lt;="&amp;$B268)</f>
        <v>2.4500000000000002</v>
      </c>
      <c r="JX268" s="4">
        <f>SUMIFS('Aceite de Oliva'!JX$6:JX$257,'Aceite de Oliva'!$A$6:$A$257,"&gt;="&amp;$A268,'Aceite de Oliva'!$B$6:$B$257,"&lt;="&amp;$B268)</f>
        <v>1.3599999999999999</v>
      </c>
      <c r="JY268" s="4">
        <f>SUMIFS('Aceite de Oliva'!JY$6:JY$257,'Aceite de Oliva'!$A$6:$A$257,"&gt;="&amp;$A268,'Aceite de Oliva'!$B$6:$B$257,"&lt;="&amp;$B268)</f>
        <v>1.03</v>
      </c>
      <c r="JZ268" s="4">
        <f>SUMIFS('Aceite de Oliva'!JZ$6:JZ$257,'Aceite de Oliva'!$A$6:$A$257,"&gt;="&amp;$A268,'Aceite de Oliva'!$B$6:$B$257,"&lt;="&amp;$B268)</f>
        <v>1.3299999999999998</v>
      </c>
      <c r="KA268" s="4">
        <f>SUMIFS('Aceite de Oliva'!KA$6:KA$257,'Aceite de Oliva'!$A$6:$A$257,"&gt;="&amp;$A268,'Aceite de Oliva'!$B$6:$B$257,"&lt;="&amp;$B268)</f>
        <v>1.51</v>
      </c>
      <c r="KE268" s="4">
        <f>SUMIFS('Aceite de Oliva'!KE$6:KE$257,'Aceite de Oliva'!$A$6:$A$257,"&gt;="&amp;$A268,'Aceite de Oliva'!$B$6:$B$257,"&lt;="&amp;$B268)</f>
        <v>3.04</v>
      </c>
      <c r="KF268" s="4">
        <f>SUMIFS('Aceite de Oliva'!KF$6:KF$257,'Aceite de Oliva'!$A$6:$A$257,"&gt;="&amp;$A268,'Aceite de Oliva'!$B$6:$B$257,"&lt;="&amp;$B268)</f>
        <v>2.1</v>
      </c>
      <c r="KG268" s="4">
        <f>SUMIFS('Aceite de Oliva'!KG$6:KG$257,'Aceite de Oliva'!$A$6:$A$257,"&gt;="&amp;$A268,'Aceite de Oliva'!$B$6:$B$257,"&lt;="&amp;$B268)</f>
        <v>3.39</v>
      </c>
      <c r="KH268" s="4">
        <f>SUMIFS('Aceite de Oliva'!KH$6:KH$257,'Aceite de Oliva'!$A$6:$A$257,"&gt;="&amp;$A268,'Aceite de Oliva'!$B$6:$B$257,"&lt;="&amp;$B268)</f>
        <v>1.19</v>
      </c>
      <c r="KL268" s="4">
        <f>SUMIFS('Aceite de Oliva'!KL$6:KL$257,'Aceite de Oliva'!$A$6:$A$257,"&gt;="&amp;$A268,'Aceite de Oliva'!$B$6:$B$257,"&lt;="&amp;$B268)</f>
        <v>2.08</v>
      </c>
      <c r="KM268" s="4">
        <f>SUMIFS('Aceite de Oliva'!KM$6:KM$257,'Aceite de Oliva'!$A$6:$A$257,"&gt;="&amp;$A268,'Aceite de Oliva'!$B$6:$B$257,"&lt;="&amp;$B268)</f>
        <v>2.63</v>
      </c>
      <c r="KN268" s="4">
        <f>SUMIFS('Aceite de Oliva'!KN$6:KN$257,'Aceite de Oliva'!$A$6:$A$257,"&gt;="&amp;$A268,'Aceite de Oliva'!$B$6:$B$257,"&lt;="&amp;$B268)</f>
        <v>1.91</v>
      </c>
      <c r="KO268" s="4">
        <f>SUMIFS('Aceite de Oliva'!KO$6:KO$257,'Aceite de Oliva'!$A$6:$A$257,"&gt;="&amp;$A268,'Aceite de Oliva'!$B$6:$B$257,"&lt;="&amp;$B268)</f>
        <v>1.22</v>
      </c>
      <c r="KS268" s="4">
        <f>SUMIFS('Aceite de Oliva'!KS$6:KS$257,'Aceite de Oliva'!$A$6:$A$257,"&gt;="&amp;$A268,'Aceite de Oliva'!$B$6:$B$257,"&lt;="&amp;$B268)</f>
        <v>3.25</v>
      </c>
      <c r="KT268" s="4">
        <f>SUMIFS('Aceite de Oliva'!KT$6:KT$257,'Aceite de Oliva'!$A$6:$A$257,"&gt;="&amp;$A268,'Aceite de Oliva'!$B$6:$B$257,"&lt;="&amp;$B268)</f>
        <v>7.04</v>
      </c>
      <c r="KU268" s="4">
        <f>SUMIFS('Aceite de Oliva'!KU$6:KU$257,'Aceite de Oliva'!$A$6:$A$257,"&gt;="&amp;$A268,'Aceite de Oliva'!$B$6:$B$257,"&lt;="&amp;$B268)</f>
        <v>2.39</v>
      </c>
      <c r="KV268" s="4">
        <f>SUMIFS('Aceite de Oliva'!KV$6:KV$257,'Aceite de Oliva'!$A$6:$A$257,"&gt;="&amp;$A268,'Aceite de Oliva'!$B$6:$B$257,"&lt;="&amp;$B268)</f>
        <v>1.29</v>
      </c>
      <c r="KZ268" s="4">
        <f>SUMIFS('Aceite de Oliva'!KZ$6:KZ$257,'Aceite de Oliva'!$A$6:$A$257,"&gt;="&amp;$A268,'Aceite de Oliva'!$B$6:$B$257,"&lt;="&amp;$B268)</f>
        <v>3.95</v>
      </c>
      <c r="LA268" s="4">
        <f>SUMIFS('Aceite de Oliva'!LA$6:LA$257,'Aceite de Oliva'!$A$6:$A$257,"&gt;="&amp;$A268,'Aceite de Oliva'!$B$6:$B$257,"&lt;="&amp;$B268)</f>
        <v>6.48</v>
      </c>
      <c r="LB268" s="4">
        <f>SUMIFS('Aceite de Oliva'!LB$6:LB$257,'Aceite de Oliva'!$A$6:$A$257,"&gt;="&amp;$A268,'Aceite de Oliva'!$B$6:$B$257,"&lt;="&amp;$B268)</f>
        <v>2.5499999999999998</v>
      </c>
      <c r="LC268" s="4">
        <f>SUMIFS('Aceite de Oliva'!LC$6:LC$257,'Aceite de Oliva'!$A$6:$A$257,"&gt;="&amp;$A268,'Aceite de Oliva'!$B$6:$B$257,"&lt;="&amp;$B268)</f>
        <v>3.8</v>
      </c>
      <c r="LG268" s="4">
        <f>SUMIFS('Aceite de Oliva'!LG$6:LG$257,'Aceite de Oliva'!$A$6:$A$257,"&gt;="&amp;$A268,'Aceite de Oliva'!$B$6:$B$257,"&lt;="&amp;$B268)</f>
        <v>3.9499999999999997</v>
      </c>
      <c r="LH268" s="4">
        <f>SUMIFS('Aceite de Oliva'!LH$6:LH$257,'Aceite de Oliva'!$A$6:$A$257,"&gt;="&amp;$A268,'Aceite de Oliva'!$B$6:$B$257,"&lt;="&amp;$B268)</f>
        <v>8.7800000000000011</v>
      </c>
      <c r="LI268" s="4">
        <f>SUMIFS('Aceite de Oliva'!LI$6:LI$257,'Aceite de Oliva'!$A$6:$A$257,"&gt;="&amp;$A268,'Aceite de Oliva'!$B$6:$B$257,"&lt;="&amp;$B268)</f>
        <v>2.2400000000000002</v>
      </c>
      <c r="LJ268" s="4">
        <f>SUMIFS('Aceite de Oliva'!LJ$6:LJ$257,'Aceite de Oliva'!$A$6:$A$257,"&gt;="&amp;$A268,'Aceite de Oliva'!$B$6:$B$257,"&lt;="&amp;$B268)</f>
        <v>1.74</v>
      </c>
      <c r="LN268" s="4">
        <f>SUMIFS('Aceite de Oliva'!LN$6:LN$257,'Aceite de Oliva'!$A$6:$A$257,"&gt;="&amp;$A268,'Aceite de Oliva'!$B$6:$B$257,"&lt;="&amp;$B268)</f>
        <v>1.97</v>
      </c>
      <c r="LO268" s="4">
        <f>SUMIFS('Aceite de Oliva'!LO$6:LO$257,'Aceite de Oliva'!$A$6:$A$257,"&gt;="&amp;$A268,'Aceite de Oliva'!$B$6:$B$257,"&lt;="&amp;$B268)</f>
        <v>2.0299999999999998</v>
      </c>
      <c r="LP268" s="4">
        <f>SUMIFS('Aceite de Oliva'!LP$6:LP$257,'Aceite de Oliva'!$A$6:$A$257,"&gt;="&amp;$A268,'Aceite de Oliva'!$B$6:$B$257,"&lt;="&amp;$B268)</f>
        <v>1.6</v>
      </c>
      <c r="LQ268" s="4">
        <f>SUMIFS('Aceite de Oliva'!LQ$6:LQ$257,'Aceite de Oliva'!$A$6:$A$257,"&gt;="&amp;$A268,'Aceite de Oliva'!$B$6:$B$257,"&lt;="&amp;$B268)</f>
        <v>1.9500000000000002</v>
      </c>
      <c r="LU268" s="4">
        <f>SUMIFS('Aceite de Oliva'!LU$6:LU$257,'Aceite de Oliva'!$A$6:$A$257,"&gt;="&amp;$A268,'Aceite de Oliva'!$B$6:$B$257,"&lt;="&amp;$B268)</f>
        <v>2.23</v>
      </c>
      <c r="LV268" s="4">
        <f>SUMIFS('Aceite de Oliva'!LV$6:LV$257,'Aceite de Oliva'!$A$6:$A$257,"&gt;="&amp;$A268,'Aceite de Oliva'!$B$6:$B$257,"&lt;="&amp;$B268)</f>
        <v>2.4</v>
      </c>
      <c r="LW268" s="4">
        <f>SUMIFS('Aceite de Oliva'!LW$6:LW$257,'Aceite de Oliva'!$A$6:$A$257,"&gt;="&amp;$A268,'Aceite de Oliva'!$B$6:$B$257,"&lt;="&amp;$B268)</f>
        <v>2.1599999999999997</v>
      </c>
      <c r="LX268" s="4">
        <f>SUMIFS('Aceite de Oliva'!LX$6:LX$257,'Aceite de Oliva'!$A$6:$A$257,"&gt;="&amp;$A268,'Aceite de Oliva'!$B$6:$B$257,"&lt;="&amp;$B268)</f>
        <v>1.1000000000000001</v>
      </c>
      <c r="MB268" s="4">
        <f>SUMIFS('Aceite de Oliva'!MB$6:MB$257,'Aceite de Oliva'!$A$6:$A$257,"&gt;="&amp;$A268,'Aceite de Oliva'!$B$6:$B$257,"&lt;="&amp;$B268)</f>
        <v>2.72</v>
      </c>
      <c r="MC268" s="4">
        <f>SUMIFS('Aceite de Oliva'!MC$6:MC$257,'Aceite de Oliva'!$A$6:$A$257,"&gt;="&amp;$A268,'Aceite de Oliva'!$B$6:$B$257,"&lt;="&amp;$B268)</f>
        <v>3.9</v>
      </c>
      <c r="MD268" s="4">
        <f>SUMIFS('Aceite de Oliva'!MD$6:MD$257,'Aceite de Oliva'!$A$6:$A$257,"&gt;="&amp;$A268,'Aceite de Oliva'!$B$6:$B$257,"&lt;="&amp;$B268)</f>
        <v>1.8399999999999999</v>
      </c>
      <c r="ME268" s="4">
        <f>SUMIFS('Aceite de Oliva'!ME$6:ME$257,'Aceite de Oliva'!$A$6:$A$257,"&gt;="&amp;$A268,'Aceite de Oliva'!$B$6:$B$257,"&lt;="&amp;$B268)</f>
        <v>3.39</v>
      </c>
      <c r="MI268" s="4">
        <f>SUMIFS('Aceite de Oliva'!MI$6:MI$257,'Aceite de Oliva'!$A$6:$A$257,"&gt;="&amp;$A268,'Aceite de Oliva'!$B$6:$B$257,"&lt;="&amp;$B268)</f>
        <v>2.66</v>
      </c>
      <c r="MJ268" s="4">
        <f>SUMIFS('Aceite de Oliva'!MJ$6:MJ$257,'Aceite de Oliva'!$A$6:$A$257,"&gt;="&amp;$A268,'Aceite de Oliva'!$B$6:$B$257,"&lt;="&amp;$B268)</f>
        <v>2.84</v>
      </c>
      <c r="MK268" s="4">
        <f>SUMIFS('Aceite de Oliva'!MK$6:MK$257,'Aceite de Oliva'!$A$6:$A$257,"&gt;="&amp;$A268,'Aceite de Oliva'!$B$6:$B$257,"&lt;="&amp;$B268)</f>
        <v>2.5499999999999998</v>
      </c>
      <c r="ML268" s="4">
        <f>SUMIFS('Aceite de Oliva'!ML$6:ML$257,'Aceite de Oliva'!$A$6:$A$257,"&gt;="&amp;$A268,'Aceite de Oliva'!$B$6:$B$257,"&lt;="&amp;$B268)</f>
        <v>0.81</v>
      </c>
      <c r="MP268" s="4">
        <f>SUMIFS('Aceite de Oliva'!MP$6:MP$257,'Aceite de Oliva'!$A$6:$A$257,"&gt;="&amp;$A268,'Aceite de Oliva'!$B$6:$B$257,"&lt;="&amp;$B268)</f>
        <v>3.73</v>
      </c>
      <c r="MQ268" s="4">
        <f>SUMIFS('Aceite de Oliva'!MQ$6:MQ$257,'Aceite de Oliva'!$A$6:$A$257,"&gt;="&amp;$A268,'Aceite de Oliva'!$B$6:$B$257,"&lt;="&amp;$B268)</f>
        <v>2.8200000000000003</v>
      </c>
      <c r="MR268" s="4">
        <f>SUMIFS('Aceite de Oliva'!MR$6:MR$257,'Aceite de Oliva'!$A$6:$A$257,"&gt;="&amp;$A268,'Aceite de Oliva'!$B$6:$B$257,"&lt;="&amp;$B268)</f>
        <v>4.17</v>
      </c>
      <c r="MS268" s="4">
        <f>SUMIFS('Aceite de Oliva'!MS$6:MS$257,'Aceite de Oliva'!$A$6:$A$257,"&gt;="&amp;$A268,'Aceite de Oliva'!$B$6:$B$257,"&lt;="&amp;$B268)</f>
        <v>0.64</v>
      </c>
      <c r="MW268" s="4">
        <f>SUMIFS('Aceite de Oliva'!MW$6:MW$257,'Aceite de Oliva'!$A$6:$A$257,"&gt;="&amp;$A268,'Aceite de Oliva'!$B$6:$B$257,"&lt;="&amp;$B268)</f>
        <v>3.48</v>
      </c>
      <c r="MX268" s="4">
        <f>SUMIFS('Aceite de Oliva'!MX$6:MX$257,'Aceite de Oliva'!$A$6:$A$257,"&gt;="&amp;$A268,'Aceite de Oliva'!$B$6:$B$257,"&lt;="&amp;$B268)</f>
        <v>2.39</v>
      </c>
      <c r="MY268" s="4">
        <f>SUMIFS('Aceite de Oliva'!MY$6:MY$257,'Aceite de Oliva'!$A$6:$A$257,"&gt;="&amp;$A268,'Aceite de Oliva'!$B$6:$B$257,"&lt;="&amp;$B268)</f>
        <v>3.74</v>
      </c>
      <c r="MZ268" s="4">
        <f>SUMIFS('Aceite de Oliva'!MZ$6:MZ$257,'Aceite de Oliva'!$A$6:$A$257,"&gt;="&amp;$A268,'Aceite de Oliva'!$B$6:$B$257,"&lt;="&amp;$B268)</f>
        <v>1.28</v>
      </c>
      <c r="ND268" s="4">
        <f>SUMIFS('Aceite de Oliva'!ND$6:ND$257,'Aceite de Oliva'!$A$6:$A$257,"&gt;="&amp;$A268,'Aceite de Oliva'!$B$6:$B$257,"&lt;="&amp;$B268)</f>
        <v>2.68</v>
      </c>
      <c r="NE268" s="4">
        <f>SUMIFS('Aceite de Oliva'!NE$6:NE$257,'Aceite de Oliva'!$A$6:$A$257,"&gt;="&amp;$A268,'Aceite de Oliva'!$B$6:$B$257,"&lt;="&amp;$B268)</f>
        <v>1.79</v>
      </c>
      <c r="NF268" s="4">
        <f>SUMIFS('Aceite de Oliva'!NF$6:NF$257,'Aceite de Oliva'!$A$6:$A$257,"&gt;="&amp;$A268,'Aceite de Oliva'!$B$6:$B$257,"&lt;="&amp;$B268)</f>
        <v>3.46</v>
      </c>
      <c r="NG268" s="4">
        <f>SUMIFS('Aceite de Oliva'!NG$6:NG$257,'Aceite de Oliva'!$A$6:$A$257,"&gt;="&amp;$A268,'Aceite de Oliva'!$B$6:$B$257,"&lt;="&amp;$B268)</f>
        <v>0.18</v>
      </c>
      <c r="NK268" s="4">
        <f>SUMIFS('Aceite de Oliva'!NK$6:NK$257,'Aceite de Oliva'!$A$6:$A$257,"&gt;="&amp;$A268,'Aceite de Oliva'!$B$6:$B$257,"&lt;="&amp;$B268)</f>
        <v>3.23</v>
      </c>
      <c r="NL268" s="4">
        <f>SUMIFS('Aceite de Oliva'!NL$6:NL$257,'Aceite de Oliva'!$A$6:$A$257,"&gt;="&amp;$A268,'Aceite de Oliva'!$B$6:$B$257,"&lt;="&amp;$B268)</f>
        <v>2.12</v>
      </c>
      <c r="NM268" s="4">
        <f>SUMIFS('Aceite de Oliva'!NM$6:NM$257,'Aceite de Oliva'!$A$6:$A$257,"&gt;="&amp;$A268,'Aceite de Oliva'!$B$6:$B$257,"&lt;="&amp;$B268)</f>
        <v>3.83</v>
      </c>
      <c r="NN268" s="4">
        <f>SUMIFS('Aceite de Oliva'!NN$6:NN$257,'Aceite de Oliva'!$A$6:$A$257,"&gt;="&amp;$A268,'Aceite de Oliva'!$B$6:$B$257,"&lt;="&amp;$B268)</f>
        <v>1.31</v>
      </c>
      <c r="NR268" s="4">
        <f>SUMIFS('Aceite de Oliva'!NR$6:NR$257,'Aceite de Oliva'!$A$6:$A$257,"&gt;="&amp;$A268,'Aceite de Oliva'!$B$6:$B$257,"&lt;="&amp;$B268)</f>
        <v>3.1</v>
      </c>
      <c r="NS268" s="4">
        <f>SUMIFS('Aceite de Oliva'!NS$6:NS$257,'Aceite de Oliva'!$A$6:$A$257,"&gt;="&amp;$A268,'Aceite de Oliva'!$B$6:$B$257,"&lt;="&amp;$B268)</f>
        <v>3.72</v>
      </c>
      <c r="NT268" s="4">
        <f>SUMIFS('Aceite de Oliva'!NT$6:NT$257,'Aceite de Oliva'!$A$6:$A$257,"&gt;="&amp;$A268,'Aceite de Oliva'!$B$6:$B$257,"&lt;="&amp;$B268)</f>
        <v>3.2800000000000002</v>
      </c>
      <c r="NU268" s="4">
        <f>SUMIFS('Aceite de Oliva'!NU$6:NU$257,'Aceite de Oliva'!$A$6:$A$257,"&gt;="&amp;$A268,'Aceite de Oliva'!$B$6:$B$257,"&lt;="&amp;$B268)</f>
        <v>2</v>
      </c>
      <c r="NY268" s="4">
        <f>SUMIFS('Aceite de Oliva'!NY$6:NY$257,'Aceite de Oliva'!$A$6:$A$257,"&gt;="&amp;$A268,'Aceite de Oliva'!$B$6:$B$257,"&lt;="&amp;$B268)</f>
        <v>4.26</v>
      </c>
      <c r="NZ268" s="4">
        <f>SUMIFS('Aceite de Oliva'!NZ$6:NZ$257,'Aceite de Oliva'!$A$6:$A$257,"&gt;="&amp;$A268,'Aceite de Oliva'!$B$6:$B$257,"&lt;="&amp;$B268)</f>
        <v>1.77</v>
      </c>
      <c r="OA268" s="4">
        <f>SUMIFS('Aceite de Oliva'!OA$6:OA$257,'Aceite de Oliva'!$A$6:$A$257,"&gt;="&amp;$A268,'Aceite de Oliva'!$B$6:$B$257,"&lt;="&amp;$B268)</f>
        <v>5.61</v>
      </c>
      <c r="OB268" s="4">
        <f>SUMIFS('Aceite de Oliva'!OB$6:OB$257,'Aceite de Oliva'!$A$6:$A$257,"&gt;="&amp;$A268,'Aceite de Oliva'!$B$6:$B$257,"&lt;="&amp;$B268)</f>
        <v>2.16</v>
      </c>
      <c r="OF268" s="4">
        <f>SUMIFS('Aceite de Oliva'!OF$6:OF$257,'Aceite de Oliva'!$A$6:$A$257,"&gt;="&amp;$A268,'Aceite de Oliva'!$B$6:$B$257,"&lt;="&amp;$B268)</f>
        <v>4.8199999999999994</v>
      </c>
      <c r="OG268" s="4">
        <f>SUMIFS('Aceite de Oliva'!OG$6:OG$257,'Aceite de Oliva'!$A$6:$A$257,"&gt;="&amp;$A268,'Aceite de Oliva'!$B$6:$B$257,"&lt;="&amp;$B268)</f>
        <v>3.41</v>
      </c>
      <c r="OH268" s="4">
        <f>SUMIFS('Aceite de Oliva'!OH$6:OH$257,'Aceite de Oliva'!$A$6:$A$257,"&gt;="&amp;$A268,'Aceite de Oliva'!$B$6:$B$257,"&lt;="&amp;$B268)</f>
        <v>6.1199999999999992</v>
      </c>
      <c r="OI268" s="4">
        <f>SUMIFS('Aceite de Oliva'!OI$6:OI$257,'Aceite de Oliva'!$A$6:$A$257,"&gt;="&amp;$A268,'Aceite de Oliva'!$B$6:$B$257,"&lt;="&amp;$B268)</f>
        <v>0.61</v>
      </c>
      <c r="OM268" s="4">
        <f>SUMIFS('Aceite de Oliva'!OM$6:OM$257,'Aceite de Oliva'!$A$6:$A$257,"&gt;="&amp;$A268,'Aceite de Oliva'!$B$6:$B$257,"&lt;="&amp;$B268)</f>
        <v>14.180000000000001</v>
      </c>
      <c r="ON268" s="4">
        <f>SUMIFS('Aceite de Oliva'!ON$6:ON$257,'Aceite de Oliva'!$A$6:$A$257,"&gt;="&amp;$A268,'Aceite de Oliva'!$B$6:$B$257,"&lt;="&amp;$B268)</f>
        <v>9.1900000000000013</v>
      </c>
      <c r="OO268" s="4">
        <f>SUMIFS('Aceite de Oliva'!OO$6:OO$257,'Aceite de Oliva'!$A$6:$A$257,"&gt;="&amp;$A268,'Aceite de Oliva'!$B$6:$B$257,"&lt;="&amp;$B268)</f>
        <v>13.76</v>
      </c>
      <c r="OP268" s="4">
        <f>SUMIFS('Aceite de Oliva'!OP$6:OP$257,'Aceite de Oliva'!$A$6:$A$257,"&gt;="&amp;$A268,'Aceite de Oliva'!$B$6:$B$257,"&lt;="&amp;$B268)</f>
        <v>24</v>
      </c>
      <c r="OT268" s="4">
        <f>SUMIFS('Aceite de Oliva'!OT$6:OT$257,'Aceite de Oliva'!$A$6:$A$257,"&gt;="&amp;$A268,'Aceite de Oliva'!$B$6:$B$257,"&lt;="&amp;$B268)</f>
        <v>7.02</v>
      </c>
      <c r="OU268" s="4">
        <f>SUMIFS('Aceite de Oliva'!OU$6:OU$257,'Aceite de Oliva'!$A$6:$A$257,"&gt;="&amp;$A268,'Aceite de Oliva'!$B$6:$B$257,"&lt;="&amp;$B268)</f>
        <v>14.59</v>
      </c>
      <c r="OV268" s="4">
        <f>SUMIFS('Aceite de Oliva'!OV$6:OV$257,'Aceite de Oliva'!$A$6:$A$257,"&gt;="&amp;$A268,'Aceite de Oliva'!$B$6:$B$257,"&lt;="&amp;$B268)</f>
        <v>4.41</v>
      </c>
      <c r="OW268" s="4">
        <f>SUMIFS('Aceite de Oliva'!OW$6:OW$257,'Aceite de Oliva'!$A$6:$A$257,"&gt;="&amp;$A268,'Aceite de Oliva'!$B$6:$B$257,"&lt;="&amp;$B268)</f>
        <v>4.8899999999999997</v>
      </c>
      <c r="PA268" s="4">
        <f>SUMIFS('Aceite de Oliva'!PA$6:PA$257,'Aceite de Oliva'!$A$6:$A$257,"&gt;="&amp;$A268,'Aceite de Oliva'!$B$6:$B$257,"&lt;="&amp;$B268)</f>
        <v>26.560000000000002</v>
      </c>
      <c r="PB268" s="4">
        <f>SUMIFS('Aceite de Oliva'!PB$6:PB$257,'Aceite de Oliva'!$A$6:$A$257,"&gt;="&amp;$A268,'Aceite de Oliva'!$B$6:$B$257,"&lt;="&amp;$B268)</f>
        <v>30.56</v>
      </c>
      <c r="PC268" s="4">
        <f>SUMIFS('Aceite de Oliva'!PC$6:PC$257,'Aceite de Oliva'!$A$6:$A$257,"&gt;="&amp;$A268,'Aceite de Oliva'!$B$6:$B$257,"&lt;="&amp;$B268)</f>
        <v>17.810000000000002</v>
      </c>
      <c r="PD268" s="4">
        <f>SUMIFS('Aceite de Oliva'!PD$6:PD$257,'Aceite de Oliva'!$A$6:$A$257,"&gt;="&amp;$A268,'Aceite de Oliva'!$B$6:$B$257,"&lt;="&amp;$B268)</f>
        <v>59.28</v>
      </c>
      <c r="PH268" s="4">
        <f>SUMIFS('Aceite de Oliva'!PH$6:PH$257,'Aceite de Oliva'!$A$6:$A$257,"&gt;="&amp;$A268,'Aceite de Oliva'!$B$6:$B$257,"&lt;="&amp;$B268)</f>
        <v>38.769999999999996</v>
      </c>
      <c r="PI268" s="4">
        <f>SUMIFS('Aceite de Oliva'!PI$6:PI$257,'Aceite de Oliva'!$A$6:$A$257,"&gt;="&amp;$A268,'Aceite de Oliva'!$B$6:$B$257,"&lt;="&amp;$B268)</f>
        <v>19.46</v>
      </c>
      <c r="PJ268" s="4">
        <f>SUMIFS('Aceite de Oliva'!PJ$6:PJ$257,'Aceite de Oliva'!$A$6:$A$257,"&gt;="&amp;$A268,'Aceite de Oliva'!$B$6:$B$257,"&lt;="&amp;$B268)</f>
        <v>39.730000000000004</v>
      </c>
      <c r="PK268" s="4">
        <f>SUMIFS('Aceite de Oliva'!PK$6:PK$257,'Aceite de Oliva'!$A$6:$A$257,"&gt;="&amp;$A268,'Aceite de Oliva'!$B$6:$B$257,"&lt;="&amp;$B268)</f>
        <v>65.34</v>
      </c>
      <c r="PO268" s="4">
        <f>SUMIFS('Aceite de Oliva'!PO$6:PO$257,'Aceite de Oliva'!$A$6:$A$257,"&gt;="&amp;$A268,'Aceite de Oliva'!$B$6:$B$257,"&lt;="&amp;$B268)</f>
        <v>43.17</v>
      </c>
      <c r="PP268" s="4">
        <f>SUMIFS('Aceite de Oliva'!PP$6:PP$257,'Aceite de Oliva'!$A$6:$A$257,"&gt;="&amp;$A268,'Aceite de Oliva'!$B$6:$B$257,"&lt;="&amp;$B268)</f>
        <v>11.69</v>
      </c>
      <c r="PQ268" s="4">
        <f>SUMIFS('Aceite de Oliva'!PQ$6:PQ$257,'Aceite de Oliva'!$A$6:$A$257,"&gt;="&amp;$A268,'Aceite de Oliva'!$B$6:$B$257,"&lt;="&amp;$B268)</f>
        <v>58.5</v>
      </c>
      <c r="PR268" s="4">
        <f>SUMIFS('Aceite de Oliva'!PR$6:PR$257,'Aceite de Oliva'!$A$6:$A$257,"&gt;="&amp;$A268,'Aceite de Oliva'!$B$6:$B$257,"&lt;="&amp;$B268)</f>
        <v>26.67</v>
      </c>
      <c r="PV268" s="4">
        <f>SUMIFS('Aceite de Oliva'!PV$6:PV$257,'Aceite de Oliva'!$A$6:$A$257,"&gt;="&amp;$A268,'Aceite de Oliva'!$B$6:$B$257,"&lt;="&amp;$B268)</f>
        <v>41.46</v>
      </c>
      <c r="PW268" s="4">
        <f>SUMIFS('Aceite de Oliva'!PW$6:PW$257,'Aceite de Oliva'!$A$6:$A$257,"&gt;="&amp;$A268,'Aceite de Oliva'!$B$6:$B$257,"&lt;="&amp;$B268)</f>
        <v>16.899999999999999</v>
      </c>
      <c r="PX268" s="4">
        <f>SUMIFS('Aceite de Oliva'!PX$6:PX$257,'Aceite de Oliva'!$A$6:$A$257,"&gt;="&amp;$A268,'Aceite de Oliva'!$B$6:$B$257,"&lt;="&amp;$B268)</f>
        <v>55.51</v>
      </c>
      <c r="PY268" s="4">
        <f>SUMIFS('Aceite de Oliva'!PY$6:PY$257,'Aceite de Oliva'!$A$6:$A$257,"&gt;="&amp;$A268,'Aceite de Oliva'!$B$6:$B$257,"&lt;="&amp;$B268)</f>
        <v>26.93</v>
      </c>
      <c r="QC268" s="4">
        <f>SUMIFS('Aceite de Oliva'!QC$6:QC$257,'Aceite de Oliva'!$A$6:$A$257,"&gt;="&amp;$A268,'Aceite de Oliva'!$B$6:$B$257,"&lt;="&amp;$B268)</f>
        <v>40.549999999999997</v>
      </c>
      <c r="QD268" s="4">
        <f>SUMIFS('Aceite de Oliva'!QD$6:QD$257,'Aceite de Oliva'!$A$6:$A$257,"&gt;="&amp;$A268,'Aceite de Oliva'!$B$6:$B$257,"&lt;="&amp;$B268)</f>
        <v>13.96</v>
      </c>
      <c r="QE268" s="4">
        <f>SUMIFS('Aceite de Oliva'!QE$6:QE$257,'Aceite de Oliva'!$A$6:$A$257,"&gt;="&amp;$A268,'Aceite de Oliva'!$B$6:$B$257,"&lt;="&amp;$B268)</f>
        <v>56.22</v>
      </c>
      <c r="QF268" s="4">
        <f>SUMIFS('Aceite de Oliva'!QF$6:QF$257,'Aceite de Oliva'!$A$6:$A$257,"&gt;="&amp;$A268,'Aceite de Oliva'!$B$6:$B$257,"&lt;="&amp;$B268)</f>
        <v>13.21</v>
      </c>
      <c r="QJ268" s="4">
        <f>SUMIFS('Aceite de Oliva'!QJ$6:QJ$257,'Aceite de Oliva'!$A$6:$A$257,"&gt;="&amp;$A268,'Aceite de Oliva'!$B$6:$B$257,"&lt;="&amp;$B268)</f>
        <v>10.96</v>
      </c>
      <c r="QK268" s="4">
        <f>SUMIFS('Aceite de Oliva'!QK$6:QK$257,'Aceite de Oliva'!$A$6:$A$257,"&gt;="&amp;$A268,'Aceite de Oliva'!$B$6:$B$257,"&lt;="&amp;$B268)</f>
        <v>19.549999999999997</v>
      </c>
      <c r="QL268" s="4">
        <f>SUMIFS('Aceite de Oliva'!QL$6:QL$257,'Aceite de Oliva'!$A$6:$A$257,"&gt;="&amp;$A268,'Aceite de Oliva'!$B$6:$B$257,"&lt;="&amp;$B268)</f>
        <v>10.01</v>
      </c>
      <c r="QM268" s="4">
        <f>SUMIFS('Aceite de Oliva'!QM$6:QM$257,'Aceite de Oliva'!$A$6:$A$257,"&gt;="&amp;$A268,'Aceite de Oliva'!$B$6:$B$257,"&lt;="&amp;$B268)</f>
        <v>3.3</v>
      </c>
    </row>
    <row r="269" spans="1:455" x14ac:dyDescent="0.25">
      <c r="A269" s="9">
        <f>'TAM Aceite de Oliva'!B17</f>
        <v>4</v>
      </c>
      <c r="B269" s="9">
        <f>'TAM Aceite de Oliva'!C17</f>
        <v>4.0999999999999996</v>
      </c>
      <c r="C269" s="9"/>
      <c r="D269" s="4">
        <f>SUMIFS('Aceite de Oliva'!D$6:D$257,'Aceite de Oliva'!$A$6:$A$257,"&gt;="&amp;$A269,'Aceite de Oliva'!$B$6:$B$257,"&lt;="&amp;$B269)</f>
        <v>2.5299999999999998</v>
      </c>
      <c r="E269" s="4">
        <f>SUMIFS('Aceite de Oliva'!E$6:E$257,'Aceite de Oliva'!$A$6:$A$257,"&gt;="&amp;$A269,'Aceite de Oliva'!$B$6:$B$257,"&lt;="&amp;$B269)</f>
        <v>2.16</v>
      </c>
      <c r="F269" s="4">
        <f>SUMIFS('Aceite de Oliva'!F$6:F$257,'Aceite de Oliva'!$A$6:$A$257,"&gt;="&amp;$A269,'Aceite de Oliva'!$B$6:$B$257,"&lt;="&amp;$B269)</f>
        <v>2.84</v>
      </c>
      <c r="G269" s="4">
        <f>SUMIFS('Aceite de Oliva'!G$6:G$257,'Aceite de Oliva'!$A$6:$A$257,"&gt;="&amp;$A269,'Aceite de Oliva'!$B$6:$B$257,"&lt;="&amp;$B269)</f>
        <v>0.42</v>
      </c>
      <c r="H269" s="9"/>
      <c r="I269" s="9"/>
      <c r="J269" s="9"/>
      <c r="K269" s="4">
        <f>SUMIFS('Aceite de Oliva'!K$6:K$257,'Aceite de Oliva'!$A$6:$A$257,"&gt;="&amp;$A269,'Aceite de Oliva'!$B$6:$B$257,"&lt;="&amp;$B269)</f>
        <v>10.379999999999999</v>
      </c>
      <c r="L269" s="4">
        <f>SUMIFS('Aceite de Oliva'!L$6:L$257,'Aceite de Oliva'!$A$6:$A$257,"&gt;="&amp;$A269,'Aceite de Oliva'!$B$6:$B$257,"&lt;="&amp;$B269)</f>
        <v>2.21</v>
      </c>
      <c r="M269" s="4">
        <f>SUMIFS('Aceite de Oliva'!M$6:M$257,'Aceite de Oliva'!$A$6:$A$257,"&gt;="&amp;$A269,'Aceite de Oliva'!$B$6:$B$257,"&lt;="&amp;$B269)</f>
        <v>1.5899999999999999</v>
      </c>
      <c r="N269" s="4">
        <f>SUMIFS('Aceite de Oliva'!N$6:N$257,'Aceite de Oliva'!$A$6:$A$257,"&gt;="&amp;$A269,'Aceite de Oliva'!$B$6:$B$257,"&lt;="&amp;$B269)</f>
        <v>43.17</v>
      </c>
      <c r="O269" s="9"/>
      <c r="P269" s="9"/>
      <c r="Q269" s="9"/>
      <c r="R269" s="4">
        <f>SUMIFS('Aceite de Oliva'!R$6:R$257,'Aceite de Oliva'!$A$6:$A$257,"&gt;="&amp;$A269,'Aceite de Oliva'!$B$6:$B$257,"&lt;="&amp;$B269)</f>
        <v>26.1</v>
      </c>
      <c r="S269" s="4">
        <f>SUMIFS('Aceite de Oliva'!S$6:S$257,'Aceite de Oliva'!$A$6:$A$257,"&gt;="&amp;$A269,'Aceite de Oliva'!$B$6:$B$257,"&lt;="&amp;$B269)</f>
        <v>8.0500000000000007</v>
      </c>
      <c r="T269" s="4">
        <f>SUMIFS('Aceite de Oliva'!T$6:T$257,'Aceite de Oliva'!$A$6:$A$257,"&gt;="&amp;$A269,'Aceite de Oliva'!$B$6:$B$257,"&lt;="&amp;$B269)</f>
        <v>16.66</v>
      </c>
      <c r="U269" s="4">
        <f>SUMIFS('Aceite de Oliva'!U$6:U$257,'Aceite de Oliva'!$A$6:$A$257,"&gt;="&amp;$A269,'Aceite de Oliva'!$B$6:$B$257,"&lt;="&amp;$B269)</f>
        <v>64.89</v>
      </c>
      <c r="V269" s="9"/>
      <c r="W269" s="9"/>
      <c r="X269" s="9"/>
      <c r="Y269" s="4">
        <f>SUMIFS('Aceite de Oliva'!Y$6:Y$257,'Aceite de Oliva'!$A$6:$A$257,"&gt;="&amp;$A269,'Aceite de Oliva'!$B$6:$B$257,"&lt;="&amp;$B269)</f>
        <v>41.610000000000007</v>
      </c>
      <c r="Z269" s="4">
        <f>SUMIFS('Aceite de Oliva'!Z$6:Z$257,'Aceite de Oliva'!$A$6:$A$257,"&gt;="&amp;$A269,'Aceite de Oliva'!$B$6:$B$257,"&lt;="&amp;$B269)</f>
        <v>27.709999999999997</v>
      </c>
      <c r="AA269" s="4">
        <f>SUMIFS('Aceite de Oliva'!AA$6:AA$257,'Aceite de Oliva'!$A$6:$A$257,"&gt;="&amp;$A269,'Aceite de Oliva'!$B$6:$B$257,"&lt;="&amp;$B269)</f>
        <v>38.56</v>
      </c>
      <c r="AB269" s="4">
        <f>SUMIFS('Aceite de Oliva'!AB$6:AB$257,'Aceite de Oliva'!$A$6:$A$257,"&gt;="&amp;$A269,'Aceite de Oliva'!$B$6:$B$257,"&lt;="&amp;$B269)</f>
        <v>66.14</v>
      </c>
      <c r="AC269" s="9"/>
      <c r="AD269" s="9"/>
      <c r="AE269" s="9"/>
      <c r="AF269" s="4">
        <f>SUMIFS('Aceite de Oliva'!AF$6:AF$257,'Aceite de Oliva'!$A$6:$A$257,"&gt;="&amp;$A269,'Aceite de Oliva'!$B$6:$B$257,"&lt;="&amp;$B269)</f>
        <v>36.949999999999996</v>
      </c>
      <c r="AG269" s="4">
        <f>SUMIFS('Aceite de Oliva'!AG$6:AG$257,'Aceite de Oliva'!$A$6:$A$257,"&gt;="&amp;$A269,'Aceite de Oliva'!$B$6:$B$257,"&lt;="&amp;$B269)</f>
        <v>16.7</v>
      </c>
      <c r="AH269" s="4">
        <f>SUMIFS('Aceite de Oliva'!AH$6:AH$257,'Aceite de Oliva'!$A$6:$A$257,"&gt;="&amp;$A269,'Aceite de Oliva'!$B$6:$B$257,"&lt;="&amp;$B269)</f>
        <v>30.54</v>
      </c>
      <c r="AI269" s="4">
        <f>SUMIFS('Aceite de Oliva'!AI$6:AI$257,'Aceite de Oliva'!$A$6:$A$257,"&gt;="&amp;$A269,'Aceite de Oliva'!$B$6:$B$257,"&lt;="&amp;$B269)</f>
        <v>67.739999999999995</v>
      </c>
      <c r="AJ269" s="9"/>
      <c r="AK269" s="9"/>
      <c r="AL269" s="9"/>
      <c r="AM269" s="4">
        <f>SUMIFS('Aceite de Oliva'!AM$6:AM$257,'Aceite de Oliva'!$A$6:$A$257,"&gt;="&amp;$A269,'Aceite de Oliva'!$B$6:$B$257,"&lt;="&amp;$B269)</f>
        <v>37.61</v>
      </c>
      <c r="AN269" s="4">
        <f>SUMIFS('Aceite de Oliva'!AN$6:AN$257,'Aceite de Oliva'!$A$6:$A$257,"&gt;="&amp;$A269,'Aceite de Oliva'!$B$6:$B$257,"&lt;="&amp;$B269)</f>
        <v>23.060000000000002</v>
      </c>
      <c r="AO269" s="4">
        <f>SUMIFS('Aceite de Oliva'!AO$6:AO$257,'Aceite de Oliva'!$A$6:$A$257,"&gt;="&amp;$A269,'Aceite de Oliva'!$B$6:$B$257,"&lt;="&amp;$B269)</f>
        <v>28.13</v>
      </c>
      <c r="AP269" s="4">
        <f>SUMIFS('Aceite de Oliva'!AP$6:AP$257,'Aceite de Oliva'!$A$6:$A$257,"&gt;="&amp;$A269,'Aceite de Oliva'!$B$6:$B$257,"&lt;="&amp;$B269)</f>
        <v>65.34</v>
      </c>
      <c r="AQ269" s="9"/>
      <c r="AR269" s="9"/>
      <c r="AT269" s="4">
        <f>SUMIFS('Aceite de Oliva'!AT$6:AT$257,'Aceite de Oliva'!$A$6:$A$257,"&gt;="&amp;$A269,'Aceite de Oliva'!$B$6:$B$257,"&lt;="&amp;$B269)</f>
        <v>34.82</v>
      </c>
      <c r="AU269" s="4">
        <f>SUMIFS('Aceite de Oliva'!AU$6:AU$257,'Aceite de Oliva'!$A$6:$A$257,"&gt;="&amp;$A269,'Aceite de Oliva'!$B$6:$B$257,"&lt;="&amp;$B269)</f>
        <v>24.810000000000002</v>
      </c>
      <c r="AV269" s="4">
        <f>SUMIFS('Aceite de Oliva'!AV$6:AV$257,'Aceite de Oliva'!$A$6:$A$257,"&gt;="&amp;$A269,'Aceite de Oliva'!$B$6:$B$257,"&lt;="&amp;$B269)</f>
        <v>27.83</v>
      </c>
      <c r="AW269" s="4">
        <f>SUMIFS('Aceite de Oliva'!AW$6:AW$257,'Aceite de Oliva'!$A$6:$A$257,"&gt;="&amp;$A269,'Aceite de Oliva'!$B$6:$B$257,"&lt;="&amp;$B269)</f>
        <v>68.05</v>
      </c>
      <c r="BA269" s="4">
        <f>SUMIFS('Aceite de Oliva'!BA$6:BA$257,'Aceite de Oliva'!$A$6:$A$257,"&gt;="&amp;A269,'Aceite de Oliva'!$B$6:$B$257,"&lt;="&amp;B269)</f>
        <v>30.220000000000002</v>
      </c>
      <c r="BB269" s="4">
        <f>SUMIFS('Aceite de Oliva'!BB$6:BB$257,'Aceite de Oliva'!$A$6:$A$257,"&gt;="&amp;$A269,'Aceite de Oliva'!$B$6:$B$257,"&lt;="&amp;$B269)</f>
        <v>16.649999999999999</v>
      </c>
      <c r="BC269" s="4">
        <f>SUMIFS('Aceite de Oliva'!BC$6:BC$257,'Aceite de Oliva'!$A$6:$A$257,"&gt;="&amp;$A269,'Aceite de Oliva'!$B$6:$B$257,"&lt;="&amp;$B269)</f>
        <v>28.47</v>
      </c>
      <c r="BD269" s="4">
        <f>SUMIFS('Aceite de Oliva'!BD$6:BD$257,'Aceite de Oliva'!$A$6:$A$257,"&gt;="&amp;$A269,'Aceite de Oliva'!$B$6:$B$257,"&lt;="&amp;$B269)</f>
        <v>56.87</v>
      </c>
      <c r="BH269" s="4">
        <f>SUMIFS('Aceite de Oliva'!BH$6:BH$257,'Aceite de Oliva'!$A$6:$A$257,"&gt;="&amp;$A269,'Aceite de Oliva'!$B$6:$B$257,"&lt;="&amp;$B269)</f>
        <v>34.940000000000005</v>
      </c>
      <c r="BI269" s="4">
        <f>SUMIFS('Aceite de Oliva'!BI$6:BI$257,'Aceite de Oliva'!$A$6:$A$257,"&gt;="&amp;$A269,'Aceite de Oliva'!$B$6:$B$257,"&lt;="&amp;$B269)</f>
        <v>24.939999999999998</v>
      </c>
      <c r="BJ269" s="4">
        <f>SUMIFS('Aceite de Oliva'!BJ$6:BJ$257,'Aceite de Oliva'!$A$6:$A$257,"&gt;="&amp;$A269,'Aceite de Oliva'!$B$6:$B$257,"&lt;="&amp;$B269)</f>
        <v>31.76</v>
      </c>
      <c r="BK269" s="4">
        <f>SUMIFS('Aceite de Oliva'!BK$6:BK$257,'Aceite de Oliva'!$A$6:$A$257,"&gt;="&amp;$A269,'Aceite de Oliva'!$B$6:$B$257,"&lt;="&amp;$B269)</f>
        <v>52.65</v>
      </c>
      <c r="BO269" s="4">
        <f>SUMIFS('Aceite de Oliva'!BO$6:BO$257,'Aceite de Oliva'!$A$6:$A$257,"&gt;="&amp;$A269,'Aceite de Oliva'!$B$6:$B$257,"&lt;="&amp;$B269)</f>
        <v>34.82</v>
      </c>
      <c r="BP269" s="4">
        <f>SUMIFS('Aceite de Oliva'!BP$6:BP$257,'Aceite de Oliva'!$A$6:$A$257,"&gt;="&amp;$A269,'Aceite de Oliva'!$B$6:$B$257,"&lt;="&amp;$B269)</f>
        <v>16.52</v>
      </c>
      <c r="BQ269" s="4">
        <f>SUMIFS('Aceite de Oliva'!BQ$6:BQ$257,'Aceite de Oliva'!$A$6:$A$257,"&gt;="&amp;$A269,'Aceite de Oliva'!$B$6:$B$257,"&lt;="&amp;$B269)</f>
        <v>30.540000000000003</v>
      </c>
      <c r="BR269" s="4">
        <f>SUMIFS('Aceite de Oliva'!BR$6:BR$257,'Aceite de Oliva'!$A$6:$A$257,"&gt;="&amp;$A269,'Aceite de Oliva'!$B$6:$B$257,"&lt;="&amp;$B269)</f>
        <v>60.4</v>
      </c>
      <c r="BV269" s="4">
        <f>SUMIFS('Aceite de Oliva'!BV$6:BV$257,'Aceite de Oliva'!$A$6:$A$257,"&gt;="&amp;$A269,'Aceite de Oliva'!$B$6:$B$257,"&lt;="&amp;$B269)</f>
        <v>25.87</v>
      </c>
      <c r="BW269" s="4">
        <f>SUMIFS('Aceite de Oliva'!BW$6:BW$257,'Aceite de Oliva'!$A$6:$A$257,"&gt;="&amp;$A269,'Aceite de Oliva'!$B$6:$B$257,"&lt;="&amp;$B269)</f>
        <v>7.3900000000000006</v>
      </c>
      <c r="BX269" s="4">
        <f>SUMIFS('Aceite de Oliva'!BX$6:BX$257,'Aceite de Oliva'!$A$6:$A$257,"&gt;="&amp;$A269,'Aceite de Oliva'!$B$6:$B$257,"&lt;="&amp;$B269)</f>
        <v>19.12</v>
      </c>
      <c r="BY269" s="4">
        <f>SUMIFS('Aceite de Oliva'!BY$6:BY$257,'Aceite de Oliva'!$A$6:$A$257,"&gt;="&amp;$A269,'Aceite de Oliva'!$B$6:$B$257,"&lt;="&amp;$B269)</f>
        <v>58.96</v>
      </c>
      <c r="CC269" s="4">
        <f>SUMIFS('Aceite de Oliva'!CC$6:CC$257,'Aceite de Oliva'!$A$6:$A$257,"&gt;="&amp;$A269,'Aceite de Oliva'!$B$6:$B$257,"&lt;="&amp;$B269)</f>
        <v>15.530000000000001</v>
      </c>
      <c r="CD269" s="4">
        <f>SUMIFS('Aceite de Oliva'!CD$6:CD$257,'Aceite de Oliva'!$A$6:$A$257,"&gt;="&amp;$A269,'Aceite de Oliva'!$B$6:$B$257,"&lt;="&amp;$B269)</f>
        <v>3.65</v>
      </c>
      <c r="CE269" s="4">
        <f>SUMIFS('Aceite de Oliva'!CE$6:CE$257,'Aceite de Oliva'!$A$6:$A$257,"&gt;="&amp;$A269,'Aceite de Oliva'!$B$6:$B$257,"&lt;="&amp;$B269)</f>
        <v>10.219999999999999</v>
      </c>
      <c r="CF269" s="4">
        <f>SUMIFS('Aceite de Oliva'!CF$6:CF$257,'Aceite de Oliva'!$A$6:$A$257,"&gt;="&amp;$A269,'Aceite de Oliva'!$B$6:$B$257,"&lt;="&amp;$B269)</f>
        <v>38.14</v>
      </c>
      <c r="CJ269" s="4">
        <f>SUMIFS('Aceite de Oliva'!CJ$6:CJ$257,'Aceite de Oliva'!$A$6:$A$257,"&gt;="&amp;$A269,'Aceite de Oliva'!$B$6:$B$257,"&lt;="&amp;$B269)</f>
        <v>1.49</v>
      </c>
      <c r="CK269" s="4">
        <f>SUMIFS('Aceite de Oliva'!CK$6:CK$257,'Aceite de Oliva'!$A$6:$A$257,"&gt;="&amp;$A269,'Aceite de Oliva'!$B$6:$B$257,"&lt;="&amp;$B269)</f>
        <v>0.65</v>
      </c>
      <c r="CL269" s="4">
        <f>SUMIFS('Aceite de Oliva'!CL$6:CL$257,'Aceite de Oliva'!$A$6:$A$257,"&gt;="&amp;$A269,'Aceite de Oliva'!$B$6:$B$257,"&lt;="&amp;$B269)</f>
        <v>1.52</v>
      </c>
      <c r="CM269" s="4">
        <f>SUMIFS('Aceite de Oliva'!CM$6:CM$257,'Aceite de Oliva'!$A$6:$A$257,"&gt;="&amp;$A269,'Aceite de Oliva'!$B$6:$B$257,"&lt;="&amp;$B269)</f>
        <v>1.3</v>
      </c>
      <c r="CQ269" s="4">
        <f>SUMIFS('Aceite de Oliva'!CQ$6:CQ$257,'Aceite de Oliva'!$A$6:$A$257,"&gt;="&amp;$A269,'Aceite de Oliva'!$B$6:$B$257,"&lt;="&amp;$B269)</f>
        <v>1.2</v>
      </c>
      <c r="CR269" s="4">
        <f>SUMIFS('Aceite de Oliva'!CR$6:CR$257,'Aceite de Oliva'!$A$6:$A$257,"&gt;="&amp;$A269,'Aceite de Oliva'!$B$6:$B$257,"&lt;="&amp;$B269)</f>
        <v>0.76</v>
      </c>
      <c r="CS269" s="4">
        <f>SUMIFS('Aceite de Oliva'!CS$6:CS$257,'Aceite de Oliva'!$A$6:$A$257,"&gt;="&amp;$A269,'Aceite de Oliva'!$B$6:$B$257,"&lt;="&amp;$B269)</f>
        <v>1.28</v>
      </c>
      <c r="CT269" s="4">
        <f>SUMIFS('Aceite de Oliva'!CT$6:CT$257,'Aceite de Oliva'!$A$6:$A$257,"&gt;="&amp;$A269,'Aceite de Oliva'!$B$6:$B$257,"&lt;="&amp;$B269)</f>
        <v>0.23</v>
      </c>
      <c r="CX269" s="4">
        <f>SUMIFS('Aceite de Oliva'!CX$6:CX$257,'Aceite de Oliva'!$A$6:$A$257,"&gt;="&amp;$A269,'Aceite de Oliva'!$B$6:$B$257,"&lt;="&amp;$B269)</f>
        <v>0.65999999999999992</v>
      </c>
      <c r="CY269" s="4">
        <f>SUMIFS('Aceite de Oliva'!CY$6:CY$257,'Aceite de Oliva'!$A$6:$A$257,"&gt;="&amp;$A269,'Aceite de Oliva'!$B$6:$B$257,"&lt;="&amp;$B269)</f>
        <v>0.17</v>
      </c>
      <c r="CZ269" s="4">
        <f>SUMIFS('Aceite de Oliva'!CZ$6:CZ$257,'Aceite de Oliva'!$A$6:$A$257,"&gt;="&amp;$A269,'Aceite de Oliva'!$B$6:$B$257,"&lt;="&amp;$B269)</f>
        <v>0.93</v>
      </c>
      <c r="DA269" s="4">
        <f>SUMIFS('Aceite de Oliva'!DA$6:DA$257,'Aceite de Oliva'!$A$6:$A$257,"&gt;="&amp;$A269,'Aceite de Oliva'!$B$6:$B$257,"&lt;="&amp;$B269)</f>
        <v>0</v>
      </c>
      <c r="DE269" s="4">
        <f>SUMIFS('Aceite de Oliva'!DE$6:DE$257,'Aceite de Oliva'!$A$6:$A$257,"&gt;="&amp;$A269,'Aceite de Oliva'!$B$6:$B$257,"&lt;="&amp;$B269)</f>
        <v>0.85</v>
      </c>
      <c r="DF269" s="4">
        <f>SUMIFS('Aceite de Oliva'!DF$6:DF$257,'Aceite de Oliva'!$A$6:$A$257,"&gt;="&amp;$A269,'Aceite de Oliva'!$B$6:$B$257,"&lt;="&amp;$B269)</f>
        <v>0</v>
      </c>
      <c r="DG269" s="4">
        <f>SUMIFS('Aceite de Oliva'!DG$6:DG$257,'Aceite de Oliva'!$A$6:$A$257,"&gt;="&amp;$A269,'Aceite de Oliva'!$B$6:$B$257,"&lt;="&amp;$B269)</f>
        <v>1.28</v>
      </c>
      <c r="DH269" s="4">
        <f>SUMIFS('Aceite de Oliva'!DH$6:DH$257,'Aceite de Oliva'!$A$6:$A$257,"&gt;="&amp;$A269,'Aceite de Oliva'!$B$6:$B$257,"&lt;="&amp;$B269)</f>
        <v>0</v>
      </c>
      <c r="DL269" s="4">
        <f>SUMIFS('Aceite de Oliva'!DL$6:DL$257,'Aceite de Oliva'!$A$6:$A$257,"&gt;="&amp;$A269,'Aceite de Oliva'!$B$6:$B$257,"&lt;="&amp;$B269)</f>
        <v>0.34</v>
      </c>
      <c r="DM269" s="4">
        <f>SUMIFS('Aceite de Oliva'!DM$6:DM$257,'Aceite de Oliva'!$A$6:$A$257,"&gt;="&amp;$A269,'Aceite de Oliva'!$B$6:$B$257,"&lt;="&amp;$B269)</f>
        <v>0.18</v>
      </c>
      <c r="DN269" s="4">
        <f>SUMIFS('Aceite de Oliva'!DN$6:DN$257,'Aceite de Oliva'!$A$6:$A$257,"&gt;="&amp;$A269,'Aceite de Oliva'!$B$6:$B$257,"&lt;="&amp;$B269)</f>
        <v>0.2</v>
      </c>
      <c r="DO269" s="4">
        <f>SUMIFS('Aceite de Oliva'!DO$6:DO$257,'Aceite de Oliva'!$A$6:$A$257,"&gt;="&amp;$A269,'Aceite de Oliva'!$B$6:$B$257,"&lt;="&amp;$B269)</f>
        <v>0</v>
      </c>
      <c r="DS269" s="4">
        <f>SUMIFS('Aceite de Oliva'!DS$6:DS$257,'Aceite de Oliva'!$A$6:$A$257,"&gt;="&amp;$A269,'Aceite de Oliva'!$B$6:$B$257,"&lt;="&amp;$B269)</f>
        <v>0.51</v>
      </c>
      <c r="DT269" s="4">
        <f>SUMIFS('Aceite de Oliva'!DT$6:DT$257,'Aceite de Oliva'!$A$6:$A$257,"&gt;="&amp;$A269,'Aceite de Oliva'!$B$6:$B$257,"&lt;="&amp;$B269)</f>
        <v>0</v>
      </c>
      <c r="DU269" s="4">
        <f>SUMIFS('Aceite de Oliva'!DU$6:DU$257,'Aceite de Oliva'!$A$6:$A$257,"&gt;="&amp;$A269,'Aceite de Oliva'!$B$6:$B$257,"&lt;="&amp;$B269)</f>
        <v>0.27</v>
      </c>
      <c r="DV269" s="4">
        <f>SUMIFS('Aceite de Oliva'!DV$6:DV$257,'Aceite de Oliva'!$A$6:$A$257,"&gt;="&amp;$A269,'Aceite de Oliva'!$B$6:$B$257,"&lt;="&amp;$B269)</f>
        <v>0</v>
      </c>
      <c r="DZ269" s="4">
        <f>SUMIFS('Aceite de Oliva'!DZ$6:DZ$257,'Aceite de Oliva'!$A$6:$A$257,"&gt;="&amp;$A269,'Aceite de Oliva'!$B$6:$B$257,"&lt;="&amp;$B269)</f>
        <v>0.31999999999999995</v>
      </c>
      <c r="EA269" s="4">
        <f>SUMIFS('Aceite de Oliva'!EA$6:EA$257,'Aceite de Oliva'!$A$6:$A$257,"&gt;="&amp;$A269,'Aceite de Oliva'!$B$6:$B$257,"&lt;="&amp;$B269)</f>
        <v>0</v>
      </c>
      <c r="EB269" s="4">
        <f>SUMIFS('Aceite de Oliva'!EB$6:EB$257,'Aceite de Oliva'!$A$6:$A$257,"&gt;="&amp;$A269,'Aceite de Oliva'!$B$6:$B$257,"&lt;="&amp;$B269)</f>
        <v>0.3</v>
      </c>
      <c r="EC269" s="4">
        <f>SUMIFS('Aceite de Oliva'!EC$6:EC$257,'Aceite de Oliva'!$A$6:$A$257,"&gt;="&amp;$A269,'Aceite de Oliva'!$B$6:$B$257,"&lt;="&amp;$B269)</f>
        <v>0</v>
      </c>
      <c r="EG269" s="4">
        <f>SUMIFS('Aceite de Oliva'!EG$6:EG$257,'Aceite de Oliva'!$A$6:$A$257,"&gt;="&amp;$A269,'Aceite de Oliva'!$B$6:$B$257,"&lt;="&amp;$B269)</f>
        <v>0.67999999999999994</v>
      </c>
      <c r="EH269" s="4">
        <f>SUMIFS('Aceite de Oliva'!EH$6:EH$257,'Aceite de Oliva'!$A$6:$A$257,"&gt;="&amp;$A269,'Aceite de Oliva'!$B$6:$B$257,"&lt;="&amp;$B269)</f>
        <v>0</v>
      </c>
      <c r="EI269" s="4">
        <f>SUMIFS('Aceite de Oliva'!EI$6:EI$257,'Aceite de Oliva'!$A$6:$A$257,"&gt;="&amp;$A269,'Aceite de Oliva'!$B$6:$B$257,"&lt;="&amp;$B269)</f>
        <v>0.53</v>
      </c>
      <c r="EJ269" s="4">
        <f>SUMIFS('Aceite de Oliva'!EJ$6:EJ$257,'Aceite de Oliva'!$A$6:$A$257,"&gt;="&amp;$A269,'Aceite de Oliva'!$B$6:$B$257,"&lt;="&amp;$B269)</f>
        <v>0</v>
      </c>
      <c r="EN269" s="4">
        <f>SUMIFS('Aceite de Oliva'!EN$6:EN$257,'Aceite de Oliva'!$A$6:$A$257,"&gt;="&amp;$A269,'Aceite de Oliva'!$B$6:$B$257,"&lt;="&amp;$B269)</f>
        <v>0.4</v>
      </c>
      <c r="EO269" s="4">
        <f>SUMIFS('Aceite de Oliva'!EO$6:EO$257,'Aceite de Oliva'!$A$6:$A$257,"&gt;="&amp;$A269,'Aceite de Oliva'!$B$6:$B$257,"&lt;="&amp;$B269)</f>
        <v>0</v>
      </c>
      <c r="EP269" s="4">
        <f>SUMIFS('Aceite de Oliva'!EP$6:EP$257,'Aceite de Oliva'!$A$6:$A$257,"&gt;="&amp;$A269,'Aceite de Oliva'!$B$6:$B$257,"&lt;="&amp;$B269)</f>
        <v>0.25</v>
      </c>
      <c r="EQ269" s="4">
        <f>SUMIFS('Aceite de Oliva'!EQ$6:EQ$257,'Aceite de Oliva'!$A$6:$A$257,"&gt;="&amp;$A269,'Aceite de Oliva'!$B$6:$B$257,"&lt;="&amp;$B269)</f>
        <v>0</v>
      </c>
      <c r="EU269" s="4">
        <f>SUMIFS('Aceite de Oliva'!EU$6:EU$257,'Aceite de Oliva'!$A$6:$A$257,"&gt;="&amp;$A269,'Aceite de Oliva'!$B$6:$B$257,"&lt;="&amp;$B269)</f>
        <v>0.78</v>
      </c>
      <c r="EV269" s="4">
        <f>SUMIFS('Aceite de Oliva'!EV$6:EV$257,'Aceite de Oliva'!$A$6:$A$257,"&gt;="&amp;$A269,'Aceite de Oliva'!$B$6:$B$257,"&lt;="&amp;$B269)</f>
        <v>0.16</v>
      </c>
      <c r="EW269" s="4">
        <f>SUMIFS('Aceite de Oliva'!EW$6:EW$257,'Aceite de Oliva'!$A$6:$A$257,"&gt;="&amp;$A269,'Aceite de Oliva'!$B$6:$B$257,"&lt;="&amp;$B269)</f>
        <v>0.72</v>
      </c>
      <c r="EX269" s="4">
        <f>SUMIFS('Aceite de Oliva'!EX$6:EX$257,'Aceite de Oliva'!$A$6:$A$257,"&gt;="&amp;$A269,'Aceite de Oliva'!$B$6:$B$257,"&lt;="&amp;$B269)</f>
        <v>0</v>
      </c>
      <c r="FB269" s="4">
        <f>SUMIFS('Aceite de Oliva'!FB$6:FB$257,'Aceite de Oliva'!$A$6:$A$257,"&gt;="&amp;$A269,'Aceite de Oliva'!$B$6:$B$257,"&lt;="&amp;$B269)</f>
        <v>0.32</v>
      </c>
      <c r="FC269" s="4">
        <f>SUMIFS('Aceite de Oliva'!FC$6:FC$257,'Aceite de Oliva'!$A$6:$A$257,"&gt;="&amp;$A269,'Aceite de Oliva'!$B$6:$B$257,"&lt;="&amp;$B269)</f>
        <v>0</v>
      </c>
      <c r="FD269" s="4">
        <f>SUMIFS('Aceite de Oliva'!FD$6:FD$257,'Aceite de Oliva'!$A$6:$A$257,"&gt;="&amp;$A269,'Aceite de Oliva'!$B$6:$B$257,"&lt;="&amp;$B269)</f>
        <v>0.22</v>
      </c>
      <c r="FE269" s="4">
        <f>SUMIFS('Aceite de Oliva'!FE$6:FE$257,'Aceite de Oliva'!$A$6:$A$257,"&gt;="&amp;$A269,'Aceite de Oliva'!$B$6:$B$257,"&lt;="&amp;$B269)</f>
        <v>0</v>
      </c>
      <c r="FI269" s="4">
        <f>SUMIFS('Aceite de Oliva'!FI$6:FI$257,'Aceite de Oliva'!$A$6:$A$257,"&gt;="&amp;$A269,'Aceite de Oliva'!$B$6:$B$257,"&lt;="&amp;$B269)</f>
        <v>1.21</v>
      </c>
      <c r="FJ269" s="4">
        <f>SUMIFS('Aceite de Oliva'!FJ$6:FJ$257,'Aceite de Oliva'!$A$6:$A$257,"&gt;="&amp;$A269,'Aceite de Oliva'!$B$6:$B$257,"&lt;="&amp;$B269)</f>
        <v>0</v>
      </c>
      <c r="FK269" s="4">
        <f>SUMIFS('Aceite de Oliva'!FK$6:FK$257,'Aceite de Oliva'!$A$6:$A$257,"&gt;="&amp;$A269,'Aceite de Oliva'!$B$6:$B$257,"&lt;="&amp;$B269)</f>
        <v>0.97</v>
      </c>
      <c r="FL269" s="4">
        <f>SUMIFS('Aceite de Oliva'!FL$6:FL$257,'Aceite de Oliva'!$A$6:$A$257,"&gt;="&amp;$A269,'Aceite de Oliva'!$B$6:$B$257,"&lt;="&amp;$B269)</f>
        <v>0</v>
      </c>
      <c r="FP269" s="4">
        <f>SUMIFS('Aceite de Oliva'!FP$6:FP$257,'Aceite de Oliva'!$A$6:$A$257,"&gt;="&amp;$A269,'Aceite de Oliva'!$B$6:$B$257,"&lt;="&amp;$B269)</f>
        <v>0.77999999999999992</v>
      </c>
      <c r="FQ269" s="4">
        <f>SUMIFS('Aceite de Oliva'!FQ$6:FQ$257,'Aceite de Oliva'!$A$6:$A$257,"&gt;="&amp;$A269,'Aceite de Oliva'!$B$6:$B$257,"&lt;="&amp;$B269)</f>
        <v>0</v>
      </c>
      <c r="FR269" s="4">
        <f>SUMIFS('Aceite de Oliva'!FR$6:FR$257,'Aceite de Oliva'!$A$6:$A$257,"&gt;="&amp;$A269,'Aceite de Oliva'!$B$6:$B$257,"&lt;="&amp;$B269)</f>
        <v>0.65</v>
      </c>
      <c r="FS269" s="4">
        <f>SUMIFS('Aceite de Oliva'!FS$6:FS$257,'Aceite de Oliva'!$A$6:$A$257,"&gt;="&amp;$A269,'Aceite de Oliva'!$B$6:$B$257,"&lt;="&amp;$B269)</f>
        <v>0</v>
      </c>
      <c r="FW269" s="4">
        <f>SUMIFS('Aceite de Oliva'!FW$6:FW$257,'Aceite de Oliva'!$A$6:$A$257,"&gt;="&amp;$A269,'Aceite de Oliva'!$B$6:$B$257,"&lt;="&amp;$B269)</f>
        <v>0.46</v>
      </c>
      <c r="FX269" s="4">
        <f>SUMIFS('Aceite de Oliva'!FX$6:FX$257,'Aceite de Oliva'!$A$6:$A$257,"&gt;="&amp;$A269,'Aceite de Oliva'!$B$6:$B$257,"&lt;="&amp;$B269)</f>
        <v>0</v>
      </c>
      <c r="FY269" s="4">
        <f>SUMIFS('Aceite de Oliva'!FY$6:FY$257,'Aceite de Oliva'!$A$6:$A$257,"&gt;="&amp;$A269,'Aceite de Oliva'!$B$6:$B$257,"&lt;="&amp;$B269)</f>
        <v>0.41</v>
      </c>
      <c r="FZ269" s="4">
        <f>SUMIFS('Aceite de Oliva'!FZ$6:FZ$257,'Aceite de Oliva'!$A$6:$A$257,"&gt;="&amp;$A269,'Aceite de Oliva'!$B$6:$B$257,"&lt;="&amp;$B269)</f>
        <v>0</v>
      </c>
      <c r="GD269" s="4">
        <f>SUMIFS('Aceite de Oliva'!GD$6:GD$257,'Aceite de Oliva'!$A$6:$A$257,"&gt;="&amp;$A269,'Aceite de Oliva'!$B$6:$B$257,"&lt;="&amp;$B269)</f>
        <v>0.31</v>
      </c>
      <c r="GE269" s="4">
        <f>SUMIFS('Aceite de Oliva'!GE$6:GE$257,'Aceite de Oliva'!$A$6:$A$257,"&gt;="&amp;$A269,'Aceite de Oliva'!$B$6:$B$257,"&lt;="&amp;$B269)</f>
        <v>0</v>
      </c>
      <c r="GF269" s="4">
        <f>SUMIFS('Aceite de Oliva'!GF$6:GF$257,'Aceite de Oliva'!$A$6:$A$257,"&gt;="&amp;$A269,'Aceite de Oliva'!$B$6:$B$257,"&lt;="&amp;$B269)</f>
        <v>0.52</v>
      </c>
      <c r="GG269" s="4">
        <f>SUMIFS('Aceite de Oliva'!GG$6:GG$257,'Aceite de Oliva'!$A$6:$A$257,"&gt;="&amp;$A269,'Aceite de Oliva'!$B$6:$B$257,"&lt;="&amp;$B269)</f>
        <v>0</v>
      </c>
      <c r="GK269" s="4">
        <f>SUMIFS('Aceite de Oliva'!GK$6:GK$257,'Aceite de Oliva'!$A$6:$A$257,"&gt;="&amp;$A269,'Aceite de Oliva'!$B$6:$B$257,"&lt;="&amp;$B269)</f>
        <v>0.81</v>
      </c>
      <c r="GL269" s="4">
        <f>SUMIFS('Aceite de Oliva'!GL$6:GL$257,'Aceite de Oliva'!$A$6:$A$257,"&gt;="&amp;$A269,'Aceite de Oliva'!$B$6:$B$257,"&lt;="&amp;$B269)</f>
        <v>0</v>
      </c>
      <c r="GM269" s="4">
        <f>SUMIFS('Aceite de Oliva'!GM$6:GM$257,'Aceite de Oliva'!$A$6:$A$257,"&gt;="&amp;$A269,'Aceite de Oliva'!$B$6:$B$257,"&lt;="&amp;$B269)</f>
        <v>0.64</v>
      </c>
      <c r="GN269" s="4">
        <f>SUMIFS('Aceite de Oliva'!GN$6:GN$257,'Aceite de Oliva'!$A$6:$A$257,"&gt;="&amp;$A269,'Aceite de Oliva'!$B$6:$B$257,"&lt;="&amp;$B269)</f>
        <v>0</v>
      </c>
      <c r="GR269" s="4">
        <f>SUMIFS('Aceite de Oliva'!GR$6:GR$257,'Aceite de Oliva'!$A$6:$A$257,"&gt;="&amp;$A269,'Aceite de Oliva'!$B$6:$B$257,"&lt;="&amp;$B269)</f>
        <v>0.46</v>
      </c>
      <c r="GS269" s="4">
        <f>SUMIFS('Aceite de Oliva'!GS$6:GS$257,'Aceite de Oliva'!$A$6:$A$257,"&gt;="&amp;$A269,'Aceite de Oliva'!$B$6:$B$257,"&lt;="&amp;$B269)</f>
        <v>0</v>
      </c>
      <c r="GT269" s="4">
        <f>SUMIFS('Aceite de Oliva'!GT$6:GT$257,'Aceite de Oliva'!$A$6:$A$257,"&gt;="&amp;$A269,'Aceite de Oliva'!$B$6:$B$257,"&lt;="&amp;$B269)</f>
        <v>0.19</v>
      </c>
      <c r="GU269" s="4">
        <f>SUMIFS('Aceite de Oliva'!GU$6:GU$257,'Aceite de Oliva'!$A$6:$A$257,"&gt;="&amp;$A269,'Aceite de Oliva'!$B$6:$B$257,"&lt;="&amp;$B269)</f>
        <v>0.2</v>
      </c>
      <c r="GY269" s="4">
        <f>SUMIFS('Aceite de Oliva'!GY$6:GY$257,'Aceite de Oliva'!$A$6:$A$257,"&gt;="&amp;$A269,'Aceite de Oliva'!$B$6:$B$257,"&lt;="&amp;$B269)</f>
        <v>0.21</v>
      </c>
      <c r="GZ269" s="4">
        <f>SUMIFS('Aceite de Oliva'!GZ$6:GZ$257,'Aceite de Oliva'!$A$6:$A$257,"&gt;="&amp;$A269,'Aceite de Oliva'!$B$6:$B$257,"&lt;="&amp;$B269)</f>
        <v>0.22</v>
      </c>
      <c r="HA269" s="4">
        <f>SUMIFS('Aceite de Oliva'!HA$6:HA$257,'Aceite de Oliva'!$A$6:$A$257,"&gt;="&amp;$A269,'Aceite de Oliva'!$B$6:$B$257,"&lt;="&amp;$B269)</f>
        <v>0.11</v>
      </c>
      <c r="HB269" s="4">
        <f>SUMIFS('Aceite de Oliva'!HB$6:HB$257,'Aceite de Oliva'!$A$6:$A$257,"&gt;="&amp;$A269,'Aceite de Oliva'!$B$6:$B$257,"&lt;="&amp;$B269)</f>
        <v>0</v>
      </c>
      <c r="HF269" s="4">
        <f>SUMIFS('Aceite de Oliva'!HF$6:HF$257,'Aceite de Oliva'!$A$6:$A$257,"&gt;="&amp;$A269,'Aceite de Oliva'!$B$6:$B$257,"&lt;="&amp;$B269)</f>
        <v>0.52</v>
      </c>
      <c r="HG269" s="4">
        <f>SUMIFS('Aceite de Oliva'!HG$6:HG$257,'Aceite de Oliva'!$A$6:$A$257,"&gt;="&amp;$A269,'Aceite de Oliva'!$B$6:$B$257,"&lt;="&amp;$B269)</f>
        <v>0</v>
      </c>
      <c r="HH269" s="4">
        <f>SUMIFS('Aceite de Oliva'!HH$6:HH$257,'Aceite de Oliva'!$A$6:$A$257,"&gt;="&amp;$A269,'Aceite de Oliva'!$B$6:$B$257,"&lt;="&amp;$B269)</f>
        <v>0.73</v>
      </c>
      <c r="HI269" s="4">
        <f>SUMIFS('Aceite de Oliva'!HI$6:HI$257,'Aceite de Oliva'!$A$6:$A$257,"&gt;="&amp;$A269,'Aceite de Oliva'!$B$6:$B$257,"&lt;="&amp;$B269)</f>
        <v>0</v>
      </c>
      <c r="HM269" s="4">
        <f>SUMIFS('Aceite de Oliva'!HM$6:HM$257,'Aceite de Oliva'!$A$6:$A$257,"&gt;="&amp;$A269,'Aceite de Oliva'!$B$6:$B$257,"&lt;="&amp;$B269)</f>
        <v>0.16</v>
      </c>
      <c r="HN269" s="4">
        <f>SUMIFS('Aceite de Oliva'!HN$6:HN$257,'Aceite de Oliva'!$A$6:$A$257,"&gt;="&amp;$A269,'Aceite de Oliva'!$B$6:$B$257,"&lt;="&amp;$B269)</f>
        <v>0</v>
      </c>
      <c r="HO269" s="4">
        <f>SUMIFS('Aceite de Oliva'!HO$6:HO$257,'Aceite de Oliva'!$A$6:$A$257,"&gt;="&amp;$A269,'Aceite de Oliva'!$B$6:$B$257,"&lt;="&amp;$B269)</f>
        <v>0.30000000000000004</v>
      </c>
      <c r="HP269" s="4">
        <f>SUMIFS('Aceite de Oliva'!HP$6:HP$257,'Aceite de Oliva'!$A$6:$A$257,"&gt;="&amp;$A269,'Aceite de Oliva'!$B$6:$B$257,"&lt;="&amp;$B269)</f>
        <v>0</v>
      </c>
      <c r="HT269" s="4">
        <f>SUMIFS('Aceite de Oliva'!HT$6:HT$257,'Aceite de Oliva'!$A$6:$A$257,"&gt;="&amp;$A269,'Aceite de Oliva'!$B$6:$B$257,"&lt;="&amp;$B269)</f>
        <v>0.72</v>
      </c>
      <c r="HU269" s="4">
        <f>SUMIFS('Aceite de Oliva'!HU$6:HU$257,'Aceite de Oliva'!$A$6:$A$257,"&gt;="&amp;$A269,'Aceite de Oliva'!$B$6:$B$257,"&lt;="&amp;$B269)</f>
        <v>0.62</v>
      </c>
      <c r="HV269" s="4">
        <f>SUMIFS('Aceite de Oliva'!HV$6:HV$257,'Aceite de Oliva'!$A$6:$A$257,"&gt;="&amp;$A269,'Aceite de Oliva'!$B$6:$B$257,"&lt;="&amp;$B269)</f>
        <v>0.65</v>
      </c>
      <c r="HW269" s="4">
        <f>SUMIFS('Aceite de Oliva'!HW$6:HW$257,'Aceite de Oliva'!$A$6:$A$257,"&gt;="&amp;$A269,'Aceite de Oliva'!$B$6:$B$257,"&lt;="&amp;$B269)</f>
        <v>0.93</v>
      </c>
      <c r="IA269" s="4">
        <f>SUMIFS('Aceite de Oliva'!IA$6:IA$257,'Aceite de Oliva'!$A$6:$A$257,"&gt;="&amp;$A269,'Aceite de Oliva'!$B$6:$B$257,"&lt;="&amp;$B269)</f>
        <v>1.25</v>
      </c>
      <c r="IB269" s="4">
        <f>SUMIFS('Aceite de Oliva'!IB$6:IB$257,'Aceite de Oliva'!$A$6:$A$257,"&gt;="&amp;$A269,'Aceite de Oliva'!$B$6:$B$257,"&lt;="&amp;$B269)</f>
        <v>0</v>
      </c>
      <c r="IC269" s="4">
        <f>SUMIFS('Aceite de Oliva'!IC$6:IC$257,'Aceite de Oliva'!$A$6:$A$257,"&gt;="&amp;$A269,'Aceite de Oliva'!$B$6:$B$257,"&lt;="&amp;$B269)</f>
        <v>1.52</v>
      </c>
      <c r="ID269" s="4">
        <f>SUMIFS('Aceite de Oliva'!ID$6:ID$257,'Aceite de Oliva'!$A$6:$A$257,"&gt;="&amp;$A269,'Aceite de Oliva'!$B$6:$B$257,"&lt;="&amp;$B269)</f>
        <v>0</v>
      </c>
      <c r="IH269" s="4">
        <f>SUMIFS('Aceite de Oliva'!IH$6:IH$257,'Aceite de Oliva'!$A$6:$A$257,"&gt;="&amp;$A269,'Aceite de Oliva'!$B$6:$B$257,"&lt;="&amp;$B269)</f>
        <v>0.48</v>
      </c>
      <c r="II269" s="4">
        <f>SUMIFS('Aceite de Oliva'!II$6:II$257,'Aceite de Oliva'!$A$6:$A$257,"&gt;="&amp;$A269,'Aceite de Oliva'!$B$6:$B$257,"&lt;="&amp;$B269)</f>
        <v>0</v>
      </c>
      <c r="IJ269" s="4">
        <f>SUMIFS('Aceite de Oliva'!IJ$6:IJ$257,'Aceite de Oliva'!$A$6:$A$257,"&gt;="&amp;$A269,'Aceite de Oliva'!$B$6:$B$257,"&lt;="&amp;$B269)</f>
        <v>0.55000000000000004</v>
      </c>
      <c r="IK269" s="4">
        <f>SUMIFS('Aceite de Oliva'!IK$6:IK$257,'Aceite de Oliva'!$A$6:$A$257,"&gt;="&amp;$A269,'Aceite de Oliva'!$B$6:$B$257,"&lt;="&amp;$B269)</f>
        <v>0</v>
      </c>
      <c r="IO269" s="4">
        <f>SUMIFS('Aceite de Oliva'!IO$6:IO$257,'Aceite de Oliva'!$A$6:$A$257,"&gt;="&amp;$A269,'Aceite de Oliva'!$B$6:$B$257,"&lt;="&amp;$B269)</f>
        <v>0.61</v>
      </c>
      <c r="IP269" s="4">
        <f>SUMIFS('Aceite de Oliva'!IP$6:IP$257,'Aceite de Oliva'!$A$6:$A$257,"&gt;="&amp;$A269,'Aceite de Oliva'!$B$6:$B$257,"&lt;="&amp;$B269)</f>
        <v>0</v>
      </c>
      <c r="IQ269" s="4">
        <f>SUMIFS('Aceite de Oliva'!IQ$6:IQ$257,'Aceite de Oliva'!$A$6:$A$257,"&gt;="&amp;$A269,'Aceite de Oliva'!$B$6:$B$257,"&lt;="&amp;$B269)</f>
        <v>0.11</v>
      </c>
      <c r="IR269" s="4">
        <f>SUMIFS('Aceite de Oliva'!IR$6:IR$257,'Aceite de Oliva'!$A$6:$A$257,"&gt;="&amp;$A269,'Aceite de Oliva'!$B$6:$B$257,"&lt;="&amp;$B269)</f>
        <v>0</v>
      </c>
      <c r="IV269" s="4">
        <f>SUMIFS('Aceite de Oliva'!IV$6:IV$257,'Aceite de Oliva'!$A$6:$A$257,"&gt;="&amp;$A269,'Aceite de Oliva'!$B$6:$B$257,"&lt;="&amp;$B269)</f>
        <v>0.56000000000000005</v>
      </c>
      <c r="IW269" s="4">
        <f>SUMIFS('Aceite de Oliva'!IW$6:IW$257,'Aceite de Oliva'!$A$6:$A$257,"&gt;="&amp;$A269,'Aceite de Oliva'!$B$6:$B$257,"&lt;="&amp;$B269)</f>
        <v>0</v>
      </c>
      <c r="IX269" s="4">
        <f>SUMIFS('Aceite de Oliva'!IX$6:IX$257,'Aceite de Oliva'!$A$6:$A$257,"&gt;="&amp;$A269,'Aceite de Oliva'!$B$6:$B$257,"&lt;="&amp;$B269)</f>
        <v>0.88</v>
      </c>
      <c r="IY269" s="4">
        <f>SUMIFS('Aceite de Oliva'!IY$6:IY$257,'Aceite de Oliva'!$A$6:$A$257,"&gt;="&amp;$A269,'Aceite de Oliva'!$B$6:$B$257,"&lt;="&amp;$B269)</f>
        <v>0</v>
      </c>
      <c r="JC269" s="4">
        <f>SUMIFS('Aceite de Oliva'!JC$6:JC$257,'Aceite de Oliva'!$A$6:$A$257,"&gt;="&amp;$A269,'Aceite de Oliva'!$B$6:$B$257,"&lt;="&amp;$B269)</f>
        <v>0.39</v>
      </c>
      <c r="JD269" s="4">
        <f>SUMIFS('Aceite de Oliva'!JD$6:JD$257,'Aceite de Oliva'!$A$6:$A$257,"&gt;="&amp;$A269,'Aceite de Oliva'!$B$6:$B$257,"&lt;="&amp;$B269)</f>
        <v>0.2</v>
      </c>
      <c r="JE269" s="4">
        <f>SUMIFS('Aceite de Oliva'!JE$6:JE$257,'Aceite de Oliva'!$A$6:$A$257,"&gt;="&amp;$A269,'Aceite de Oliva'!$B$6:$B$257,"&lt;="&amp;$B269)</f>
        <v>0.46</v>
      </c>
      <c r="JF269" s="4">
        <f>SUMIFS('Aceite de Oliva'!JF$6:JF$257,'Aceite de Oliva'!$A$6:$A$257,"&gt;="&amp;$A269,'Aceite de Oliva'!$B$6:$B$257,"&lt;="&amp;$B269)</f>
        <v>0</v>
      </c>
      <c r="JJ269" s="4">
        <f>SUMIFS('Aceite de Oliva'!JJ$6:JJ$257,'Aceite de Oliva'!$A$6:$A$257,"&gt;="&amp;$A269,'Aceite de Oliva'!$B$6:$B$257,"&lt;="&amp;$B269)</f>
        <v>0.81</v>
      </c>
      <c r="JK269" s="4">
        <f>SUMIFS('Aceite de Oliva'!JK$6:JK$257,'Aceite de Oliva'!$A$6:$A$257,"&gt;="&amp;$A269,'Aceite de Oliva'!$B$6:$B$257,"&lt;="&amp;$B269)</f>
        <v>0</v>
      </c>
      <c r="JL269" s="4">
        <f>SUMIFS('Aceite de Oliva'!JL$6:JL$257,'Aceite de Oliva'!$A$6:$A$257,"&gt;="&amp;$A269,'Aceite de Oliva'!$B$6:$B$257,"&lt;="&amp;$B269)</f>
        <v>1.26</v>
      </c>
      <c r="JM269" s="4">
        <f>SUMIFS('Aceite de Oliva'!JM$6:JM$257,'Aceite de Oliva'!$A$6:$A$257,"&gt;="&amp;$A269,'Aceite de Oliva'!$B$6:$B$257,"&lt;="&amp;$B269)</f>
        <v>0</v>
      </c>
      <c r="JQ269" s="4">
        <f>SUMIFS('Aceite de Oliva'!JQ$6:JQ$257,'Aceite de Oliva'!$A$6:$A$257,"&gt;="&amp;$A269,'Aceite de Oliva'!$B$6:$B$257,"&lt;="&amp;$B269)</f>
        <v>0.94</v>
      </c>
      <c r="JR269" s="4">
        <f>SUMIFS('Aceite de Oliva'!JR$6:JR$257,'Aceite de Oliva'!$A$6:$A$257,"&gt;="&amp;$A269,'Aceite de Oliva'!$B$6:$B$257,"&lt;="&amp;$B269)</f>
        <v>0</v>
      </c>
      <c r="JS269" s="4">
        <f>SUMIFS('Aceite de Oliva'!JS$6:JS$257,'Aceite de Oliva'!$A$6:$A$257,"&gt;="&amp;$A269,'Aceite de Oliva'!$B$6:$B$257,"&lt;="&amp;$B269)</f>
        <v>1.3599999999999999</v>
      </c>
      <c r="JT269" s="4">
        <f>SUMIFS('Aceite de Oliva'!JT$6:JT$257,'Aceite de Oliva'!$A$6:$A$257,"&gt;="&amp;$A269,'Aceite de Oliva'!$B$6:$B$257,"&lt;="&amp;$B269)</f>
        <v>0.23</v>
      </c>
      <c r="JX269" s="4">
        <f>SUMIFS('Aceite de Oliva'!JX$6:JX$257,'Aceite de Oliva'!$A$6:$A$257,"&gt;="&amp;$A269,'Aceite de Oliva'!$B$6:$B$257,"&lt;="&amp;$B269)</f>
        <v>0.41000000000000003</v>
      </c>
      <c r="JY269" s="4">
        <f>SUMIFS('Aceite de Oliva'!JY$6:JY$257,'Aceite de Oliva'!$A$6:$A$257,"&gt;="&amp;$A269,'Aceite de Oliva'!$B$6:$B$257,"&lt;="&amp;$B269)</f>
        <v>0</v>
      </c>
      <c r="JZ269" s="4">
        <f>SUMIFS('Aceite de Oliva'!JZ$6:JZ$257,'Aceite de Oliva'!$A$6:$A$257,"&gt;="&amp;$A269,'Aceite de Oliva'!$B$6:$B$257,"&lt;="&amp;$B269)</f>
        <v>0.36</v>
      </c>
      <c r="KA269" s="4">
        <f>SUMIFS('Aceite de Oliva'!KA$6:KA$257,'Aceite de Oliva'!$A$6:$A$257,"&gt;="&amp;$A269,'Aceite de Oliva'!$B$6:$B$257,"&lt;="&amp;$B269)</f>
        <v>0.2</v>
      </c>
      <c r="KE269" s="4">
        <f>SUMIFS('Aceite de Oliva'!KE$6:KE$257,'Aceite de Oliva'!$A$6:$A$257,"&gt;="&amp;$A269,'Aceite de Oliva'!$B$6:$B$257,"&lt;="&amp;$B269)</f>
        <v>0.31</v>
      </c>
      <c r="KF269" s="4">
        <f>SUMIFS('Aceite de Oliva'!KF$6:KF$257,'Aceite de Oliva'!$A$6:$A$257,"&gt;="&amp;$A269,'Aceite de Oliva'!$B$6:$B$257,"&lt;="&amp;$B269)</f>
        <v>0</v>
      </c>
      <c r="KG269" s="4">
        <f>SUMIFS('Aceite de Oliva'!KG$6:KG$257,'Aceite de Oliva'!$A$6:$A$257,"&gt;="&amp;$A269,'Aceite de Oliva'!$B$6:$B$257,"&lt;="&amp;$B269)</f>
        <v>0.36</v>
      </c>
      <c r="KH269" s="4">
        <f>SUMIFS('Aceite de Oliva'!KH$6:KH$257,'Aceite de Oliva'!$A$6:$A$257,"&gt;="&amp;$A269,'Aceite de Oliva'!$B$6:$B$257,"&lt;="&amp;$B269)</f>
        <v>0.1</v>
      </c>
      <c r="KL269" s="4">
        <f>SUMIFS('Aceite de Oliva'!KL$6:KL$257,'Aceite de Oliva'!$A$6:$A$257,"&gt;="&amp;$A269,'Aceite de Oliva'!$B$6:$B$257,"&lt;="&amp;$B269)</f>
        <v>0.68</v>
      </c>
      <c r="KM269" s="4">
        <f>SUMIFS('Aceite de Oliva'!KM$6:KM$257,'Aceite de Oliva'!$A$6:$A$257,"&gt;="&amp;$A269,'Aceite de Oliva'!$B$6:$B$257,"&lt;="&amp;$B269)</f>
        <v>0</v>
      </c>
      <c r="KN269" s="4">
        <f>SUMIFS('Aceite de Oliva'!KN$6:KN$257,'Aceite de Oliva'!$A$6:$A$257,"&gt;="&amp;$A269,'Aceite de Oliva'!$B$6:$B$257,"&lt;="&amp;$B269)</f>
        <v>0.16</v>
      </c>
      <c r="KO269" s="4">
        <f>SUMIFS('Aceite de Oliva'!KO$6:KO$257,'Aceite de Oliva'!$A$6:$A$257,"&gt;="&amp;$A269,'Aceite de Oliva'!$B$6:$B$257,"&lt;="&amp;$B269)</f>
        <v>2.4500000000000002</v>
      </c>
      <c r="KS269" s="4">
        <f>SUMIFS('Aceite de Oliva'!KS$6:KS$257,'Aceite de Oliva'!$A$6:$A$257,"&gt;="&amp;$A269,'Aceite de Oliva'!$B$6:$B$257,"&lt;="&amp;$B269)</f>
        <v>0.27</v>
      </c>
      <c r="KT269" s="4">
        <f>SUMIFS('Aceite de Oliva'!KT$6:KT$257,'Aceite de Oliva'!$A$6:$A$257,"&gt;="&amp;$A269,'Aceite de Oliva'!$B$6:$B$257,"&lt;="&amp;$B269)</f>
        <v>0</v>
      </c>
      <c r="KU269" s="4">
        <f>SUMIFS('Aceite de Oliva'!KU$6:KU$257,'Aceite de Oliva'!$A$6:$A$257,"&gt;="&amp;$A269,'Aceite de Oliva'!$B$6:$B$257,"&lt;="&amp;$B269)</f>
        <v>0.4</v>
      </c>
      <c r="KV269" s="4">
        <f>SUMIFS('Aceite de Oliva'!KV$6:KV$257,'Aceite de Oliva'!$A$6:$A$257,"&gt;="&amp;$A269,'Aceite de Oliva'!$B$6:$B$257,"&lt;="&amp;$B269)</f>
        <v>0.31</v>
      </c>
      <c r="KZ269" s="4">
        <f>SUMIFS('Aceite de Oliva'!KZ$6:KZ$257,'Aceite de Oliva'!$A$6:$A$257,"&gt;="&amp;$A269,'Aceite de Oliva'!$B$6:$B$257,"&lt;="&amp;$B269)</f>
        <v>0.22999999999999998</v>
      </c>
      <c r="LA269" s="4">
        <f>SUMIFS('Aceite de Oliva'!LA$6:LA$257,'Aceite de Oliva'!$A$6:$A$257,"&gt;="&amp;$A269,'Aceite de Oliva'!$B$6:$B$257,"&lt;="&amp;$B269)</f>
        <v>0</v>
      </c>
      <c r="LB269" s="4">
        <f>SUMIFS('Aceite de Oliva'!LB$6:LB$257,'Aceite de Oliva'!$A$6:$A$257,"&gt;="&amp;$A269,'Aceite de Oliva'!$B$6:$B$257,"&lt;="&amp;$B269)</f>
        <v>0.3</v>
      </c>
      <c r="LC269" s="4">
        <f>SUMIFS('Aceite de Oliva'!LC$6:LC$257,'Aceite de Oliva'!$A$6:$A$257,"&gt;="&amp;$A269,'Aceite de Oliva'!$B$6:$B$257,"&lt;="&amp;$B269)</f>
        <v>0</v>
      </c>
      <c r="LG269" s="4">
        <f>SUMIFS('Aceite de Oliva'!LG$6:LG$257,'Aceite de Oliva'!$A$6:$A$257,"&gt;="&amp;$A269,'Aceite de Oliva'!$B$6:$B$257,"&lt;="&amp;$B269)</f>
        <v>0.25</v>
      </c>
      <c r="LH269" s="4">
        <f>SUMIFS('Aceite de Oliva'!LH$6:LH$257,'Aceite de Oliva'!$A$6:$A$257,"&gt;="&amp;$A269,'Aceite de Oliva'!$B$6:$B$257,"&lt;="&amp;$B269)</f>
        <v>0</v>
      </c>
      <c r="LI269" s="4">
        <f>SUMIFS('Aceite de Oliva'!LI$6:LI$257,'Aceite de Oliva'!$A$6:$A$257,"&gt;="&amp;$A269,'Aceite de Oliva'!$B$6:$B$257,"&lt;="&amp;$B269)</f>
        <v>0.34</v>
      </c>
      <c r="LJ269" s="4">
        <f>SUMIFS('Aceite de Oliva'!LJ$6:LJ$257,'Aceite de Oliva'!$A$6:$A$257,"&gt;="&amp;$A269,'Aceite de Oliva'!$B$6:$B$257,"&lt;="&amp;$B269)</f>
        <v>0.37</v>
      </c>
      <c r="LN269" s="4">
        <f>SUMIFS('Aceite de Oliva'!LN$6:LN$257,'Aceite de Oliva'!$A$6:$A$257,"&gt;="&amp;$A269,'Aceite de Oliva'!$B$6:$B$257,"&lt;="&amp;$B269)</f>
        <v>0.38</v>
      </c>
      <c r="LO269" s="4">
        <f>SUMIFS('Aceite de Oliva'!LO$6:LO$257,'Aceite de Oliva'!$A$6:$A$257,"&gt;="&amp;$A269,'Aceite de Oliva'!$B$6:$B$257,"&lt;="&amp;$B269)</f>
        <v>0</v>
      </c>
      <c r="LP269" s="4">
        <f>SUMIFS('Aceite de Oliva'!LP$6:LP$257,'Aceite de Oliva'!$A$6:$A$257,"&gt;="&amp;$A269,'Aceite de Oliva'!$B$6:$B$257,"&lt;="&amp;$B269)</f>
        <v>0.21</v>
      </c>
      <c r="LQ269" s="4">
        <f>SUMIFS('Aceite de Oliva'!LQ$6:LQ$257,'Aceite de Oliva'!$A$6:$A$257,"&gt;="&amp;$A269,'Aceite de Oliva'!$B$6:$B$257,"&lt;="&amp;$B269)</f>
        <v>0</v>
      </c>
      <c r="LU269" s="4">
        <f>SUMIFS('Aceite de Oliva'!LU$6:LU$257,'Aceite de Oliva'!$A$6:$A$257,"&gt;="&amp;$A269,'Aceite de Oliva'!$B$6:$B$257,"&lt;="&amp;$B269)</f>
        <v>0.03</v>
      </c>
      <c r="LV269" s="4">
        <f>SUMIFS('Aceite de Oliva'!LV$6:LV$257,'Aceite de Oliva'!$A$6:$A$257,"&gt;="&amp;$A269,'Aceite de Oliva'!$B$6:$B$257,"&lt;="&amp;$B269)</f>
        <v>0</v>
      </c>
      <c r="LW269" s="4">
        <f>SUMIFS('Aceite de Oliva'!LW$6:LW$257,'Aceite de Oliva'!$A$6:$A$257,"&gt;="&amp;$A269,'Aceite de Oliva'!$B$6:$B$257,"&lt;="&amp;$B269)</f>
        <v>0.05</v>
      </c>
      <c r="LX269" s="4">
        <f>SUMIFS('Aceite de Oliva'!LX$6:LX$257,'Aceite de Oliva'!$A$6:$A$257,"&gt;="&amp;$A269,'Aceite de Oliva'!$B$6:$B$257,"&lt;="&amp;$B269)</f>
        <v>0</v>
      </c>
      <c r="MB269" s="4">
        <f>SUMIFS('Aceite de Oliva'!MB$6:MB$257,'Aceite de Oliva'!$A$6:$A$257,"&gt;="&amp;$A269,'Aceite de Oliva'!$B$6:$B$257,"&lt;="&amp;$B269)</f>
        <v>0.6</v>
      </c>
      <c r="MC269" s="4">
        <f>SUMIFS('Aceite de Oliva'!MC$6:MC$257,'Aceite de Oliva'!$A$6:$A$257,"&gt;="&amp;$A269,'Aceite de Oliva'!$B$6:$B$257,"&lt;="&amp;$B269)</f>
        <v>0.32</v>
      </c>
      <c r="MD269" s="4">
        <f>SUMIFS('Aceite de Oliva'!MD$6:MD$257,'Aceite de Oliva'!$A$6:$A$257,"&gt;="&amp;$A269,'Aceite de Oliva'!$B$6:$B$257,"&lt;="&amp;$B269)</f>
        <v>0.57000000000000006</v>
      </c>
      <c r="ME269" s="4">
        <f>SUMIFS('Aceite de Oliva'!ME$6:ME$257,'Aceite de Oliva'!$A$6:$A$257,"&gt;="&amp;$A269,'Aceite de Oliva'!$B$6:$B$257,"&lt;="&amp;$B269)</f>
        <v>0</v>
      </c>
      <c r="MI269" s="4">
        <f>SUMIFS('Aceite de Oliva'!MI$6:MI$257,'Aceite de Oliva'!$A$6:$A$257,"&gt;="&amp;$A269,'Aceite de Oliva'!$B$6:$B$257,"&lt;="&amp;$B269)</f>
        <v>0.03</v>
      </c>
      <c r="MJ269" s="4">
        <f>SUMIFS('Aceite de Oliva'!MJ$6:MJ$257,'Aceite de Oliva'!$A$6:$A$257,"&gt;="&amp;$A269,'Aceite de Oliva'!$B$6:$B$257,"&lt;="&amp;$B269)</f>
        <v>0</v>
      </c>
      <c r="MK269" s="4">
        <f>SUMIFS('Aceite de Oliva'!MK$6:MK$257,'Aceite de Oliva'!$A$6:$A$257,"&gt;="&amp;$A269,'Aceite de Oliva'!$B$6:$B$257,"&lt;="&amp;$B269)</f>
        <v>0.05</v>
      </c>
      <c r="ML269" s="4">
        <f>SUMIFS('Aceite de Oliva'!ML$6:ML$257,'Aceite de Oliva'!$A$6:$A$257,"&gt;="&amp;$A269,'Aceite de Oliva'!$B$6:$B$257,"&lt;="&amp;$B269)</f>
        <v>0</v>
      </c>
      <c r="MP269" s="4">
        <f>SUMIFS('Aceite de Oliva'!MP$6:MP$257,'Aceite de Oliva'!$A$6:$A$257,"&gt;="&amp;$A269,'Aceite de Oliva'!$B$6:$B$257,"&lt;="&amp;$B269)</f>
        <v>0.94</v>
      </c>
      <c r="MQ269" s="4">
        <f>SUMIFS('Aceite de Oliva'!MQ$6:MQ$257,'Aceite de Oliva'!$A$6:$A$257,"&gt;="&amp;$A269,'Aceite de Oliva'!$B$6:$B$257,"&lt;="&amp;$B269)</f>
        <v>0</v>
      </c>
      <c r="MR269" s="4">
        <f>SUMIFS('Aceite de Oliva'!MR$6:MR$257,'Aceite de Oliva'!$A$6:$A$257,"&gt;="&amp;$A269,'Aceite de Oliva'!$B$6:$B$257,"&lt;="&amp;$B269)</f>
        <v>0.24</v>
      </c>
      <c r="MS269" s="4">
        <f>SUMIFS('Aceite de Oliva'!MS$6:MS$257,'Aceite de Oliva'!$A$6:$A$257,"&gt;="&amp;$A269,'Aceite de Oliva'!$B$6:$B$257,"&lt;="&amp;$B269)</f>
        <v>0</v>
      </c>
      <c r="MW269" s="4">
        <f>SUMIFS('Aceite de Oliva'!MW$6:MW$257,'Aceite de Oliva'!$A$6:$A$257,"&gt;="&amp;$A269,'Aceite de Oliva'!$B$6:$B$257,"&lt;="&amp;$B269)</f>
        <v>0.28000000000000003</v>
      </c>
      <c r="MX269" s="4">
        <f>SUMIFS('Aceite de Oliva'!MX$6:MX$257,'Aceite de Oliva'!$A$6:$A$257,"&gt;="&amp;$A269,'Aceite de Oliva'!$B$6:$B$257,"&lt;="&amp;$B269)</f>
        <v>0.28000000000000003</v>
      </c>
      <c r="MY269" s="4">
        <f>SUMIFS('Aceite de Oliva'!MY$6:MY$257,'Aceite de Oliva'!$A$6:$A$257,"&gt;="&amp;$A269,'Aceite de Oliva'!$B$6:$B$257,"&lt;="&amp;$B269)</f>
        <v>0.34</v>
      </c>
      <c r="MZ269" s="4">
        <f>SUMIFS('Aceite de Oliva'!MZ$6:MZ$257,'Aceite de Oliva'!$A$6:$A$257,"&gt;="&amp;$A269,'Aceite de Oliva'!$B$6:$B$257,"&lt;="&amp;$B269)</f>
        <v>0</v>
      </c>
      <c r="ND269" s="4">
        <f>SUMIFS('Aceite de Oliva'!ND$6:ND$257,'Aceite de Oliva'!$A$6:$A$257,"&gt;="&amp;$A269,'Aceite de Oliva'!$B$6:$B$257,"&lt;="&amp;$B269)</f>
        <v>0.13</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0.81</v>
      </c>
      <c r="NL269" s="4">
        <f>SUMIFS('Aceite de Oliva'!NL$6:NL$257,'Aceite de Oliva'!$A$6:$A$257,"&gt;="&amp;$A269,'Aceite de Oliva'!$B$6:$B$257,"&lt;="&amp;$B269)</f>
        <v>0</v>
      </c>
      <c r="NM269" s="4">
        <f>SUMIFS('Aceite de Oliva'!NM$6:NM$257,'Aceite de Oliva'!$A$6:$A$257,"&gt;="&amp;$A269,'Aceite de Oliva'!$B$6:$B$257,"&lt;="&amp;$B269)</f>
        <v>0.38</v>
      </c>
      <c r="NN269" s="4">
        <f>SUMIFS('Aceite de Oliva'!NN$6:NN$257,'Aceite de Oliva'!$A$6:$A$257,"&gt;="&amp;$A269,'Aceite de Oliva'!$B$6:$B$257,"&lt;="&amp;$B269)</f>
        <v>0.38</v>
      </c>
      <c r="NR269" s="4">
        <f>SUMIFS('Aceite de Oliva'!NR$6:NR$257,'Aceite de Oliva'!$A$6:$A$257,"&gt;="&amp;$A269,'Aceite de Oliva'!$B$6:$B$257,"&lt;="&amp;$B269)</f>
        <v>1.1000000000000001</v>
      </c>
      <c r="NS269" s="4">
        <f>SUMIFS('Aceite de Oliva'!NS$6:NS$257,'Aceite de Oliva'!$A$6:$A$257,"&gt;="&amp;$A269,'Aceite de Oliva'!$B$6:$B$257,"&lt;="&amp;$B269)</f>
        <v>0</v>
      </c>
      <c r="NT269" s="4">
        <f>SUMIFS('Aceite de Oliva'!NT$6:NT$257,'Aceite de Oliva'!$A$6:$A$257,"&gt;="&amp;$A269,'Aceite de Oliva'!$B$6:$B$257,"&lt;="&amp;$B269)</f>
        <v>1.44</v>
      </c>
      <c r="NU269" s="4">
        <f>SUMIFS('Aceite de Oliva'!NU$6:NU$257,'Aceite de Oliva'!$A$6:$A$257,"&gt;="&amp;$A269,'Aceite de Oliva'!$B$6:$B$257,"&lt;="&amp;$B269)</f>
        <v>0</v>
      </c>
      <c r="NY269" s="4">
        <f>SUMIFS('Aceite de Oliva'!NY$6:NY$257,'Aceite de Oliva'!$A$6:$A$257,"&gt;="&amp;$A269,'Aceite de Oliva'!$B$6:$B$257,"&lt;="&amp;$B269)</f>
        <v>0.46</v>
      </c>
      <c r="NZ269" s="4">
        <f>SUMIFS('Aceite de Oliva'!NZ$6:NZ$257,'Aceite de Oliva'!$A$6:$A$257,"&gt;="&amp;$A269,'Aceite de Oliva'!$B$6:$B$257,"&lt;="&amp;$B269)</f>
        <v>0.11</v>
      </c>
      <c r="OA269" s="4">
        <f>SUMIFS('Aceite de Oliva'!OA$6:OA$257,'Aceite de Oliva'!$A$6:$A$257,"&gt;="&amp;$A269,'Aceite de Oliva'!$B$6:$B$257,"&lt;="&amp;$B269)</f>
        <v>0.28000000000000003</v>
      </c>
      <c r="OB269" s="4">
        <f>SUMIFS('Aceite de Oliva'!OB$6:OB$257,'Aceite de Oliva'!$A$6:$A$257,"&gt;="&amp;$A269,'Aceite de Oliva'!$B$6:$B$257,"&lt;="&amp;$B269)</f>
        <v>0</v>
      </c>
      <c r="OF269" s="4">
        <f>SUMIFS('Aceite de Oliva'!OF$6:OF$257,'Aceite de Oliva'!$A$6:$A$257,"&gt;="&amp;$A269,'Aceite de Oliva'!$B$6:$B$257,"&lt;="&amp;$B269)</f>
        <v>0.37</v>
      </c>
      <c r="OG269" s="4">
        <f>SUMIFS('Aceite de Oliva'!OG$6:OG$257,'Aceite de Oliva'!$A$6:$A$257,"&gt;="&amp;$A269,'Aceite de Oliva'!$B$6:$B$257,"&lt;="&amp;$B269)</f>
        <v>0.19</v>
      </c>
      <c r="OH269" s="4">
        <f>SUMIFS('Aceite de Oliva'!OH$6:OH$257,'Aceite de Oliva'!$A$6:$A$257,"&gt;="&amp;$A269,'Aceite de Oliva'!$B$6:$B$257,"&lt;="&amp;$B269)</f>
        <v>0.33999999999999997</v>
      </c>
      <c r="OI269" s="4">
        <f>SUMIFS('Aceite de Oliva'!OI$6:OI$257,'Aceite de Oliva'!$A$6:$A$257,"&gt;="&amp;$A269,'Aceite de Oliva'!$B$6:$B$257,"&lt;="&amp;$B269)</f>
        <v>0</v>
      </c>
      <c r="OM269" s="4">
        <f>SUMIFS('Aceite de Oliva'!OM$6:OM$257,'Aceite de Oliva'!$A$6:$A$257,"&gt;="&amp;$A269,'Aceite de Oliva'!$B$6:$B$257,"&lt;="&amp;$B269)</f>
        <v>9.4600000000000009</v>
      </c>
      <c r="ON269" s="4">
        <f>SUMIFS('Aceite de Oliva'!ON$6:ON$257,'Aceite de Oliva'!$A$6:$A$257,"&gt;="&amp;$A269,'Aceite de Oliva'!$B$6:$B$257,"&lt;="&amp;$B269)</f>
        <v>3.38</v>
      </c>
      <c r="OO269" s="4">
        <f>SUMIFS('Aceite de Oliva'!OO$6:OO$257,'Aceite de Oliva'!$A$6:$A$257,"&gt;="&amp;$A269,'Aceite de Oliva'!$B$6:$B$257,"&lt;="&amp;$B269)</f>
        <v>13.59</v>
      </c>
      <c r="OP269" s="4">
        <f>SUMIFS('Aceite de Oliva'!OP$6:OP$257,'Aceite de Oliva'!$A$6:$A$257,"&gt;="&amp;$A269,'Aceite de Oliva'!$B$6:$B$257,"&lt;="&amp;$B269)</f>
        <v>2.9299999999999997</v>
      </c>
      <c r="OT269" s="4">
        <f>SUMIFS('Aceite de Oliva'!OT$6:OT$257,'Aceite de Oliva'!$A$6:$A$257,"&gt;="&amp;$A269,'Aceite de Oliva'!$B$6:$B$257,"&lt;="&amp;$B269)</f>
        <v>4.26</v>
      </c>
      <c r="OU269" s="4">
        <f>SUMIFS('Aceite de Oliva'!OU$6:OU$257,'Aceite de Oliva'!$A$6:$A$257,"&gt;="&amp;$A269,'Aceite de Oliva'!$B$6:$B$257,"&lt;="&amp;$B269)</f>
        <v>2.5499999999999998</v>
      </c>
      <c r="OV269" s="4">
        <f>SUMIFS('Aceite de Oliva'!OV$6:OV$257,'Aceite de Oliva'!$A$6:$A$257,"&gt;="&amp;$A269,'Aceite de Oliva'!$B$6:$B$257,"&lt;="&amp;$B269)</f>
        <v>4.2700000000000005</v>
      </c>
      <c r="OW269" s="4">
        <f>SUMIFS('Aceite de Oliva'!OW$6:OW$257,'Aceite de Oliva'!$A$6:$A$257,"&gt;="&amp;$A269,'Aceite de Oliva'!$B$6:$B$257,"&lt;="&amp;$B269)</f>
        <v>7.11</v>
      </c>
      <c r="PA269" s="4">
        <f>SUMIFS('Aceite de Oliva'!PA$6:PA$257,'Aceite de Oliva'!$A$6:$A$257,"&gt;="&amp;$A269,'Aceite de Oliva'!$B$6:$B$257,"&lt;="&amp;$B269)</f>
        <v>27.79</v>
      </c>
      <c r="PB269" s="4">
        <f>SUMIFS('Aceite de Oliva'!PB$6:PB$257,'Aceite de Oliva'!$A$6:$A$257,"&gt;="&amp;$A269,'Aceite de Oliva'!$B$6:$B$257,"&lt;="&amp;$B269)</f>
        <v>4.91</v>
      </c>
      <c r="PC269" s="4">
        <f>SUMIFS('Aceite de Oliva'!PC$6:PC$257,'Aceite de Oliva'!$A$6:$A$257,"&gt;="&amp;$A269,'Aceite de Oliva'!$B$6:$B$257,"&lt;="&amp;$B269)</f>
        <v>42.529999999999994</v>
      </c>
      <c r="PD269" s="4">
        <f>SUMIFS('Aceite de Oliva'!PD$6:PD$257,'Aceite de Oliva'!$A$6:$A$257,"&gt;="&amp;$A269,'Aceite de Oliva'!$B$6:$B$257,"&lt;="&amp;$B269)</f>
        <v>6.64</v>
      </c>
      <c r="PH269" s="4">
        <f>SUMIFS('Aceite de Oliva'!PH$6:PH$257,'Aceite de Oliva'!$A$6:$A$257,"&gt;="&amp;$A269,'Aceite de Oliva'!$B$6:$B$257,"&lt;="&amp;$B269)</f>
        <v>18.93</v>
      </c>
      <c r="PI269" s="4">
        <f>SUMIFS('Aceite de Oliva'!PI$6:PI$257,'Aceite de Oliva'!$A$6:$A$257,"&gt;="&amp;$A269,'Aceite de Oliva'!$B$6:$B$257,"&lt;="&amp;$B269)</f>
        <v>5.0500000000000007</v>
      </c>
      <c r="PJ269" s="4">
        <f>SUMIFS('Aceite de Oliva'!PJ$6:PJ$257,'Aceite de Oliva'!$A$6:$A$257,"&gt;="&amp;$A269,'Aceite de Oliva'!$B$6:$B$257,"&lt;="&amp;$B269)</f>
        <v>26.04</v>
      </c>
      <c r="PK269" s="4">
        <f>SUMIFS('Aceite de Oliva'!PK$6:PK$257,'Aceite de Oliva'!$A$6:$A$257,"&gt;="&amp;$A269,'Aceite de Oliva'!$B$6:$B$257,"&lt;="&amp;$B269)</f>
        <v>7.43</v>
      </c>
      <c r="PO269" s="4">
        <f>SUMIFS('Aceite de Oliva'!PO$6:PO$257,'Aceite de Oliva'!$A$6:$A$257,"&gt;="&amp;$A269,'Aceite de Oliva'!$B$6:$B$257,"&lt;="&amp;$B269)</f>
        <v>3.54</v>
      </c>
      <c r="PP269" s="4">
        <f>SUMIFS('Aceite de Oliva'!PP$6:PP$257,'Aceite de Oliva'!$A$6:$A$257,"&gt;="&amp;$A269,'Aceite de Oliva'!$B$6:$B$257,"&lt;="&amp;$B269)</f>
        <v>3.06</v>
      </c>
      <c r="PQ269" s="4">
        <f>SUMIFS('Aceite de Oliva'!PQ$6:PQ$257,'Aceite de Oliva'!$A$6:$A$257,"&gt;="&amp;$A269,'Aceite de Oliva'!$B$6:$B$257,"&lt;="&amp;$B269)</f>
        <v>4.2</v>
      </c>
      <c r="PR269" s="4">
        <f>SUMIFS('Aceite de Oliva'!PR$6:PR$257,'Aceite de Oliva'!$A$6:$A$257,"&gt;="&amp;$A269,'Aceite de Oliva'!$B$6:$B$257,"&lt;="&amp;$B269)</f>
        <v>2.6900000000000004</v>
      </c>
      <c r="PV269" s="4">
        <f>SUMIFS('Aceite de Oliva'!PV$6:PV$257,'Aceite de Oliva'!$A$6:$A$257,"&gt;="&amp;$A269,'Aceite de Oliva'!$B$6:$B$257,"&lt;="&amp;$B269)</f>
        <v>1.9100000000000001</v>
      </c>
      <c r="PW269" s="4">
        <f>SUMIFS('Aceite de Oliva'!PW$6:PW$257,'Aceite de Oliva'!$A$6:$A$257,"&gt;="&amp;$A269,'Aceite de Oliva'!$B$6:$B$257,"&lt;="&amp;$B269)</f>
        <v>2.62</v>
      </c>
      <c r="PX269" s="4">
        <f>SUMIFS('Aceite de Oliva'!PX$6:PX$257,'Aceite de Oliva'!$A$6:$A$257,"&gt;="&amp;$A269,'Aceite de Oliva'!$B$6:$B$257,"&lt;="&amp;$B269)</f>
        <v>1.49</v>
      </c>
      <c r="PY269" s="4">
        <f>SUMIFS('Aceite de Oliva'!PY$6:PY$257,'Aceite de Oliva'!$A$6:$A$257,"&gt;="&amp;$A269,'Aceite de Oliva'!$B$6:$B$257,"&lt;="&amp;$B269)</f>
        <v>1.83</v>
      </c>
      <c r="QC269" s="4">
        <f>SUMIFS('Aceite de Oliva'!QC$6:QC$257,'Aceite de Oliva'!$A$6:$A$257,"&gt;="&amp;$A269,'Aceite de Oliva'!$B$6:$B$257,"&lt;="&amp;$B269)</f>
        <v>2.69</v>
      </c>
      <c r="QD269" s="4">
        <f>SUMIFS('Aceite de Oliva'!QD$6:QD$257,'Aceite de Oliva'!$A$6:$A$257,"&gt;="&amp;$A269,'Aceite de Oliva'!$B$6:$B$257,"&lt;="&amp;$B269)</f>
        <v>3.07</v>
      </c>
      <c r="QE269" s="4">
        <f>SUMIFS('Aceite de Oliva'!QE$6:QE$257,'Aceite de Oliva'!$A$6:$A$257,"&gt;="&amp;$A269,'Aceite de Oliva'!$B$6:$B$257,"&lt;="&amp;$B269)</f>
        <v>2.0300000000000002</v>
      </c>
      <c r="QF269" s="4">
        <f>SUMIFS('Aceite de Oliva'!QF$6:QF$257,'Aceite de Oliva'!$A$6:$A$257,"&gt;="&amp;$A269,'Aceite de Oliva'!$B$6:$B$257,"&lt;="&amp;$B269)</f>
        <v>1.98</v>
      </c>
      <c r="QJ269" s="4">
        <f>SUMIFS('Aceite de Oliva'!QJ$6:QJ$257,'Aceite de Oliva'!$A$6:$A$257,"&gt;="&amp;$A269,'Aceite de Oliva'!$B$6:$B$257,"&lt;="&amp;$B269)</f>
        <v>10.49</v>
      </c>
      <c r="QK269" s="4">
        <f>SUMIFS('Aceite de Oliva'!QK$6:QK$257,'Aceite de Oliva'!$A$6:$A$257,"&gt;="&amp;$A269,'Aceite de Oliva'!$B$6:$B$257,"&lt;="&amp;$B269)</f>
        <v>14.780000000000001</v>
      </c>
      <c r="QL269" s="4">
        <f>SUMIFS('Aceite de Oliva'!QL$6:QL$257,'Aceite de Oliva'!$A$6:$A$257,"&gt;="&amp;$A269,'Aceite de Oliva'!$B$6:$B$257,"&lt;="&amp;$B269)</f>
        <v>8.6999999999999993</v>
      </c>
      <c r="QM269" s="4">
        <f>SUMIFS('Aceite de Oliva'!QM$6:QM$257,'Aceite de Oliva'!$A$6:$A$257,"&gt;="&amp;$A269,'Aceite de Oliva'!$B$6:$B$257,"&lt;="&amp;$B269)</f>
        <v>9.81</v>
      </c>
    </row>
    <row r="270" spans="1:455" x14ac:dyDescent="0.25">
      <c r="A270" s="9">
        <f>'TAM Aceite de Oliva'!B18</f>
        <v>4.0999999999999996</v>
      </c>
      <c r="B270" s="9">
        <f>'TAM Aceite de Oliva'!C18</f>
        <v>4.2</v>
      </c>
      <c r="C270" s="9"/>
      <c r="D270" s="4">
        <f>SUMIFS('Aceite de Oliva'!D$6:D$257,'Aceite de Oliva'!$A$6:$A$257,"&gt;="&amp;$A270,'Aceite de Oliva'!$B$6:$B$257,"&lt;="&amp;$B270)</f>
        <v>4.09</v>
      </c>
      <c r="E270" s="4">
        <f>SUMIFS('Aceite de Oliva'!E$6:E$257,'Aceite de Oliva'!$A$6:$A$257,"&gt;="&amp;$A270,'Aceite de Oliva'!$B$6:$B$257,"&lt;="&amp;$B270)</f>
        <v>4.84</v>
      </c>
      <c r="F270" s="4">
        <f>SUMIFS('Aceite de Oliva'!F$6:F$257,'Aceite de Oliva'!$A$6:$A$257,"&gt;="&amp;$A270,'Aceite de Oliva'!$B$6:$B$257,"&lt;="&amp;$B270)</f>
        <v>5.35</v>
      </c>
      <c r="G270" s="4">
        <f>SUMIFS('Aceite de Oliva'!G$6:G$257,'Aceite de Oliva'!$A$6:$A$257,"&gt;="&amp;$A270,'Aceite de Oliva'!$B$6:$B$257,"&lt;="&amp;$B270)</f>
        <v>0</v>
      </c>
      <c r="H270" s="9"/>
      <c r="I270" s="9"/>
      <c r="J270" s="9"/>
      <c r="K270" s="4">
        <f>SUMIFS('Aceite de Oliva'!K$6:K$257,'Aceite de Oliva'!$A$6:$A$257,"&gt;="&amp;$A270,'Aceite de Oliva'!$B$6:$B$257,"&lt;="&amp;$B270)</f>
        <v>24.669999999999998</v>
      </c>
      <c r="L270" s="4">
        <f>SUMIFS('Aceite de Oliva'!L$6:L$257,'Aceite de Oliva'!$A$6:$A$257,"&gt;="&amp;$A270,'Aceite de Oliva'!$B$6:$B$257,"&lt;="&amp;$B270)</f>
        <v>13.16</v>
      </c>
      <c r="M270" s="4">
        <f>SUMIFS('Aceite de Oliva'!M$6:M$257,'Aceite de Oliva'!$A$6:$A$257,"&gt;="&amp;$A270,'Aceite de Oliva'!$B$6:$B$257,"&lt;="&amp;$B270)</f>
        <v>35.56</v>
      </c>
      <c r="N270" s="4">
        <f>SUMIFS('Aceite de Oliva'!N$6:N$257,'Aceite de Oliva'!$A$6:$A$257,"&gt;="&amp;$A270,'Aceite de Oliva'!$B$6:$B$257,"&lt;="&amp;$B270)</f>
        <v>3.71</v>
      </c>
      <c r="O270" s="9"/>
      <c r="P270" s="9"/>
      <c r="Q270" s="9"/>
      <c r="R270" s="4">
        <f>SUMIFS('Aceite de Oliva'!R$6:R$257,'Aceite de Oliva'!$A$6:$A$257,"&gt;="&amp;$A270,'Aceite de Oliva'!$B$6:$B$257,"&lt;="&amp;$B270)</f>
        <v>16.68</v>
      </c>
      <c r="S270" s="4">
        <f>SUMIFS('Aceite de Oliva'!S$6:S$257,'Aceite de Oliva'!$A$6:$A$257,"&gt;="&amp;$A270,'Aceite de Oliva'!$B$6:$B$257,"&lt;="&amp;$B270)</f>
        <v>12.489999999999998</v>
      </c>
      <c r="T270" s="4">
        <f>SUMIFS('Aceite de Oliva'!T$6:T$257,'Aceite de Oliva'!$A$6:$A$257,"&gt;="&amp;$A270,'Aceite de Oliva'!$B$6:$B$257,"&lt;="&amp;$B270)</f>
        <v>24.57</v>
      </c>
      <c r="U270" s="4">
        <f>SUMIFS('Aceite de Oliva'!U$6:U$257,'Aceite de Oliva'!$A$6:$A$257,"&gt;="&amp;$A270,'Aceite de Oliva'!$B$6:$B$257,"&lt;="&amp;$B270)</f>
        <v>0.3</v>
      </c>
      <c r="V270" s="9"/>
      <c r="W270" s="9"/>
      <c r="X270" s="9"/>
      <c r="Y270" s="4">
        <f>SUMIFS('Aceite de Oliva'!Y$6:Y$257,'Aceite de Oliva'!$A$6:$A$257,"&gt;="&amp;$A270,'Aceite de Oliva'!$B$6:$B$257,"&lt;="&amp;$B270)</f>
        <v>5.78</v>
      </c>
      <c r="Z270" s="4">
        <f>SUMIFS('Aceite de Oliva'!Z$6:Z$257,'Aceite de Oliva'!$A$6:$A$257,"&gt;="&amp;$A270,'Aceite de Oliva'!$B$6:$B$257,"&lt;="&amp;$B270)</f>
        <v>3.83</v>
      </c>
      <c r="AA270" s="4">
        <f>SUMIFS('Aceite de Oliva'!AA$6:AA$257,'Aceite de Oliva'!$A$6:$A$257,"&gt;="&amp;$A270,'Aceite de Oliva'!$B$6:$B$257,"&lt;="&amp;$B270)</f>
        <v>8.41</v>
      </c>
      <c r="AB270" s="4">
        <f>SUMIFS('Aceite de Oliva'!AB$6:AB$257,'Aceite de Oliva'!$A$6:$A$257,"&gt;="&amp;$A270,'Aceite de Oliva'!$B$6:$B$257,"&lt;="&amp;$B270)</f>
        <v>0.35</v>
      </c>
      <c r="AC270" s="9"/>
      <c r="AD270" s="9"/>
      <c r="AE270" s="9"/>
      <c r="AF270" s="4">
        <f>SUMIFS('Aceite de Oliva'!AF$6:AF$257,'Aceite de Oliva'!$A$6:$A$257,"&gt;="&amp;$A270,'Aceite de Oliva'!$B$6:$B$257,"&lt;="&amp;$B270)</f>
        <v>7.3900000000000006</v>
      </c>
      <c r="AG270" s="4">
        <f>SUMIFS('Aceite de Oliva'!AG$6:AG$257,'Aceite de Oliva'!$A$6:$A$257,"&gt;="&amp;$A270,'Aceite de Oliva'!$B$6:$B$257,"&lt;="&amp;$B270)</f>
        <v>1.83</v>
      </c>
      <c r="AH270" s="4">
        <f>SUMIFS('Aceite de Oliva'!AH$6:AH$257,'Aceite de Oliva'!$A$6:$A$257,"&gt;="&amp;$A270,'Aceite de Oliva'!$B$6:$B$257,"&lt;="&amp;$B270)</f>
        <v>14.15</v>
      </c>
      <c r="AI270" s="4">
        <f>SUMIFS('Aceite de Oliva'!AI$6:AI$257,'Aceite de Oliva'!$A$6:$A$257,"&gt;="&amp;$A270,'Aceite de Oliva'!$B$6:$B$257,"&lt;="&amp;$B270)</f>
        <v>0</v>
      </c>
      <c r="AJ270" s="9"/>
      <c r="AK270" s="9"/>
      <c r="AL270" s="9"/>
      <c r="AM270" s="4">
        <f>SUMIFS('Aceite de Oliva'!AM$6:AM$257,'Aceite de Oliva'!$A$6:$A$257,"&gt;="&amp;$A270,'Aceite de Oliva'!$B$6:$B$257,"&lt;="&amp;$B270)</f>
        <v>10.43</v>
      </c>
      <c r="AN270" s="4">
        <f>SUMIFS('Aceite de Oliva'!AN$6:AN$257,'Aceite de Oliva'!$A$6:$A$257,"&gt;="&amp;$A270,'Aceite de Oliva'!$B$6:$B$257,"&lt;="&amp;$B270)</f>
        <v>1.54</v>
      </c>
      <c r="AO270" s="4">
        <f>SUMIFS('Aceite de Oliva'!AO$6:AO$257,'Aceite de Oliva'!$A$6:$A$257,"&gt;="&amp;$A270,'Aceite de Oliva'!$B$6:$B$257,"&lt;="&amp;$B270)</f>
        <v>21.349999999999998</v>
      </c>
      <c r="AP270" s="4">
        <f>SUMIFS('Aceite de Oliva'!AP$6:AP$257,'Aceite de Oliva'!$A$6:$A$257,"&gt;="&amp;$A270,'Aceite de Oliva'!$B$6:$B$257,"&lt;="&amp;$B270)</f>
        <v>0.37</v>
      </c>
      <c r="AQ270" s="9"/>
      <c r="AR270" s="9"/>
      <c r="AT270" s="4">
        <f>SUMIFS('Aceite de Oliva'!AT$6:AT$257,'Aceite de Oliva'!$A$6:$A$257,"&gt;="&amp;$A270,'Aceite de Oliva'!$B$6:$B$257,"&lt;="&amp;$B270)</f>
        <v>9.0300000000000011</v>
      </c>
      <c r="AU270" s="4">
        <f>SUMIFS('Aceite de Oliva'!AU$6:AU$257,'Aceite de Oliva'!$A$6:$A$257,"&gt;="&amp;$A270,'Aceite de Oliva'!$B$6:$B$257,"&lt;="&amp;$B270)</f>
        <v>2.9299999999999997</v>
      </c>
      <c r="AV270" s="4">
        <f>SUMIFS('Aceite de Oliva'!AV$6:AV$257,'Aceite de Oliva'!$A$6:$A$257,"&gt;="&amp;$A270,'Aceite de Oliva'!$B$6:$B$257,"&lt;="&amp;$B270)</f>
        <v>16.04</v>
      </c>
      <c r="AW270" s="4">
        <f>SUMIFS('Aceite de Oliva'!AW$6:AW$257,'Aceite de Oliva'!$A$6:$A$257,"&gt;="&amp;$A270,'Aceite de Oliva'!$B$6:$B$257,"&lt;="&amp;$B270)</f>
        <v>1.43</v>
      </c>
      <c r="BA270" s="4">
        <f>SUMIFS('Aceite de Oliva'!BA$6:BA$257,'Aceite de Oliva'!$A$6:$A$257,"&gt;="&amp;A270,'Aceite de Oliva'!$B$6:$B$257,"&lt;="&amp;B270)</f>
        <v>7.89</v>
      </c>
      <c r="BB270" s="4">
        <f>SUMIFS('Aceite de Oliva'!BB$6:BB$257,'Aceite de Oliva'!$A$6:$A$257,"&gt;="&amp;$A270,'Aceite de Oliva'!$B$6:$B$257,"&lt;="&amp;$B270)</f>
        <v>2.66</v>
      </c>
      <c r="BC270" s="4">
        <f>SUMIFS('Aceite de Oliva'!BC$6:BC$257,'Aceite de Oliva'!$A$6:$A$257,"&gt;="&amp;$A270,'Aceite de Oliva'!$B$6:$B$257,"&lt;="&amp;$B270)</f>
        <v>15.27</v>
      </c>
      <c r="BD270" s="4">
        <f>SUMIFS('Aceite de Oliva'!BD$6:BD$257,'Aceite de Oliva'!$A$6:$A$257,"&gt;="&amp;$A270,'Aceite de Oliva'!$B$6:$B$257,"&lt;="&amp;$B270)</f>
        <v>0.51</v>
      </c>
      <c r="BH270" s="4">
        <f>SUMIFS('Aceite de Oliva'!BH$6:BH$257,'Aceite de Oliva'!$A$6:$A$257,"&gt;="&amp;$A270,'Aceite de Oliva'!$B$6:$B$257,"&lt;="&amp;$B270)</f>
        <v>5.8599999999999994</v>
      </c>
      <c r="BI270" s="4">
        <f>SUMIFS('Aceite de Oliva'!BI$6:BI$257,'Aceite de Oliva'!$A$6:$A$257,"&gt;="&amp;$A270,'Aceite de Oliva'!$B$6:$B$257,"&lt;="&amp;$B270)</f>
        <v>2.5</v>
      </c>
      <c r="BJ270" s="4">
        <f>SUMIFS('Aceite de Oliva'!BJ$6:BJ$257,'Aceite de Oliva'!$A$6:$A$257,"&gt;="&amp;$A270,'Aceite de Oliva'!$B$6:$B$257,"&lt;="&amp;$B270)</f>
        <v>11.42</v>
      </c>
      <c r="BK270" s="4">
        <f>SUMIFS('Aceite de Oliva'!BK$6:BK$257,'Aceite de Oliva'!$A$6:$A$257,"&gt;="&amp;$A270,'Aceite de Oliva'!$B$6:$B$257,"&lt;="&amp;$B270)</f>
        <v>0</v>
      </c>
      <c r="BO270" s="4">
        <f>SUMIFS('Aceite de Oliva'!BO$6:BO$257,'Aceite de Oliva'!$A$6:$A$257,"&gt;="&amp;$A270,'Aceite de Oliva'!$B$6:$B$257,"&lt;="&amp;$B270)</f>
        <v>5.6</v>
      </c>
      <c r="BP270" s="4">
        <f>SUMIFS('Aceite de Oliva'!BP$6:BP$257,'Aceite de Oliva'!$A$6:$A$257,"&gt;="&amp;$A270,'Aceite de Oliva'!$B$6:$B$257,"&lt;="&amp;$B270)</f>
        <v>2.44</v>
      </c>
      <c r="BQ270" s="4">
        <f>SUMIFS('Aceite de Oliva'!BQ$6:BQ$257,'Aceite de Oliva'!$A$6:$A$257,"&gt;="&amp;$A270,'Aceite de Oliva'!$B$6:$B$257,"&lt;="&amp;$B270)</f>
        <v>9.3800000000000008</v>
      </c>
      <c r="BR270" s="4">
        <f>SUMIFS('Aceite de Oliva'!BR$6:BR$257,'Aceite de Oliva'!$A$6:$A$257,"&gt;="&amp;$A270,'Aceite de Oliva'!$B$6:$B$257,"&lt;="&amp;$B270)</f>
        <v>0.44000000000000006</v>
      </c>
      <c r="BV270" s="4">
        <f>SUMIFS('Aceite de Oliva'!BV$6:BV$257,'Aceite de Oliva'!$A$6:$A$257,"&gt;="&amp;$A270,'Aceite de Oliva'!$B$6:$B$257,"&lt;="&amp;$B270)</f>
        <v>3.6</v>
      </c>
      <c r="BW270" s="4">
        <f>SUMIFS('Aceite de Oliva'!BW$6:BW$257,'Aceite de Oliva'!$A$6:$A$257,"&gt;="&amp;$A270,'Aceite de Oliva'!$B$6:$B$257,"&lt;="&amp;$B270)</f>
        <v>2.54</v>
      </c>
      <c r="BX270" s="4">
        <f>SUMIFS('Aceite de Oliva'!BX$6:BX$257,'Aceite de Oliva'!$A$6:$A$257,"&gt;="&amp;$A270,'Aceite de Oliva'!$B$6:$B$257,"&lt;="&amp;$B270)</f>
        <v>5.6499999999999995</v>
      </c>
      <c r="BY270" s="4">
        <f>SUMIFS('Aceite de Oliva'!BY$6:BY$257,'Aceite de Oliva'!$A$6:$A$257,"&gt;="&amp;$A270,'Aceite de Oliva'!$B$6:$B$257,"&lt;="&amp;$B270)</f>
        <v>0.59</v>
      </c>
      <c r="CC270" s="4">
        <f>SUMIFS('Aceite de Oliva'!CC$6:CC$257,'Aceite de Oliva'!$A$6:$A$257,"&gt;="&amp;$A270,'Aceite de Oliva'!$B$6:$B$257,"&lt;="&amp;$B270)</f>
        <v>2.54</v>
      </c>
      <c r="CD270" s="4">
        <f>SUMIFS('Aceite de Oliva'!CD$6:CD$257,'Aceite de Oliva'!$A$6:$A$257,"&gt;="&amp;$A270,'Aceite de Oliva'!$B$6:$B$257,"&lt;="&amp;$B270)</f>
        <v>2.56</v>
      </c>
      <c r="CE270" s="4">
        <f>SUMIFS('Aceite de Oliva'!CE$6:CE$257,'Aceite de Oliva'!$A$6:$A$257,"&gt;="&amp;$A270,'Aceite de Oliva'!$B$6:$B$257,"&lt;="&amp;$B270)</f>
        <v>4.08</v>
      </c>
      <c r="CF270" s="4">
        <f>SUMIFS('Aceite de Oliva'!CF$6:CF$257,'Aceite de Oliva'!$A$6:$A$257,"&gt;="&amp;$A270,'Aceite de Oliva'!$B$6:$B$257,"&lt;="&amp;$B270)</f>
        <v>0</v>
      </c>
      <c r="CJ270" s="4">
        <f>SUMIFS('Aceite de Oliva'!CJ$6:CJ$257,'Aceite de Oliva'!$A$6:$A$257,"&gt;="&amp;$A270,'Aceite de Oliva'!$B$6:$B$257,"&lt;="&amp;$B270)</f>
        <v>1.2999999999999998</v>
      </c>
      <c r="CK270" s="4">
        <f>SUMIFS('Aceite de Oliva'!CK$6:CK$257,'Aceite de Oliva'!$A$6:$A$257,"&gt;="&amp;$A270,'Aceite de Oliva'!$B$6:$B$257,"&lt;="&amp;$B270)</f>
        <v>2.5100000000000002</v>
      </c>
      <c r="CL270" s="4">
        <f>SUMIFS('Aceite de Oliva'!CL$6:CL$257,'Aceite de Oliva'!$A$6:$A$257,"&gt;="&amp;$A270,'Aceite de Oliva'!$B$6:$B$257,"&lt;="&amp;$B270)</f>
        <v>1.24</v>
      </c>
      <c r="CM270" s="4">
        <f>SUMIFS('Aceite de Oliva'!CM$6:CM$257,'Aceite de Oliva'!$A$6:$A$257,"&gt;="&amp;$A270,'Aceite de Oliva'!$B$6:$B$257,"&lt;="&amp;$B270)</f>
        <v>0</v>
      </c>
      <c r="CQ270" s="4">
        <f>SUMIFS('Aceite de Oliva'!CQ$6:CQ$257,'Aceite de Oliva'!$A$6:$A$257,"&gt;="&amp;$A270,'Aceite de Oliva'!$B$6:$B$257,"&lt;="&amp;$B270)</f>
        <v>1.0699999999999998</v>
      </c>
      <c r="CR270" s="4">
        <f>SUMIFS('Aceite de Oliva'!CR$6:CR$257,'Aceite de Oliva'!$A$6:$A$257,"&gt;="&amp;$A270,'Aceite de Oliva'!$B$6:$B$257,"&lt;="&amp;$B270)</f>
        <v>1</v>
      </c>
      <c r="CS270" s="4">
        <f>SUMIFS('Aceite de Oliva'!CS$6:CS$257,'Aceite de Oliva'!$A$6:$A$257,"&gt;="&amp;$A270,'Aceite de Oliva'!$B$6:$B$257,"&lt;="&amp;$B270)</f>
        <v>1.4000000000000001</v>
      </c>
      <c r="CT270" s="4">
        <f>SUMIFS('Aceite de Oliva'!CT$6:CT$257,'Aceite de Oliva'!$A$6:$A$257,"&gt;="&amp;$A270,'Aceite de Oliva'!$B$6:$B$257,"&lt;="&amp;$B270)</f>
        <v>0</v>
      </c>
      <c r="CX270" s="4">
        <f>SUMIFS('Aceite de Oliva'!CX$6:CX$257,'Aceite de Oliva'!$A$6:$A$257,"&gt;="&amp;$A270,'Aceite de Oliva'!$B$6:$B$257,"&lt;="&amp;$B270)</f>
        <v>0.47</v>
      </c>
      <c r="CY270" s="4">
        <f>SUMIFS('Aceite de Oliva'!CY$6:CY$257,'Aceite de Oliva'!$A$6:$A$257,"&gt;="&amp;$A270,'Aceite de Oliva'!$B$6:$B$257,"&lt;="&amp;$B270)</f>
        <v>0</v>
      </c>
      <c r="CZ270" s="4">
        <f>SUMIFS('Aceite de Oliva'!CZ$6:CZ$257,'Aceite de Oliva'!$A$6:$A$257,"&gt;="&amp;$A270,'Aceite de Oliva'!$B$6:$B$257,"&lt;="&amp;$B270)</f>
        <v>0.65999999999999992</v>
      </c>
      <c r="DA270" s="4">
        <f>SUMIFS('Aceite de Oliva'!DA$6:DA$257,'Aceite de Oliva'!$A$6:$A$257,"&gt;="&amp;$A270,'Aceite de Oliva'!$B$6:$B$257,"&lt;="&amp;$B270)</f>
        <v>0</v>
      </c>
      <c r="DE270" s="4">
        <f>SUMIFS('Aceite de Oliva'!DE$6:DE$257,'Aceite de Oliva'!$A$6:$A$257,"&gt;="&amp;$A270,'Aceite de Oliva'!$B$6:$B$257,"&lt;="&amp;$B270)</f>
        <v>0.55000000000000004</v>
      </c>
      <c r="DF270" s="4">
        <f>SUMIFS('Aceite de Oliva'!DF$6:DF$257,'Aceite de Oliva'!$A$6:$A$257,"&gt;="&amp;$A270,'Aceite de Oliva'!$B$6:$B$257,"&lt;="&amp;$B270)</f>
        <v>0.33</v>
      </c>
      <c r="DG270" s="4">
        <f>SUMIFS('Aceite de Oliva'!DG$6:DG$257,'Aceite de Oliva'!$A$6:$A$257,"&gt;="&amp;$A270,'Aceite de Oliva'!$B$6:$B$257,"&lt;="&amp;$B270)</f>
        <v>0.86</v>
      </c>
      <c r="DH270" s="4">
        <f>SUMIFS('Aceite de Oliva'!DH$6:DH$257,'Aceite de Oliva'!$A$6:$A$257,"&gt;="&amp;$A270,'Aceite de Oliva'!$B$6:$B$257,"&lt;="&amp;$B270)</f>
        <v>0</v>
      </c>
      <c r="DL270" s="4">
        <f>SUMIFS('Aceite de Oliva'!DL$6:DL$257,'Aceite de Oliva'!$A$6:$A$257,"&gt;="&amp;$A270,'Aceite de Oliva'!$B$6:$B$257,"&lt;="&amp;$B270)</f>
        <v>0.28000000000000003</v>
      </c>
      <c r="DM270" s="4">
        <f>SUMIFS('Aceite de Oliva'!DM$6:DM$257,'Aceite de Oliva'!$A$6:$A$257,"&gt;="&amp;$A270,'Aceite de Oliva'!$B$6:$B$257,"&lt;="&amp;$B270)</f>
        <v>0.11</v>
      </c>
      <c r="DN270" s="4">
        <f>SUMIFS('Aceite de Oliva'!DN$6:DN$257,'Aceite de Oliva'!$A$6:$A$257,"&gt;="&amp;$A270,'Aceite de Oliva'!$B$6:$B$257,"&lt;="&amp;$B270)</f>
        <v>0.32999999999999996</v>
      </c>
      <c r="DO270" s="4">
        <f>SUMIFS('Aceite de Oliva'!DO$6:DO$257,'Aceite de Oliva'!$A$6:$A$257,"&gt;="&amp;$A270,'Aceite de Oliva'!$B$6:$B$257,"&lt;="&amp;$B270)</f>
        <v>0</v>
      </c>
      <c r="DS270" s="4">
        <f>SUMIFS('Aceite de Oliva'!DS$6:DS$257,'Aceite de Oliva'!$A$6:$A$257,"&gt;="&amp;$A270,'Aceite de Oliva'!$B$6:$B$257,"&lt;="&amp;$B270)</f>
        <v>0.83</v>
      </c>
      <c r="DT270" s="4">
        <f>SUMIFS('Aceite de Oliva'!DT$6:DT$257,'Aceite de Oliva'!$A$6:$A$257,"&gt;="&amp;$A270,'Aceite de Oliva'!$B$6:$B$257,"&lt;="&amp;$B270)</f>
        <v>0</v>
      </c>
      <c r="DU270" s="4">
        <f>SUMIFS('Aceite de Oliva'!DU$6:DU$257,'Aceite de Oliva'!$A$6:$A$257,"&gt;="&amp;$A270,'Aceite de Oliva'!$B$6:$B$257,"&lt;="&amp;$B270)</f>
        <v>1.35</v>
      </c>
      <c r="DV270" s="4">
        <f>SUMIFS('Aceite de Oliva'!DV$6:DV$257,'Aceite de Oliva'!$A$6:$A$257,"&gt;="&amp;$A270,'Aceite de Oliva'!$B$6:$B$257,"&lt;="&amp;$B270)</f>
        <v>0.26</v>
      </c>
      <c r="DZ270" s="4">
        <f>SUMIFS('Aceite de Oliva'!DZ$6:DZ$257,'Aceite de Oliva'!$A$6:$A$257,"&gt;="&amp;$A270,'Aceite de Oliva'!$B$6:$B$257,"&lt;="&amp;$B270)</f>
        <v>0.73</v>
      </c>
      <c r="EA270" s="4">
        <f>SUMIFS('Aceite de Oliva'!EA$6:EA$257,'Aceite de Oliva'!$A$6:$A$257,"&gt;="&amp;$A270,'Aceite de Oliva'!$B$6:$B$257,"&lt;="&amp;$B270)</f>
        <v>0</v>
      </c>
      <c r="EB270" s="4">
        <f>SUMIFS('Aceite de Oliva'!EB$6:EB$257,'Aceite de Oliva'!$A$6:$A$257,"&gt;="&amp;$A270,'Aceite de Oliva'!$B$6:$B$257,"&lt;="&amp;$B270)</f>
        <v>1.19</v>
      </c>
      <c r="EC270" s="4">
        <f>SUMIFS('Aceite de Oliva'!EC$6:EC$257,'Aceite de Oliva'!$A$6:$A$257,"&gt;="&amp;$A270,'Aceite de Oliva'!$B$6:$B$257,"&lt;="&amp;$B270)</f>
        <v>0.16</v>
      </c>
      <c r="EG270" s="4">
        <f>SUMIFS('Aceite de Oliva'!EG$6:EG$257,'Aceite de Oliva'!$A$6:$A$257,"&gt;="&amp;$A270,'Aceite de Oliva'!$B$6:$B$257,"&lt;="&amp;$B270)</f>
        <v>0.47</v>
      </c>
      <c r="EH270" s="4">
        <f>SUMIFS('Aceite de Oliva'!EH$6:EH$257,'Aceite de Oliva'!$A$6:$A$257,"&gt;="&amp;$A270,'Aceite de Oliva'!$B$6:$B$257,"&lt;="&amp;$B270)</f>
        <v>0.22</v>
      </c>
      <c r="EI270" s="4">
        <f>SUMIFS('Aceite de Oliva'!EI$6:EI$257,'Aceite de Oliva'!$A$6:$A$257,"&gt;="&amp;$A270,'Aceite de Oliva'!$B$6:$B$257,"&lt;="&amp;$B270)</f>
        <v>0.75</v>
      </c>
      <c r="EJ270" s="4">
        <f>SUMIFS('Aceite de Oliva'!EJ$6:EJ$257,'Aceite de Oliva'!$A$6:$A$257,"&gt;="&amp;$A270,'Aceite de Oliva'!$B$6:$B$257,"&lt;="&amp;$B270)</f>
        <v>0</v>
      </c>
      <c r="EN270" s="4">
        <f>SUMIFS('Aceite de Oliva'!EN$6:EN$257,'Aceite de Oliva'!$A$6:$A$257,"&gt;="&amp;$A270,'Aceite de Oliva'!$B$6:$B$257,"&lt;="&amp;$B270)</f>
        <v>0.28000000000000003</v>
      </c>
      <c r="EO270" s="4">
        <f>SUMIFS('Aceite de Oliva'!EO$6:EO$257,'Aceite de Oliva'!$A$6:$A$257,"&gt;="&amp;$A270,'Aceite de Oliva'!$B$6:$B$257,"&lt;="&amp;$B270)</f>
        <v>0</v>
      </c>
      <c r="EP270" s="4">
        <f>SUMIFS('Aceite de Oliva'!EP$6:EP$257,'Aceite de Oliva'!$A$6:$A$257,"&gt;="&amp;$A270,'Aceite de Oliva'!$B$6:$B$257,"&lt;="&amp;$B270)</f>
        <v>0.33999999999999997</v>
      </c>
      <c r="EQ270" s="4">
        <f>SUMIFS('Aceite de Oliva'!EQ$6:EQ$257,'Aceite de Oliva'!$A$6:$A$257,"&gt;="&amp;$A270,'Aceite de Oliva'!$B$6:$B$257,"&lt;="&amp;$B270)</f>
        <v>0</v>
      </c>
      <c r="EU270" s="4">
        <f>SUMIFS('Aceite de Oliva'!EU$6:EU$257,'Aceite de Oliva'!$A$6:$A$257,"&gt;="&amp;$A270,'Aceite de Oliva'!$B$6:$B$257,"&lt;="&amp;$B270)</f>
        <v>0.56000000000000005</v>
      </c>
      <c r="EV270" s="4">
        <f>SUMIFS('Aceite de Oliva'!EV$6:EV$257,'Aceite de Oliva'!$A$6:$A$257,"&gt;="&amp;$A270,'Aceite de Oliva'!$B$6:$B$257,"&lt;="&amp;$B270)</f>
        <v>0</v>
      </c>
      <c r="EW270" s="4">
        <f>SUMIFS('Aceite de Oliva'!EW$6:EW$257,'Aceite de Oliva'!$A$6:$A$257,"&gt;="&amp;$A270,'Aceite de Oliva'!$B$6:$B$257,"&lt;="&amp;$B270)</f>
        <v>0.87999999999999989</v>
      </c>
      <c r="EX270" s="4">
        <f>SUMIFS('Aceite de Oliva'!EX$6:EX$257,'Aceite de Oliva'!$A$6:$A$257,"&gt;="&amp;$A270,'Aceite de Oliva'!$B$6:$B$257,"&lt;="&amp;$B270)</f>
        <v>0.12</v>
      </c>
      <c r="FB270" s="4">
        <f>SUMIFS('Aceite de Oliva'!FB$6:FB$257,'Aceite de Oliva'!$A$6:$A$257,"&gt;="&amp;$A270,'Aceite de Oliva'!$B$6:$B$257,"&lt;="&amp;$B270)</f>
        <v>0.46</v>
      </c>
      <c r="FC270" s="4">
        <f>SUMIFS('Aceite de Oliva'!FC$6:FC$257,'Aceite de Oliva'!$A$6:$A$257,"&gt;="&amp;$A270,'Aceite de Oliva'!$B$6:$B$257,"&lt;="&amp;$B270)</f>
        <v>0.22</v>
      </c>
      <c r="FD270" s="4">
        <f>SUMIFS('Aceite de Oliva'!FD$6:FD$257,'Aceite de Oliva'!$A$6:$A$257,"&gt;="&amp;$A270,'Aceite de Oliva'!$B$6:$B$257,"&lt;="&amp;$B270)</f>
        <v>0.71</v>
      </c>
      <c r="FE270" s="4">
        <f>SUMIFS('Aceite de Oliva'!FE$6:FE$257,'Aceite de Oliva'!$A$6:$A$257,"&gt;="&amp;$A270,'Aceite de Oliva'!$B$6:$B$257,"&lt;="&amp;$B270)</f>
        <v>0</v>
      </c>
      <c r="FI270" s="4">
        <f>SUMIFS('Aceite de Oliva'!FI$6:FI$257,'Aceite de Oliva'!$A$6:$A$257,"&gt;="&amp;$A270,'Aceite de Oliva'!$B$6:$B$257,"&lt;="&amp;$B270)</f>
        <v>0.04</v>
      </c>
      <c r="FJ270" s="4">
        <f>SUMIFS('Aceite de Oliva'!FJ$6:FJ$257,'Aceite de Oliva'!$A$6:$A$257,"&gt;="&amp;$A270,'Aceite de Oliva'!$B$6:$B$257,"&lt;="&amp;$B270)</f>
        <v>0</v>
      </c>
      <c r="FK270" s="4">
        <f>SUMIFS('Aceite de Oliva'!FK$6:FK$257,'Aceite de Oliva'!$A$6:$A$257,"&gt;="&amp;$A270,'Aceite de Oliva'!$B$6:$B$257,"&lt;="&amp;$B270)</f>
        <v>0.04</v>
      </c>
      <c r="FL270" s="4">
        <f>SUMIFS('Aceite de Oliva'!FL$6:FL$257,'Aceite de Oliva'!$A$6:$A$257,"&gt;="&amp;$A270,'Aceite de Oliva'!$B$6:$B$257,"&lt;="&amp;$B270)</f>
        <v>0</v>
      </c>
      <c r="FP270" s="4">
        <f>SUMIFS('Aceite de Oliva'!FP$6:FP$257,'Aceite de Oliva'!$A$6:$A$257,"&gt;="&amp;$A270,'Aceite de Oliva'!$B$6:$B$257,"&lt;="&amp;$B270)</f>
        <v>0.46</v>
      </c>
      <c r="FQ270" s="4">
        <f>SUMIFS('Aceite de Oliva'!FQ$6:FQ$257,'Aceite de Oliva'!$A$6:$A$257,"&gt;="&amp;$A270,'Aceite de Oliva'!$B$6:$B$257,"&lt;="&amp;$B270)</f>
        <v>0.56999999999999995</v>
      </c>
      <c r="FR270" s="4">
        <f>SUMIFS('Aceite de Oliva'!FR$6:FR$257,'Aceite de Oliva'!$A$6:$A$257,"&gt;="&amp;$A270,'Aceite de Oliva'!$B$6:$B$257,"&lt;="&amp;$B270)</f>
        <v>0.52</v>
      </c>
      <c r="FS270" s="4">
        <f>SUMIFS('Aceite de Oliva'!FS$6:FS$257,'Aceite de Oliva'!$A$6:$A$257,"&gt;="&amp;$A270,'Aceite de Oliva'!$B$6:$B$257,"&lt;="&amp;$B270)</f>
        <v>0.28999999999999998</v>
      </c>
      <c r="FW270" s="4">
        <f>SUMIFS('Aceite de Oliva'!FW$6:FW$257,'Aceite de Oliva'!$A$6:$A$257,"&gt;="&amp;$A270,'Aceite de Oliva'!$B$6:$B$257,"&lt;="&amp;$B270)</f>
        <v>0.38</v>
      </c>
      <c r="FX270" s="4">
        <f>SUMIFS('Aceite de Oliva'!FX$6:FX$257,'Aceite de Oliva'!$A$6:$A$257,"&gt;="&amp;$A270,'Aceite de Oliva'!$B$6:$B$257,"&lt;="&amp;$B270)</f>
        <v>0</v>
      </c>
      <c r="FY270" s="4">
        <f>SUMIFS('Aceite de Oliva'!FY$6:FY$257,'Aceite de Oliva'!$A$6:$A$257,"&gt;="&amp;$A270,'Aceite de Oliva'!$B$6:$B$257,"&lt;="&amp;$B270)</f>
        <v>0.59000000000000008</v>
      </c>
      <c r="FZ270" s="4">
        <f>SUMIFS('Aceite de Oliva'!FZ$6:FZ$257,'Aceite de Oliva'!$A$6:$A$257,"&gt;="&amp;$A270,'Aceite de Oliva'!$B$6:$B$257,"&lt;="&amp;$B270)</f>
        <v>0</v>
      </c>
      <c r="GD270" s="4">
        <f>SUMIFS('Aceite de Oliva'!GD$6:GD$257,'Aceite de Oliva'!$A$6:$A$257,"&gt;="&amp;$A270,'Aceite de Oliva'!$B$6:$B$257,"&lt;="&amp;$B270)</f>
        <v>0.44</v>
      </c>
      <c r="GE270" s="4">
        <f>SUMIFS('Aceite de Oliva'!GE$6:GE$257,'Aceite de Oliva'!$A$6:$A$257,"&gt;="&amp;$A270,'Aceite de Oliva'!$B$6:$B$257,"&lt;="&amp;$B270)</f>
        <v>0.74</v>
      </c>
      <c r="GF270" s="4">
        <f>SUMIFS('Aceite de Oliva'!GF$6:GF$257,'Aceite de Oliva'!$A$6:$A$257,"&gt;="&amp;$A270,'Aceite de Oliva'!$B$6:$B$257,"&lt;="&amp;$B270)</f>
        <v>0.51</v>
      </c>
      <c r="GG270" s="4">
        <f>SUMIFS('Aceite de Oliva'!GG$6:GG$257,'Aceite de Oliva'!$A$6:$A$257,"&gt;="&amp;$A270,'Aceite de Oliva'!$B$6:$B$257,"&lt;="&amp;$B270)</f>
        <v>0</v>
      </c>
      <c r="GK270" s="4">
        <f>SUMIFS('Aceite de Oliva'!GK$6:GK$257,'Aceite de Oliva'!$A$6:$A$257,"&gt;="&amp;$A270,'Aceite de Oliva'!$B$6:$B$257,"&lt;="&amp;$B270)</f>
        <v>0.39</v>
      </c>
      <c r="GL270" s="4">
        <f>SUMIFS('Aceite de Oliva'!GL$6:GL$257,'Aceite de Oliva'!$A$6:$A$257,"&gt;="&amp;$A270,'Aceite de Oliva'!$B$6:$B$257,"&lt;="&amp;$B270)</f>
        <v>0.4</v>
      </c>
      <c r="GM270" s="4">
        <f>SUMIFS('Aceite de Oliva'!GM$6:GM$257,'Aceite de Oliva'!$A$6:$A$257,"&gt;="&amp;$A270,'Aceite de Oliva'!$B$6:$B$257,"&lt;="&amp;$B270)</f>
        <v>0.55000000000000004</v>
      </c>
      <c r="GN270" s="4">
        <f>SUMIFS('Aceite de Oliva'!GN$6:GN$257,'Aceite de Oliva'!$A$6:$A$257,"&gt;="&amp;$A270,'Aceite de Oliva'!$B$6:$B$257,"&lt;="&amp;$B270)</f>
        <v>0</v>
      </c>
      <c r="GR270" s="4">
        <f>SUMIFS('Aceite de Oliva'!GR$6:GR$257,'Aceite de Oliva'!$A$6:$A$257,"&gt;="&amp;$A270,'Aceite de Oliva'!$B$6:$B$257,"&lt;="&amp;$B270)</f>
        <v>0.2</v>
      </c>
      <c r="GS270" s="4">
        <f>SUMIFS('Aceite de Oliva'!GS$6:GS$257,'Aceite de Oliva'!$A$6:$A$257,"&gt;="&amp;$A270,'Aceite de Oliva'!$B$6:$B$257,"&lt;="&amp;$B270)</f>
        <v>0</v>
      </c>
      <c r="GT270" s="4">
        <f>SUMIFS('Aceite de Oliva'!GT$6:GT$257,'Aceite de Oliva'!$A$6:$A$257,"&gt;="&amp;$A270,'Aceite de Oliva'!$B$6:$B$257,"&lt;="&amp;$B270)</f>
        <v>0.21</v>
      </c>
      <c r="GU270" s="4">
        <f>SUMIFS('Aceite de Oliva'!GU$6:GU$257,'Aceite de Oliva'!$A$6:$A$257,"&gt;="&amp;$A270,'Aceite de Oliva'!$B$6:$B$257,"&lt;="&amp;$B270)</f>
        <v>0</v>
      </c>
      <c r="GY270" s="4">
        <f>SUMIFS('Aceite de Oliva'!GY$6:GY$257,'Aceite de Oliva'!$A$6:$A$257,"&gt;="&amp;$A270,'Aceite de Oliva'!$B$6:$B$257,"&lt;="&amp;$B270)</f>
        <v>0.5</v>
      </c>
      <c r="GZ270" s="4">
        <f>SUMIFS('Aceite de Oliva'!GZ$6:GZ$257,'Aceite de Oliva'!$A$6:$A$257,"&gt;="&amp;$A270,'Aceite de Oliva'!$B$6:$B$257,"&lt;="&amp;$B270)</f>
        <v>0.75</v>
      </c>
      <c r="HA270" s="4">
        <f>SUMIFS('Aceite de Oliva'!HA$6:HA$257,'Aceite de Oliva'!$A$6:$A$257,"&gt;="&amp;$A270,'Aceite de Oliva'!$B$6:$B$257,"&lt;="&amp;$B270)</f>
        <v>0.54</v>
      </c>
      <c r="HB270" s="4">
        <f>SUMIFS('Aceite de Oliva'!HB$6:HB$257,'Aceite de Oliva'!$A$6:$A$257,"&gt;="&amp;$A270,'Aceite de Oliva'!$B$6:$B$257,"&lt;="&amp;$B270)</f>
        <v>0</v>
      </c>
      <c r="HF270" s="4">
        <f>SUMIFS('Aceite de Oliva'!HF$6:HF$257,'Aceite de Oliva'!$A$6:$A$257,"&gt;="&amp;$A270,'Aceite de Oliva'!$B$6:$B$257,"&lt;="&amp;$B270)</f>
        <v>0.26</v>
      </c>
      <c r="HG270" s="4">
        <f>SUMIFS('Aceite de Oliva'!HG$6:HG$257,'Aceite de Oliva'!$A$6:$A$257,"&gt;="&amp;$A270,'Aceite de Oliva'!$B$6:$B$257,"&lt;="&amp;$B270)</f>
        <v>0.35</v>
      </c>
      <c r="HH270" s="4">
        <f>SUMIFS('Aceite de Oliva'!HH$6:HH$257,'Aceite de Oliva'!$A$6:$A$257,"&gt;="&amp;$A270,'Aceite de Oliva'!$B$6:$B$257,"&lt;="&amp;$B270)</f>
        <v>0.34</v>
      </c>
      <c r="HI270" s="4">
        <f>SUMIFS('Aceite de Oliva'!HI$6:HI$257,'Aceite de Oliva'!$A$6:$A$257,"&gt;="&amp;$A270,'Aceite de Oliva'!$B$6:$B$257,"&lt;="&amp;$B270)</f>
        <v>0</v>
      </c>
      <c r="HM270" s="4">
        <f>SUMIFS('Aceite de Oliva'!HM$6:HM$257,'Aceite de Oliva'!$A$6:$A$257,"&gt;="&amp;$A270,'Aceite de Oliva'!$B$6:$B$257,"&lt;="&amp;$B270)</f>
        <v>0.31000000000000005</v>
      </c>
      <c r="HN270" s="4">
        <f>SUMIFS('Aceite de Oliva'!HN$6:HN$257,'Aceite de Oliva'!$A$6:$A$257,"&gt;="&amp;$A270,'Aceite de Oliva'!$B$6:$B$257,"&lt;="&amp;$B270)</f>
        <v>0.28000000000000003</v>
      </c>
      <c r="HO270" s="4">
        <f>SUMIFS('Aceite de Oliva'!HO$6:HO$257,'Aceite de Oliva'!$A$6:$A$257,"&gt;="&amp;$A270,'Aceite de Oliva'!$B$6:$B$257,"&lt;="&amp;$B270)</f>
        <v>0.47</v>
      </c>
      <c r="HP270" s="4">
        <f>SUMIFS('Aceite de Oliva'!HP$6:HP$257,'Aceite de Oliva'!$A$6:$A$257,"&gt;="&amp;$A270,'Aceite de Oliva'!$B$6:$B$257,"&lt;="&amp;$B270)</f>
        <v>0</v>
      </c>
      <c r="HT270" s="4">
        <f>SUMIFS('Aceite de Oliva'!HT$6:HT$257,'Aceite de Oliva'!$A$6:$A$257,"&gt;="&amp;$A270,'Aceite de Oliva'!$B$6:$B$257,"&lt;="&amp;$B270)</f>
        <v>0.24</v>
      </c>
      <c r="HU270" s="4">
        <f>SUMIFS('Aceite de Oliva'!HU$6:HU$257,'Aceite de Oliva'!$A$6:$A$257,"&gt;="&amp;$A270,'Aceite de Oliva'!$B$6:$B$257,"&lt;="&amp;$B270)</f>
        <v>0</v>
      </c>
      <c r="HV270" s="4">
        <f>SUMIFS('Aceite de Oliva'!HV$6:HV$257,'Aceite de Oliva'!$A$6:$A$257,"&gt;="&amp;$A270,'Aceite de Oliva'!$B$6:$B$257,"&lt;="&amp;$B270)</f>
        <v>0.35</v>
      </c>
      <c r="HW270" s="4">
        <f>SUMIFS('Aceite de Oliva'!HW$6:HW$257,'Aceite de Oliva'!$A$6:$A$257,"&gt;="&amp;$A270,'Aceite de Oliva'!$B$6:$B$257,"&lt;="&amp;$B270)</f>
        <v>0</v>
      </c>
      <c r="IA270" s="4">
        <f>SUMIFS('Aceite de Oliva'!IA$6:IA$257,'Aceite de Oliva'!$A$6:$A$257,"&gt;="&amp;$A270,'Aceite de Oliva'!$B$6:$B$257,"&lt;="&amp;$B270)</f>
        <v>0.22</v>
      </c>
      <c r="IB270" s="4">
        <f>SUMIFS('Aceite de Oliva'!IB$6:IB$257,'Aceite de Oliva'!$A$6:$A$257,"&gt;="&amp;$A270,'Aceite de Oliva'!$B$6:$B$257,"&lt;="&amp;$B270)</f>
        <v>0</v>
      </c>
      <c r="IC270" s="4">
        <f>SUMIFS('Aceite de Oliva'!IC$6:IC$257,'Aceite de Oliva'!$A$6:$A$257,"&gt;="&amp;$A270,'Aceite de Oliva'!$B$6:$B$257,"&lt;="&amp;$B270)</f>
        <v>0.24000000000000002</v>
      </c>
      <c r="ID270" s="4">
        <f>SUMIFS('Aceite de Oliva'!ID$6:ID$257,'Aceite de Oliva'!$A$6:$A$257,"&gt;="&amp;$A270,'Aceite de Oliva'!$B$6:$B$257,"&lt;="&amp;$B270)</f>
        <v>0</v>
      </c>
      <c r="IH270" s="4">
        <f>SUMIFS('Aceite de Oliva'!IH$6:IH$257,'Aceite de Oliva'!$A$6:$A$257,"&gt;="&amp;$A270,'Aceite de Oliva'!$B$6:$B$257,"&lt;="&amp;$B270)</f>
        <v>0.54</v>
      </c>
      <c r="II270" s="4">
        <f>SUMIFS('Aceite de Oliva'!II$6:II$257,'Aceite de Oliva'!$A$6:$A$257,"&gt;="&amp;$A270,'Aceite de Oliva'!$B$6:$B$257,"&lt;="&amp;$B270)</f>
        <v>0</v>
      </c>
      <c r="IJ270" s="4">
        <f>SUMIFS('Aceite de Oliva'!IJ$6:IJ$257,'Aceite de Oliva'!$A$6:$A$257,"&gt;="&amp;$A270,'Aceite de Oliva'!$B$6:$B$257,"&lt;="&amp;$B270)</f>
        <v>0.85000000000000009</v>
      </c>
      <c r="IK270" s="4">
        <f>SUMIFS('Aceite de Oliva'!IK$6:IK$257,'Aceite de Oliva'!$A$6:$A$257,"&gt;="&amp;$A270,'Aceite de Oliva'!$B$6:$B$257,"&lt;="&amp;$B270)</f>
        <v>0</v>
      </c>
      <c r="IO270" s="4">
        <f>SUMIFS('Aceite de Oliva'!IO$6:IO$257,'Aceite de Oliva'!$A$6:$A$257,"&gt;="&amp;$A270,'Aceite de Oliva'!$B$6:$B$257,"&lt;="&amp;$B270)</f>
        <v>0.03</v>
      </c>
      <c r="IP270" s="4">
        <f>SUMIFS('Aceite de Oliva'!IP$6:IP$257,'Aceite de Oliva'!$A$6:$A$257,"&gt;="&amp;$A270,'Aceite de Oliva'!$B$6:$B$257,"&lt;="&amp;$B270)</f>
        <v>0</v>
      </c>
      <c r="IQ270" s="4">
        <f>SUMIFS('Aceite de Oliva'!IQ$6:IQ$257,'Aceite de Oliva'!$A$6:$A$257,"&gt;="&amp;$A270,'Aceite de Oliva'!$B$6:$B$257,"&lt;="&amp;$B270)</f>
        <v>0.04</v>
      </c>
      <c r="IR270" s="4">
        <f>SUMIFS('Aceite de Oliva'!IR$6:IR$257,'Aceite de Oliva'!$A$6:$A$257,"&gt;="&amp;$A270,'Aceite de Oliva'!$B$6:$B$257,"&lt;="&amp;$B270)</f>
        <v>0</v>
      </c>
      <c r="IV270" s="4">
        <f>SUMIFS('Aceite de Oliva'!IV$6:IV$257,'Aceite de Oliva'!$A$6:$A$257,"&gt;="&amp;$A270,'Aceite de Oliva'!$B$6:$B$257,"&lt;="&amp;$B270)</f>
        <v>0.21</v>
      </c>
      <c r="IW270" s="4">
        <f>SUMIFS('Aceite de Oliva'!IW$6:IW$257,'Aceite de Oliva'!$A$6:$A$257,"&gt;="&amp;$A270,'Aceite de Oliva'!$B$6:$B$257,"&lt;="&amp;$B270)</f>
        <v>0</v>
      </c>
      <c r="IX270" s="4">
        <f>SUMIFS('Aceite de Oliva'!IX$6:IX$257,'Aceite de Oliva'!$A$6:$A$257,"&gt;="&amp;$A270,'Aceite de Oliva'!$B$6:$B$257,"&lt;="&amp;$B270)</f>
        <v>0.28000000000000003</v>
      </c>
      <c r="IY270" s="4">
        <f>SUMIFS('Aceite de Oliva'!IY$6:IY$257,'Aceite de Oliva'!$A$6:$A$257,"&gt;="&amp;$A270,'Aceite de Oliva'!$B$6:$B$257,"&lt;="&amp;$B270)</f>
        <v>0</v>
      </c>
      <c r="JC270" s="4">
        <f>SUMIFS('Aceite de Oliva'!JC$6:JC$257,'Aceite de Oliva'!$A$6:$A$257,"&gt;="&amp;$A270,'Aceite de Oliva'!$B$6:$B$257,"&lt;="&amp;$B270)</f>
        <v>0.31</v>
      </c>
      <c r="JD270" s="4">
        <f>SUMIFS('Aceite de Oliva'!JD$6:JD$257,'Aceite de Oliva'!$A$6:$A$257,"&gt;="&amp;$A270,'Aceite de Oliva'!$B$6:$B$257,"&lt;="&amp;$B270)</f>
        <v>0</v>
      </c>
      <c r="JE270" s="4">
        <f>SUMIFS('Aceite de Oliva'!JE$6:JE$257,'Aceite de Oliva'!$A$6:$A$257,"&gt;="&amp;$A270,'Aceite de Oliva'!$B$6:$B$257,"&lt;="&amp;$B270)</f>
        <v>0.44</v>
      </c>
      <c r="JF270" s="4">
        <f>SUMIFS('Aceite de Oliva'!JF$6:JF$257,'Aceite de Oliva'!$A$6:$A$257,"&gt;="&amp;$A270,'Aceite de Oliva'!$B$6:$B$257,"&lt;="&amp;$B270)</f>
        <v>0</v>
      </c>
      <c r="JJ270" s="4">
        <f>SUMIFS('Aceite de Oliva'!JJ$6:JJ$257,'Aceite de Oliva'!$A$6:$A$257,"&gt;="&amp;$A270,'Aceite de Oliva'!$B$6:$B$257,"&lt;="&amp;$B270)</f>
        <v>0.08</v>
      </c>
      <c r="JK270" s="4">
        <f>SUMIFS('Aceite de Oliva'!JK$6:JK$257,'Aceite de Oliva'!$A$6:$A$257,"&gt;="&amp;$A270,'Aceite de Oliva'!$B$6:$B$257,"&lt;="&amp;$B270)</f>
        <v>0</v>
      </c>
      <c r="JL270" s="4">
        <f>SUMIFS('Aceite de Oliva'!JL$6:JL$257,'Aceite de Oliva'!$A$6:$A$257,"&gt;="&amp;$A270,'Aceite de Oliva'!$B$6:$B$257,"&lt;="&amp;$B270)</f>
        <v>0.14000000000000001</v>
      </c>
      <c r="JM270" s="4">
        <f>SUMIFS('Aceite de Oliva'!JM$6:JM$257,'Aceite de Oliva'!$A$6:$A$257,"&gt;="&amp;$A270,'Aceite de Oliva'!$B$6:$B$257,"&lt;="&amp;$B270)</f>
        <v>0</v>
      </c>
      <c r="JQ270" s="4">
        <f>SUMIFS('Aceite de Oliva'!JQ$6:JQ$257,'Aceite de Oliva'!$A$6:$A$257,"&gt;="&amp;$A270,'Aceite de Oliva'!$B$6:$B$257,"&lt;="&amp;$B270)</f>
        <v>0.42</v>
      </c>
      <c r="JR270" s="4">
        <f>SUMIFS('Aceite de Oliva'!JR$6:JR$257,'Aceite de Oliva'!$A$6:$A$257,"&gt;="&amp;$A270,'Aceite de Oliva'!$B$6:$B$257,"&lt;="&amp;$B270)</f>
        <v>0.55000000000000004</v>
      </c>
      <c r="JS270" s="4">
        <f>SUMIFS('Aceite de Oliva'!JS$6:JS$257,'Aceite de Oliva'!$A$6:$A$257,"&gt;="&amp;$A270,'Aceite de Oliva'!$B$6:$B$257,"&lt;="&amp;$B270)</f>
        <v>0.55000000000000004</v>
      </c>
      <c r="JT270" s="4">
        <f>SUMIFS('Aceite de Oliva'!JT$6:JT$257,'Aceite de Oliva'!$A$6:$A$257,"&gt;="&amp;$A270,'Aceite de Oliva'!$B$6:$B$257,"&lt;="&amp;$B270)</f>
        <v>0</v>
      </c>
      <c r="JX270" s="4">
        <f>SUMIFS('Aceite de Oliva'!JX$6:JX$257,'Aceite de Oliva'!$A$6:$A$257,"&gt;="&amp;$A270,'Aceite de Oliva'!$B$6:$B$257,"&lt;="&amp;$B270)</f>
        <v>0.36</v>
      </c>
      <c r="JY270" s="4">
        <f>SUMIFS('Aceite de Oliva'!JY$6:JY$257,'Aceite de Oliva'!$A$6:$A$257,"&gt;="&amp;$A270,'Aceite de Oliva'!$B$6:$B$257,"&lt;="&amp;$B270)</f>
        <v>0.28999999999999998</v>
      </c>
      <c r="JZ270" s="4">
        <f>SUMIFS('Aceite de Oliva'!JZ$6:JZ$257,'Aceite de Oliva'!$A$6:$A$257,"&gt;="&amp;$A270,'Aceite de Oliva'!$B$6:$B$257,"&lt;="&amp;$B270)</f>
        <v>0.48</v>
      </c>
      <c r="KA270" s="4">
        <f>SUMIFS('Aceite de Oliva'!KA$6:KA$257,'Aceite de Oliva'!$A$6:$A$257,"&gt;="&amp;$A270,'Aceite de Oliva'!$B$6:$B$257,"&lt;="&amp;$B270)</f>
        <v>0</v>
      </c>
      <c r="KE270" s="4">
        <f>SUMIFS('Aceite de Oliva'!KE$6:KE$257,'Aceite de Oliva'!$A$6:$A$257,"&gt;="&amp;$A270,'Aceite de Oliva'!$B$6:$B$257,"&lt;="&amp;$B270)</f>
        <v>0.12</v>
      </c>
      <c r="KF270" s="4">
        <f>SUMIFS('Aceite de Oliva'!KF$6:KF$257,'Aceite de Oliva'!$A$6:$A$257,"&gt;="&amp;$A270,'Aceite de Oliva'!$B$6:$B$257,"&lt;="&amp;$B270)</f>
        <v>0</v>
      </c>
      <c r="KG270" s="4">
        <f>SUMIFS('Aceite de Oliva'!KG$6:KG$257,'Aceite de Oliva'!$A$6:$A$257,"&gt;="&amp;$A270,'Aceite de Oliva'!$B$6:$B$257,"&lt;="&amp;$B270)</f>
        <v>0.09</v>
      </c>
      <c r="KH270" s="4">
        <f>SUMIFS('Aceite de Oliva'!KH$6:KH$257,'Aceite de Oliva'!$A$6:$A$257,"&gt;="&amp;$A270,'Aceite de Oliva'!$B$6:$B$257,"&lt;="&amp;$B270)</f>
        <v>0</v>
      </c>
      <c r="KL270" s="4">
        <f>SUMIFS('Aceite de Oliva'!KL$6:KL$257,'Aceite de Oliva'!$A$6:$A$257,"&gt;="&amp;$A270,'Aceite de Oliva'!$B$6:$B$257,"&lt;="&amp;$B270)</f>
        <v>0.26</v>
      </c>
      <c r="KM270" s="4">
        <f>SUMIFS('Aceite de Oliva'!KM$6:KM$257,'Aceite de Oliva'!$A$6:$A$257,"&gt;="&amp;$A270,'Aceite de Oliva'!$B$6:$B$257,"&lt;="&amp;$B270)</f>
        <v>0</v>
      </c>
      <c r="KN270" s="4">
        <f>SUMIFS('Aceite de Oliva'!KN$6:KN$257,'Aceite de Oliva'!$A$6:$A$257,"&gt;="&amp;$A270,'Aceite de Oliva'!$B$6:$B$257,"&lt;="&amp;$B270)</f>
        <v>0.33</v>
      </c>
      <c r="KO270" s="4">
        <f>SUMIFS('Aceite de Oliva'!KO$6:KO$257,'Aceite de Oliva'!$A$6:$A$257,"&gt;="&amp;$A270,'Aceite de Oliva'!$B$6:$B$257,"&lt;="&amp;$B270)</f>
        <v>0</v>
      </c>
      <c r="KS270" s="4">
        <f>SUMIFS('Aceite de Oliva'!KS$6:KS$257,'Aceite de Oliva'!$A$6:$A$257,"&gt;="&amp;$A270,'Aceite de Oliva'!$B$6:$B$257,"&lt;="&amp;$B270)</f>
        <v>0.19</v>
      </c>
      <c r="KT270" s="4">
        <f>SUMIFS('Aceite de Oliva'!KT$6:KT$257,'Aceite de Oliva'!$A$6:$A$257,"&gt;="&amp;$A270,'Aceite de Oliva'!$B$6:$B$257,"&lt;="&amp;$B270)</f>
        <v>0</v>
      </c>
      <c r="KU270" s="4">
        <f>SUMIFS('Aceite de Oliva'!KU$6:KU$257,'Aceite de Oliva'!$A$6:$A$257,"&gt;="&amp;$A270,'Aceite de Oliva'!$B$6:$B$257,"&lt;="&amp;$B270)</f>
        <v>0.25</v>
      </c>
      <c r="KV270" s="4">
        <f>SUMIFS('Aceite de Oliva'!KV$6:KV$257,'Aceite de Oliva'!$A$6:$A$257,"&gt;="&amp;$A270,'Aceite de Oliva'!$B$6:$B$257,"&lt;="&amp;$B270)</f>
        <v>0</v>
      </c>
      <c r="KZ270" s="4">
        <f>SUMIFS('Aceite de Oliva'!KZ$6:KZ$257,'Aceite de Oliva'!$A$6:$A$257,"&gt;="&amp;$A270,'Aceite de Oliva'!$B$6:$B$257,"&lt;="&amp;$B270)</f>
        <v>0.31</v>
      </c>
      <c r="LA270" s="4">
        <f>SUMIFS('Aceite de Oliva'!LA$6:LA$257,'Aceite de Oliva'!$A$6:$A$257,"&gt;="&amp;$A270,'Aceite de Oliva'!$B$6:$B$257,"&lt;="&amp;$B270)</f>
        <v>0.36</v>
      </c>
      <c r="LB270" s="4">
        <f>SUMIFS('Aceite de Oliva'!LB$6:LB$257,'Aceite de Oliva'!$A$6:$A$257,"&gt;="&amp;$A270,'Aceite de Oliva'!$B$6:$B$257,"&lt;="&amp;$B270)</f>
        <v>0.41000000000000003</v>
      </c>
      <c r="LC270" s="4">
        <f>SUMIFS('Aceite de Oliva'!LC$6:LC$257,'Aceite de Oliva'!$A$6:$A$257,"&gt;="&amp;$A270,'Aceite de Oliva'!$B$6:$B$257,"&lt;="&amp;$B270)</f>
        <v>0</v>
      </c>
      <c r="LG270" s="4">
        <f>SUMIFS('Aceite de Oliva'!LG$6:LG$257,'Aceite de Oliva'!$A$6:$A$257,"&gt;="&amp;$A270,'Aceite de Oliva'!$B$6:$B$257,"&lt;="&amp;$B270)</f>
        <v>0.32999999999999996</v>
      </c>
      <c r="LH270" s="4">
        <f>SUMIFS('Aceite de Oliva'!LH$6:LH$257,'Aceite de Oliva'!$A$6:$A$257,"&gt;="&amp;$A270,'Aceite de Oliva'!$B$6:$B$257,"&lt;="&amp;$B270)</f>
        <v>0.83</v>
      </c>
      <c r="LI270" s="4">
        <f>SUMIFS('Aceite de Oliva'!LI$6:LI$257,'Aceite de Oliva'!$A$6:$A$257,"&gt;="&amp;$A270,'Aceite de Oliva'!$B$6:$B$257,"&lt;="&amp;$B270)</f>
        <v>0.06</v>
      </c>
      <c r="LJ270" s="4">
        <f>SUMIFS('Aceite de Oliva'!LJ$6:LJ$257,'Aceite de Oliva'!$A$6:$A$257,"&gt;="&amp;$A270,'Aceite de Oliva'!$B$6:$B$257,"&lt;="&amp;$B270)</f>
        <v>0</v>
      </c>
      <c r="LN270" s="4">
        <f>SUMIFS('Aceite de Oliva'!LN$6:LN$257,'Aceite de Oliva'!$A$6:$A$257,"&gt;="&amp;$A270,'Aceite de Oliva'!$B$6:$B$257,"&lt;="&amp;$B270)</f>
        <v>0.4</v>
      </c>
      <c r="LO270" s="4">
        <f>SUMIFS('Aceite de Oliva'!LO$6:LO$257,'Aceite de Oliva'!$A$6:$A$257,"&gt;="&amp;$A270,'Aceite de Oliva'!$B$6:$B$257,"&lt;="&amp;$B270)</f>
        <v>0</v>
      </c>
      <c r="LP270" s="4">
        <f>SUMIFS('Aceite de Oliva'!LP$6:LP$257,'Aceite de Oliva'!$A$6:$A$257,"&gt;="&amp;$A270,'Aceite de Oliva'!$B$6:$B$257,"&lt;="&amp;$B270)</f>
        <v>0.54</v>
      </c>
      <c r="LQ270" s="4">
        <f>SUMIFS('Aceite de Oliva'!LQ$6:LQ$257,'Aceite de Oliva'!$A$6:$A$257,"&gt;="&amp;$A270,'Aceite de Oliva'!$B$6:$B$257,"&lt;="&amp;$B270)</f>
        <v>0</v>
      </c>
      <c r="LU270" s="4">
        <f>SUMIFS('Aceite de Oliva'!LU$6:LU$257,'Aceite de Oliva'!$A$6:$A$257,"&gt;="&amp;$A270,'Aceite de Oliva'!$B$6:$B$257,"&lt;="&amp;$B270)</f>
        <v>0.16</v>
      </c>
      <c r="LV270" s="4">
        <f>SUMIFS('Aceite de Oliva'!LV$6:LV$257,'Aceite de Oliva'!$A$6:$A$257,"&gt;="&amp;$A270,'Aceite de Oliva'!$B$6:$B$257,"&lt;="&amp;$B270)</f>
        <v>0</v>
      </c>
      <c r="LW270" s="4">
        <f>SUMIFS('Aceite de Oliva'!LW$6:LW$257,'Aceite de Oliva'!$A$6:$A$257,"&gt;="&amp;$A270,'Aceite de Oliva'!$B$6:$B$257,"&lt;="&amp;$B270)</f>
        <v>0.27</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0.26</v>
      </c>
      <c r="MJ270" s="4">
        <f>SUMIFS('Aceite de Oliva'!MJ$6:MJ$257,'Aceite de Oliva'!$A$6:$A$257,"&gt;="&amp;$A270,'Aceite de Oliva'!$B$6:$B$257,"&lt;="&amp;$B270)</f>
        <v>0.15</v>
      </c>
      <c r="MK270" s="4">
        <f>SUMIFS('Aceite de Oliva'!MK$6:MK$257,'Aceite de Oliva'!$A$6:$A$257,"&gt;="&amp;$A270,'Aceite de Oliva'!$B$6:$B$257,"&lt;="&amp;$B270)</f>
        <v>0.39</v>
      </c>
      <c r="ML270" s="4">
        <f>SUMIFS('Aceite de Oliva'!ML$6:ML$257,'Aceite de Oliva'!$A$6:$A$257,"&gt;="&amp;$A270,'Aceite de Oliva'!$B$6:$B$257,"&lt;="&amp;$B270)</f>
        <v>0</v>
      </c>
      <c r="MP270" s="4">
        <f>SUMIFS('Aceite de Oliva'!MP$6:MP$257,'Aceite de Oliva'!$A$6:$A$257,"&gt;="&amp;$A270,'Aceite de Oliva'!$B$6:$B$257,"&lt;="&amp;$B270)</f>
        <v>0.8</v>
      </c>
      <c r="MQ270" s="4">
        <f>SUMIFS('Aceite de Oliva'!MQ$6:MQ$257,'Aceite de Oliva'!$A$6:$A$257,"&gt;="&amp;$A270,'Aceite de Oliva'!$B$6:$B$257,"&lt;="&amp;$B270)</f>
        <v>0</v>
      </c>
      <c r="MR270" s="4">
        <f>SUMIFS('Aceite de Oliva'!MR$6:MR$257,'Aceite de Oliva'!$A$6:$A$257,"&gt;="&amp;$A270,'Aceite de Oliva'!$B$6:$B$257,"&lt;="&amp;$B270)</f>
        <v>1.1200000000000001</v>
      </c>
      <c r="MS270" s="4">
        <f>SUMIFS('Aceite de Oliva'!MS$6:MS$257,'Aceite de Oliva'!$A$6:$A$257,"&gt;="&amp;$A270,'Aceite de Oliva'!$B$6:$B$257,"&lt;="&amp;$B270)</f>
        <v>0.63</v>
      </c>
      <c r="MW270" s="4">
        <f>SUMIFS('Aceite de Oliva'!MW$6:MW$257,'Aceite de Oliva'!$A$6:$A$257,"&gt;="&amp;$A270,'Aceite de Oliva'!$B$6:$B$257,"&lt;="&amp;$B270)</f>
        <v>0.58000000000000007</v>
      </c>
      <c r="MX270" s="4">
        <f>SUMIFS('Aceite de Oliva'!MX$6:MX$257,'Aceite de Oliva'!$A$6:$A$257,"&gt;="&amp;$A270,'Aceite de Oliva'!$B$6:$B$257,"&lt;="&amp;$B270)</f>
        <v>0</v>
      </c>
      <c r="MY270" s="4">
        <f>SUMIFS('Aceite de Oliva'!MY$6:MY$257,'Aceite de Oliva'!$A$6:$A$257,"&gt;="&amp;$A270,'Aceite de Oliva'!$B$6:$B$257,"&lt;="&amp;$B270)</f>
        <v>0.95</v>
      </c>
      <c r="MZ270" s="4">
        <f>SUMIFS('Aceite de Oliva'!MZ$6:MZ$257,'Aceite de Oliva'!$A$6:$A$257,"&gt;="&amp;$A270,'Aceite de Oliva'!$B$6:$B$257,"&lt;="&amp;$B270)</f>
        <v>0</v>
      </c>
      <c r="ND270" s="4">
        <f>SUMIFS('Aceite de Oliva'!ND$6:ND$257,'Aceite de Oliva'!$A$6:$A$257,"&gt;="&amp;$A270,'Aceite de Oliva'!$B$6:$B$257,"&lt;="&amp;$B270)</f>
        <v>0.48</v>
      </c>
      <c r="NE270" s="4">
        <f>SUMIFS('Aceite de Oliva'!NE$6:NE$257,'Aceite de Oliva'!$A$6:$A$257,"&gt;="&amp;$A270,'Aceite de Oliva'!$B$6:$B$257,"&lt;="&amp;$B270)</f>
        <v>0</v>
      </c>
      <c r="NF270" s="4">
        <f>SUMIFS('Aceite de Oliva'!NF$6:NF$257,'Aceite de Oliva'!$A$6:$A$257,"&gt;="&amp;$A270,'Aceite de Oliva'!$B$6:$B$257,"&lt;="&amp;$B270)</f>
        <v>0.6100000000000001</v>
      </c>
      <c r="NG270" s="4">
        <f>SUMIFS('Aceite de Oliva'!NG$6:NG$257,'Aceite de Oliva'!$A$6:$A$257,"&gt;="&amp;$A270,'Aceite de Oliva'!$B$6:$B$257,"&lt;="&amp;$B270)</f>
        <v>0</v>
      </c>
      <c r="NK270" s="4">
        <f>SUMIFS('Aceite de Oliva'!NK$6:NK$257,'Aceite de Oliva'!$A$6:$A$257,"&gt;="&amp;$A270,'Aceite de Oliva'!$B$6:$B$257,"&lt;="&amp;$B270)</f>
        <v>0.35</v>
      </c>
      <c r="NL270" s="4">
        <f>SUMIFS('Aceite de Oliva'!NL$6:NL$257,'Aceite de Oliva'!$A$6:$A$257,"&gt;="&amp;$A270,'Aceite de Oliva'!$B$6:$B$257,"&lt;="&amp;$B270)</f>
        <v>0</v>
      </c>
      <c r="NM270" s="4">
        <f>SUMIFS('Aceite de Oliva'!NM$6:NM$257,'Aceite de Oliva'!$A$6:$A$257,"&gt;="&amp;$A270,'Aceite de Oliva'!$B$6:$B$257,"&lt;="&amp;$B270)</f>
        <v>0.59</v>
      </c>
      <c r="NN270" s="4">
        <f>SUMIFS('Aceite de Oliva'!NN$6:NN$257,'Aceite de Oliva'!$A$6:$A$257,"&gt;="&amp;$A270,'Aceite de Oliva'!$B$6:$B$257,"&lt;="&amp;$B270)</f>
        <v>0</v>
      </c>
      <c r="NR270" s="4">
        <f>SUMIFS('Aceite de Oliva'!NR$6:NR$257,'Aceite de Oliva'!$A$6:$A$257,"&gt;="&amp;$A270,'Aceite de Oliva'!$B$6:$B$257,"&lt;="&amp;$B270)</f>
        <v>0.34</v>
      </c>
      <c r="NS270" s="4">
        <f>SUMIFS('Aceite de Oliva'!NS$6:NS$257,'Aceite de Oliva'!$A$6:$A$257,"&gt;="&amp;$A270,'Aceite de Oliva'!$B$6:$B$257,"&lt;="&amp;$B270)</f>
        <v>0</v>
      </c>
      <c r="NT270" s="4">
        <f>SUMIFS('Aceite de Oliva'!NT$6:NT$257,'Aceite de Oliva'!$A$6:$A$257,"&gt;="&amp;$A270,'Aceite de Oliva'!$B$6:$B$257,"&lt;="&amp;$B270)</f>
        <v>0.31</v>
      </c>
      <c r="NU270" s="4">
        <f>SUMIFS('Aceite de Oliva'!NU$6:NU$257,'Aceite de Oliva'!$A$6:$A$257,"&gt;="&amp;$A270,'Aceite de Oliva'!$B$6:$B$257,"&lt;="&amp;$B270)</f>
        <v>0</v>
      </c>
      <c r="NY270" s="4">
        <f>SUMIFS('Aceite de Oliva'!NY$6:NY$257,'Aceite de Oliva'!$A$6:$A$257,"&gt;="&amp;$A270,'Aceite de Oliva'!$B$6:$B$257,"&lt;="&amp;$B270)</f>
        <v>0.37</v>
      </c>
      <c r="NZ270" s="4">
        <f>SUMIFS('Aceite de Oliva'!NZ$6:NZ$257,'Aceite de Oliva'!$A$6:$A$257,"&gt;="&amp;$A270,'Aceite de Oliva'!$B$6:$B$257,"&lt;="&amp;$B270)</f>
        <v>0</v>
      </c>
      <c r="OA270" s="4">
        <f>SUMIFS('Aceite de Oliva'!OA$6:OA$257,'Aceite de Oliva'!$A$6:$A$257,"&gt;="&amp;$A270,'Aceite de Oliva'!$B$6:$B$257,"&lt;="&amp;$B270)</f>
        <v>0.43999999999999995</v>
      </c>
      <c r="OB270" s="4">
        <f>SUMIFS('Aceite de Oliva'!OB$6:OB$257,'Aceite de Oliva'!$A$6:$A$257,"&gt;="&amp;$A270,'Aceite de Oliva'!$B$6:$B$257,"&lt;="&amp;$B270)</f>
        <v>0</v>
      </c>
      <c r="OF270" s="4">
        <f>SUMIFS('Aceite de Oliva'!OF$6:OF$257,'Aceite de Oliva'!$A$6:$A$257,"&gt;="&amp;$A270,'Aceite de Oliva'!$B$6:$B$257,"&lt;="&amp;$B270)</f>
        <v>0.38</v>
      </c>
      <c r="OG270" s="4">
        <f>SUMIFS('Aceite de Oliva'!OG$6:OG$257,'Aceite de Oliva'!$A$6:$A$257,"&gt;="&amp;$A270,'Aceite de Oliva'!$B$6:$B$257,"&lt;="&amp;$B270)</f>
        <v>0.2</v>
      </c>
      <c r="OH270" s="4">
        <f>SUMIFS('Aceite de Oliva'!OH$6:OH$257,'Aceite de Oliva'!$A$6:$A$257,"&gt;="&amp;$A270,'Aceite de Oliva'!$B$6:$B$257,"&lt;="&amp;$B270)</f>
        <v>0.57000000000000006</v>
      </c>
      <c r="OI270" s="4">
        <f>SUMIFS('Aceite de Oliva'!OI$6:OI$257,'Aceite de Oliva'!$A$6:$A$257,"&gt;="&amp;$A270,'Aceite de Oliva'!$B$6:$B$257,"&lt;="&amp;$B270)</f>
        <v>0</v>
      </c>
      <c r="OM270" s="4">
        <f>SUMIFS('Aceite de Oliva'!OM$6:OM$257,'Aceite de Oliva'!$A$6:$A$257,"&gt;="&amp;$A270,'Aceite de Oliva'!$B$6:$B$257,"&lt;="&amp;$B270)</f>
        <v>0.84</v>
      </c>
      <c r="ON270" s="4">
        <f>SUMIFS('Aceite de Oliva'!ON$6:ON$257,'Aceite de Oliva'!$A$6:$A$257,"&gt;="&amp;$A270,'Aceite de Oliva'!$B$6:$B$257,"&lt;="&amp;$B270)</f>
        <v>0.61</v>
      </c>
      <c r="OO270" s="4">
        <f>SUMIFS('Aceite de Oliva'!OO$6:OO$257,'Aceite de Oliva'!$A$6:$A$257,"&gt;="&amp;$A270,'Aceite de Oliva'!$B$6:$B$257,"&lt;="&amp;$B270)</f>
        <v>1.1200000000000001</v>
      </c>
      <c r="OP270" s="4">
        <f>SUMIFS('Aceite de Oliva'!OP$6:OP$257,'Aceite de Oliva'!$A$6:$A$257,"&gt;="&amp;$A270,'Aceite de Oliva'!$B$6:$B$257,"&lt;="&amp;$B270)</f>
        <v>0.27</v>
      </c>
      <c r="OT270" s="4">
        <f>SUMIFS('Aceite de Oliva'!OT$6:OT$257,'Aceite de Oliva'!$A$6:$A$257,"&gt;="&amp;$A270,'Aceite de Oliva'!$B$6:$B$257,"&lt;="&amp;$B270)</f>
        <v>3.58</v>
      </c>
      <c r="OU270" s="4">
        <f>SUMIFS('Aceite de Oliva'!OU$6:OU$257,'Aceite de Oliva'!$A$6:$A$257,"&gt;="&amp;$A270,'Aceite de Oliva'!$B$6:$B$257,"&lt;="&amp;$B270)</f>
        <v>4.4800000000000004</v>
      </c>
      <c r="OV270" s="4">
        <f>SUMIFS('Aceite de Oliva'!OV$6:OV$257,'Aceite de Oliva'!$A$6:$A$257,"&gt;="&amp;$A270,'Aceite de Oliva'!$B$6:$B$257,"&lt;="&amp;$B270)</f>
        <v>3.7700000000000005</v>
      </c>
      <c r="OW270" s="4">
        <f>SUMIFS('Aceite de Oliva'!OW$6:OW$257,'Aceite de Oliva'!$A$6:$A$257,"&gt;="&amp;$A270,'Aceite de Oliva'!$B$6:$B$257,"&lt;="&amp;$B270)</f>
        <v>1.38</v>
      </c>
      <c r="PA270" s="4">
        <f>SUMIFS('Aceite de Oliva'!PA$6:PA$257,'Aceite de Oliva'!$A$6:$A$257,"&gt;="&amp;$A270,'Aceite de Oliva'!$B$6:$B$257,"&lt;="&amp;$B270)</f>
        <v>4.62</v>
      </c>
      <c r="PB270" s="4">
        <f>SUMIFS('Aceite de Oliva'!PB$6:PB$257,'Aceite de Oliva'!$A$6:$A$257,"&gt;="&amp;$A270,'Aceite de Oliva'!$B$6:$B$257,"&lt;="&amp;$B270)</f>
        <v>1.93</v>
      </c>
      <c r="PC270" s="4">
        <f>SUMIFS('Aceite de Oliva'!PC$6:PC$257,'Aceite de Oliva'!$A$6:$A$257,"&gt;="&amp;$A270,'Aceite de Oliva'!$B$6:$B$257,"&lt;="&amp;$B270)</f>
        <v>6.6099999999999994</v>
      </c>
      <c r="PD270" s="4">
        <f>SUMIFS('Aceite de Oliva'!PD$6:PD$257,'Aceite de Oliva'!$A$6:$A$257,"&gt;="&amp;$A270,'Aceite de Oliva'!$B$6:$B$257,"&lt;="&amp;$B270)</f>
        <v>1.19</v>
      </c>
      <c r="PH270" s="4">
        <f>SUMIFS('Aceite de Oliva'!PH$6:PH$257,'Aceite de Oliva'!$A$6:$A$257,"&gt;="&amp;$A270,'Aceite de Oliva'!$B$6:$B$257,"&lt;="&amp;$B270)</f>
        <v>1.8900000000000001</v>
      </c>
      <c r="PI270" s="4">
        <f>SUMIFS('Aceite de Oliva'!PI$6:PI$257,'Aceite de Oliva'!$A$6:$A$257,"&gt;="&amp;$A270,'Aceite de Oliva'!$B$6:$B$257,"&lt;="&amp;$B270)</f>
        <v>1.6300000000000001</v>
      </c>
      <c r="PJ270" s="4">
        <f>SUMIFS('Aceite de Oliva'!PJ$6:PJ$257,'Aceite de Oliva'!$A$6:$A$257,"&gt;="&amp;$A270,'Aceite de Oliva'!$B$6:$B$257,"&lt;="&amp;$B270)</f>
        <v>2.4699999999999998</v>
      </c>
      <c r="PK270" s="4">
        <f>SUMIFS('Aceite de Oliva'!PK$6:PK$257,'Aceite de Oliva'!$A$6:$A$257,"&gt;="&amp;$A270,'Aceite de Oliva'!$B$6:$B$257,"&lt;="&amp;$B270)</f>
        <v>0.47</v>
      </c>
      <c r="PO270" s="4">
        <f>SUMIFS('Aceite de Oliva'!PO$6:PO$257,'Aceite de Oliva'!$A$6:$A$257,"&gt;="&amp;$A270,'Aceite de Oliva'!$B$6:$B$257,"&lt;="&amp;$B270)</f>
        <v>1.9700000000000002</v>
      </c>
      <c r="PP270" s="4">
        <f>SUMIFS('Aceite de Oliva'!PP$6:PP$257,'Aceite de Oliva'!$A$6:$A$257,"&gt;="&amp;$A270,'Aceite de Oliva'!$B$6:$B$257,"&lt;="&amp;$B270)</f>
        <v>1.1000000000000001</v>
      </c>
      <c r="PQ270" s="4">
        <f>SUMIFS('Aceite de Oliva'!PQ$6:PQ$257,'Aceite de Oliva'!$A$6:$A$257,"&gt;="&amp;$A270,'Aceite de Oliva'!$B$6:$B$257,"&lt;="&amp;$B270)</f>
        <v>2.36</v>
      </c>
      <c r="PR270" s="4">
        <f>SUMIFS('Aceite de Oliva'!PR$6:PR$257,'Aceite de Oliva'!$A$6:$A$257,"&gt;="&amp;$A270,'Aceite de Oliva'!$B$6:$B$257,"&lt;="&amp;$B270)</f>
        <v>0</v>
      </c>
      <c r="PV270" s="4">
        <f>SUMIFS('Aceite de Oliva'!PV$6:PV$257,'Aceite de Oliva'!$A$6:$A$257,"&gt;="&amp;$A270,'Aceite de Oliva'!$B$6:$B$257,"&lt;="&amp;$B270)</f>
        <v>2.6100000000000003</v>
      </c>
      <c r="PW270" s="4">
        <f>SUMIFS('Aceite de Oliva'!PW$6:PW$257,'Aceite de Oliva'!$A$6:$A$257,"&gt;="&amp;$A270,'Aceite de Oliva'!$B$6:$B$257,"&lt;="&amp;$B270)</f>
        <v>0.56999999999999995</v>
      </c>
      <c r="PX270" s="4">
        <f>SUMIFS('Aceite de Oliva'!PX$6:PX$257,'Aceite de Oliva'!$A$6:$A$257,"&gt;="&amp;$A270,'Aceite de Oliva'!$B$6:$B$257,"&lt;="&amp;$B270)</f>
        <v>2.67</v>
      </c>
      <c r="PY270" s="4">
        <f>SUMIFS('Aceite de Oliva'!PY$6:PY$257,'Aceite de Oliva'!$A$6:$A$257,"&gt;="&amp;$A270,'Aceite de Oliva'!$B$6:$B$257,"&lt;="&amp;$B270)</f>
        <v>4.74</v>
      </c>
      <c r="QC270" s="4">
        <f>SUMIFS('Aceite de Oliva'!QC$6:QC$257,'Aceite de Oliva'!$A$6:$A$257,"&gt;="&amp;$A270,'Aceite de Oliva'!$B$6:$B$257,"&lt;="&amp;$B270)</f>
        <v>4.3</v>
      </c>
      <c r="QD270" s="4">
        <f>SUMIFS('Aceite de Oliva'!QD$6:QD$257,'Aceite de Oliva'!$A$6:$A$257,"&gt;="&amp;$A270,'Aceite de Oliva'!$B$6:$B$257,"&lt;="&amp;$B270)</f>
        <v>1.98</v>
      </c>
      <c r="QE270" s="4">
        <f>SUMIFS('Aceite de Oliva'!QE$6:QE$257,'Aceite de Oliva'!$A$6:$A$257,"&gt;="&amp;$A270,'Aceite de Oliva'!$B$6:$B$257,"&lt;="&amp;$B270)</f>
        <v>2.52</v>
      </c>
      <c r="QF270" s="4">
        <f>SUMIFS('Aceite de Oliva'!QF$6:QF$257,'Aceite de Oliva'!$A$6:$A$257,"&gt;="&amp;$A270,'Aceite de Oliva'!$B$6:$B$257,"&lt;="&amp;$B270)</f>
        <v>15.32</v>
      </c>
      <c r="QJ270" s="4">
        <f>SUMIFS('Aceite de Oliva'!QJ$6:QJ$257,'Aceite de Oliva'!$A$6:$A$257,"&gt;="&amp;$A270,'Aceite de Oliva'!$B$6:$B$257,"&lt;="&amp;$B270)</f>
        <v>26.29</v>
      </c>
      <c r="QK270" s="4">
        <f>SUMIFS('Aceite de Oliva'!QK$6:QK$257,'Aceite de Oliva'!$A$6:$A$257,"&gt;="&amp;$A270,'Aceite de Oliva'!$B$6:$B$257,"&lt;="&amp;$B270)</f>
        <v>1.54</v>
      </c>
      <c r="QL270" s="4">
        <f>SUMIFS('Aceite de Oliva'!QL$6:QL$257,'Aceite de Oliva'!$A$6:$A$257,"&gt;="&amp;$A270,'Aceite de Oliva'!$B$6:$B$257,"&lt;="&amp;$B270)</f>
        <v>41.96</v>
      </c>
      <c r="QM270" s="4">
        <f>SUMIFS('Aceite de Oliva'!QM$6:QM$257,'Aceite de Oliva'!$A$6:$A$257,"&gt;="&amp;$A270,'Aceite de Oliva'!$B$6:$B$257,"&lt;="&amp;$B270)</f>
        <v>7.29</v>
      </c>
    </row>
    <row r="271" spans="1:455" x14ac:dyDescent="0.25">
      <c r="A271" s="9">
        <f>'TAM Aceite de Oliva'!B19</f>
        <v>4.2</v>
      </c>
      <c r="B271" s="9">
        <f>'TAM Aceite de Oliva'!C19</f>
        <v>4.3</v>
      </c>
      <c r="C271" s="9"/>
      <c r="D271" s="4">
        <f>SUMIFS('Aceite de Oliva'!D$6:D$257,'Aceite de Oliva'!$A$6:$A$257,"&gt;="&amp;$A271,'Aceite de Oliva'!$B$6:$B$257,"&lt;="&amp;$B271)</f>
        <v>1.74</v>
      </c>
      <c r="E271" s="4">
        <f>SUMIFS('Aceite de Oliva'!E$6:E$257,'Aceite de Oliva'!$A$6:$A$257,"&gt;="&amp;$A271,'Aceite de Oliva'!$B$6:$B$257,"&lt;="&amp;$B271)</f>
        <v>1.6099999999999999</v>
      </c>
      <c r="F271" s="4">
        <f>SUMIFS('Aceite de Oliva'!F$6:F$257,'Aceite de Oliva'!$A$6:$A$257,"&gt;="&amp;$A271,'Aceite de Oliva'!$B$6:$B$257,"&lt;="&amp;$B271)</f>
        <v>2.37</v>
      </c>
      <c r="G271" s="4">
        <f>SUMIFS('Aceite de Oliva'!G$6:G$257,'Aceite de Oliva'!$A$6:$A$257,"&gt;="&amp;$A271,'Aceite de Oliva'!$B$6:$B$257,"&lt;="&amp;$B271)</f>
        <v>0</v>
      </c>
      <c r="H271" s="9"/>
      <c r="I271" s="9"/>
      <c r="J271" s="9"/>
      <c r="K271" s="4">
        <f>SUMIFS('Aceite de Oliva'!K$6:K$257,'Aceite de Oliva'!$A$6:$A$257,"&gt;="&amp;$A271,'Aceite de Oliva'!$B$6:$B$257,"&lt;="&amp;$B271)</f>
        <v>2.44</v>
      </c>
      <c r="L271" s="4">
        <f>SUMIFS('Aceite de Oliva'!L$6:L$257,'Aceite de Oliva'!$A$6:$A$257,"&gt;="&amp;$A271,'Aceite de Oliva'!$B$6:$B$257,"&lt;="&amp;$B271)</f>
        <v>2.75</v>
      </c>
      <c r="M271" s="4">
        <f>SUMIFS('Aceite de Oliva'!M$6:M$257,'Aceite de Oliva'!$A$6:$A$257,"&gt;="&amp;$A271,'Aceite de Oliva'!$B$6:$B$257,"&lt;="&amp;$B271)</f>
        <v>3.21</v>
      </c>
      <c r="N271" s="4">
        <f>SUMIFS('Aceite de Oliva'!N$6:N$257,'Aceite de Oliva'!$A$6:$A$257,"&gt;="&amp;$A271,'Aceite de Oliva'!$B$6:$B$257,"&lt;="&amp;$B271)</f>
        <v>0</v>
      </c>
      <c r="O271" s="9"/>
      <c r="P271" s="9"/>
      <c r="Q271" s="9"/>
      <c r="R271" s="4">
        <f>SUMIFS('Aceite de Oliva'!R$6:R$257,'Aceite de Oliva'!$A$6:$A$257,"&gt;="&amp;$A271,'Aceite de Oliva'!$B$6:$B$257,"&lt;="&amp;$B271)</f>
        <v>1.77</v>
      </c>
      <c r="S271" s="4">
        <f>SUMIFS('Aceite de Oliva'!S$6:S$257,'Aceite de Oliva'!$A$6:$A$257,"&gt;="&amp;$A271,'Aceite de Oliva'!$B$6:$B$257,"&lt;="&amp;$B271)</f>
        <v>3.02</v>
      </c>
      <c r="T271" s="4">
        <f>SUMIFS('Aceite de Oliva'!T$6:T$257,'Aceite de Oliva'!$A$6:$A$257,"&gt;="&amp;$A271,'Aceite de Oliva'!$B$6:$B$257,"&lt;="&amp;$B271)</f>
        <v>1.91</v>
      </c>
      <c r="U271" s="4">
        <f>SUMIFS('Aceite de Oliva'!U$6:U$257,'Aceite de Oliva'!$A$6:$A$257,"&gt;="&amp;$A271,'Aceite de Oliva'!$B$6:$B$257,"&lt;="&amp;$B271)</f>
        <v>0.47000000000000003</v>
      </c>
      <c r="V271" s="9"/>
      <c r="W271" s="9"/>
      <c r="X271" s="9"/>
      <c r="Y271" s="4">
        <f>SUMIFS('Aceite de Oliva'!Y$6:Y$257,'Aceite de Oliva'!$A$6:$A$257,"&gt;="&amp;$A271,'Aceite de Oliva'!$B$6:$B$257,"&lt;="&amp;$B271)</f>
        <v>1.76</v>
      </c>
      <c r="Z271" s="4">
        <f>SUMIFS('Aceite de Oliva'!Z$6:Z$257,'Aceite de Oliva'!$A$6:$A$257,"&gt;="&amp;$A271,'Aceite de Oliva'!$B$6:$B$257,"&lt;="&amp;$B271)</f>
        <v>1.04</v>
      </c>
      <c r="AA271" s="4">
        <f>SUMIFS('Aceite de Oliva'!AA$6:AA$257,'Aceite de Oliva'!$A$6:$A$257,"&gt;="&amp;$A271,'Aceite de Oliva'!$B$6:$B$257,"&lt;="&amp;$B271)</f>
        <v>2.1799999999999997</v>
      </c>
      <c r="AB271" s="4">
        <f>SUMIFS('Aceite de Oliva'!AB$6:AB$257,'Aceite de Oliva'!$A$6:$A$257,"&gt;="&amp;$A271,'Aceite de Oliva'!$B$6:$B$257,"&lt;="&amp;$B271)</f>
        <v>0</v>
      </c>
      <c r="AC271" s="9"/>
      <c r="AD271" s="9"/>
      <c r="AE271" s="9"/>
      <c r="AF271" s="4">
        <f>SUMIFS('Aceite de Oliva'!AF$6:AF$257,'Aceite de Oliva'!$A$6:$A$257,"&gt;="&amp;$A271,'Aceite de Oliva'!$B$6:$B$257,"&lt;="&amp;$B271)</f>
        <v>3.21</v>
      </c>
      <c r="AG271" s="4">
        <f>SUMIFS('Aceite de Oliva'!AG$6:AG$257,'Aceite de Oliva'!$A$6:$A$257,"&gt;="&amp;$A271,'Aceite de Oliva'!$B$6:$B$257,"&lt;="&amp;$B271)</f>
        <v>2.46</v>
      </c>
      <c r="AH271" s="4">
        <f>SUMIFS('Aceite de Oliva'!AH$6:AH$257,'Aceite de Oliva'!$A$6:$A$257,"&gt;="&amp;$A271,'Aceite de Oliva'!$B$6:$B$257,"&lt;="&amp;$B271)</f>
        <v>5.35</v>
      </c>
      <c r="AI271" s="4">
        <f>SUMIFS('Aceite de Oliva'!AI$6:AI$257,'Aceite de Oliva'!$A$6:$A$257,"&gt;="&amp;$A271,'Aceite de Oliva'!$B$6:$B$257,"&lt;="&amp;$B271)</f>
        <v>0.5</v>
      </c>
      <c r="AJ271" s="9"/>
      <c r="AK271" s="9"/>
      <c r="AL271" s="9"/>
      <c r="AM271" s="4">
        <f>SUMIFS('Aceite de Oliva'!AM$6:AM$257,'Aceite de Oliva'!$A$6:$A$257,"&gt;="&amp;$A271,'Aceite de Oliva'!$B$6:$B$257,"&lt;="&amp;$B271)</f>
        <v>3.21</v>
      </c>
      <c r="AN271" s="4">
        <f>SUMIFS('Aceite de Oliva'!AN$6:AN$257,'Aceite de Oliva'!$A$6:$A$257,"&gt;="&amp;$A271,'Aceite de Oliva'!$B$6:$B$257,"&lt;="&amp;$B271)</f>
        <v>2.42</v>
      </c>
      <c r="AO271" s="4">
        <f>SUMIFS('Aceite de Oliva'!AO$6:AO$257,'Aceite de Oliva'!$A$6:$A$257,"&gt;="&amp;$A271,'Aceite de Oliva'!$B$6:$B$257,"&lt;="&amp;$B271)</f>
        <v>5.58</v>
      </c>
      <c r="AP271" s="4">
        <f>SUMIFS('Aceite de Oliva'!AP$6:AP$257,'Aceite de Oliva'!$A$6:$A$257,"&gt;="&amp;$A271,'Aceite de Oliva'!$B$6:$B$257,"&lt;="&amp;$B271)</f>
        <v>0.4</v>
      </c>
      <c r="AQ271" s="9"/>
      <c r="AR271" s="9"/>
      <c r="AT271" s="4">
        <f>SUMIFS('Aceite de Oliva'!AT$6:AT$257,'Aceite de Oliva'!$A$6:$A$257,"&gt;="&amp;$A271,'Aceite de Oliva'!$B$6:$B$257,"&lt;="&amp;$B271)</f>
        <v>3.12</v>
      </c>
      <c r="AU271" s="4">
        <f>SUMIFS('Aceite de Oliva'!AU$6:AU$257,'Aceite de Oliva'!$A$6:$A$257,"&gt;="&amp;$A271,'Aceite de Oliva'!$B$6:$B$257,"&lt;="&amp;$B271)</f>
        <v>2.16</v>
      </c>
      <c r="AV271" s="4">
        <f>SUMIFS('Aceite de Oliva'!AV$6:AV$257,'Aceite de Oliva'!$A$6:$A$257,"&gt;="&amp;$A271,'Aceite de Oliva'!$B$6:$B$257,"&lt;="&amp;$B271)</f>
        <v>3.68</v>
      </c>
      <c r="AW271" s="4">
        <f>SUMIFS('Aceite de Oliva'!AW$6:AW$257,'Aceite de Oliva'!$A$6:$A$257,"&gt;="&amp;$A271,'Aceite de Oliva'!$B$6:$B$257,"&lt;="&amp;$B271)</f>
        <v>0.55000000000000004</v>
      </c>
      <c r="BA271" s="4">
        <f>SUMIFS('Aceite de Oliva'!BA$6:BA$257,'Aceite de Oliva'!$A$6:$A$257,"&gt;="&amp;A271,'Aceite de Oliva'!$B$6:$B$257,"&lt;="&amp;B271)</f>
        <v>2.5199999999999996</v>
      </c>
      <c r="BB271" s="4">
        <f>SUMIFS('Aceite de Oliva'!BB$6:BB$257,'Aceite de Oliva'!$A$6:$A$257,"&gt;="&amp;$A271,'Aceite de Oliva'!$B$6:$B$257,"&lt;="&amp;$B271)</f>
        <v>1.21</v>
      </c>
      <c r="BC271" s="4">
        <f>SUMIFS('Aceite de Oliva'!BC$6:BC$257,'Aceite de Oliva'!$A$6:$A$257,"&gt;="&amp;$A271,'Aceite de Oliva'!$B$6:$B$257,"&lt;="&amp;$B271)</f>
        <v>4.3099999999999996</v>
      </c>
      <c r="BD271" s="4">
        <f>SUMIFS('Aceite de Oliva'!BD$6:BD$257,'Aceite de Oliva'!$A$6:$A$257,"&gt;="&amp;$A271,'Aceite de Oliva'!$B$6:$B$257,"&lt;="&amp;$B271)</f>
        <v>0.59</v>
      </c>
      <c r="BH271" s="4">
        <f>SUMIFS('Aceite de Oliva'!BH$6:BH$257,'Aceite de Oliva'!$A$6:$A$257,"&gt;="&amp;$A271,'Aceite de Oliva'!$B$6:$B$257,"&lt;="&amp;$B271)</f>
        <v>3.2800000000000002</v>
      </c>
      <c r="BI271" s="4">
        <f>SUMIFS('Aceite de Oliva'!BI$6:BI$257,'Aceite de Oliva'!$A$6:$A$257,"&gt;="&amp;$A271,'Aceite de Oliva'!$B$6:$B$257,"&lt;="&amp;$B271)</f>
        <v>3.71</v>
      </c>
      <c r="BJ271" s="4">
        <f>SUMIFS('Aceite de Oliva'!BJ$6:BJ$257,'Aceite de Oliva'!$A$6:$A$257,"&gt;="&amp;$A271,'Aceite de Oliva'!$B$6:$B$257,"&lt;="&amp;$B271)</f>
        <v>2.63</v>
      </c>
      <c r="BK271" s="4">
        <f>SUMIFS('Aceite de Oliva'!BK$6:BK$257,'Aceite de Oliva'!$A$6:$A$257,"&gt;="&amp;$A271,'Aceite de Oliva'!$B$6:$B$257,"&lt;="&amp;$B271)</f>
        <v>3.26</v>
      </c>
      <c r="BO271" s="4">
        <f>SUMIFS('Aceite de Oliva'!BO$6:BO$257,'Aceite de Oliva'!$A$6:$A$257,"&gt;="&amp;$A271,'Aceite de Oliva'!$B$6:$B$257,"&lt;="&amp;$B271)</f>
        <v>2.99</v>
      </c>
      <c r="BP271" s="4">
        <f>SUMIFS('Aceite de Oliva'!BP$6:BP$257,'Aceite de Oliva'!$A$6:$A$257,"&gt;="&amp;$A271,'Aceite de Oliva'!$B$6:$B$257,"&lt;="&amp;$B271)</f>
        <v>2.29</v>
      </c>
      <c r="BQ271" s="4">
        <f>SUMIFS('Aceite de Oliva'!BQ$6:BQ$257,'Aceite de Oliva'!$A$6:$A$257,"&gt;="&amp;$A271,'Aceite de Oliva'!$B$6:$B$257,"&lt;="&amp;$B271)</f>
        <v>3.46</v>
      </c>
      <c r="BR271" s="4">
        <f>SUMIFS('Aceite de Oliva'!BR$6:BR$257,'Aceite de Oliva'!$A$6:$A$257,"&gt;="&amp;$A271,'Aceite de Oliva'!$B$6:$B$257,"&lt;="&amp;$B271)</f>
        <v>2.14</v>
      </c>
      <c r="BV271" s="4">
        <f>SUMIFS('Aceite de Oliva'!BV$6:BV$257,'Aceite de Oliva'!$A$6:$A$257,"&gt;="&amp;$A271,'Aceite de Oliva'!$B$6:$B$257,"&lt;="&amp;$B271)</f>
        <v>1.01</v>
      </c>
      <c r="BW271" s="4">
        <f>SUMIFS('Aceite de Oliva'!BW$6:BW$257,'Aceite de Oliva'!$A$6:$A$257,"&gt;="&amp;$A271,'Aceite de Oliva'!$B$6:$B$257,"&lt;="&amp;$B271)</f>
        <v>0.51</v>
      </c>
      <c r="BX271" s="4">
        <f>SUMIFS('Aceite de Oliva'!BX$6:BX$257,'Aceite de Oliva'!$A$6:$A$257,"&gt;="&amp;$A271,'Aceite de Oliva'!$B$6:$B$257,"&lt;="&amp;$B271)</f>
        <v>1.74</v>
      </c>
      <c r="BY271" s="4">
        <f>SUMIFS('Aceite de Oliva'!BY$6:BY$257,'Aceite de Oliva'!$A$6:$A$257,"&gt;="&amp;$A271,'Aceite de Oliva'!$B$6:$B$257,"&lt;="&amp;$B271)</f>
        <v>0</v>
      </c>
      <c r="CC271" s="4">
        <f>SUMIFS('Aceite de Oliva'!CC$6:CC$257,'Aceite de Oliva'!$A$6:$A$257,"&gt;="&amp;$A271,'Aceite de Oliva'!$B$6:$B$257,"&lt;="&amp;$B271)</f>
        <v>0.44000000000000006</v>
      </c>
      <c r="CD271" s="4">
        <f>SUMIFS('Aceite de Oliva'!CD$6:CD$257,'Aceite de Oliva'!$A$6:$A$257,"&gt;="&amp;$A271,'Aceite de Oliva'!$B$6:$B$257,"&lt;="&amp;$B271)</f>
        <v>0.82000000000000006</v>
      </c>
      <c r="CE271" s="4">
        <f>SUMIFS('Aceite de Oliva'!CE$6:CE$257,'Aceite de Oliva'!$A$6:$A$257,"&gt;="&amp;$A271,'Aceite de Oliva'!$B$6:$B$257,"&lt;="&amp;$B271)</f>
        <v>0.54</v>
      </c>
      <c r="CF271" s="4">
        <f>SUMIFS('Aceite de Oliva'!CF$6:CF$257,'Aceite de Oliva'!$A$6:$A$257,"&gt;="&amp;$A271,'Aceite de Oliva'!$B$6:$B$257,"&lt;="&amp;$B271)</f>
        <v>0</v>
      </c>
      <c r="CJ271" s="4">
        <f>SUMIFS('Aceite de Oliva'!CJ$6:CJ$257,'Aceite de Oliva'!$A$6:$A$257,"&gt;="&amp;$A271,'Aceite de Oliva'!$B$6:$B$257,"&lt;="&amp;$B271)</f>
        <v>0.47000000000000003</v>
      </c>
      <c r="CK271" s="4">
        <f>SUMIFS('Aceite de Oliva'!CK$6:CK$257,'Aceite de Oliva'!$A$6:$A$257,"&gt;="&amp;$A271,'Aceite de Oliva'!$B$6:$B$257,"&lt;="&amp;$B271)</f>
        <v>0</v>
      </c>
      <c r="CL271" s="4">
        <f>SUMIFS('Aceite de Oliva'!CL$6:CL$257,'Aceite de Oliva'!$A$6:$A$257,"&gt;="&amp;$A271,'Aceite de Oliva'!$B$6:$B$257,"&lt;="&amp;$B271)</f>
        <v>0.57999999999999996</v>
      </c>
      <c r="CM271" s="4">
        <f>SUMIFS('Aceite de Oliva'!CM$6:CM$257,'Aceite de Oliva'!$A$6:$A$257,"&gt;="&amp;$A271,'Aceite de Oliva'!$B$6:$B$257,"&lt;="&amp;$B271)</f>
        <v>0.69</v>
      </c>
      <c r="CQ271" s="4">
        <f>SUMIFS('Aceite de Oliva'!CQ$6:CQ$257,'Aceite de Oliva'!$A$6:$A$257,"&gt;="&amp;$A271,'Aceite de Oliva'!$B$6:$B$257,"&lt;="&amp;$B271)</f>
        <v>0.28999999999999998</v>
      </c>
      <c r="CR271" s="4">
        <f>SUMIFS('Aceite de Oliva'!CR$6:CR$257,'Aceite de Oliva'!$A$6:$A$257,"&gt;="&amp;$A271,'Aceite de Oliva'!$B$6:$B$257,"&lt;="&amp;$B271)</f>
        <v>0.22</v>
      </c>
      <c r="CS271" s="4">
        <f>SUMIFS('Aceite de Oliva'!CS$6:CS$257,'Aceite de Oliva'!$A$6:$A$257,"&gt;="&amp;$A271,'Aceite de Oliva'!$B$6:$B$257,"&lt;="&amp;$B271)</f>
        <v>0.27</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0.14000000000000001</v>
      </c>
      <c r="DA271" s="4">
        <f>SUMIFS('Aceite de Oliva'!DA$6:DA$257,'Aceite de Oliva'!$A$6:$A$257,"&gt;="&amp;$A271,'Aceite de Oliva'!$B$6:$B$257,"&lt;="&amp;$B271)</f>
        <v>0</v>
      </c>
      <c r="DE271" s="4">
        <f>SUMIFS('Aceite de Oliva'!DE$6:DE$257,'Aceite de Oliva'!$A$6:$A$257,"&gt;="&amp;$A271,'Aceite de Oliva'!$B$6:$B$257,"&lt;="&amp;$B271)</f>
        <v>0.56000000000000005</v>
      </c>
      <c r="DF271" s="4">
        <f>SUMIFS('Aceite de Oliva'!DF$6:DF$257,'Aceite de Oliva'!$A$6:$A$257,"&gt;="&amp;$A271,'Aceite de Oliva'!$B$6:$B$257,"&lt;="&amp;$B271)</f>
        <v>1.89</v>
      </c>
      <c r="DG271" s="4">
        <f>SUMIFS('Aceite de Oliva'!DG$6:DG$257,'Aceite de Oliva'!$A$6:$A$257,"&gt;="&amp;$A271,'Aceite de Oliva'!$B$6:$B$257,"&lt;="&amp;$B271)</f>
        <v>0.26</v>
      </c>
      <c r="DH271" s="4">
        <f>SUMIFS('Aceite de Oliva'!DH$6:DH$257,'Aceite de Oliva'!$A$6:$A$257,"&gt;="&amp;$A271,'Aceite de Oliva'!$B$6:$B$257,"&lt;="&amp;$B271)</f>
        <v>0</v>
      </c>
      <c r="DL271" s="4">
        <f>SUMIFS('Aceite de Oliva'!DL$6:DL$257,'Aceite de Oliva'!$A$6:$A$257,"&gt;="&amp;$A271,'Aceite de Oliva'!$B$6:$B$257,"&lt;="&amp;$B271)</f>
        <v>0.13</v>
      </c>
      <c r="DM271" s="4">
        <f>SUMIFS('Aceite de Oliva'!DM$6:DM$257,'Aceite de Oliva'!$A$6:$A$257,"&gt;="&amp;$A271,'Aceite de Oliva'!$B$6:$B$257,"&lt;="&amp;$B271)</f>
        <v>0.24000000000000002</v>
      </c>
      <c r="DN271" s="4">
        <f>SUMIFS('Aceite de Oliva'!DN$6:DN$257,'Aceite de Oliva'!$A$6:$A$257,"&gt;="&amp;$A271,'Aceite de Oliva'!$B$6:$B$257,"&lt;="&amp;$B271)</f>
        <v>0.11</v>
      </c>
      <c r="DO271" s="4">
        <f>SUMIFS('Aceite de Oliva'!DO$6:DO$257,'Aceite de Oliva'!$A$6:$A$257,"&gt;="&amp;$A271,'Aceite de Oliva'!$B$6:$B$257,"&lt;="&amp;$B271)</f>
        <v>0.1</v>
      </c>
      <c r="DS271" s="4">
        <f>SUMIFS('Aceite de Oliva'!DS$6:DS$257,'Aceite de Oliva'!$A$6:$A$257,"&gt;="&amp;$A271,'Aceite de Oliva'!$B$6:$B$257,"&lt;="&amp;$B271)</f>
        <v>0.85</v>
      </c>
      <c r="DT271" s="4">
        <f>SUMIFS('Aceite de Oliva'!DT$6:DT$257,'Aceite de Oliva'!$A$6:$A$257,"&gt;="&amp;$A271,'Aceite de Oliva'!$B$6:$B$257,"&lt;="&amp;$B271)</f>
        <v>0.12</v>
      </c>
      <c r="DU271" s="4">
        <f>SUMIFS('Aceite de Oliva'!DU$6:DU$257,'Aceite de Oliva'!$A$6:$A$257,"&gt;="&amp;$A271,'Aceite de Oliva'!$B$6:$B$257,"&lt;="&amp;$B271)</f>
        <v>0.78</v>
      </c>
      <c r="DV271" s="4">
        <f>SUMIFS('Aceite de Oliva'!DV$6:DV$257,'Aceite de Oliva'!$A$6:$A$257,"&gt;="&amp;$A271,'Aceite de Oliva'!$B$6:$B$257,"&lt;="&amp;$B271)</f>
        <v>0.86</v>
      </c>
      <c r="DZ271" s="4">
        <f>SUMIFS('Aceite de Oliva'!DZ$6:DZ$257,'Aceite de Oliva'!$A$6:$A$257,"&gt;="&amp;$A271,'Aceite de Oliva'!$B$6:$B$257,"&lt;="&amp;$B271)</f>
        <v>0.22999999999999998</v>
      </c>
      <c r="EA271" s="4">
        <f>SUMIFS('Aceite de Oliva'!EA$6:EA$257,'Aceite de Oliva'!$A$6:$A$257,"&gt;="&amp;$A271,'Aceite de Oliva'!$B$6:$B$257,"&lt;="&amp;$B271)</f>
        <v>0</v>
      </c>
      <c r="EB271" s="4">
        <f>SUMIFS('Aceite de Oliva'!EB$6:EB$257,'Aceite de Oliva'!$A$6:$A$257,"&gt;="&amp;$A271,'Aceite de Oliva'!$B$6:$B$257,"&lt;="&amp;$B271)</f>
        <v>0.25</v>
      </c>
      <c r="EC271" s="4">
        <f>SUMIFS('Aceite de Oliva'!EC$6:EC$257,'Aceite de Oliva'!$A$6:$A$257,"&gt;="&amp;$A271,'Aceite de Oliva'!$B$6:$B$257,"&lt;="&amp;$B271)</f>
        <v>0</v>
      </c>
      <c r="EG271" s="4">
        <f>SUMIFS('Aceite de Oliva'!EG$6:EG$257,'Aceite de Oliva'!$A$6:$A$257,"&gt;="&amp;$A271,'Aceite de Oliva'!$B$6:$B$257,"&lt;="&amp;$B271)</f>
        <v>0.15</v>
      </c>
      <c r="EH271" s="4">
        <f>SUMIFS('Aceite de Oliva'!EH$6:EH$257,'Aceite de Oliva'!$A$6:$A$257,"&gt;="&amp;$A271,'Aceite de Oliva'!$B$6:$B$257,"&lt;="&amp;$B271)</f>
        <v>7.0000000000000007E-2</v>
      </c>
      <c r="EI271" s="4">
        <f>SUMIFS('Aceite de Oliva'!EI$6:EI$257,'Aceite de Oliva'!$A$6:$A$257,"&gt;="&amp;$A271,'Aceite de Oliva'!$B$6:$B$257,"&lt;="&amp;$B271)</f>
        <v>0.24000000000000002</v>
      </c>
      <c r="EJ271" s="4">
        <f>SUMIFS('Aceite de Oliva'!EJ$6:EJ$257,'Aceite de Oliva'!$A$6:$A$257,"&gt;="&amp;$A271,'Aceite de Oliva'!$B$6:$B$257,"&lt;="&amp;$B271)</f>
        <v>0</v>
      </c>
      <c r="EN271" s="4">
        <f>SUMIFS('Aceite de Oliva'!EN$6:EN$257,'Aceite de Oliva'!$A$6:$A$257,"&gt;="&amp;$A271,'Aceite de Oliva'!$B$6:$B$257,"&lt;="&amp;$B271)</f>
        <v>0.62</v>
      </c>
      <c r="EO271" s="4">
        <f>SUMIFS('Aceite de Oliva'!EO$6:EO$257,'Aceite de Oliva'!$A$6:$A$257,"&gt;="&amp;$A271,'Aceite de Oliva'!$B$6:$B$257,"&lt;="&amp;$B271)</f>
        <v>0</v>
      </c>
      <c r="EP271" s="4">
        <f>SUMIFS('Aceite de Oliva'!EP$6:EP$257,'Aceite de Oliva'!$A$6:$A$257,"&gt;="&amp;$A271,'Aceite de Oliva'!$B$6:$B$257,"&lt;="&amp;$B271)</f>
        <v>0.4</v>
      </c>
      <c r="EQ271" s="4">
        <f>SUMIFS('Aceite de Oliva'!EQ$6:EQ$257,'Aceite de Oliva'!$A$6:$A$257,"&gt;="&amp;$A271,'Aceite de Oliva'!$B$6:$B$257,"&lt;="&amp;$B271)</f>
        <v>0</v>
      </c>
      <c r="EU271" s="4">
        <f>SUMIFS('Aceite de Oliva'!EU$6:EU$257,'Aceite de Oliva'!$A$6:$A$257,"&gt;="&amp;$A271,'Aceite de Oliva'!$B$6:$B$257,"&lt;="&amp;$B271)</f>
        <v>0.31</v>
      </c>
      <c r="EV271" s="4">
        <f>SUMIFS('Aceite de Oliva'!EV$6:EV$257,'Aceite de Oliva'!$A$6:$A$257,"&gt;="&amp;$A271,'Aceite de Oliva'!$B$6:$B$257,"&lt;="&amp;$B271)</f>
        <v>0</v>
      </c>
      <c r="EW271" s="4">
        <f>SUMIFS('Aceite de Oliva'!EW$6:EW$257,'Aceite de Oliva'!$A$6:$A$257,"&gt;="&amp;$A271,'Aceite de Oliva'!$B$6:$B$257,"&lt;="&amp;$B271)</f>
        <v>0.42</v>
      </c>
      <c r="EX271" s="4">
        <f>SUMIFS('Aceite de Oliva'!EX$6:EX$257,'Aceite de Oliva'!$A$6:$A$257,"&gt;="&amp;$A271,'Aceite de Oliva'!$B$6:$B$257,"&lt;="&amp;$B271)</f>
        <v>0</v>
      </c>
      <c r="FB271" s="4">
        <f>SUMIFS('Aceite de Oliva'!FB$6:FB$257,'Aceite de Oliva'!$A$6:$A$257,"&gt;="&amp;$A271,'Aceite de Oliva'!$B$6:$B$257,"&lt;="&amp;$B271)</f>
        <v>0.2</v>
      </c>
      <c r="FC271" s="4">
        <f>SUMIFS('Aceite de Oliva'!FC$6:FC$257,'Aceite de Oliva'!$A$6:$A$257,"&gt;="&amp;$A271,'Aceite de Oliva'!$B$6:$B$257,"&lt;="&amp;$B271)</f>
        <v>0</v>
      </c>
      <c r="FD271" s="4">
        <f>SUMIFS('Aceite de Oliva'!FD$6:FD$257,'Aceite de Oliva'!$A$6:$A$257,"&gt;="&amp;$A271,'Aceite de Oliva'!$B$6:$B$257,"&lt;="&amp;$B271)</f>
        <v>0.33</v>
      </c>
      <c r="FE271" s="4">
        <f>SUMIFS('Aceite de Oliva'!FE$6:FE$257,'Aceite de Oliva'!$A$6:$A$257,"&gt;="&amp;$A271,'Aceite de Oliva'!$B$6:$B$257,"&lt;="&amp;$B271)</f>
        <v>0</v>
      </c>
      <c r="FI271" s="4">
        <f>SUMIFS('Aceite de Oliva'!FI$6:FI$257,'Aceite de Oliva'!$A$6:$A$257,"&gt;="&amp;$A271,'Aceite de Oliva'!$B$6:$B$257,"&lt;="&amp;$B271)</f>
        <v>0.09</v>
      </c>
      <c r="FJ271" s="4">
        <f>SUMIFS('Aceite de Oliva'!FJ$6:FJ$257,'Aceite de Oliva'!$A$6:$A$257,"&gt;="&amp;$A271,'Aceite de Oliva'!$B$6:$B$257,"&lt;="&amp;$B271)</f>
        <v>0</v>
      </c>
      <c r="FK271" s="4">
        <f>SUMIFS('Aceite de Oliva'!FK$6:FK$257,'Aceite de Oliva'!$A$6:$A$257,"&gt;="&amp;$A271,'Aceite de Oliva'!$B$6:$B$257,"&lt;="&amp;$B271)</f>
        <v>0.06</v>
      </c>
      <c r="FL271" s="4">
        <f>SUMIFS('Aceite de Oliva'!FL$6:FL$257,'Aceite de Oliva'!$A$6:$A$257,"&gt;="&amp;$A271,'Aceite de Oliva'!$B$6:$B$257,"&lt;="&amp;$B271)</f>
        <v>0</v>
      </c>
      <c r="FP271" s="4">
        <f>SUMIFS('Aceite de Oliva'!FP$6:FP$257,'Aceite de Oliva'!$A$6:$A$257,"&gt;="&amp;$A271,'Aceite de Oliva'!$B$6:$B$257,"&lt;="&amp;$B271)</f>
        <v>0.53</v>
      </c>
      <c r="FQ271" s="4">
        <f>SUMIFS('Aceite de Oliva'!FQ$6:FQ$257,'Aceite de Oliva'!$A$6:$A$257,"&gt;="&amp;$A271,'Aceite de Oliva'!$B$6:$B$257,"&lt;="&amp;$B271)</f>
        <v>0.11</v>
      </c>
      <c r="FR271" s="4">
        <f>SUMIFS('Aceite de Oliva'!FR$6:FR$257,'Aceite de Oliva'!$A$6:$A$257,"&gt;="&amp;$A271,'Aceite de Oliva'!$B$6:$B$257,"&lt;="&amp;$B271)</f>
        <v>0.71</v>
      </c>
      <c r="FS271" s="4">
        <f>SUMIFS('Aceite de Oliva'!FS$6:FS$257,'Aceite de Oliva'!$A$6:$A$257,"&gt;="&amp;$A271,'Aceite de Oliva'!$B$6:$B$257,"&lt;="&amp;$B271)</f>
        <v>0</v>
      </c>
      <c r="FW271" s="4">
        <f>SUMIFS('Aceite de Oliva'!FW$6:FW$257,'Aceite de Oliva'!$A$6:$A$257,"&gt;="&amp;$A271,'Aceite de Oliva'!$B$6:$B$257,"&lt;="&amp;$B271)</f>
        <v>0.03</v>
      </c>
      <c r="FX271" s="4">
        <f>SUMIFS('Aceite de Oliva'!FX$6:FX$257,'Aceite de Oliva'!$A$6:$A$257,"&gt;="&amp;$A271,'Aceite de Oliva'!$B$6:$B$257,"&lt;="&amp;$B271)</f>
        <v>0</v>
      </c>
      <c r="FY271" s="4">
        <f>SUMIFS('Aceite de Oliva'!FY$6:FY$257,'Aceite de Oliva'!$A$6:$A$257,"&gt;="&amp;$A271,'Aceite de Oliva'!$B$6:$B$257,"&lt;="&amp;$B271)</f>
        <v>0.05</v>
      </c>
      <c r="FZ271" s="4">
        <f>SUMIFS('Aceite de Oliva'!FZ$6:FZ$257,'Aceite de Oliva'!$A$6:$A$257,"&gt;="&amp;$A271,'Aceite de Oliva'!$B$6:$B$257,"&lt;="&amp;$B271)</f>
        <v>0</v>
      </c>
      <c r="GD271" s="4">
        <f>SUMIFS('Aceite de Oliva'!GD$6:GD$257,'Aceite de Oliva'!$A$6:$A$257,"&gt;="&amp;$A271,'Aceite de Oliva'!$B$6:$B$257,"&lt;="&amp;$B271)</f>
        <v>0.03</v>
      </c>
      <c r="GE271" s="4">
        <f>SUMIFS('Aceite de Oliva'!GE$6:GE$257,'Aceite de Oliva'!$A$6:$A$257,"&gt;="&amp;$A271,'Aceite de Oliva'!$B$6:$B$257,"&lt;="&amp;$B271)</f>
        <v>0.15</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0.05</v>
      </c>
      <c r="GS271" s="4">
        <f>SUMIFS('Aceite de Oliva'!GS$6:GS$257,'Aceite de Oliva'!$A$6:$A$257,"&gt;="&amp;$A271,'Aceite de Oliva'!$B$6:$B$257,"&lt;="&amp;$B271)</f>
        <v>0</v>
      </c>
      <c r="GT271" s="4">
        <f>SUMIFS('Aceite de Oliva'!GT$6:GT$257,'Aceite de Oliva'!$A$6:$A$257,"&gt;="&amp;$A271,'Aceite de Oliva'!$B$6:$B$257,"&lt;="&amp;$B271)</f>
        <v>0.1</v>
      </c>
      <c r="GU271" s="4">
        <f>SUMIFS('Aceite de Oliva'!GU$6:GU$257,'Aceite de Oliva'!$A$6:$A$257,"&gt;="&amp;$A271,'Aceite de Oliva'!$B$6:$B$257,"&lt;="&amp;$B271)</f>
        <v>0</v>
      </c>
      <c r="GY271" s="4">
        <f>SUMIFS('Aceite de Oliva'!GY$6:GY$257,'Aceite de Oliva'!$A$6:$A$257,"&gt;="&amp;$A271,'Aceite de Oliva'!$B$6:$B$257,"&lt;="&amp;$B271)</f>
        <v>0.21000000000000002</v>
      </c>
      <c r="GZ271" s="4">
        <f>SUMIFS('Aceite de Oliva'!GZ$6:GZ$257,'Aceite de Oliva'!$A$6:$A$257,"&gt;="&amp;$A271,'Aceite de Oliva'!$B$6:$B$257,"&lt;="&amp;$B271)</f>
        <v>0</v>
      </c>
      <c r="HA271" s="4">
        <f>SUMIFS('Aceite de Oliva'!HA$6:HA$257,'Aceite de Oliva'!$A$6:$A$257,"&gt;="&amp;$A271,'Aceite de Oliva'!$B$6:$B$257,"&lt;="&amp;$B271)</f>
        <v>0.32999999999999996</v>
      </c>
      <c r="HB271" s="4">
        <f>SUMIFS('Aceite de Oliva'!HB$6:HB$257,'Aceite de Oliva'!$A$6:$A$257,"&gt;="&amp;$A271,'Aceite de Oliva'!$B$6:$B$257,"&lt;="&amp;$B271)</f>
        <v>0</v>
      </c>
      <c r="HF271" s="4">
        <f>SUMIFS('Aceite de Oliva'!HF$6:HF$257,'Aceite de Oliva'!$A$6:$A$257,"&gt;="&amp;$A271,'Aceite de Oliva'!$B$6:$B$257,"&lt;="&amp;$B271)</f>
        <v>0.02</v>
      </c>
      <c r="HG271" s="4">
        <f>SUMIFS('Aceite de Oliva'!HG$6:HG$257,'Aceite de Oliva'!$A$6:$A$257,"&gt;="&amp;$A271,'Aceite de Oliva'!$B$6:$B$257,"&lt;="&amp;$B271)</f>
        <v>0</v>
      </c>
      <c r="HH271" s="4">
        <f>SUMIFS('Aceite de Oliva'!HH$6:HH$257,'Aceite de Oliva'!$A$6:$A$257,"&gt;="&amp;$A271,'Aceite de Oliva'!$B$6:$B$257,"&lt;="&amp;$B271)</f>
        <v>0.03</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0.11</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0.05</v>
      </c>
      <c r="IB271" s="4">
        <f>SUMIFS('Aceite de Oliva'!IB$6:IB$257,'Aceite de Oliva'!$A$6:$A$257,"&gt;="&amp;$A271,'Aceite de Oliva'!$B$6:$B$257,"&lt;="&amp;$B271)</f>
        <v>0</v>
      </c>
      <c r="IC271" s="4">
        <f>SUMIFS('Aceite de Oliva'!IC$6:IC$257,'Aceite de Oliva'!$A$6:$A$257,"&gt;="&amp;$A271,'Aceite de Oliva'!$B$6:$B$257,"&lt;="&amp;$B271)</f>
        <v>0.08</v>
      </c>
      <c r="ID271" s="4">
        <f>SUMIFS('Aceite de Oliva'!ID$6:ID$257,'Aceite de Oliva'!$A$6:$A$257,"&gt;="&amp;$A271,'Aceite de Oliva'!$B$6:$B$257,"&lt;="&amp;$B271)</f>
        <v>0</v>
      </c>
      <c r="IH271" s="4">
        <f>SUMIFS('Aceite de Oliva'!IH$6:IH$257,'Aceite de Oliva'!$A$6:$A$257,"&gt;="&amp;$A271,'Aceite de Oliva'!$B$6:$B$257,"&lt;="&amp;$B271)</f>
        <v>0.02</v>
      </c>
      <c r="II271" s="4">
        <f>SUMIFS('Aceite de Oliva'!II$6:II$257,'Aceite de Oliva'!$A$6:$A$257,"&gt;="&amp;$A271,'Aceite de Oliva'!$B$6:$B$257,"&lt;="&amp;$B271)</f>
        <v>0</v>
      </c>
      <c r="IJ271" s="4">
        <f>SUMIFS('Aceite de Oliva'!IJ$6:IJ$257,'Aceite de Oliva'!$A$6:$A$257,"&gt;="&amp;$A271,'Aceite de Oliva'!$B$6:$B$257,"&lt;="&amp;$B271)</f>
        <v>0.03</v>
      </c>
      <c r="IK271" s="4">
        <f>SUMIFS('Aceite de Oliva'!IK$6:IK$257,'Aceite de Oliva'!$A$6:$A$257,"&gt;="&amp;$A271,'Aceite de Oliva'!$B$6:$B$257,"&lt;="&amp;$B271)</f>
        <v>0</v>
      </c>
      <c r="IO271" s="4">
        <f>SUMIFS('Aceite de Oliva'!IO$6:IO$257,'Aceite de Oliva'!$A$6:$A$257,"&gt;="&amp;$A271,'Aceite de Oliva'!$B$6:$B$257,"&lt;="&amp;$B271)</f>
        <v>0.11</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0.14000000000000001</v>
      </c>
      <c r="JK271" s="4">
        <f>SUMIFS('Aceite de Oliva'!JK$6:JK$257,'Aceite de Oliva'!$A$6:$A$257,"&gt;="&amp;$A271,'Aceite de Oliva'!$B$6:$B$257,"&lt;="&amp;$B271)</f>
        <v>0</v>
      </c>
      <c r="JL271" s="4">
        <f>SUMIFS('Aceite de Oliva'!JL$6:JL$257,'Aceite de Oliva'!$A$6:$A$257,"&gt;="&amp;$A271,'Aceite de Oliva'!$B$6:$B$257,"&lt;="&amp;$B271)</f>
        <v>0.24</v>
      </c>
      <c r="JM271" s="4">
        <f>SUMIFS('Aceite de Oliva'!JM$6:JM$257,'Aceite de Oliva'!$A$6:$A$257,"&gt;="&amp;$A271,'Aceite de Oliva'!$B$6:$B$257,"&lt;="&amp;$B271)</f>
        <v>0</v>
      </c>
      <c r="JQ271" s="4">
        <f>SUMIFS('Aceite de Oliva'!JQ$6:JQ$257,'Aceite de Oliva'!$A$6:$A$257,"&gt;="&amp;$A271,'Aceite de Oliva'!$B$6:$B$257,"&lt;="&amp;$B271)</f>
        <v>0.27</v>
      </c>
      <c r="JR271" s="4">
        <f>SUMIFS('Aceite de Oliva'!JR$6:JR$257,'Aceite de Oliva'!$A$6:$A$257,"&gt;="&amp;$A271,'Aceite de Oliva'!$B$6:$B$257,"&lt;="&amp;$B271)</f>
        <v>0.14000000000000001</v>
      </c>
      <c r="JS271" s="4">
        <f>SUMIFS('Aceite de Oliva'!JS$6:JS$257,'Aceite de Oliva'!$A$6:$A$257,"&gt;="&amp;$A271,'Aceite de Oliva'!$B$6:$B$257,"&lt;="&amp;$B271)</f>
        <v>0.31</v>
      </c>
      <c r="JT271" s="4">
        <f>SUMIFS('Aceite de Oliva'!JT$6:JT$257,'Aceite de Oliva'!$A$6:$A$257,"&gt;="&amp;$A271,'Aceite de Oliva'!$B$6:$B$257,"&lt;="&amp;$B271)</f>
        <v>0</v>
      </c>
      <c r="JX271" s="4">
        <f>SUMIFS('Aceite de Oliva'!JX$6:JX$257,'Aceite de Oliva'!$A$6:$A$257,"&gt;="&amp;$A271,'Aceite de Oliva'!$B$6:$B$257,"&lt;="&amp;$B271)</f>
        <v>0.09</v>
      </c>
      <c r="JY271" s="4">
        <f>SUMIFS('Aceite de Oliva'!JY$6:JY$257,'Aceite de Oliva'!$A$6:$A$257,"&gt;="&amp;$A271,'Aceite de Oliva'!$B$6:$B$257,"&lt;="&amp;$B271)</f>
        <v>0</v>
      </c>
      <c r="JZ271" s="4">
        <f>SUMIFS('Aceite de Oliva'!JZ$6:JZ$257,'Aceite de Oliva'!$A$6:$A$257,"&gt;="&amp;$A271,'Aceite de Oliva'!$B$6:$B$257,"&lt;="&amp;$B271)</f>
        <v>0.1</v>
      </c>
      <c r="KA271" s="4">
        <f>SUMIFS('Aceite de Oliva'!KA$6:KA$257,'Aceite de Oliva'!$A$6:$A$257,"&gt;="&amp;$A271,'Aceite de Oliva'!$B$6:$B$257,"&lt;="&amp;$B271)</f>
        <v>0.19</v>
      </c>
      <c r="KE271" s="4">
        <f>SUMIFS('Aceite de Oliva'!KE$6:KE$257,'Aceite de Oliva'!$A$6:$A$257,"&gt;="&amp;$A271,'Aceite de Oliva'!$B$6:$B$257,"&lt;="&amp;$B271)</f>
        <v>0.03</v>
      </c>
      <c r="KF271" s="4">
        <f>SUMIFS('Aceite de Oliva'!KF$6:KF$257,'Aceite de Oliva'!$A$6:$A$257,"&gt;="&amp;$A271,'Aceite de Oliva'!$B$6:$B$257,"&lt;="&amp;$B271)</f>
        <v>0</v>
      </c>
      <c r="KG271" s="4">
        <f>SUMIFS('Aceite de Oliva'!KG$6:KG$257,'Aceite de Oliva'!$A$6:$A$257,"&gt;="&amp;$A271,'Aceite de Oliva'!$B$6:$B$257,"&lt;="&amp;$B271)</f>
        <v>0.06</v>
      </c>
      <c r="KH271" s="4">
        <f>SUMIFS('Aceite de Oliva'!KH$6:KH$257,'Aceite de Oliva'!$A$6:$A$257,"&gt;="&amp;$A271,'Aceite de Oliva'!$B$6:$B$257,"&lt;="&amp;$B271)</f>
        <v>0</v>
      </c>
      <c r="KL271" s="4">
        <f>SUMIFS('Aceite de Oliva'!KL$6:KL$257,'Aceite de Oliva'!$A$6:$A$257,"&gt;="&amp;$A271,'Aceite de Oliva'!$B$6:$B$257,"&lt;="&amp;$B271)</f>
        <v>0.3</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0.14000000000000001</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0.43</v>
      </c>
      <c r="KZ271" s="4">
        <f>SUMIFS('Aceite de Oliva'!KZ$6:KZ$257,'Aceite de Oliva'!$A$6:$A$257,"&gt;="&amp;$A271,'Aceite de Oliva'!$B$6:$B$257,"&lt;="&amp;$B271)</f>
        <v>0.16</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0.02</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0.1</v>
      </c>
      <c r="LV271" s="4">
        <f>SUMIFS('Aceite de Oliva'!LV$6:LV$257,'Aceite de Oliva'!$A$6:$A$257,"&gt;="&amp;$A271,'Aceite de Oliva'!$B$6:$B$257,"&lt;="&amp;$B271)</f>
        <v>0</v>
      </c>
      <c r="LW271" s="4">
        <f>SUMIFS('Aceite de Oliva'!LW$6:LW$257,'Aceite de Oliva'!$A$6:$A$257,"&gt;="&amp;$A271,'Aceite de Oliva'!$B$6:$B$257,"&lt;="&amp;$B271)</f>
        <v>0.04</v>
      </c>
      <c r="LX271" s="4">
        <f>SUMIFS('Aceite de Oliva'!LX$6:LX$257,'Aceite de Oliva'!$A$6:$A$257,"&gt;="&amp;$A271,'Aceite de Oliva'!$B$6:$B$257,"&lt;="&amp;$B271)</f>
        <v>0.46</v>
      </c>
      <c r="MB271" s="4">
        <f>SUMIFS('Aceite de Oliva'!MB$6:MB$257,'Aceite de Oliva'!$A$6:$A$257,"&gt;="&amp;$A271,'Aceite de Oliva'!$B$6:$B$257,"&lt;="&amp;$B271)</f>
        <v>0.44</v>
      </c>
      <c r="MC271" s="4">
        <f>SUMIFS('Aceite de Oliva'!MC$6:MC$257,'Aceite de Oliva'!$A$6:$A$257,"&gt;="&amp;$A271,'Aceite de Oliva'!$B$6:$B$257,"&lt;="&amp;$B271)</f>
        <v>0.22</v>
      </c>
      <c r="MD271" s="4">
        <f>SUMIFS('Aceite de Oliva'!MD$6:MD$257,'Aceite de Oliva'!$A$6:$A$257,"&gt;="&amp;$A271,'Aceite de Oliva'!$B$6:$B$257,"&lt;="&amp;$B271)</f>
        <v>0.46</v>
      </c>
      <c r="ME271" s="4">
        <f>SUMIFS('Aceite de Oliva'!ME$6:ME$257,'Aceite de Oliva'!$A$6:$A$257,"&gt;="&amp;$A271,'Aceite de Oliva'!$B$6:$B$257,"&lt;="&amp;$B271)</f>
        <v>0.23</v>
      </c>
      <c r="MI271" s="4">
        <f>SUMIFS('Aceite de Oliva'!MI$6:MI$257,'Aceite de Oliva'!$A$6:$A$257,"&gt;="&amp;$A271,'Aceite de Oliva'!$B$6:$B$257,"&lt;="&amp;$B271)</f>
        <v>0.52</v>
      </c>
      <c r="MJ271" s="4">
        <f>SUMIFS('Aceite de Oliva'!MJ$6:MJ$257,'Aceite de Oliva'!$A$6:$A$257,"&gt;="&amp;$A271,'Aceite de Oliva'!$B$6:$B$257,"&lt;="&amp;$B271)</f>
        <v>0.22</v>
      </c>
      <c r="MK271" s="4">
        <f>SUMIFS('Aceite de Oliva'!MK$6:MK$257,'Aceite de Oliva'!$A$6:$A$257,"&gt;="&amp;$A271,'Aceite de Oliva'!$B$6:$B$257,"&lt;="&amp;$B271)</f>
        <v>0.71</v>
      </c>
      <c r="ML271" s="4">
        <f>SUMIFS('Aceite de Oliva'!ML$6:ML$257,'Aceite de Oliva'!$A$6:$A$257,"&gt;="&amp;$A271,'Aceite de Oliva'!$B$6:$B$257,"&lt;="&amp;$B271)</f>
        <v>0.23</v>
      </c>
      <c r="MP271" s="4">
        <f>SUMIFS('Aceite de Oliva'!MP$6:MP$257,'Aceite de Oliva'!$A$6:$A$257,"&gt;="&amp;$A271,'Aceite de Oliva'!$B$6:$B$257,"&lt;="&amp;$B271)</f>
        <v>1.24</v>
      </c>
      <c r="MQ271" s="4">
        <f>SUMIFS('Aceite de Oliva'!MQ$6:MQ$257,'Aceite de Oliva'!$A$6:$A$257,"&gt;="&amp;$A271,'Aceite de Oliva'!$B$6:$B$257,"&lt;="&amp;$B271)</f>
        <v>0.23</v>
      </c>
      <c r="MR271" s="4">
        <f>SUMIFS('Aceite de Oliva'!MR$6:MR$257,'Aceite de Oliva'!$A$6:$A$257,"&gt;="&amp;$A271,'Aceite de Oliva'!$B$6:$B$257,"&lt;="&amp;$B271)</f>
        <v>1.8</v>
      </c>
      <c r="MS271" s="4">
        <f>SUMIFS('Aceite de Oliva'!MS$6:MS$257,'Aceite de Oliva'!$A$6:$A$257,"&gt;="&amp;$A271,'Aceite de Oliva'!$B$6:$B$257,"&lt;="&amp;$B271)</f>
        <v>0.24</v>
      </c>
      <c r="MW271" s="4">
        <f>SUMIFS('Aceite de Oliva'!MW$6:MW$257,'Aceite de Oliva'!$A$6:$A$257,"&gt;="&amp;$A271,'Aceite de Oliva'!$B$6:$B$257,"&lt;="&amp;$B271)</f>
        <v>0.52</v>
      </c>
      <c r="MX271" s="4">
        <f>SUMIFS('Aceite de Oliva'!MX$6:MX$257,'Aceite de Oliva'!$A$6:$A$257,"&gt;="&amp;$A271,'Aceite de Oliva'!$B$6:$B$257,"&lt;="&amp;$B271)</f>
        <v>0.44</v>
      </c>
      <c r="MY271" s="4">
        <f>SUMIFS('Aceite de Oliva'!MY$6:MY$257,'Aceite de Oliva'!$A$6:$A$257,"&gt;="&amp;$A271,'Aceite de Oliva'!$B$6:$B$257,"&lt;="&amp;$B271)</f>
        <v>0.65</v>
      </c>
      <c r="MZ271" s="4">
        <f>SUMIFS('Aceite de Oliva'!MZ$6:MZ$257,'Aceite de Oliva'!$A$6:$A$257,"&gt;="&amp;$A271,'Aceite de Oliva'!$B$6:$B$257,"&lt;="&amp;$B271)</f>
        <v>0.31</v>
      </c>
      <c r="ND271" s="4">
        <f>SUMIFS('Aceite de Oliva'!ND$6:ND$257,'Aceite de Oliva'!$A$6:$A$257,"&gt;="&amp;$A271,'Aceite de Oliva'!$B$6:$B$257,"&lt;="&amp;$B271)</f>
        <v>0.16999999999999998</v>
      </c>
      <c r="NE271" s="4">
        <f>SUMIFS('Aceite de Oliva'!NE$6:NE$257,'Aceite de Oliva'!$A$6:$A$257,"&gt;="&amp;$A271,'Aceite de Oliva'!$B$6:$B$257,"&lt;="&amp;$B271)</f>
        <v>0.31</v>
      </c>
      <c r="NF271" s="4">
        <f>SUMIFS('Aceite de Oliva'!NF$6:NF$257,'Aceite de Oliva'!$A$6:$A$257,"&gt;="&amp;$A271,'Aceite de Oliva'!$B$6:$B$257,"&lt;="&amp;$B271)</f>
        <v>0.18</v>
      </c>
      <c r="NG271" s="4">
        <f>SUMIFS('Aceite de Oliva'!NG$6:NG$257,'Aceite de Oliva'!$A$6:$A$257,"&gt;="&amp;$A271,'Aceite de Oliva'!$B$6:$B$257,"&lt;="&amp;$B271)</f>
        <v>0</v>
      </c>
      <c r="NK271" s="4">
        <f>SUMIFS('Aceite de Oliva'!NK$6:NK$257,'Aceite de Oliva'!$A$6:$A$257,"&gt;="&amp;$A271,'Aceite de Oliva'!$B$6:$B$257,"&lt;="&amp;$B271)</f>
        <v>0.26</v>
      </c>
      <c r="NL271" s="4">
        <f>SUMIFS('Aceite de Oliva'!NL$6:NL$257,'Aceite de Oliva'!$A$6:$A$257,"&gt;="&amp;$A271,'Aceite de Oliva'!$B$6:$B$257,"&lt;="&amp;$B271)</f>
        <v>0.8899999999999999</v>
      </c>
      <c r="NM271" s="4">
        <f>SUMIFS('Aceite de Oliva'!NM$6:NM$257,'Aceite de Oliva'!$A$6:$A$257,"&gt;="&amp;$A271,'Aceite de Oliva'!$B$6:$B$257,"&lt;="&amp;$B271)</f>
        <v>0.11</v>
      </c>
      <c r="NN271" s="4">
        <f>SUMIFS('Aceite de Oliva'!NN$6:NN$257,'Aceite de Oliva'!$A$6:$A$257,"&gt;="&amp;$A271,'Aceite de Oliva'!$B$6:$B$257,"&lt;="&amp;$B271)</f>
        <v>0</v>
      </c>
      <c r="NR271" s="4">
        <f>SUMIFS('Aceite de Oliva'!NR$6:NR$257,'Aceite de Oliva'!$A$6:$A$257,"&gt;="&amp;$A271,'Aceite de Oliva'!$B$6:$B$257,"&lt;="&amp;$B271)</f>
        <v>0.63</v>
      </c>
      <c r="NS271" s="4">
        <f>SUMIFS('Aceite de Oliva'!NS$6:NS$257,'Aceite de Oliva'!$A$6:$A$257,"&gt;="&amp;$A271,'Aceite de Oliva'!$B$6:$B$257,"&lt;="&amp;$B271)</f>
        <v>0.16</v>
      </c>
      <c r="NT271" s="4">
        <f>SUMIFS('Aceite de Oliva'!NT$6:NT$257,'Aceite de Oliva'!$A$6:$A$257,"&gt;="&amp;$A271,'Aceite de Oliva'!$B$6:$B$257,"&lt;="&amp;$B271)</f>
        <v>0.43</v>
      </c>
      <c r="NU271" s="4">
        <f>SUMIFS('Aceite de Oliva'!NU$6:NU$257,'Aceite de Oliva'!$A$6:$A$257,"&gt;="&amp;$A271,'Aceite de Oliva'!$B$6:$B$257,"&lt;="&amp;$B271)</f>
        <v>0</v>
      </c>
      <c r="NY271" s="4">
        <f>SUMIFS('Aceite de Oliva'!NY$6:NY$257,'Aceite de Oliva'!$A$6:$A$257,"&gt;="&amp;$A271,'Aceite de Oliva'!$B$6:$B$257,"&lt;="&amp;$B271)</f>
        <v>0.64</v>
      </c>
      <c r="NZ271" s="4">
        <f>SUMIFS('Aceite de Oliva'!NZ$6:NZ$257,'Aceite de Oliva'!$A$6:$A$257,"&gt;="&amp;$A271,'Aceite de Oliva'!$B$6:$B$257,"&lt;="&amp;$B271)</f>
        <v>0.47</v>
      </c>
      <c r="OA271" s="4">
        <f>SUMIFS('Aceite de Oliva'!OA$6:OA$257,'Aceite de Oliva'!$A$6:$A$257,"&gt;="&amp;$A271,'Aceite de Oliva'!$B$6:$B$257,"&lt;="&amp;$B271)</f>
        <v>0.95</v>
      </c>
      <c r="OB271" s="4">
        <f>SUMIFS('Aceite de Oliva'!OB$6:OB$257,'Aceite de Oliva'!$A$6:$A$257,"&gt;="&amp;$A271,'Aceite de Oliva'!$B$6:$B$257,"&lt;="&amp;$B271)</f>
        <v>0</v>
      </c>
      <c r="OF271" s="4">
        <f>SUMIFS('Aceite de Oliva'!OF$6:OF$257,'Aceite de Oliva'!$A$6:$A$257,"&gt;="&amp;$A271,'Aceite de Oliva'!$B$6:$B$257,"&lt;="&amp;$B271)</f>
        <v>0.28000000000000003</v>
      </c>
      <c r="OG271" s="4">
        <f>SUMIFS('Aceite de Oliva'!OG$6:OG$257,'Aceite de Oliva'!$A$6:$A$257,"&gt;="&amp;$A271,'Aceite de Oliva'!$B$6:$B$257,"&lt;="&amp;$B271)</f>
        <v>0.67</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1.67</v>
      </c>
      <c r="ON271" s="4">
        <f>SUMIFS('Aceite de Oliva'!ON$6:ON$257,'Aceite de Oliva'!$A$6:$A$257,"&gt;="&amp;$A271,'Aceite de Oliva'!$B$6:$B$257,"&lt;="&amp;$B271)</f>
        <v>2.8400000000000003</v>
      </c>
      <c r="OO271" s="4">
        <f>SUMIFS('Aceite de Oliva'!OO$6:OO$257,'Aceite de Oliva'!$A$6:$A$257,"&gt;="&amp;$A271,'Aceite de Oliva'!$B$6:$B$257,"&lt;="&amp;$B271)</f>
        <v>1.52</v>
      </c>
      <c r="OP271" s="4">
        <f>SUMIFS('Aceite de Oliva'!OP$6:OP$257,'Aceite de Oliva'!$A$6:$A$257,"&gt;="&amp;$A271,'Aceite de Oliva'!$B$6:$B$257,"&lt;="&amp;$B271)</f>
        <v>1.46</v>
      </c>
      <c r="OT271" s="4">
        <f>SUMIFS('Aceite de Oliva'!OT$6:OT$257,'Aceite de Oliva'!$A$6:$A$257,"&gt;="&amp;$A271,'Aceite de Oliva'!$B$6:$B$257,"&lt;="&amp;$B271)</f>
        <v>5.26</v>
      </c>
      <c r="OU271" s="4">
        <f>SUMIFS('Aceite de Oliva'!OU$6:OU$257,'Aceite de Oliva'!$A$6:$A$257,"&gt;="&amp;$A271,'Aceite de Oliva'!$B$6:$B$257,"&lt;="&amp;$B271)</f>
        <v>3.15</v>
      </c>
      <c r="OV271" s="4">
        <f>SUMIFS('Aceite de Oliva'!OV$6:OV$257,'Aceite de Oliva'!$A$6:$A$257,"&gt;="&amp;$A271,'Aceite de Oliva'!$B$6:$B$257,"&lt;="&amp;$B271)</f>
        <v>5.95</v>
      </c>
      <c r="OW271" s="4">
        <f>SUMIFS('Aceite de Oliva'!OW$6:OW$257,'Aceite de Oliva'!$A$6:$A$257,"&gt;="&amp;$A271,'Aceite de Oliva'!$B$6:$B$257,"&lt;="&amp;$B271)</f>
        <v>5.45</v>
      </c>
      <c r="PA271" s="4">
        <f>SUMIFS('Aceite de Oliva'!PA$6:PA$257,'Aceite de Oliva'!$A$6:$A$257,"&gt;="&amp;$A271,'Aceite de Oliva'!$B$6:$B$257,"&lt;="&amp;$B271)</f>
        <v>3.49</v>
      </c>
      <c r="PB271" s="4">
        <f>SUMIFS('Aceite de Oliva'!PB$6:PB$257,'Aceite de Oliva'!$A$6:$A$257,"&gt;="&amp;$A271,'Aceite de Oliva'!$B$6:$B$257,"&lt;="&amp;$B271)</f>
        <v>2.41</v>
      </c>
      <c r="PC271" s="4">
        <f>SUMIFS('Aceite de Oliva'!PC$6:PC$257,'Aceite de Oliva'!$A$6:$A$257,"&gt;="&amp;$A271,'Aceite de Oliva'!$B$6:$B$257,"&lt;="&amp;$B271)</f>
        <v>3.96</v>
      </c>
      <c r="PD271" s="4">
        <f>SUMIFS('Aceite de Oliva'!PD$6:PD$257,'Aceite de Oliva'!$A$6:$A$257,"&gt;="&amp;$A271,'Aceite de Oliva'!$B$6:$B$257,"&lt;="&amp;$B271)</f>
        <v>1.93</v>
      </c>
      <c r="PH271" s="4">
        <f>SUMIFS('Aceite de Oliva'!PH$6:PH$257,'Aceite de Oliva'!$A$6:$A$257,"&gt;="&amp;$A271,'Aceite de Oliva'!$B$6:$B$257,"&lt;="&amp;$B271)</f>
        <v>1.64</v>
      </c>
      <c r="PI271" s="4">
        <f>SUMIFS('Aceite de Oliva'!PI$6:PI$257,'Aceite de Oliva'!$A$6:$A$257,"&gt;="&amp;$A271,'Aceite de Oliva'!$B$6:$B$257,"&lt;="&amp;$B271)</f>
        <v>2.0699999999999998</v>
      </c>
      <c r="PJ271" s="4">
        <f>SUMIFS('Aceite de Oliva'!PJ$6:PJ$257,'Aceite de Oliva'!$A$6:$A$257,"&gt;="&amp;$A271,'Aceite de Oliva'!$B$6:$B$257,"&lt;="&amp;$B271)</f>
        <v>1.4</v>
      </c>
      <c r="PK271" s="4">
        <f>SUMIFS('Aceite de Oliva'!PK$6:PK$257,'Aceite de Oliva'!$A$6:$A$257,"&gt;="&amp;$A271,'Aceite de Oliva'!$B$6:$B$257,"&lt;="&amp;$B271)</f>
        <v>1.41</v>
      </c>
      <c r="PO271" s="4">
        <f>SUMIFS('Aceite de Oliva'!PO$6:PO$257,'Aceite de Oliva'!$A$6:$A$257,"&gt;="&amp;$A271,'Aceite de Oliva'!$B$6:$B$257,"&lt;="&amp;$B271)</f>
        <v>1.82</v>
      </c>
      <c r="PP271" s="4">
        <f>SUMIFS('Aceite de Oliva'!PP$6:PP$257,'Aceite de Oliva'!$A$6:$A$257,"&gt;="&amp;$A271,'Aceite de Oliva'!$B$6:$B$257,"&lt;="&amp;$B271)</f>
        <v>0</v>
      </c>
      <c r="PQ271" s="4">
        <f>SUMIFS('Aceite de Oliva'!PQ$6:PQ$257,'Aceite de Oliva'!$A$6:$A$257,"&gt;="&amp;$A271,'Aceite de Oliva'!$B$6:$B$257,"&lt;="&amp;$B271)</f>
        <v>2.97</v>
      </c>
      <c r="PR271" s="4">
        <f>SUMIFS('Aceite de Oliva'!PR$6:PR$257,'Aceite de Oliva'!$A$6:$A$257,"&gt;="&amp;$A271,'Aceite de Oliva'!$B$6:$B$257,"&lt;="&amp;$B271)</f>
        <v>0.54</v>
      </c>
      <c r="PV271" s="4">
        <f>SUMIFS('Aceite de Oliva'!PV$6:PV$257,'Aceite de Oliva'!$A$6:$A$257,"&gt;="&amp;$A271,'Aceite de Oliva'!$B$6:$B$257,"&lt;="&amp;$B271)</f>
        <v>2.65</v>
      </c>
      <c r="PW271" s="4">
        <f>SUMIFS('Aceite de Oliva'!PW$6:PW$257,'Aceite de Oliva'!$A$6:$A$257,"&gt;="&amp;$A271,'Aceite de Oliva'!$B$6:$B$257,"&lt;="&amp;$B271)</f>
        <v>0.25</v>
      </c>
      <c r="PX271" s="4">
        <f>SUMIFS('Aceite de Oliva'!PX$6:PX$257,'Aceite de Oliva'!$A$6:$A$257,"&gt;="&amp;$A271,'Aceite de Oliva'!$B$6:$B$257,"&lt;="&amp;$B271)</f>
        <v>2.73</v>
      </c>
      <c r="PY271" s="4">
        <f>SUMIFS('Aceite de Oliva'!PY$6:PY$257,'Aceite de Oliva'!$A$6:$A$257,"&gt;="&amp;$A271,'Aceite de Oliva'!$B$6:$B$257,"&lt;="&amp;$B271)</f>
        <v>5.4</v>
      </c>
      <c r="QC271" s="4">
        <f>SUMIFS('Aceite de Oliva'!QC$6:QC$257,'Aceite de Oliva'!$A$6:$A$257,"&gt;="&amp;$A271,'Aceite de Oliva'!$B$6:$B$257,"&lt;="&amp;$B271)</f>
        <v>4.7700000000000005</v>
      </c>
      <c r="QD271" s="4">
        <f>SUMIFS('Aceite de Oliva'!QD$6:QD$257,'Aceite de Oliva'!$A$6:$A$257,"&gt;="&amp;$A271,'Aceite de Oliva'!$B$6:$B$257,"&lt;="&amp;$B271)</f>
        <v>1.97</v>
      </c>
      <c r="QE271" s="4">
        <f>SUMIFS('Aceite de Oliva'!QE$6:QE$257,'Aceite de Oliva'!$A$6:$A$257,"&gt;="&amp;$A271,'Aceite de Oliva'!$B$6:$B$257,"&lt;="&amp;$B271)</f>
        <v>5.54</v>
      </c>
      <c r="QF271" s="4">
        <f>SUMIFS('Aceite de Oliva'!QF$6:QF$257,'Aceite de Oliva'!$A$6:$A$257,"&gt;="&amp;$A271,'Aceite de Oliva'!$B$6:$B$257,"&lt;="&amp;$B271)</f>
        <v>4.9399999999999995</v>
      </c>
      <c r="QJ271" s="4">
        <f>SUMIFS('Aceite de Oliva'!QJ$6:QJ$257,'Aceite de Oliva'!$A$6:$A$257,"&gt;="&amp;$A271,'Aceite de Oliva'!$B$6:$B$257,"&lt;="&amp;$B271)</f>
        <v>2.4900000000000002</v>
      </c>
      <c r="QK271" s="4">
        <f>SUMIFS('Aceite de Oliva'!QK$6:QK$257,'Aceite de Oliva'!$A$6:$A$257,"&gt;="&amp;$A271,'Aceite de Oliva'!$B$6:$B$257,"&lt;="&amp;$B271)</f>
        <v>5.33</v>
      </c>
      <c r="QL271" s="4">
        <f>SUMIFS('Aceite de Oliva'!QL$6:QL$257,'Aceite de Oliva'!$A$6:$A$257,"&gt;="&amp;$A271,'Aceite de Oliva'!$B$6:$B$257,"&lt;="&amp;$B271)</f>
        <v>1.75</v>
      </c>
      <c r="QM271" s="4">
        <f>SUMIFS('Aceite de Oliva'!QM$6:QM$257,'Aceite de Oliva'!$A$6:$A$257,"&gt;="&amp;$A271,'Aceite de Oliva'!$B$6:$B$257,"&lt;="&amp;$B271)</f>
        <v>1.22</v>
      </c>
    </row>
    <row r="272" spans="1:455" x14ac:dyDescent="0.25">
      <c r="A272" s="9">
        <f>'TAM Aceite de Oliva'!B20</f>
        <v>4.3</v>
      </c>
      <c r="B272" s="9">
        <f>'TAM Aceite de Oliva'!C20</f>
        <v>4.4000000000000004</v>
      </c>
      <c r="C272" s="9"/>
      <c r="D272" s="4">
        <f>SUMIFS('Aceite de Oliva'!D$6:D$257,'Aceite de Oliva'!$A$6:$A$257,"&gt;="&amp;$A272,'Aceite de Oliva'!$B$6:$B$257,"&lt;="&amp;$B272)</f>
        <v>2.5500000000000003</v>
      </c>
      <c r="E272" s="4">
        <f>SUMIFS('Aceite de Oliva'!E$6:E$257,'Aceite de Oliva'!$A$6:$A$257,"&gt;="&amp;$A272,'Aceite de Oliva'!$B$6:$B$257,"&lt;="&amp;$B272)</f>
        <v>3.1399999999999997</v>
      </c>
      <c r="F272" s="4">
        <f>SUMIFS('Aceite de Oliva'!F$6:F$257,'Aceite de Oliva'!$A$6:$A$257,"&gt;="&amp;$A272,'Aceite de Oliva'!$B$6:$B$257,"&lt;="&amp;$B272)</f>
        <v>3.44</v>
      </c>
      <c r="G272" s="4">
        <f>SUMIFS('Aceite de Oliva'!G$6:G$257,'Aceite de Oliva'!$A$6:$A$257,"&gt;="&amp;$A272,'Aceite de Oliva'!$B$6:$B$257,"&lt;="&amp;$B272)</f>
        <v>0</v>
      </c>
      <c r="H272" s="9"/>
      <c r="I272" s="9"/>
      <c r="J272" s="9"/>
      <c r="K272" s="4">
        <f>SUMIFS('Aceite de Oliva'!K$6:K$257,'Aceite de Oliva'!$A$6:$A$257,"&gt;="&amp;$A272,'Aceite de Oliva'!$B$6:$B$257,"&lt;="&amp;$B272)</f>
        <v>3.28</v>
      </c>
      <c r="L272" s="4">
        <f>SUMIFS('Aceite de Oliva'!L$6:L$257,'Aceite de Oliva'!$A$6:$A$257,"&gt;="&amp;$A272,'Aceite de Oliva'!$B$6:$B$257,"&lt;="&amp;$B272)</f>
        <v>2.63</v>
      </c>
      <c r="M272" s="4">
        <f>SUMIFS('Aceite de Oliva'!M$6:M$257,'Aceite de Oliva'!$A$6:$A$257,"&gt;="&amp;$A272,'Aceite de Oliva'!$B$6:$B$257,"&lt;="&amp;$B272)</f>
        <v>3.6100000000000003</v>
      </c>
      <c r="N272" s="4">
        <f>SUMIFS('Aceite de Oliva'!N$6:N$257,'Aceite de Oliva'!$A$6:$A$257,"&gt;="&amp;$A272,'Aceite de Oliva'!$B$6:$B$257,"&lt;="&amp;$B272)</f>
        <v>1.87</v>
      </c>
      <c r="O272" s="9"/>
      <c r="P272" s="9"/>
      <c r="Q272" s="9"/>
      <c r="R272" s="4">
        <f>SUMIFS('Aceite de Oliva'!R$6:R$257,'Aceite de Oliva'!$A$6:$A$257,"&gt;="&amp;$A272,'Aceite de Oliva'!$B$6:$B$257,"&lt;="&amp;$B272)</f>
        <v>2.41</v>
      </c>
      <c r="S272" s="4">
        <f>SUMIFS('Aceite de Oliva'!S$6:S$257,'Aceite de Oliva'!$A$6:$A$257,"&gt;="&amp;$A272,'Aceite de Oliva'!$B$6:$B$257,"&lt;="&amp;$B272)</f>
        <v>4.08</v>
      </c>
      <c r="T272" s="4">
        <f>SUMIFS('Aceite de Oliva'!T$6:T$257,'Aceite de Oliva'!$A$6:$A$257,"&gt;="&amp;$A272,'Aceite de Oliva'!$B$6:$B$257,"&lt;="&amp;$B272)</f>
        <v>2.34</v>
      </c>
      <c r="U272" s="4">
        <f>SUMIFS('Aceite de Oliva'!U$6:U$257,'Aceite de Oliva'!$A$6:$A$257,"&gt;="&amp;$A272,'Aceite de Oliva'!$B$6:$B$257,"&lt;="&amp;$B272)</f>
        <v>0.9</v>
      </c>
      <c r="V272" s="9"/>
      <c r="W272" s="9"/>
      <c r="X272" s="9"/>
      <c r="Y272" s="4">
        <f>SUMIFS('Aceite de Oliva'!Y$6:Y$257,'Aceite de Oliva'!$A$6:$A$257,"&gt;="&amp;$A272,'Aceite de Oliva'!$B$6:$B$257,"&lt;="&amp;$B272)</f>
        <v>2.6900000000000004</v>
      </c>
      <c r="Z272" s="4">
        <f>SUMIFS('Aceite de Oliva'!Z$6:Z$257,'Aceite de Oliva'!$A$6:$A$257,"&gt;="&amp;$A272,'Aceite de Oliva'!$B$6:$B$257,"&lt;="&amp;$B272)</f>
        <v>3.16</v>
      </c>
      <c r="AA272" s="4">
        <f>SUMIFS('Aceite de Oliva'!AA$6:AA$257,'Aceite de Oliva'!$A$6:$A$257,"&gt;="&amp;$A272,'Aceite de Oliva'!$B$6:$B$257,"&lt;="&amp;$B272)</f>
        <v>2.6500000000000004</v>
      </c>
      <c r="AB272" s="4">
        <f>SUMIFS('Aceite de Oliva'!AB$6:AB$257,'Aceite de Oliva'!$A$6:$A$257,"&gt;="&amp;$A272,'Aceite de Oliva'!$B$6:$B$257,"&lt;="&amp;$B272)</f>
        <v>1.89</v>
      </c>
      <c r="AC272" s="9"/>
      <c r="AD272" s="9"/>
      <c r="AE272" s="9"/>
      <c r="AF272" s="4">
        <f>SUMIFS('Aceite de Oliva'!AF$6:AF$257,'Aceite de Oliva'!$A$6:$A$257,"&gt;="&amp;$A272,'Aceite de Oliva'!$B$6:$B$257,"&lt;="&amp;$B272)</f>
        <v>3.7199999999999998</v>
      </c>
      <c r="AG272" s="4">
        <f>SUMIFS('Aceite de Oliva'!AG$6:AG$257,'Aceite de Oliva'!$A$6:$A$257,"&gt;="&amp;$A272,'Aceite de Oliva'!$B$6:$B$257,"&lt;="&amp;$B272)</f>
        <v>2.74</v>
      </c>
      <c r="AH272" s="4">
        <f>SUMIFS('Aceite de Oliva'!AH$6:AH$257,'Aceite de Oliva'!$A$6:$A$257,"&gt;="&amp;$A272,'Aceite de Oliva'!$B$6:$B$257,"&lt;="&amp;$B272)</f>
        <v>5.41</v>
      </c>
      <c r="AI272" s="4">
        <f>SUMIFS('Aceite de Oliva'!AI$6:AI$257,'Aceite de Oliva'!$A$6:$A$257,"&gt;="&amp;$A272,'Aceite de Oliva'!$B$6:$B$257,"&lt;="&amp;$B272)</f>
        <v>1.72</v>
      </c>
      <c r="AJ272" s="9"/>
      <c r="AK272" s="9"/>
      <c r="AL272" s="9"/>
      <c r="AM272" s="4">
        <f>SUMIFS('Aceite de Oliva'!AM$6:AM$257,'Aceite de Oliva'!$A$6:$A$257,"&gt;="&amp;$A272,'Aceite de Oliva'!$B$6:$B$257,"&lt;="&amp;$B272)</f>
        <v>2.61</v>
      </c>
      <c r="AN272" s="4">
        <f>SUMIFS('Aceite de Oliva'!AN$6:AN$257,'Aceite de Oliva'!$A$6:$A$257,"&gt;="&amp;$A272,'Aceite de Oliva'!$B$6:$B$257,"&lt;="&amp;$B272)</f>
        <v>2.2000000000000002</v>
      </c>
      <c r="AO272" s="4">
        <f>SUMIFS('Aceite de Oliva'!AO$6:AO$257,'Aceite de Oliva'!$A$6:$A$257,"&gt;="&amp;$A272,'Aceite de Oliva'!$B$6:$B$257,"&lt;="&amp;$B272)</f>
        <v>4.82</v>
      </c>
      <c r="AP272" s="4">
        <f>SUMIFS('Aceite de Oliva'!AP$6:AP$257,'Aceite de Oliva'!$A$6:$A$257,"&gt;="&amp;$A272,'Aceite de Oliva'!$B$6:$B$257,"&lt;="&amp;$B272)</f>
        <v>0.14000000000000001</v>
      </c>
      <c r="AQ272" s="9"/>
      <c r="AR272" s="9"/>
      <c r="AT272" s="4">
        <f>SUMIFS('Aceite de Oliva'!AT$6:AT$257,'Aceite de Oliva'!$A$6:$A$257,"&gt;="&amp;$A272,'Aceite de Oliva'!$B$6:$B$257,"&lt;="&amp;$B272)</f>
        <v>4.3099999999999996</v>
      </c>
      <c r="AU272" s="4">
        <f>SUMIFS('Aceite de Oliva'!AU$6:AU$257,'Aceite de Oliva'!$A$6:$A$257,"&gt;="&amp;$A272,'Aceite de Oliva'!$B$6:$B$257,"&lt;="&amp;$B272)</f>
        <v>5.7</v>
      </c>
      <c r="AV272" s="4">
        <f>SUMIFS('Aceite de Oliva'!AV$6:AV$257,'Aceite de Oliva'!$A$6:$A$257,"&gt;="&amp;$A272,'Aceite de Oliva'!$B$6:$B$257,"&lt;="&amp;$B272)</f>
        <v>5.5100000000000007</v>
      </c>
      <c r="AW272" s="4">
        <f>SUMIFS('Aceite de Oliva'!AW$6:AW$257,'Aceite de Oliva'!$A$6:$A$257,"&gt;="&amp;$A272,'Aceite de Oliva'!$B$6:$B$257,"&lt;="&amp;$B272)</f>
        <v>0</v>
      </c>
      <c r="BA272" s="4">
        <f>SUMIFS('Aceite de Oliva'!BA$6:BA$257,'Aceite de Oliva'!$A$6:$A$257,"&gt;="&amp;A272,'Aceite de Oliva'!$B$6:$B$257,"&lt;="&amp;B272)</f>
        <v>3.13</v>
      </c>
      <c r="BB272" s="4">
        <f>SUMIFS('Aceite de Oliva'!BB$6:BB$257,'Aceite de Oliva'!$A$6:$A$257,"&gt;="&amp;$A272,'Aceite de Oliva'!$B$6:$B$257,"&lt;="&amp;$B272)</f>
        <v>3.13</v>
      </c>
      <c r="BC272" s="4">
        <f>SUMIFS('Aceite de Oliva'!BC$6:BC$257,'Aceite de Oliva'!$A$6:$A$257,"&gt;="&amp;$A272,'Aceite de Oliva'!$B$6:$B$257,"&lt;="&amp;$B272)</f>
        <v>4.29</v>
      </c>
      <c r="BD272" s="4">
        <f>SUMIFS('Aceite de Oliva'!BD$6:BD$257,'Aceite de Oliva'!$A$6:$A$257,"&gt;="&amp;$A272,'Aceite de Oliva'!$B$6:$B$257,"&lt;="&amp;$B272)</f>
        <v>1.1100000000000001</v>
      </c>
      <c r="BH272" s="4">
        <f>SUMIFS('Aceite de Oliva'!BH$6:BH$257,'Aceite de Oliva'!$A$6:$A$257,"&gt;="&amp;$A272,'Aceite de Oliva'!$B$6:$B$257,"&lt;="&amp;$B272)</f>
        <v>2.25</v>
      </c>
      <c r="BI272" s="4">
        <f>SUMIFS('Aceite de Oliva'!BI$6:BI$257,'Aceite de Oliva'!$A$6:$A$257,"&gt;="&amp;$A272,'Aceite de Oliva'!$B$6:$B$257,"&lt;="&amp;$B272)</f>
        <v>4.78</v>
      </c>
      <c r="BJ272" s="4">
        <f>SUMIFS('Aceite de Oliva'!BJ$6:BJ$257,'Aceite de Oliva'!$A$6:$A$257,"&gt;="&amp;$A272,'Aceite de Oliva'!$B$6:$B$257,"&lt;="&amp;$B272)</f>
        <v>2.66</v>
      </c>
      <c r="BK272" s="4">
        <f>SUMIFS('Aceite de Oliva'!BK$6:BK$257,'Aceite de Oliva'!$A$6:$A$257,"&gt;="&amp;$A272,'Aceite de Oliva'!$B$6:$B$257,"&lt;="&amp;$B272)</f>
        <v>0.32</v>
      </c>
      <c r="BO272" s="4">
        <f>SUMIFS('Aceite de Oliva'!BO$6:BO$257,'Aceite de Oliva'!$A$6:$A$257,"&gt;="&amp;$A272,'Aceite de Oliva'!$B$6:$B$257,"&lt;="&amp;$B272)</f>
        <v>2.7</v>
      </c>
      <c r="BP272" s="4">
        <f>SUMIFS('Aceite de Oliva'!BP$6:BP$257,'Aceite de Oliva'!$A$6:$A$257,"&gt;="&amp;$A272,'Aceite de Oliva'!$B$6:$B$257,"&lt;="&amp;$B272)</f>
        <v>4.4400000000000004</v>
      </c>
      <c r="BQ272" s="4">
        <f>SUMIFS('Aceite de Oliva'!BQ$6:BQ$257,'Aceite de Oliva'!$A$6:$A$257,"&gt;="&amp;$A272,'Aceite de Oliva'!$B$6:$B$257,"&lt;="&amp;$B272)</f>
        <v>3.07</v>
      </c>
      <c r="BR272" s="4">
        <f>SUMIFS('Aceite de Oliva'!BR$6:BR$257,'Aceite de Oliva'!$A$6:$A$257,"&gt;="&amp;$A272,'Aceite de Oliva'!$B$6:$B$257,"&lt;="&amp;$B272)</f>
        <v>1.39</v>
      </c>
      <c r="BV272" s="4">
        <f>SUMIFS('Aceite de Oliva'!BV$6:BV$257,'Aceite de Oliva'!$A$6:$A$257,"&gt;="&amp;$A272,'Aceite de Oliva'!$B$6:$B$257,"&lt;="&amp;$B272)</f>
        <v>0.79</v>
      </c>
      <c r="BW272" s="4">
        <f>SUMIFS('Aceite de Oliva'!BW$6:BW$257,'Aceite de Oliva'!$A$6:$A$257,"&gt;="&amp;$A272,'Aceite de Oliva'!$B$6:$B$257,"&lt;="&amp;$B272)</f>
        <v>0.55000000000000004</v>
      </c>
      <c r="BX272" s="4">
        <f>SUMIFS('Aceite de Oliva'!BX$6:BX$257,'Aceite de Oliva'!$A$6:$A$257,"&gt;="&amp;$A272,'Aceite de Oliva'!$B$6:$B$257,"&lt;="&amp;$B272)</f>
        <v>1.45</v>
      </c>
      <c r="BY272" s="4">
        <f>SUMIFS('Aceite de Oliva'!BY$6:BY$257,'Aceite de Oliva'!$A$6:$A$257,"&gt;="&amp;$A272,'Aceite de Oliva'!$B$6:$B$257,"&lt;="&amp;$B272)</f>
        <v>0</v>
      </c>
      <c r="CC272" s="4">
        <f>SUMIFS('Aceite de Oliva'!CC$6:CC$257,'Aceite de Oliva'!$A$6:$A$257,"&gt;="&amp;$A272,'Aceite de Oliva'!$B$6:$B$257,"&lt;="&amp;$B272)</f>
        <v>0.37</v>
      </c>
      <c r="CD272" s="4">
        <f>SUMIFS('Aceite de Oliva'!CD$6:CD$257,'Aceite de Oliva'!$A$6:$A$257,"&gt;="&amp;$A272,'Aceite de Oliva'!$B$6:$B$257,"&lt;="&amp;$B272)</f>
        <v>0.15</v>
      </c>
      <c r="CE272" s="4">
        <f>SUMIFS('Aceite de Oliva'!CE$6:CE$257,'Aceite de Oliva'!$A$6:$A$257,"&gt;="&amp;$A272,'Aceite de Oliva'!$B$6:$B$257,"&lt;="&amp;$B272)</f>
        <v>0.71</v>
      </c>
      <c r="CF272" s="4">
        <f>SUMIFS('Aceite de Oliva'!CF$6:CF$257,'Aceite de Oliva'!$A$6:$A$257,"&gt;="&amp;$A272,'Aceite de Oliva'!$B$6:$B$257,"&lt;="&amp;$B272)</f>
        <v>0</v>
      </c>
      <c r="CJ272" s="4">
        <f>SUMIFS('Aceite de Oliva'!CJ$6:CJ$257,'Aceite de Oliva'!$A$6:$A$257,"&gt;="&amp;$A272,'Aceite de Oliva'!$B$6:$B$257,"&lt;="&amp;$B272)</f>
        <v>0.6</v>
      </c>
      <c r="CK272" s="4">
        <f>SUMIFS('Aceite de Oliva'!CK$6:CK$257,'Aceite de Oliva'!$A$6:$A$257,"&gt;="&amp;$A272,'Aceite de Oliva'!$B$6:$B$257,"&lt;="&amp;$B272)</f>
        <v>0.8</v>
      </c>
      <c r="CL272" s="4">
        <f>SUMIFS('Aceite de Oliva'!CL$6:CL$257,'Aceite de Oliva'!$A$6:$A$257,"&gt;="&amp;$A272,'Aceite de Oliva'!$B$6:$B$257,"&lt;="&amp;$B272)</f>
        <v>0.88</v>
      </c>
      <c r="CM272" s="4">
        <f>SUMIFS('Aceite de Oliva'!CM$6:CM$257,'Aceite de Oliva'!$A$6:$A$257,"&gt;="&amp;$A272,'Aceite de Oliva'!$B$6:$B$257,"&lt;="&amp;$B272)</f>
        <v>0</v>
      </c>
      <c r="CQ272" s="4">
        <f>SUMIFS('Aceite de Oliva'!CQ$6:CQ$257,'Aceite de Oliva'!$A$6:$A$257,"&gt;="&amp;$A272,'Aceite de Oliva'!$B$6:$B$257,"&lt;="&amp;$B272)</f>
        <v>0.27</v>
      </c>
      <c r="CR272" s="4">
        <f>SUMIFS('Aceite de Oliva'!CR$6:CR$257,'Aceite de Oliva'!$A$6:$A$257,"&gt;="&amp;$A272,'Aceite de Oliva'!$B$6:$B$257,"&lt;="&amp;$B272)</f>
        <v>0</v>
      </c>
      <c r="CS272" s="4">
        <f>SUMIFS('Aceite de Oliva'!CS$6:CS$257,'Aceite de Oliva'!$A$6:$A$257,"&gt;="&amp;$A272,'Aceite de Oliva'!$B$6:$B$257,"&lt;="&amp;$B272)</f>
        <v>0.36</v>
      </c>
      <c r="CT272" s="4">
        <f>SUMIFS('Aceite de Oliva'!CT$6:CT$257,'Aceite de Oliva'!$A$6:$A$257,"&gt;="&amp;$A272,'Aceite de Oliva'!$B$6:$B$257,"&lt;="&amp;$B272)</f>
        <v>0</v>
      </c>
      <c r="CX272" s="4">
        <f>SUMIFS('Aceite de Oliva'!CX$6:CX$257,'Aceite de Oliva'!$A$6:$A$257,"&gt;="&amp;$A272,'Aceite de Oliva'!$B$6:$B$257,"&lt;="&amp;$B272)</f>
        <v>0.31999999999999995</v>
      </c>
      <c r="CY272" s="4">
        <f>SUMIFS('Aceite de Oliva'!CY$6:CY$257,'Aceite de Oliva'!$A$6:$A$257,"&gt;="&amp;$A272,'Aceite de Oliva'!$B$6:$B$257,"&lt;="&amp;$B272)</f>
        <v>0</v>
      </c>
      <c r="CZ272" s="4">
        <f>SUMIFS('Aceite de Oliva'!CZ$6:CZ$257,'Aceite de Oliva'!$A$6:$A$257,"&gt;="&amp;$A272,'Aceite de Oliva'!$B$6:$B$257,"&lt;="&amp;$B272)</f>
        <v>0.57000000000000006</v>
      </c>
      <c r="DA272" s="4">
        <f>SUMIFS('Aceite de Oliva'!DA$6:DA$257,'Aceite de Oliva'!$A$6:$A$257,"&gt;="&amp;$A272,'Aceite de Oliva'!$B$6:$B$257,"&lt;="&amp;$B272)</f>
        <v>0</v>
      </c>
      <c r="DE272" s="4">
        <f>SUMIFS('Aceite de Oliva'!DE$6:DE$257,'Aceite de Oliva'!$A$6:$A$257,"&gt;="&amp;$A272,'Aceite de Oliva'!$B$6:$B$257,"&lt;="&amp;$B272)</f>
        <v>0.42</v>
      </c>
      <c r="DF272" s="4">
        <f>SUMIFS('Aceite de Oliva'!DF$6:DF$257,'Aceite de Oliva'!$A$6:$A$257,"&gt;="&amp;$A272,'Aceite de Oliva'!$B$6:$B$257,"&lt;="&amp;$B272)</f>
        <v>0.17</v>
      </c>
      <c r="DG272" s="4">
        <f>SUMIFS('Aceite de Oliva'!DG$6:DG$257,'Aceite de Oliva'!$A$6:$A$257,"&gt;="&amp;$A272,'Aceite de Oliva'!$B$6:$B$257,"&lt;="&amp;$B272)</f>
        <v>0.23</v>
      </c>
      <c r="DH272" s="4">
        <f>SUMIFS('Aceite de Oliva'!DH$6:DH$257,'Aceite de Oliva'!$A$6:$A$257,"&gt;="&amp;$A272,'Aceite de Oliva'!$B$6:$B$257,"&lt;="&amp;$B272)</f>
        <v>0</v>
      </c>
      <c r="DL272" s="4">
        <f>SUMIFS('Aceite de Oliva'!DL$6:DL$257,'Aceite de Oliva'!$A$6:$A$257,"&gt;="&amp;$A272,'Aceite de Oliva'!$B$6:$B$257,"&lt;="&amp;$B272)</f>
        <v>7.0000000000000007E-2</v>
      </c>
      <c r="DM272" s="4">
        <f>SUMIFS('Aceite de Oliva'!DM$6:DM$257,'Aceite de Oliva'!$A$6:$A$257,"&gt;="&amp;$A272,'Aceite de Oliva'!$B$6:$B$257,"&lt;="&amp;$B272)</f>
        <v>0</v>
      </c>
      <c r="DN272" s="4">
        <f>SUMIFS('Aceite de Oliva'!DN$6:DN$257,'Aceite de Oliva'!$A$6:$A$257,"&gt;="&amp;$A272,'Aceite de Oliva'!$B$6:$B$257,"&lt;="&amp;$B272)</f>
        <v>0.13</v>
      </c>
      <c r="DO272" s="4">
        <f>SUMIFS('Aceite de Oliva'!DO$6:DO$257,'Aceite de Oliva'!$A$6:$A$257,"&gt;="&amp;$A272,'Aceite de Oliva'!$B$6:$B$257,"&lt;="&amp;$B272)</f>
        <v>0</v>
      </c>
      <c r="DS272" s="4">
        <f>SUMIFS('Aceite de Oliva'!DS$6:DS$257,'Aceite de Oliva'!$A$6:$A$257,"&gt;="&amp;$A272,'Aceite de Oliva'!$B$6:$B$257,"&lt;="&amp;$B272)</f>
        <v>0.1</v>
      </c>
      <c r="DT272" s="4">
        <f>SUMIFS('Aceite de Oliva'!DT$6:DT$257,'Aceite de Oliva'!$A$6:$A$257,"&gt;="&amp;$A272,'Aceite de Oliva'!$B$6:$B$257,"&lt;="&amp;$B272)</f>
        <v>0</v>
      </c>
      <c r="DU272" s="4">
        <f>SUMIFS('Aceite de Oliva'!DU$6:DU$257,'Aceite de Oliva'!$A$6:$A$257,"&gt;="&amp;$A272,'Aceite de Oliva'!$B$6:$B$257,"&lt;="&amp;$B272)</f>
        <v>0.19</v>
      </c>
      <c r="DV272" s="4">
        <f>SUMIFS('Aceite de Oliva'!DV$6:DV$257,'Aceite de Oliva'!$A$6:$A$257,"&gt;="&amp;$A272,'Aceite de Oliva'!$B$6:$B$257,"&lt;="&amp;$B272)</f>
        <v>0</v>
      </c>
      <c r="DZ272" s="4">
        <f>SUMIFS('Aceite de Oliva'!DZ$6:DZ$257,'Aceite de Oliva'!$A$6:$A$257,"&gt;="&amp;$A272,'Aceite de Oliva'!$B$6:$B$257,"&lt;="&amp;$B272)</f>
        <v>0.06</v>
      </c>
      <c r="EA272" s="4">
        <f>SUMIFS('Aceite de Oliva'!EA$6:EA$257,'Aceite de Oliva'!$A$6:$A$257,"&gt;="&amp;$A272,'Aceite de Oliva'!$B$6:$B$257,"&lt;="&amp;$B272)</f>
        <v>0</v>
      </c>
      <c r="EB272" s="4">
        <f>SUMIFS('Aceite de Oliva'!EB$6:EB$257,'Aceite de Oliva'!$A$6:$A$257,"&gt;="&amp;$A272,'Aceite de Oliva'!$B$6:$B$257,"&lt;="&amp;$B272)</f>
        <v>0.11</v>
      </c>
      <c r="EC272" s="4">
        <f>SUMIFS('Aceite de Oliva'!EC$6:EC$257,'Aceite de Oliva'!$A$6:$A$257,"&gt;="&amp;$A272,'Aceite de Oliva'!$B$6:$B$257,"&lt;="&amp;$B272)</f>
        <v>0</v>
      </c>
      <c r="EG272" s="4">
        <f>SUMIFS('Aceite de Oliva'!EG$6:EG$257,'Aceite de Oliva'!$A$6:$A$257,"&gt;="&amp;$A272,'Aceite de Oliva'!$B$6:$B$257,"&lt;="&amp;$B272)</f>
        <v>0.45</v>
      </c>
      <c r="EH272" s="4">
        <f>SUMIFS('Aceite de Oliva'!EH$6:EH$257,'Aceite de Oliva'!$A$6:$A$257,"&gt;="&amp;$A272,'Aceite de Oliva'!$B$6:$B$257,"&lt;="&amp;$B272)</f>
        <v>0.24</v>
      </c>
      <c r="EI272" s="4">
        <f>SUMIFS('Aceite de Oliva'!EI$6:EI$257,'Aceite de Oliva'!$A$6:$A$257,"&gt;="&amp;$A272,'Aceite de Oliva'!$B$6:$B$257,"&lt;="&amp;$B272)</f>
        <v>0.69</v>
      </c>
      <c r="EJ272" s="4">
        <f>SUMIFS('Aceite de Oliva'!EJ$6:EJ$257,'Aceite de Oliva'!$A$6:$A$257,"&gt;="&amp;$A272,'Aceite de Oliva'!$B$6:$B$257,"&lt;="&amp;$B272)</f>
        <v>0</v>
      </c>
      <c r="EN272" s="4">
        <f>SUMIFS('Aceite de Oliva'!EN$6:EN$257,'Aceite de Oliva'!$A$6:$A$257,"&gt;="&amp;$A272,'Aceite de Oliva'!$B$6:$B$257,"&lt;="&amp;$B272)</f>
        <v>0.21</v>
      </c>
      <c r="EO272" s="4">
        <f>SUMIFS('Aceite de Oliva'!EO$6:EO$257,'Aceite de Oliva'!$A$6:$A$257,"&gt;="&amp;$A272,'Aceite de Oliva'!$B$6:$B$257,"&lt;="&amp;$B272)</f>
        <v>0.26</v>
      </c>
      <c r="EP272" s="4">
        <f>SUMIFS('Aceite de Oliva'!EP$6:EP$257,'Aceite de Oliva'!$A$6:$A$257,"&gt;="&amp;$A272,'Aceite de Oliva'!$B$6:$B$257,"&lt;="&amp;$B272)</f>
        <v>0.11</v>
      </c>
      <c r="EQ272" s="4">
        <f>SUMIFS('Aceite de Oliva'!EQ$6:EQ$257,'Aceite de Oliva'!$A$6:$A$257,"&gt;="&amp;$A272,'Aceite de Oliva'!$B$6:$B$257,"&lt;="&amp;$B272)</f>
        <v>0</v>
      </c>
      <c r="EU272" s="4">
        <f>SUMIFS('Aceite de Oliva'!EU$6:EU$257,'Aceite de Oliva'!$A$6:$A$257,"&gt;="&amp;$A272,'Aceite de Oliva'!$B$6:$B$257,"&lt;="&amp;$B272)</f>
        <v>0.1</v>
      </c>
      <c r="EV272" s="4">
        <f>SUMIFS('Aceite de Oliva'!EV$6:EV$257,'Aceite de Oliva'!$A$6:$A$257,"&gt;="&amp;$A272,'Aceite de Oliva'!$B$6:$B$257,"&lt;="&amp;$B272)</f>
        <v>0</v>
      </c>
      <c r="EW272" s="4">
        <f>SUMIFS('Aceite de Oliva'!EW$6:EW$257,'Aceite de Oliva'!$A$6:$A$257,"&gt;="&amp;$A272,'Aceite de Oliva'!$B$6:$B$257,"&lt;="&amp;$B272)</f>
        <v>0.16</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7.0000000000000007E-2</v>
      </c>
      <c r="FQ272" s="4">
        <f>SUMIFS('Aceite de Oliva'!FQ$6:FQ$257,'Aceite de Oliva'!$A$6:$A$257,"&gt;="&amp;$A272,'Aceite de Oliva'!$B$6:$B$257,"&lt;="&amp;$B272)</f>
        <v>0</v>
      </c>
      <c r="FR272" s="4">
        <f>SUMIFS('Aceite de Oliva'!FR$6:FR$257,'Aceite de Oliva'!$A$6:$A$257,"&gt;="&amp;$A272,'Aceite de Oliva'!$B$6:$B$257,"&lt;="&amp;$B272)</f>
        <v>0.11</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0.14000000000000001</v>
      </c>
      <c r="GS272" s="4">
        <f>SUMIFS('Aceite de Oliva'!GS$6:GS$257,'Aceite de Oliva'!$A$6:$A$257,"&gt;="&amp;$A272,'Aceite de Oliva'!$B$6:$B$257,"&lt;="&amp;$B272)</f>
        <v>0</v>
      </c>
      <c r="GT272" s="4">
        <f>SUMIFS('Aceite de Oliva'!GT$6:GT$257,'Aceite de Oliva'!$A$6:$A$257,"&gt;="&amp;$A272,'Aceite de Oliva'!$B$6:$B$257,"&lt;="&amp;$B272)</f>
        <v>0.16999999999999998</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0.41</v>
      </c>
      <c r="HG272" s="4">
        <f>SUMIFS('Aceite de Oliva'!HG$6:HG$257,'Aceite de Oliva'!$A$6:$A$257,"&gt;="&amp;$A272,'Aceite de Oliva'!$B$6:$B$257,"&lt;="&amp;$B272)</f>
        <v>1.52</v>
      </c>
      <c r="HH272" s="4">
        <f>SUMIFS('Aceite de Oliva'!HH$6:HH$257,'Aceite de Oliva'!$A$6:$A$257,"&gt;="&amp;$A272,'Aceite de Oliva'!$B$6:$B$257,"&lt;="&amp;$B272)</f>
        <v>0.12</v>
      </c>
      <c r="HI272" s="4">
        <f>SUMIFS('Aceite de Oliva'!HI$6:HI$257,'Aceite de Oliva'!$A$6:$A$257,"&gt;="&amp;$A272,'Aceite de Oliva'!$B$6:$B$257,"&lt;="&amp;$B272)</f>
        <v>0</v>
      </c>
      <c r="HM272" s="4">
        <f>SUMIFS('Aceite de Oliva'!HM$6:HM$257,'Aceite de Oliva'!$A$6:$A$257,"&gt;="&amp;$A272,'Aceite de Oliva'!$B$6:$B$257,"&lt;="&amp;$B272)</f>
        <v>0.11</v>
      </c>
      <c r="HN272" s="4">
        <f>SUMIFS('Aceite de Oliva'!HN$6:HN$257,'Aceite de Oliva'!$A$6:$A$257,"&gt;="&amp;$A272,'Aceite de Oliva'!$B$6:$B$257,"&lt;="&amp;$B272)</f>
        <v>0.36</v>
      </c>
      <c r="HO272" s="4">
        <f>SUMIFS('Aceite de Oliva'!HO$6:HO$257,'Aceite de Oliva'!$A$6:$A$257,"&gt;="&amp;$A272,'Aceite de Oliva'!$B$6:$B$257,"&lt;="&amp;$B272)</f>
        <v>0.05</v>
      </c>
      <c r="HP272" s="4">
        <f>SUMIFS('Aceite de Oliva'!HP$6:HP$257,'Aceite de Oliva'!$A$6:$A$257,"&gt;="&amp;$A272,'Aceite de Oliva'!$B$6:$B$257,"&lt;="&amp;$B272)</f>
        <v>0</v>
      </c>
      <c r="HT272" s="4">
        <f>SUMIFS('Aceite de Oliva'!HT$6:HT$257,'Aceite de Oliva'!$A$6:$A$257,"&gt;="&amp;$A272,'Aceite de Oliva'!$B$6:$B$257,"&lt;="&amp;$B272)</f>
        <v>9.0000000000000011E-2</v>
      </c>
      <c r="HU272" s="4">
        <f>SUMIFS('Aceite de Oliva'!HU$6:HU$257,'Aceite de Oliva'!$A$6:$A$257,"&gt;="&amp;$A272,'Aceite de Oliva'!$B$6:$B$257,"&lt;="&amp;$B272)</f>
        <v>0.43</v>
      </c>
      <c r="HV272" s="4">
        <f>SUMIFS('Aceite de Oliva'!HV$6:HV$257,'Aceite de Oliva'!$A$6:$A$257,"&gt;="&amp;$A272,'Aceite de Oliva'!$B$6:$B$257,"&lt;="&amp;$B272)</f>
        <v>0.03</v>
      </c>
      <c r="HW272" s="4">
        <f>SUMIFS('Aceite de Oliva'!HW$6:HW$257,'Aceite de Oliva'!$A$6:$A$257,"&gt;="&amp;$A272,'Aceite de Oliva'!$B$6:$B$257,"&lt;="&amp;$B272)</f>
        <v>0</v>
      </c>
      <c r="IA272" s="4">
        <f>SUMIFS('Aceite de Oliva'!IA$6:IA$257,'Aceite de Oliva'!$A$6:$A$257,"&gt;="&amp;$A272,'Aceite de Oliva'!$B$6:$B$257,"&lt;="&amp;$B272)</f>
        <v>0.14000000000000001</v>
      </c>
      <c r="IB272" s="4">
        <f>SUMIFS('Aceite de Oliva'!IB$6:IB$257,'Aceite de Oliva'!$A$6:$A$257,"&gt;="&amp;$A272,'Aceite de Oliva'!$B$6:$B$257,"&lt;="&amp;$B272)</f>
        <v>0.61</v>
      </c>
      <c r="IC272" s="4">
        <f>SUMIFS('Aceite de Oliva'!IC$6:IC$257,'Aceite de Oliva'!$A$6:$A$257,"&gt;="&amp;$A272,'Aceite de Oliva'!$B$6:$B$257,"&lt;="&amp;$B272)</f>
        <v>7.0000000000000007E-2</v>
      </c>
      <c r="ID272" s="4">
        <f>SUMIFS('Aceite de Oliva'!ID$6:ID$257,'Aceite de Oliva'!$A$6:$A$257,"&gt;="&amp;$A272,'Aceite de Oliva'!$B$6:$B$257,"&lt;="&amp;$B272)</f>
        <v>0</v>
      </c>
      <c r="IH272" s="4">
        <f>SUMIFS('Aceite de Oliva'!IH$6:IH$257,'Aceite de Oliva'!$A$6:$A$257,"&gt;="&amp;$A272,'Aceite de Oliva'!$B$6:$B$257,"&lt;="&amp;$B272)</f>
        <v>0.19</v>
      </c>
      <c r="II272" s="4">
        <f>SUMIFS('Aceite de Oliva'!II$6:II$257,'Aceite de Oliva'!$A$6:$A$257,"&gt;="&amp;$A272,'Aceite de Oliva'!$B$6:$B$257,"&lt;="&amp;$B272)</f>
        <v>0.61</v>
      </c>
      <c r="IJ272" s="4">
        <f>SUMIFS('Aceite de Oliva'!IJ$6:IJ$257,'Aceite de Oliva'!$A$6:$A$257,"&gt;="&amp;$A272,'Aceite de Oliva'!$B$6:$B$257,"&lt;="&amp;$B272)</f>
        <v>0.17</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0.11</v>
      </c>
      <c r="IW272" s="4">
        <f>SUMIFS('Aceite de Oliva'!IW$6:IW$257,'Aceite de Oliva'!$A$6:$A$257,"&gt;="&amp;$A272,'Aceite de Oliva'!$B$6:$B$257,"&lt;="&amp;$B272)</f>
        <v>0.6</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0.22</v>
      </c>
      <c r="JD272" s="4">
        <f>SUMIFS('Aceite de Oliva'!JD$6:JD$257,'Aceite de Oliva'!$A$6:$A$257,"&gt;="&amp;$A272,'Aceite de Oliva'!$B$6:$B$257,"&lt;="&amp;$B272)</f>
        <v>0.7</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0.1</v>
      </c>
      <c r="JK272" s="4">
        <f>SUMIFS('Aceite de Oliva'!JK$6:JK$257,'Aceite de Oliva'!$A$6:$A$257,"&gt;="&amp;$A272,'Aceite de Oliva'!$B$6:$B$257,"&lt;="&amp;$B272)</f>
        <v>0.53</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0.02</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0.15</v>
      </c>
      <c r="KF272" s="4">
        <f>SUMIFS('Aceite de Oliva'!KF$6:KF$257,'Aceite de Oliva'!$A$6:$A$257,"&gt;="&amp;$A272,'Aceite de Oliva'!$B$6:$B$257,"&lt;="&amp;$B272)</f>
        <v>0.57999999999999996</v>
      </c>
      <c r="KG272" s="4">
        <f>SUMIFS('Aceite de Oliva'!KG$6:KG$257,'Aceite de Oliva'!$A$6:$A$257,"&gt;="&amp;$A272,'Aceite de Oliva'!$B$6:$B$257,"&lt;="&amp;$B272)</f>
        <v>7.0000000000000007E-2</v>
      </c>
      <c r="KH272" s="4">
        <f>SUMIFS('Aceite de Oliva'!KH$6:KH$257,'Aceite de Oliva'!$A$6:$A$257,"&gt;="&amp;$A272,'Aceite de Oliva'!$B$6:$B$257,"&lt;="&amp;$B272)</f>
        <v>0</v>
      </c>
      <c r="KL272" s="4">
        <f>SUMIFS('Aceite de Oliva'!KL$6:KL$257,'Aceite de Oliva'!$A$6:$A$257,"&gt;="&amp;$A272,'Aceite de Oliva'!$B$6:$B$257,"&lt;="&amp;$B272)</f>
        <v>0.46</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0.16</v>
      </c>
      <c r="LO272" s="4">
        <f>SUMIFS('Aceite de Oliva'!LO$6:LO$257,'Aceite de Oliva'!$A$6:$A$257,"&gt;="&amp;$A272,'Aceite de Oliva'!$B$6:$B$257,"&lt;="&amp;$B272)</f>
        <v>0</v>
      </c>
      <c r="LP272" s="4">
        <f>SUMIFS('Aceite de Oliva'!LP$6:LP$257,'Aceite de Oliva'!$A$6:$A$257,"&gt;="&amp;$A272,'Aceite de Oliva'!$B$6:$B$257,"&lt;="&amp;$B272)</f>
        <v>0.21</v>
      </c>
      <c r="LQ272" s="4">
        <f>SUMIFS('Aceite de Oliva'!LQ$6:LQ$257,'Aceite de Oliva'!$A$6:$A$257,"&gt;="&amp;$A272,'Aceite de Oliva'!$B$6:$B$257,"&lt;="&amp;$B272)</f>
        <v>0</v>
      </c>
      <c r="LU272" s="4">
        <f>SUMIFS('Aceite de Oliva'!LU$6:LU$257,'Aceite de Oliva'!$A$6:$A$257,"&gt;="&amp;$A272,'Aceite de Oliva'!$B$6:$B$257,"&lt;="&amp;$B272)</f>
        <v>0.44999999999999996</v>
      </c>
      <c r="LV272" s="4">
        <f>SUMIFS('Aceite de Oliva'!LV$6:LV$257,'Aceite de Oliva'!$A$6:$A$257,"&gt;="&amp;$A272,'Aceite de Oliva'!$B$6:$B$257,"&lt;="&amp;$B272)</f>
        <v>0.14000000000000001</v>
      </c>
      <c r="LW272" s="4">
        <f>SUMIFS('Aceite de Oliva'!LW$6:LW$257,'Aceite de Oliva'!$A$6:$A$257,"&gt;="&amp;$A272,'Aceite de Oliva'!$B$6:$B$257,"&lt;="&amp;$B272)</f>
        <v>0.63</v>
      </c>
      <c r="LX272" s="4">
        <f>SUMIFS('Aceite de Oliva'!LX$6:LX$257,'Aceite de Oliva'!$A$6:$A$257,"&gt;="&amp;$A272,'Aceite de Oliva'!$B$6:$B$257,"&lt;="&amp;$B272)</f>
        <v>0.38</v>
      </c>
      <c r="MB272" s="4">
        <f>SUMIFS('Aceite de Oliva'!MB$6:MB$257,'Aceite de Oliva'!$A$6:$A$257,"&gt;="&amp;$A272,'Aceite de Oliva'!$B$6:$B$257,"&lt;="&amp;$B272)</f>
        <v>0.33999999999999997</v>
      </c>
      <c r="MC272" s="4">
        <f>SUMIFS('Aceite de Oliva'!MC$6:MC$257,'Aceite de Oliva'!$A$6:$A$257,"&gt;="&amp;$A272,'Aceite de Oliva'!$B$6:$B$257,"&lt;="&amp;$B272)</f>
        <v>1.1499999999999999</v>
      </c>
      <c r="MD272" s="4">
        <f>SUMIFS('Aceite de Oliva'!MD$6:MD$257,'Aceite de Oliva'!$A$6:$A$257,"&gt;="&amp;$A272,'Aceite de Oliva'!$B$6:$B$257,"&lt;="&amp;$B272)</f>
        <v>0.05</v>
      </c>
      <c r="ME272" s="4">
        <f>SUMIFS('Aceite de Oliva'!ME$6:ME$257,'Aceite de Oliva'!$A$6:$A$257,"&gt;="&amp;$A272,'Aceite de Oliva'!$B$6:$B$257,"&lt;="&amp;$B272)</f>
        <v>0.65</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0.28999999999999998</v>
      </c>
      <c r="MQ272" s="4">
        <f>SUMIFS('Aceite de Oliva'!MQ$6:MQ$257,'Aceite de Oliva'!$A$6:$A$257,"&gt;="&amp;$A272,'Aceite de Oliva'!$B$6:$B$257,"&lt;="&amp;$B272)</f>
        <v>0.42</v>
      </c>
      <c r="MR272" s="4">
        <f>SUMIFS('Aceite de Oliva'!MR$6:MR$257,'Aceite de Oliva'!$A$6:$A$257,"&gt;="&amp;$A272,'Aceite de Oliva'!$B$6:$B$257,"&lt;="&amp;$B272)</f>
        <v>0.28000000000000003</v>
      </c>
      <c r="MS272" s="4">
        <f>SUMIFS('Aceite de Oliva'!MS$6:MS$257,'Aceite de Oliva'!$A$6:$A$257,"&gt;="&amp;$A272,'Aceite de Oliva'!$B$6:$B$257,"&lt;="&amp;$B272)</f>
        <v>0</v>
      </c>
      <c r="MW272" s="4">
        <f>SUMIFS('Aceite de Oliva'!MW$6:MW$257,'Aceite de Oliva'!$A$6:$A$257,"&gt;="&amp;$A272,'Aceite de Oliva'!$B$6:$B$257,"&lt;="&amp;$B272)</f>
        <v>0.39</v>
      </c>
      <c r="MX272" s="4">
        <f>SUMIFS('Aceite de Oliva'!MX$6:MX$257,'Aceite de Oliva'!$A$6:$A$257,"&gt;="&amp;$A272,'Aceite de Oliva'!$B$6:$B$257,"&lt;="&amp;$B272)</f>
        <v>0.24</v>
      </c>
      <c r="MY272" s="4">
        <f>SUMIFS('Aceite de Oliva'!MY$6:MY$257,'Aceite de Oliva'!$A$6:$A$257,"&gt;="&amp;$A272,'Aceite de Oliva'!$B$6:$B$257,"&lt;="&amp;$B272)</f>
        <v>0.47</v>
      </c>
      <c r="MZ272" s="4">
        <f>SUMIFS('Aceite de Oliva'!MZ$6:MZ$257,'Aceite de Oliva'!$A$6:$A$257,"&gt;="&amp;$A272,'Aceite de Oliva'!$B$6:$B$257,"&lt;="&amp;$B272)</f>
        <v>0</v>
      </c>
      <c r="ND272" s="4">
        <f>SUMIFS('Aceite de Oliva'!ND$6:ND$257,'Aceite de Oliva'!$A$6:$A$257,"&gt;="&amp;$A272,'Aceite de Oliva'!$B$6:$B$257,"&lt;="&amp;$B272)</f>
        <v>0.55000000000000004</v>
      </c>
      <c r="NE272" s="4">
        <f>SUMIFS('Aceite de Oliva'!NE$6:NE$257,'Aceite de Oliva'!$A$6:$A$257,"&gt;="&amp;$A272,'Aceite de Oliva'!$B$6:$B$257,"&lt;="&amp;$B272)</f>
        <v>0.63</v>
      </c>
      <c r="NF272" s="4">
        <f>SUMIFS('Aceite de Oliva'!NF$6:NF$257,'Aceite de Oliva'!$A$6:$A$257,"&gt;="&amp;$A272,'Aceite de Oliva'!$B$6:$B$257,"&lt;="&amp;$B272)</f>
        <v>0.55000000000000004</v>
      </c>
      <c r="NG272" s="4">
        <f>SUMIFS('Aceite de Oliva'!NG$6:NG$257,'Aceite de Oliva'!$A$6:$A$257,"&gt;="&amp;$A272,'Aceite de Oliva'!$B$6:$B$257,"&lt;="&amp;$B272)</f>
        <v>0</v>
      </c>
      <c r="NK272" s="4">
        <f>SUMIFS('Aceite de Oliva'!NK$6:NK$257,'Aceite de Oliva'!$A$6:$A$257,"&gt;="&amp;$A272,'Aceite de Oliva'!$B$6:$B$257,"&lt;="&amp;$B272)</f>
        <v>0.45999999999999996</v>
      </c>
      <c r="NL272" s="4">
        <f>SUMIFS('Aceite de Oliva'!NL$6:NL$257,'Aceite de Oliva'!$A$6:$A$257,"&gt;="&amp;$A272,'Aceite de Oliva'!$B$6:$B$257,"&lt;="&amp;$B272)</f>
        <v>0</v>
      </c>
      <c r="NM272" s="4">
        <f>SUMIFS('Aceite de Oliva'!NM$6:NM$257,'Aceite de Oliva'!$A$6:$A$257,"&gt;="&amp;$A272,'Aceite de Oliva'!$B$6:$B$257,"&lt;="&amp;$B272)</f>
        <v>0.45999999999999996</v>
      </c>
      <c r="NN272" s="4">
        <f>SUMIFS('Aceite de Oliva'!NN$6:NN$257,'Aceite de Oliva'!$A$6:$A$257,"&gt;="&amp;$A272,'Aceite de Oliva'!$B$6:$B$257,"&lt;="&amp;$B272)</f>
        <v>0.35</v>
      </c>
      <c r="NR272" s="4">
        <f>SUMIFS('Aceite de Oliva'!NR$6:NR$257,'Aceite de Oliva'!$A$6:$A$257,"&gt;="&amp;$A272,'Aceite de Oliva'!$B$6:$B$257,"&lt;="&amp;$B272)</f>
        <v>1.21</v>
      </c>
      <c r="NS272" s="4">
        <f>SUMIFS('Aceite de Oliva'!NS$6:NS$257,'Aceite de Oliva'!$A$6:$A$257,"&gt;="&amp;$A272,'Aceite de Oliva'!$B$6:$B$257,"&lt;="&amp;$B272)</f>
        <v>1.61</v>
      </c>
      <c r="NT272" s="4">
        <f>SUMIFS('Aceite de Oliva'!NT$6:NT$257,'Aceite de Oliva'!$A$6:$A$257,"&gt;="&amp;$A272,'Aceite de Oliva'!$B$6:$B$257,"&lt;="&amp;$B272)</f>
        <v>0.72</v>
      </c>
      <c r="NU272" s="4">
        <f>SUMIFS('Aceite de Oliva'!NU$6:NU$257,'Aceite de Oliva'!$A$6:$A$257,"&gt;="&amp;$A272,'Aceite de Oliva'!$B$6:$B$257,"&lt;="&amp;$B272)</f>
        <v>0.39</v>
      </c>
      <c r="NY272" s="4">
        <f>SUMIFS('Aceite de Oliva'!NY$6:NY$257,'Aceite de Oliva'!$A$6:$A$257,"&gt;="&amp;$A272,'Aceite de Oliva'!$B$6:$B$257,"&lt;="&amp;$B272)</f>
        <v>0.91999999999999993</v>
      </c>
      <c r="NZ272" s="4">
        <f>SUMIFS('Aceite de Oliva'!NZ$6:NZ$257,'Aceite de Oliva'!$A$6:$A$257,"&gt;="&amp;$A272,'Aceite de Oliva'!$B$6:$B$257,"&lt;="&amp;$B272)</f>
        <v>0.28999999999999998</v>
      </c>
      <c r="OA272" s="4">
        <f>SUMIFS('Aceite de Oliva'!OA$6:OA$257,'Aceite de Oliva'!$A$6:$A$257,"&gt;="&amp;$A272,'Aceite de Oliva'!$B$6:$B$257,"&lt;="&amp;$B272)</f>
        <v>0.31</v>
      </c>
      <c r="OB272" s="4">
        <f>SUMIFS('Aceite de Oliva'!OB$6:OB$257,'Aceite de Oliva'!$A$6:$A$257,"&gt;="&amp;$A272,'Aceite de Oliva'!$B$6:$B$257,"&lt;="&amp;$B272)</f>
        <v>0.57999999999999996</v>
      </c>
      <c r="OF272" s="4">
        <f>SUMIFS('Aceite de Oliva'!OF$6:OF$257,'Aceite de Oliva'!$A$6:$A$257,"&gt;="&amp;$A272,'Aceite de Oliva'!$B$6:$B$257,"&lt;="&amp;$B272)</f>
        <v>0.35</v>
      </c>
      <c r="OG272" s="4">
        <f>SUMIFS('Aceite de Oliva'!OG$6:OG$257,'Aceite de Oliva'!$A$6:$A$257,"&gt;="&amp;$A272,'Aceite de Oliva'!$B$6:$B$257,"&lt;="&amp;$B272)</f>
        <v>0</v>
      </c>
      <c r="OH272" s="4">
        <f>SUMIFS('Aceite de Oliva'!OH$6:OH$257,'Aceite de Oliva'!$A$6:$A$257,"&gt;="&amp;$A272,'Aceite de Oliva'!$B$6:$B$257,"&lt;="&amp;$B272)</f>
        <v>0.08</v>
      </c>
      <c r="OI272" s="4">
        <f>SUMIFS('Aceite de Oliva'!OI$6:OI$257,'Aceite de Oliva'!$A$6:$A$257,"&gt;="&amp;$A272,'Aceite de Oliva'!$B$6:$B$257,"&lt;="&amp;$B272)</f>
        <v>0</v>
      </c>
      <c r="OM272" s="4">
        <f>SUMIFS('Aceite de Oliva'!OM$6:OM$257,'Aceite de Oliva'!$A$6:$A$257,"&gt;="&amp;$A272,'Aceite de Oliva'!$B$6:$B$257,"&lt;="&amp;$B272)</f>
        <v>10.18</v>
      </c>
      <c r="ON272" s="4">
        <f>SUMIFS('Aceite de Oliva'!ON$6:ON$257,'Aceite de Oliva'!$A$6:$A$257,"&gt;="&amp;$A272,'Aceite de Oliva'!$B$6:$B$257,"&lt;="&amp;$B272)</f>
        <v>2.83</v>
      </c>
      <c r="OO272" s="4">
        <f>SUMIFS('Aceite de Oliva'!OO$6:OO$257,'Aceite de Oliva'!$A$6:$A$257,"&gt;="&amp;$A272,'Aceite de Oliva'!$B$6:$B$257,"&lt;="&amp;$B272)</f>
        <v>14.16</v>
      </c>
      <c r="OP272" s="4">
        <f>SUMIFS('Aceite de Oliva'!OP$6:OP$257,'Aceite de Oliva'!$A$6:$A$257,"&gt;="&amp;$A272,'Aceite de Oliva'!$B$6:$B$257,"&lt;="&amp;$B272)</f>
        <v>7.85</v>
      </c>
      <c r="OT272" s="4">
        <f>SUMIFS('Aceite de Oliva'!OT$6:OT$257,'Aceite de Oliva'!$A$6:$A$257,"&gt;="&amp;$A272,'Aceite de Oliva'!$B$6:$B$257,"&lt;="&amp;$B272)</f>
        <v>40.660000000000004</v>
      </c>
      <c r="OU272" s="4">
        <f>SUMIFS('Aceite de Oliva'!OU$6:OU$257,'Aceite de Oliva'!$A$6:$A$257,"&gt;="&amp;$A272,'Aceite de Oliva'!$B$6:$B$257,"&lt;="&amp;$B272)</f>
        <v>14.2</v>
      </c>
      <c r="OV272" s="4">
        <f>SUMIFS('Aceite de Oliva'!OV$6:OV$257,'Aceite de Oliva'!$A$6:$A$257,"&gt;="&amp;$A272,'Aceite de Oliva'!$B$6:$B$257,"&lt;="&amp;$B272)</f>
        <v>51.61</v>
      </c>
      <c r="OW272" s="4">
        <f>SUMIFS('Aceite de Oliva'!OW$6:OW$257,'Aceite de Oliva'!$A$6:$A$257,"&gt;="&amp;$A272,'Aceite de Oliva'!$B$6:$B$257,"&lt;="&amp;$B272)</f>
        <v>48.84</v>
      </c>
      <c r="PA272" s="4">
        <f>SUMIFS('Aceite de Oliva'!PA$6:PA$257,'Aceite de Oliva'!$A$6:$A$257,"&gt;="&amp;$A272,'Aceite de Oliva'!$B$6:$B$257,"&lt;="&amp;$B272)</f>
        <v>5.8400000000000007</v>
      </c>
      <c r="PB272" s="4">
        <f>SUMIFS('Aceite de Oliva'!PB$6:PB$257,'Aceite de Oliva'!$A$6:$A$257,"&gt;="&amp;$A272,'Aceite de Oliva'!$B$6:$B$257,"&lt;="&amp;$B272)</f>
        <v>3.52</v>
      </c>
      <c r="PC272" s="4">
        <f>SUMIFS('Aceite de Oliva'!PC$6:PC$257,'Aceite de Oliva'!$A$6:$A$257,"&gt;="&amp;$A272,'Aceite de Oliva'!$B$6:$B$257,"&lt;="&amp;$B272)</f>
        <v>5.34</v>
      </c>
      <c r="PD272" s="4">
        <f>SUMIFS('Aceite de Oliva'!PD$6:PD$257,'Aceite de Oliva'!$A$6:$A$257,"&gt;="&amp;$A272,'Aceite de Oliva'!$B$6:$B$257,"&lt;="&amp;$B272)</f>
        <v>12.58</v>
      </c>
      <c r="PH272" s="4">
        <f>SUMIFS('Aceite de Oliva'!PH$6:PH$257,'Aceite de Oliva'!$A$6:$A$257,"&gt;="&amp;$A272,'Aceite de Oliva'!$B$6:$B$257,"&lt;="&amp;$B272)</f>
        <v>1.61</v>
      </c>
      <c r="PI272" s="4">
        <f>SUMIFS('Aceite de Oliva'!PI$6:PI$257,'Aceite de Oliva'!$A$6:$A$257,"&gt;="&amp;$A272,'Aceite de Oliva'!$B$6:$B$257,"&lt;="&amp;$B272)</f>
        <v>1.79</v>
      </c>
      <c r="PJ272" s="4">
        <f>SUMIFS('Aceite de Oliva'!PJ$6:PJ$257,'Aceite de Oliva'!$A$6:$A$257,"&gt;="&amp;$A272,'Aceite de Oliva'!$B$6:$B$257,"&lt;="&amp;$B272)</f>
        <v>1.88</v>
      </c>
      <c r="PK272" s="4">
        <f>SUMIFS('Aceite de Oliva'!PK$6:PK$257,'Aceite de Oliva'!$A$6:$A$257,"&gt;="&amp;$A272,'Aceite de Oliva'!$B$6:$B$257,"&lt;="&amp;$B272)</f>
        <v>0.23</v>
      </c>
      <c r="PO272" s="4">
        <f>SUMIFS('Aceite de Oliva'!PO$6:PO$257,'Aceite de Oliva'!$A$6:$A$257,"&gt;="&amp;$A272,'Aceite de Oliva'!$B$6:$B$257,"&lt;="&amp;$B272)</f>
        <v>1.49</v>
      </c>
      <c r="PP272" s="4">
        <f>SUMIFS('Aceite de Oliva'!PP$6:PP$257,'Aceite de Oliva'!$A$6:$A$257,"&gt;="&amp;$A272,'Aceite de Oliva'!$B$6:$B$257,"&lt;="&amp;$B272)</f>
        <v>1.1399999999999999</v>
      </c>
      <c r="PQ272" s="4">
        <f>SUMIFS('Aceite de Oliva'!PQ$6:PQ$257,'Aceite de Oliva'!$A$6:$A$257,"&gt;="&amp;$A272,'Aceite de Oliva'!$B$6:$B$257,"&lt;="&amp;$B272)</f>
        <v>0.54</v>
      </c>
      <c r="PR272" s="4">
        <f>SUMIFS('Aceite de Oliva'!PR$6:PR$257,'Aceite de Oliva'!$A$6:$A$257,"&gt;="&amp;$A272,'Aceite de Oliva'!$B$6:$B$257,"&lt;="&amp;$B272)</f>
        <v>5.05</v>
      </c>
      <c r="PV272" s="4">
        <f>SUMIFS('Aceite de Oliva'!PV$6:PV$257,'Aceite de Oliva'!$A$6:$A$257,"&gt;="&amp;$A272,'Aceite de Oliva'!$B$6:$B$257,"&lt;="&amp;$B272)</f>
        <v>1.07</v>
      </c>
      <c r="PW272" s="4">
        <f>SUMIFS('Aceite de Oliva'!PW$6:PW$257,'Aceite de Oliva'!$A$6:$A$257,"&gt;="&amp;$A272,'Aceite de Oliva'!$B$6:$B$257,"&lt;="&amp;$B272)</f>
        <v>1.84</v>
      </c>
      <c r="PX272" s="4">
        <f>SUMIFS('Aceite de Oliva'!PX$6:PX$257,'Aceite de Oliva'!$A$6:$A$257,"&gt;="&amp;$A272,'Aceite de Oliva'!$B$6:$B$257,"&lt;="&amp;$B272)</f>
        <v>0.24</v>
      </c>
      <c r="PY272" s="4">
        <f>SUMIFS('Aceite de Oliva'!PY$6:PY$257,'Aceite de Oliva'!$A$6:$A$257,"&gt;="&amp;$A272,'Aceite de Oliva'!$B$6:$B$257,"&lt;="&amp;$B272)</f>
        <v>3.53</v>
      </c>
      <c r="QC272" s="4">
        <f>SUMIFS('Aceite de Oliva'!QC$6:QC$257,'Aceite de Oliva'!$A$6:$A$257,"&gt;="&amp;$A272,'Aceite de Oliva'!$B$6:$B$257,"&lt;="&amp;$B272)</f>
        <v>1.3900000000000001</v>
      </c>
      <c r="QD272" s="4">
        <f>SUMIFS('Aceite de Oliva'!QD$6:QD$257,'Aceite de Oliva'!$A$6:$A$257,"&gt;="&amp;$A272,'Aceite de Oliva'!$B$6:$B$257,"&lt;="&amp;$B272)</f>
        <v>0.15</v>
      </c>
      <c r="QE272" s="4">
        <f>SUMIFS('Aceite de Oliva'!QE$6:QE$257,'Aceite de Oliva'!$A$6:$A$257,"&gt;="&amp;$A272,'Aceite de Oliva'!$B$6:$B$257,"&lt;="&amp;$B272)</f>
        <v>2</v>
      </c>
      <c r="QF272" s="4">
        <f>SUMIFS('Aceite de Oliva'!QF$6:QF$257,'Aceite de Oliva'!$A$6:$A$257,"&gt;="&amp;$A272,'Aceite de Oliva'!$B$6:$B$257,"&lt;="&amp;$B272)</f>
        <v>0.75</v>
      </c>
      <c r="QJ272" s="4">
        <f>SUMIFS('Aceite de Oliva'!QJ$6:QJ$257,'Aceite de Oliva'!$A$6:$A$257,"&gt;="&amp;$A272,'Aceite de Oliva'!$B$6:$B$257,"&lt;="&amp;$B272)</f>
        <v>2.8499999999999996</v>
      </c>
      <c r="QK272" s="4">
        <f>SUMIFS('Aceite de Oliva'!QK$6:QK$257,'Aceite de Oliva'!$A$6:$A$257,"&gt;="&amp;$A272,'Aceite de Oliva'!$B$6:$B$257,"&lt;="&amp;$B272)</f>
        <v>1.1499999999999999</v>
      </c>
      <c r="QL272" s="4">
        <f>SUMIFS('Aceite de Oliva'!QL$6:QL$257,'Aceite de Oliva'!$A$6:$A$257,"&gt;="&amp;$A272,'Aceite de Oliva'!$B$6:$B$257,"&lt;="&amp;$B272)</f>
        <v>3.75</v>
      </c>
      <c r="QM272" s="4">
        <f>SUMIFS('Aceite de Oliva'!QM$6:QM$257,'Aceite de Oliva'!$A$6:$A$257,"&gt;="&amp;$A272,'Aceite de Oliva'!$B$6:$B$257,"&lt;="&amp;$B272)</f>
        <v>0.92999999999999994</v>
      </c>
    </row>
    <row r="273" spans="1:455" x14ac:dyDescent="0.25">
      <c r="A273" s="9">
        <f>'TAM Aceite de Oliva'!B21</f>
        <v>4.4000000000000004</v>
      </c>
      <c r="B273" s="9">
        <f>'TAM Aceite de Oliva'!C21</f>
        <v>4.5</v>
      </c>
      <c r="C273" s="9"/>
      <c r="D273" s="4">
        <f>SUMIFS('Aceite de Oliva'!D$6:D$257,'Aceite de Oliva'!$A$6:$A$257,"&gt;="&amp;$A273,'Aceite de Oliva'!$B$6:$B$257,"&lt;="&amp;$B273)</f>
        <v>1.1000000000000001</v>
      </c>
      <c r="E273" s="4">
        <f>SUMIFS('Aceite de Oliva'!E$6:E$257,'Aceite de Oliva'!$A$6:$A$257,"&gt;="&amp;$A273,'Aceite de Oliva'!$B$6:$B$257,"&lt;="&amp;$B273)</f>
        <v>2.96</v>
      </c>
      <c r="F273" s="4">
        <f>SUMIFS('Aceite de Oliva'!F$6:F$257,'Aceite de Oliva'!$A$6:$A$257,"&gt;="&amp;$A273,'Aceite de Oliva'!$B$6:$B$257,"&lt;="&amp;$B273)</f>
        <v>0.84000000000000008</v>
      </c>
      <c r="G273" s="4">
        <f>SUMIFS('Aceite de Oliva'!G$6:G$257,'Aceite de Oliva'!$A$6:$A$257,"&gt;="&amp;$A273,'Aceite de Oliva'!$B$6:$B$257,"&lt;="&amp;$B273)</f>
        <v>0</v>
      </c>
      <c r="H273" s="9"/>
      <c r="I273" s="9"/>
      <c r="J273" s="9"/>
      <c r="K273" s="4">
        <f>SUMIFS('Aceite de Oliva'!K$6:K$257,'Aceite de Oliva'!$A$6:$A$257,"&gt;="&amp;$A273,'Aceite de Oliva'!$B$6:$B$257,"&lt;="&amp;$B273)</f>
        <v>1.3900000000000001</v>
      </c>
      <c r="L273" s="4">
        <f>SUMIFS('Aceite de Oliva'!L$6:L$257,'Aceite de Oliva'!$A$6:$A$257,"&gt;="&amp;$A273,'Aceite de Oliva'!$B$6:$B$257,"&lt;="&amp;$B273)</f>
        <v>1.21</v>
      </c>
      <c r="M273" s="4">
        <f>SUMIFS('Aceite de Oliva'!M$6:M$257,'Aceite de Oliva'!$A$6:$A$257,"&gt;="&amp;$A273,'Aceite de Oliva'!$B$6:$B$257,"&lt;="&amp;$B273)</f>
        <v>1.48</v>
      </c>
      <c r="N273" s="4">
        <f>SUMIFS('Aceite de Oliva'!N$6:N$257,'Aceite de Oliva'!$A$6:$A$257,"&gt;="&amp;$A273,'Aceite de Oliva'!$B$6:$B$257,"&lt;="&amp;$B273)</f>
        <v>0.52</v>
      </c>
      <c r="O273" s="9"/>
      <c r="P273" s="9"/>
      <c r="Q273" s="9"/>
      <c r="R273" s="4">
        <f>SUMIFS('Aceite de Oliva'!R$6:R$257,'Aceite de Oliva'!$A$6:$A$257,"&gt;="&amp;$A273,'Aceite de Oliva'!$B$6:$B$257,"&lt;="&amp;$B273)</f>
        <v>0.59000000000000008</v>
      </c>
      <c r="S273" s="4">
        <f>SUMIFS('Aceite de Oliva'!S$6:S$257,'Aceite de Oliva'!$A$6:$A$257,"&gt;="&amp;$A273,'Aceite de Oliva'!$B$6:$B$257,"&lt;="&amp;$B273)</f>
        <v>0</v>
      </c>
      <c r="T273" s="4">
        <f>SUMIFS('Aceite de Oliva'!T$6:T$257,'Aceite de Oliva'!$A$6:$A$257,"&gt;="&amp;$A273,'Aceite de Oliva'!$B$6:$B$257,"&lt;="&amp;$B273)</f>
        <v>0.8</v>
      </c>
      <c r="U273" s="4">
        <f>SUMIFS('Aceite de Oliva'!U$6:U$257,'Aceite de Oliva'!$A$6:$A$257,"&gt;="&amp;$A273,'Aceite de Oliva'!$B$6:$B$257,"&lt;="&amp;$B273)</f>
        <v>0</v>
      </c>
      <c r="V273" s="9"/>
      <c r="W273" s="9"/>
      <c r="X273" s="9"/>
      <c r="Y273" s="4">
        <f>SUMIFS('Aceite de Oliva'!Y$6:Y$257,'Aceite de Oliva'!$A$6:$A$257,"&gt;="&amp;$A273,'Aceite de Oliva'!$B$6:$B$257,"&lt;="&amp;$B273)</f>
        <v>1</v>
      </c>
      <c r="Z273" s="4">
        <f>SUMIFS('Aceite de Oliva'!Z$6:Z$257,'Aceite de Oliva'!$A$6:$A$257,"&gt;="&amp;$A273,'Aceite de Oliva'!$B$6:$B$257,"&lt;="&amp;$B273)</f>
        <v>1.68</v>
      </c>
      <c r="AA273" s="4">
        <f>SUMIFS('Aceite de Oliva'!AA$6:AA$257,'Aceite de Oliva'!$A$6:$A$257,"&gt;="&amp;$A273,'Aceite de Oliva'!$B$6:$B$257,"&lt;="&amp;$B273)</f>
        <v>1.05</v>
      </c>
      <c r="AB273" s="4">
        <f>SUMIFS('Aceite de Oliva'!AB$6:AB$257,'Aceite de Oliva'!$A$6:$A$257,"&gt;="&amp;$A273,'Aceite de Oliva'!$B$6:$B$257,"&lt;="&amp;$B273)</f>
        <v>0.09</v>
      </c>
      <c r="AC273" s="9"/>
      <c r="AD273" s="9"/>
      <c r="AE273" s="9"/>
      <c r="AF273" s="4">
        <f>SUMIFS('Aceite de Oliva'!AF$6:AF$257,'Aceite de Oliva'!$A$6:$A$257,"&gt;="&amp;$A273,'Aceite de Oliva'!$B$6:$B$257,"&lt;="&amp;$B273)</f>
        <v>1.3699999999999999</v>
      </c>
      <c r="AG273" s="4">
        <f>SUMIFS('Aceite de Oliva'!AG$6:AG$257,'Aceite de Oliva'!$A$6:$A$257,"&gt;="&amp;$A273,'Aceite de Oliva'!$B$6:$B$257,"&lt;="&amp;$B273)</f>
        <v>1.33</v>
      </c>
      <c r="AH273" s="4">
        <f>SUMIFS('Aceite de Oliva'!AH$6:AH$257,'Aceite de Oliva'!$A$6:$A$257,"&gt;="&amp;$A273,'Aceite de Oliva'!$B$6:$B$257,"&lt;="&amp;$B273)</f>
        <v>1.88</v>
      </c>
      <c r="AI273" s="4">
        <f>SUMIFS('Aceite de Oliva'!AI$6:AI$257,'Aceite de Oliva'!$A$6:$A$257,"&gt;="&amp;$A273,'Aceite de Oliva'!$B$6:$B$257,"&lt;="&amp;$B273)</f>
        <v>0.15</v>
      </c>
      <c r="AJ273" s="9"/>
      <c r="AK273" s="9"/>
      <c r="AL273" s="9"/>
      <c r="AM273" s="4">
        <f>SUMIFS('Aceite de Oliva'!AM$6:AM$257,'Aceite de Oliva'!$A$6:$A$257,"&gt;="&amp;$A273,'Aceite de Oliva'!$B$6:$B$257,"&lt;="&amp;$B273)</f>
        <v>2.33</v>
      </c>
      <c r="AN273" s="4">
        <f>SUMIFS('Aceite de Oliva'!AN$6:AN$257,'Aceite de Oliva'!$A$6:$A$257,"&gt;="&amp;$A273,'Aceite de Oliva'!$B$6:$B$257,"&lt;="&amp;$B273)</f>
        <v>1.7599999999999998</v>
      </c>
      <c r="AO273" s="4">
        <f>SUMIFS('Aceite de Oliva'!AO$6:AO$257,'Aceite de Oliva'!$A$6:$A$257,"&gt;="&amp;$A273,'Aceite de Oliva'!$B$6:$B$257,"&lt;="&amp;$B273)</f>
        <v>1.26</v>
      </c>
      <c r="AP273" s="4">
        <f>SUMIFS('Aceite de Oliva'!AP$6:AP$257,'Aceite de Oliva'!$A$6:$A$257,"&gt;="&amp;$A273,'Aceite de Oliva'!$B$6:$B$257,"&lt;="&amp;$B273)</f>
        <v>4.76</v>
      </c>
      <c r="AQ273" s="9"/>
      <c r="AR273" s="9"/>
      <c r="AT273" s="4">
        <f>SUMIFS('Aceite de Oliva'!AT$6:AT$257,'Aceite de Oliva'!$A$6:$A$257,"&gt;="&amp;$A273,'Aceite de Oliva'!$B$6:$B$257,"&lt;="&amp;$B273)</f>
        <v>1.31</v>
      </c>
      <c r="AU273" s="4">
        <f>SUMIFS('Aceite de Oliva'!AU$6:AU$257,'Aceite de Oliva'!$A$6:$A$257,"&gt;="&amp;$A273,'Aceite de Oliva'!$B$6:$B$257,"&lt;="&amp;$B273)</f>
        <v>4.59</v>
      </c>
      <c r="AV273" s="4">
        <f>SUMIFS('Aceite de Oliva'!AV$6:AV$257,'Aceite de Oliva'!$A$6:$A$257,"&gt;="&amp;$A273,'Aceite de Oliva'!$B$6:$B$257,"&lt;="&amp;$B273)</f>
        <v>0.28999999999999998</v>
      </c>
      <c r="AW273" s="4">
        <f>SUMIFS('Aceite de Oliva'!AW$6:AW$257,'Aceite de Oliva'!$A$6:$A$257,"&gt;="&amp;$A273,'Aceite de Oliva'!$B$6:$B$257,"&lt;="&amp;$B273)</f>
        <v>0</v>
      </c>
      <c r="BA273" s="4">
        <f>SUMIFS('Aceite de Oliva'!BA$6:BA$257,'Aceite de Oliva'!$A$6:$A$257,"&gt;="&amp;A273,'Aceite de Oliva'!$B$6:$B$257,"&lt;="&amp;B273)</f>
        <v>0.69</v>
      </c>
      <c r="BB273" s="4">
        <f>SUMIFS('Aceite de Oliva'!BB$6:BB$257,'Aceite de Oliva'!$A$6:$A$257,"&gt;="&amp;$A273,'Aceite de Oliva'!$B$6:$B$257,"&lt;="&amp;$B273)</f>
        <v>0.86</v>
      </c>
      <c r="BC273" s="4">
        <f>SUMIFS('Aceite de Oliva'!BC$6:BC$257,'Aceite de Oliva'!$A$6:$A$257,"&gt;="&amp;$A273,'Aceite de Oliva'!$B$6:$B$257,"&lt;="&amp;$B273)</f>
        <v>0.75</v>
      </c>
      <c r="BD273" s="4">
        <f>SUMIFS('Aceite de Oliva'!BD$6:BD$257,'Aceite de Oliva'!$A$6:$A$257,"&gt;="&amp;$A273,'Aceite de Oliva'!$B$6:$B$257,"&lt;="&amp;$B273)</f>
        <v>0</v>
      </c>
      <c r="BH273" s="4">
        <f>SUMIFS('Aceite de Oliva'!BH$6:BH$257,'Aceite de Oliva'!$A$6:$A$257,"&gt;="&amp;$A273,'Aceite de Oliva'!$B$6:$B$257,"&lt;="&amp;$B273)</f>
        <v>1.02</v>
      </c>
      <c r="BI273" s="4">
        <f>SUMIFS('Aceite de Oliva'!BI$6:BI$257,'Aceite de Oliva'!$A$6:$A$257,"&gt;="&amp;$A273,'Aceite de Oliva'!$B$6:$B$257,"&lt;="&amp;$B273)</f>
        <v>0</v>
      </c>
      <c r="BJ273" s="4">
        <f>SUMIFS('Aceite de Oliva'!BJ$6:BJ$257,'Aceite de Oliva'!$A$6:$A$257,"&gt;="&amp;$A273,'Aceite de Oliva'!$B$6:$B$257,"&lt;="&amp;$B273)</f>
        <v>1.38</v>
      </c>
      <c r="BK273" s="4">
        <f>SUMIFS('Aceite de Oliva'!BK$6:BK$257,'Aceite de Oliva'!$A$6:$A$257,"&gt;="&amp;$A273,'Aceite de Oliva'!$B$6:$B$257,"&lt;="&amp;$B273)</f>
        <v>0.66</v>
      </c>
      <c r="BO273" s="4">
        <f>SUMIFS('Aceite de Oliva'!BO$6:BO$257,'Aceite de Oliva'!$A$6:$A$257,"&gt;="&amp;$A273,'Aceite de Oliva'!$B$6:$B$257,"&lt;="&amp;$B273)</f>
        <v>1.05</v>
      </c>
      <c r="BP273" s="4">
        <f>SUMIFS('Aceite de Oliva'!BP$6:BP$257,'Aceite de Oliva'!$A$6:$A$257,"&gt;="&amp;$A273,'Aceite de Oliva'!$B$6:$B$257,"&lt;="&amp;$B273)</f>
        <v>0.48</v>
      </c>
      <c r="BQ273" s="4">
        <f>SUMIFS('Aceite de Oliva'!BQ$6:BQ$257,'Aceite de Oliva'!$A$6:$A$257,"&gt;="&amp;$A273,'Aceite de Oliva'!$B$6:$B$257,"&lt;="&amp;$B273)</f>
        <v>1.44</v>
      </c>
      <c r="BR273" s="4">
        <f>SUMIFS('Aceite de Oliva'!BR$6:BR$257,'Aceite de Oliva'!$A$6:$A$257,"&gt;="&amp;$A273,'Aceite de Oliva'!$B$6:$B$257,"&lt;="&amp;$B273)</f>
        <v>0.18</v>
      </c>
      <c r="BV273" s="4">
        <f>SUMIFS('Aceite de Oliva'!BV$6:BV$257,'Aceite de Oliva'!$A$6:$A$257,"&gt;="&amp;$A273,'Aceite de Oliva'!$B$6:$B$257,"&lt;="&amp;$B273)</f>
        <v>0.85</v>
      </c>
      <c r="BW273" s="4">
        <f>SUMIFS('Aceite de Oliva'!BW$6:BW$257,'Aceite de Oliva'!$A$6:$A$257,"&gt;="&amp;$A273,'Aceite de Oliva'!$B$6:$B$257,"&lt;="&amp;$B273)</f>
        <v>0</v>
      </c>
      <c r="BX273" s="4">
        <f>SUMIFS('Aceite de Oliva'!BX$6:BX$257,'Aceite de Oliva'!$A$6:$A$257,"&gt;="&amp;$A273,'Aceite de Oliva'!$B$6:$B$257,"&lt;="&amp;$B273)</f>
        <v>0.22</v>
      </c>
      <c r="BY273" s="4">
        <f>SUMIFS('Aceite de Oliva'!BY$6:BY$257,'Aceite de Oliva'!$A$6:$A$257,"&gt;="&amp;$A273,'Aceite de Oliva'!$B$6:$B$257,"&lt;="&amp;$B273)</f>
        <v>0.11</v>
      </c>
      <c r="CC273" s="4">
        <f>SUMIFS('Aceite de Oliva'!CC$6:CC$257,'Aceite de Oliva'!$A$6:$A$257,"&gt;="&amp;$A273,'Aceite de Oliva'!$B$6:$B$257,"&lt;="&amp;$B273)</f>
        <v>0.81</v>
      </c>
      <c r="CD273" s="4">
        <f>SUMIFS('Aceite de Oliva'!CD$6:CD$257,'Aceite de Oliva'!$A$6:$A$257,"&gt;="&amp;$A273,'Aceite de Oliva'!$B$6:$B$257,"&lt;="&amp;$B273)</f>
        <v>0</v>
      </c>
      <c r="CE273" s="4">
        <f>SUMIFS('Aceite de Oliva'!CE$6:CE$257,'Aceite de Oliva'!$A$6:$A$257,"&gt;="&amp;$A273,'Aceite de Oliva'!$B$6:$B$257,"&lt;="&amp;$B273)</f>
        <v>1.1299999999999999</v>
      </c>
      <c r="CF273" s="4">
        <f>SUMIFS('Aceite de Oliva'!CF$6:CF$257,'Aceite de Oliva'!$A$6:$A$257,"&gt;="&amp;$A273,'Aceite de Oliva'!$B$6:$B$257,"&lt;="&amp;$B273)</f>
        <v>0</v>
      </c>
      <c r="CJ273" s="4">
        <f>SUMIFS('Aceite de Oliva'!CJ$6:CJ$257,'Aceite de Oliva'!$A$6:$A$257,"&gt;="&amp;$A273,'Aceite de Oliva'!$B$6:$B$257,"&lt;="&amp;$B273)</f>
        <v>0.39</v>
      </c>
      <c r="CK273" s="4">
        <f>SUMIFS('Aceite de Oliva'!CK$6:CK$257,'Aceite de Oliva'!$A$6:$A$257,"&gt;="&amp;$A273,'Aceite de Oliva'!$B$6:$B$257,"&lt;="&amp;$B273)</f>
        <v>0.51</v>
      </c>
      <c r="CL273" s="4">
        <f>SUMIFS('Aceite de Oliva'!CL$6:CL$257,'Aceite de Oliva'!$A$6:$A$257,"&gt;="&amp;$A273,'Aceite de Oliva'!$B$6:$B$257,"&lt;="&amp;$B273)</f>
        <v>0.38</v>
      </c>
      <c r="CM273" s="4">
        <f>SUMIFS('Aceite de Oliva'!CM$6:CM$257,'Aceite de Oliva'!$A$6:$A$257,"&gt;="&amp;$A273,'Aceite de Oliva'!$B$6:$B$257,"&lt;="&amp;$B273)</f>
        <v>0</v>
      </c>
      <c r="CQ273" s="4">
        <f>SUMIFS('Aceite de Oliva'!CQ$6:CQ$257,'Aceite de Oliva'!$A$6:$A$257,"&gt;="&amp;$A273,'Aceite de Oliva'!$B$6:$B$257,"&lt;="&amp;$B273)</f>
        <v>0.22</v>
      </c>
      <c r="CR273" s="4">
        <f>SUMIFS('Aceite de Oliva'!CR$6:CR$257,'Aceite de Oliva'!$A$6:$A$257,"&gt;="&amp;$A273,'Aceite de Oliva'!$B$6:$B$257,"&lt;="&amp;$B273)</f>
        <v>0.15</v>
      </c>
      <c r="CS273" s="4">
        <f>SUMIFS('Aceite de Oliva'!CS$6:CS$257,'Aceite de Oliva'!$A$6:$A$257,"&gt;="&amp;$A273,'Aceite de Oliva'!$B$6:$B$257,"&lt;="&amp;$B273)</f>
        <v>0.32</v>
      </c>
      <c r="CT273" s="4">
        <f>SUMIFS('Aceite de Oliva'!CT$6:CT$257,'Aceite de Oliva'!$A$6:$A$257,"&gt;="&amp;$A273,'Aceite de Oliva'!$B$6:$B$257,"&lt;="&amp;$B273)</f>
        <v>0</v>
      </c>
      <c r="CX273" s="4">
        <f>SUMIFS('Aceite de Oliva'!CX$6:CX$257,'Aceite de Oliva'!$A$6:$A$257,"&gt;="&amp;$A273,'Aceite de Oliva'!$B$6:$B$257,"&lt;="&amp;$B273)</f>
        <v>0.59</v>
      </c>
      <c r="CY273" s="4">
        <f>SUMIFS('Aceite de Oliva'!CY$6:CY$257,'Aceite de Oliva'!$A$6:$A$257,"&gt;="&amp;$A273,'Aceite de Oliva'!$B$6:$B$257,"&lt;="&amp;$B273)</f>
        <v>0.47</v>
      </c>
      <c r="CZ273" s="4">
        <f>SUMIFS('Aceite de Oliva'!CZ$6:CZ$257,'Aceite de Oliva'!$A$6:$A$257,"&gt;="&amp;$A273,'Aceite de Oliva'!$B$6:$B$257,"&lt;="&amp;$B273)</f>
        <v>0.53</v>
      </c>
      <c r="DA273" s="4">
        <f>SUMIFS('Aceite de Oliva'!DA$6:DA$257,'Aceite de Oliva'!$A$6:$A$257,"&gt;="&amp;$A273,'Aceite de Oliva'!$B$6:$B$257,"&lt;="&amp;$B273)</f>
        <v>0</v>
      </c>
      <c r="DE273" s="4">
        <f>SUMIFS('Aceite de Oliva'!DE$6:DE$257,'Aceite de Oliva'!$A$6:$A$257,"&gt;="&amp;$A273,'Aceite de Oliva'!$B$6:$B$257,"&lt;="&amp;$B273)</f>
        <v>0.37</v>
      </c>
      <c r="DF273" s="4">
        <f>SUMIFS('Aceite de Oliva'!DF$6:DF$257,'Aceite de Oliva'!$A$6:$A$257,"&gt;="&amp;$A273,'Aceite de Oliva'!$B$6:$B$257,"&lt;="&amp;$B273)</f>
        <v>0.98</v>
      </c>
      <c r="DG273" s="4">
        <f>SUMIFS('Aceite de Oliva'!DG$6:DG$257,'Aceite de Oliva'!$A$6:$A$257,"&gt;="&amp;$A273,'Aceite de Oliva'!$B$6:$B$257,"&lt;="&amp;$B273)</f>
        <v>0.28999999999999998</v>
      </c>
      <c r="DH273" s="4">
        <f>SUMIFS('Aceite de Oliva'!DH$6:DH$257,'Aceite de Oliva'!$A$6:$A$257,"&gt;="&amp;$A273,'Aceite de Oliva'!$B$6:$B$257,"&lt;="&amp;$B273)</f>
        <v>0</v>
      </c>
      <c r="DL273" s="4">
        <f>SUMIFS('Aceite de Oliva'!DL$6:DL$257,'Aceite de Oliva'!$A$6:$A$257,"&gt;="&amp;$A273,'Aceite de Oliva'!$B$6:$B$257,"&lt;="&amp;$B273)</f>
        <v>0.8</v>
      </c>
      <c r="DM273" s="4">
        <f>SUMIFS('Aceite de Oliva'!DM$6:DM$257,'Aceite de Oliva'!$A$6:$A$257,"&gt;="&amp;$A273,'Aceite de Oliva'!$B$6:$B$257,"&lt;="&amp;$B273)</f>
        <v>0.55000000000000004</v>
      </c>
      <c r="DN273" s="4">
        <f>SUMIFS('Aceite de Oliva'!DN$6:DN$257,'Aceite de Oliva'!$A$6:$A$257,"&gt;="&amp;$A273,'Aceite de Oliva'!$B$6:$B$257,"&lt;="&amp;$B273)</f>
        <v>0.51</v>
      </c>
      <c r="DO273" s="4">
        <f>SUMIFS('Aceite de Oliva'!DO$6:DO$257,'Aceite de Oliva'!$A$6:$A$257,"&gt;="&amp;$A273,'Aceite de Oliva'!$B$6:$B$257,"&lt;="&amp;$B273)</f>
        <v>0.21</v>
      </c>
      <c r="DS273" s="4">
        <f>SUMIFS('Aceite de Oliva'!DS$6:DS$257,'Aceite de Oliva'!$A$6:$A$257,"&gt;="&amp;$A273,'Aceite de Oliva'!$B$6:$B$257,"&lt;="&amp;$B273)</f>
        <v>0.36</v>
      </c>
      <c r="DT273" s="4">
        <f>SUMIFS('Aceite de Oliva'!DT$6:DT$257,'Aceite de Oliva'!$A$6:$A$257,"&gt;="&amp;$A273,'Aceite de Oliva'!$B$6:$B$257,"&lt;="&amp;$B273)</f>
        <v>0</v>
      </c>
      <c r="DU273" s="4">
        <f>SUMIFS('Aceite de Oliva'!DU$6:DU$257,'Aceite de Oliva'!$A$6:$A$257,"&gt;="&amp;$A273,'Aceite de Oliva'!$B$6:$B$257,"&lt;="&amp;$B273)</f>
        <v>0.27</v>
      </c>
      <c r="DV273" s="4">
        <f>SUMIFS('Aceite de Oliva'!DV$6:DV$257,'Aceite de Oliva'!$A$6:$A$257,"&gt;="&amp;$A273,'Aceite de Oliva'!$B$6:$B$257,"&lt;="&amp;$B273)</f>
        <v>0</v>
      </c>
      <c r="DZ273" s="4">
        <f>SUMIFS('Aceite de Oliva'!DZ$6:DZ$257,'Aceite de Oliva'!$A$6:$A$257,"&gt;="&amp;$A273,'Aceite de Oliva'!$B$6:$B$257,"&lt;="&amp;$B273)</f>
        <v>0.73</v>
      </c>
      <c r="EA273" s="4">
        <f>SUMIFS('Aceite de Oliva'!EA$6:EA$257,'Aceite de Oliva'!$A$6:$A$257,"&gt;="&amp;$A273,'Aceite de Oliva'!$B$6:$B$257,"&lt;="&amp;$B273)</f>
        <v>2.1799999999999997</v>
      </c>
      <c r="EB273" s="4">
        <f>SUMIFS('Aceite de Oliva'!EB$6:EB$257,'Aceite de Oliva'!$A$6:$A$257,"&gt;="&amp;$A273,'Aceite de Oliva'!$B$6:$B$257,"&lt;="&amp;$B273)</f>
        <v>0.59000000000000008</v>
      </c>
      <c r="EC273" s="4">
        <f>SUMIFS('Aceite de Oliva'!EC$6:EC$257,'Aceite de Oliva'!$A$6:$A$257,"&gt;="&amp;$A273,'Aceite de Oliva'!$B$6:$B$257,"&lt;="&amp;$B273)</f>
        <v>0</v>
      </c>
      <c r="EG273" s="4">
        <f>SUMIFS('Aceite de Oliva'!EG$6:EG$257,'Aceite de Oliva'!$A$6:$A$257,"&gt;="&amp;$A273,'Aceite de Oliva'!$B$6:$B$257,"&lt;="&amp;$B273)</f>
        <v>0.42</v>
      </c>
      <c r="EH273" s="4">
        <f>SUMIFS('Aceite de Oliva'!EH$6:EH$257,'Aceite de Oliva'!$A$6:$A$257,"&gt;="&amp;$A273,'Aceite de Oliva'!$B$6:$B$257,"&lt;="&amp;$B273)</f>
        <v>0.30000000000000004</v>
      </c>
      <c r="EI273" s="4">
        <f>SUMIFS('Aceite de Oliva'!EI$6:EI$257,'Aceite de Oliva'!$A$6:$A$257,"&gt;="&amp;$A273,'Aceite de Oliva'!$B$6:$B$257,"&lt;="&amp;$B273)</f>
        <v>0.48000000000000004</v>
      </c>
      <c r="EJ273" s="4">
        <f>SUMIFS('Aceite de Oliva'!EJ$6:EJ$257,'Aceite de Oliva'!$A$6:$A$257,"&gt;="&amp;$A273,'Aceite de Oliva'!$B$6:$B$257,"&lt;="&amp;$B273)</f>
        <v>0.11</v>
      </c>
      <c r="EN273" s="4">
        <f>SUMIFS('Aceite de Oliva'!EN$6:EN$257,'Aceite de Oliva'!$A$6:$A$257,"&gt;="&amp;$A273,'Aceite de Oliva'!$B$6:$B$257,"&lt;="&amp;$B273)</f>
        <v>1.63</v>
      </c>
      <c r="EO273" s="4">
        <f>SUMIFS('Aceite de Oliva'!EO$6:EO$257,'Aceite de Oliva'!$A$6:$A$257,"&gt;="&amp;$A273,'Aceite de Oliva'!$B$6:$B$257,"&lt;="&amp;$B273)</f>
        <v>0.89</v>
      </c>
      <c r="EP273" s="4">
        <f>SUMIFS('Aceite de Oliva'!EP$6:EP$257,'Aceite de Oliva'!$A$6:$A$257,"&gt;="&amp;$A273,'Aceite de Oliva'!$B$6:$B$257,"&lt;="&amp;$B273)</f>
        <v>1.6400000000000001</v>
      </c>
      <c r="EQ273" s="4">
        <f>SUMIFS('Aceite de Oliva'!EQ$6:EQ$257,'Aceite de Oliva'!$A$6:$A$257,"&gt;="&amp;$A273,'Aceite de Oliva'!$B$6:$B$257,"&lt;="&amp;$B273)</f>
        <v>0.17</v>
      </c>
      <c r="EU273" s="4">
        <f>SUMIFS('Aceite de Oliva'!EU$6:EU$257,'Aceite de Oliva'!$A$6:$A$257,"&gt;="&amp;$A273,'Aceite de Oliva'!$B$6:$B$257,"&lt;="&amp;$B273)</f>
        <v>1.4</v>
      </c>
      <c r="EV273" s="4">
        <f>SUMIFS('Aceite de Oliva'!EV$6:EV$257,'Aceite de Oliva'!$A$6:$A$257,"&gt;="&amp;$A273,'Aceite de Oliva'!$B$6:$B$257,"&lt;="&amp;$B273)</f>
        <v>1.79</v>
      </c>
      <c r="EW273" s="4">
        <f>SUMIFS('Aceite de Oliva'!EW$6:EW$257,'Aceite de Oliva'!$A$6:$A$257,"&gt;="&amp;$A273,'Aceite de Oliva'!$B$6:$B$257,"&lt;="&amp;$B273)</f>
        <v>1.03</v>
      </c>
      <c r="EX273" s="4">
        <f>SUMIFS('Aceite de Oliva'!EX$6:EX$257,'Aceite de Oliva'!$A$6:$A$257,"&gt;="&amp;$A273,'Aceite de Oliva'!$B$6:$B$257,"&lt;="&amp;$B273)</f>
        <v>0.3</v>
      </c>
      <c r="FB273" s="4">
        <f>SUMIFS('Aceite de Oliva'!FB$6:FB$257,'Aceite de Oliva'!$A$6:$A$257,"&gt;="&amp;$A273,'Aceite de Oliva'!$B$6:$B$257,"&lt;="&amp;$B273)</f>
        <v>0.56000000000000005</v>
      </c>
      <c r="FC273" s="4">
        <f>SUMIFS('Aceite de Oliva'!FC$6:FC$257,'Aceite de Oliva'!$A$6:$A$257,"&gt;="&amp;$A273,'Aceite de Oliva'!$B$6:$B$257,"&lt;="&amp;$B273)</f>
        <v>0.19</v>
      </c>
      <c r="FD273" s="4">
        <f>SUMIFS('Aceite de Oliva'!FD$6:FD$257,'Aceite de Oliva'!$A$6:$A$257,"&gt;="&amp;$A273,'Aceite de Oliva'!$B$6:$B$257,"&lt;="&amp;$B273)</f>
        <v>0.16999999999999998</v>
      </c>
      <c r="FE273" s="4">
        <f>SUMIFS('Aceite de Oliva'!FE$6:FE$257,'Aceite de Oliva'!$A$6:$A$257,"&gt;="&amp;$A273,'Aceite de Oliva'!$B$6:$B$257,"&lt;="&amp;$B273)</f>
        <v>2.2799999999999998</v>
      </c>
      <c r="FI273" s="4">
        <f>SUMIFS('Aceite de Oliva'!FI$6:FI$257,'Aceite de Oliva'!$A$6:$A$257,"&gt;="&amp;$A273,'Aceite de Oliva'!$B$6:$B$257,"&lt;="&amp;$B273)</f>
        <v>0.4</v>
      </c>
      <c r="FJ273" s="4">
        <f>SUMIFS('Aceite de Oliva'!FJ$6:FJ$257,'Aceite de Oliva'!$A$6:$A$257,"&gt;="&amp;$A273,'Aceite de Oliva'!$B$6:$B$257,"&lt;="&amp;$B273)</f>
        <v>0</v>
      </c>
      <c r="FK273" s="4">
        <f>SUMIFS('Aceite de Oliva'!FK$6:FK$257,'Aceite de Oliva'!$A$6:$A$257,"&gt;="&amp;$A273,'Aceite de Oliva'!$B$6:$B$257,"&lt;="&amp;$B273)</f>
        <v>0.16</v>
      </c>
      <c r="FL273" s="4">
        <f>SUMIFS('Aceite de Oliva'!FL$6:FL$257,'Aceite de Oliva'!$A$6:$A$257,"&gt;="&amp;$A273,'Aceite de Oliva'!$B$6:$B$257,"&lt;="&amp;$B273)</f>
        <v>1.9200000000000002</v>
      </c>
      <c r="FP273" s="4">
        <f>SUMIFS('Aceite de Oliva'!FP$6:FP$257,'Aceite de Oliva'!$A$6:$A$257,"&gt;="&amp;$A273,'Aceite de Oliva'!$B$6:$B$257,"&lt;="&amp;$B273)</f>
        <v>0.42000000000000004</v>
      </c>
      <c r="FQ273" s="4">
        <f>SUMIFS('Aceite de Oliva'!FQ$6:FQ$257,'Aceite de Oliva'!$A$6:$A$257,"&gt;="&amp;$A273,'Aceite de Oliva'!$B$6:$B$257,"&lt;="&amp;$B273)</f>
        <v>0.56999999999999995</v>
      </c>
      <c r="FR273" s="4">
        <f>SUMIFS('Aceite de Oliva'!FR$6:FR$257,'Aceite de Oliva'!$A$6:$A$257,"&gt;="&amp;$A273,'Aceite de Oliva'!$B$6:$B$257,"&lt;="&amp;$B273)</f>
        <v>0.52</v>
      </c>
      <c r="FS273" s="4">
        <f>SUMIFS('Aceite de Oliva'!FS$6:FS$257,'Aceite de Oliva'!$A$6:$A$257,"&gt;="&amp;$A273,'Aceite de Oliva'!$B$6:$B$257,"&lt;="&amp;$B273)</f>
        <v>0</v>
      </c>
      <c r="FW273" s="4">
        <f>SUMIFS('Aceite de Oliva'!FW$6:FW$257,'Aceite de Oliva'!$A$6:$A$257,"&gt;="&amp;$A273,'Aceite de Oliva'!$B$6:$B$257,"&lt;="&amp;$B273)</f>
        <v>0.22000000000000003</v>
      </c>
      <c r="FX273" s="4">
        <f>SUMIFS('Aceite de Oliva'!FX$6:FX$257,'Aceite de Oliva'!$A$6:$A$257,"&gt;="&amp;$A273,'Aceite de Oliva'!$B$6:$B$257,"&lt;="&amp;$B273)</f>
        <v>0.8600000000000001</v>
      </c>
      <c r="FY273" s="4">
        <f>SUMIFS('Aceite de Oliva'!FY$6:FY$257,'Aceite de Oliva'!$A$6:$A$257,"&gt;="&amp;$A273,'Aceite de Oliva'!$B$6:$B$257,"&lt;="&amp;$B273)</f>
        <v>0.12</v>
      </c>
      <c r="FZ273" s="4">
        <f>SUMIFS('Aceite de Oliva'!FZ$6:FZ$257,'Aceite de Oliva'!$A$6:$A$257,"&gt;="&amp;$A273,'Aceite de Oliva'!$B$6:$B$257,"&lt;="&amp;$B273)</f>
        <v>0</v>
      </c>
      <c r="GD273" s="4">
        <f>SUMIFS('Aceite de Oliva'!GD$6:GD$257,'Aceite de Oliva'!$A$6:$A$257,"&gt;="&amp;$A273,'Aceite de Oliva'!$B$6:$B$257,"&lt;="&amp;$B273)</f>
        <v>0.27</v>
      </c>
      <c r="GE273" s="4">
        <f>SUMIFS('Aceite de Oliva'!GE$6:GE$257,'Aceite de Oliva'!$A$6:$A$257,"&gt;="&amp;$A273,'Aceite de Oliva'!$B$6:$B$257,"&lt;="&amp;$B273)</f>
        <v>0.47</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0.16</v>
      </c>
      <c r="GL273" s="4">
        <f>SUMIFS('Aceite de Oliva'!GL$6:GL$257,'Aceite de Oliva'!$A$6:$A$257,"&gt;="&amp;$A273,'Aceite de Oliva'!$B$6:$B$257,"&lt;="&amp;$B273)</f>
        <v>0.16</v>
      </c>
      <c r="GM273" s="4">
        <f>SUMIFS('Aceite de Oliva'!GM$6:GM$257,'Aceite de Oliva'!$A$6:$A$257,"&gt;="&amp;$A273,'Aceite de Oliva'!$B$6:$B$257,"&lt;="&amp;$B273)</f>
        <v>0.22000000000000003</v>
      </c>
      <c r="GN273" s="4">
        <f>SUMIFS('Aceite de Oliva'!GN$6:GN$257,'Aceite de Oliva'!$A$6:$A$257,"&gt;="&amp;$A273,'Aceite de Oliva'!$B$6:$B$257,"&lt;="&amp;$B273)</f>
        <v>0</v>
      </c>
      <c r="GR273" s="4">
        <f>SUMIFS('Aceite de Oliva'!GR$6:GR$257,'Aceite de Oliva'!$A$6:$A$257,"&gt;="&amp;$A273,'Aceite de Oliva'!$B$6:$B$257,"&lt;="&amp;$B273)</f>
        <v>0.19</v>
      </c>
      <c r="GS273" s="4">
        <f>SUMIFS('Aceite de Oliva'!GS$6:GS$257,'Aceite de Oliva'!$A$6:$A$257,"&gt;="&amp;$A273,'Aceite de Oliva'!$B$6:$B$257,"&lt;="&amp;$B273)</f>
        <v>0</v>
      </c>
      <c r="GT273" s="4">
        <f>SUMIFS('Aceite de Oliva'!GT$6:GT$257,'Aceite de Oliva'!$A$6:$A$257,"&gt;="&amp;$A273,'Aceite de Oliva'!$B$6:$B$257,"&lt;="&amp;$B273)</f>
        <v>0.31</v>
      </c>
      <c r="GU273" s="4">
        <f>SUMIFS('Aceite de Oliva'!GU$6:GU$257,'Aceite de Oliva'!$A$6:$A$257,"&gt;="&amp;$A273,'Aceite de Oliva'!$B$6:$B$257,"&lt;="&amp;$B273)</f>
        <v>0</v>
      </c>
      <c r="GY273" s="4">
        <f>SUMIFS('Aceite de Oliva'!GY$6:GY$257,'Aceite de Oliva'!$A$6:$A$257,"&gt;="&amp;$A273,'Aceite de Oliva'!$B$6:$B$257,"&lt;="&amp;$B273)</f>
        <v>0.03</v>
      </c>
      <c r="GZ273" s="4">
        <f>SUMIFS('Aceite de Oliva'!GZ$6:GZ$257,'Aceite de Oliva'!$A$6:$A$257,"&gt;="&amp;$A273,'Aceite de Oliva'!$B$6:$B$257,"&lt;="&amp;$B273)</f>
        <v>0</v>
      </c>
      <c r="HA273" s="4">
        <f>SUMIFS('Aceite de Oliva'!HA$6:HA$257,'Aceite de Oliva'!$A$6:$A$257,"&gt;="&amp;$A273,'Aceite de Oliva'!$B$6:$B$257,"&lt;="&amp;$B273)</f>
        <v>0.04</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0.08</v>
      </c>
      <c r="HN273" s="4">
        <f>SUMIFS('Aceite de Oliva'!HN$6:HN$257,'Aceite de Oliva'!$A$6:$A$257,"&gt;="&amp;$A273,'Aceite de Oliva'!$B$6:$B$257,"&lt;="&amp;$B273)</f>
        <v>0</v>
      </c>
      <c r="HO273" s="4">
        <f>SUMIFS('Aceite de Oliva'!HO$6:HO$257,'Aceite de Oliva'!$A$6:$A$257,"&gt;="&amp;$A273,'Aceite de Oliva'!$B$6:$B$257,"&lt;="&amp;$B273)</f>
        <v>0.05</v>
      </c>
      <c r="HP273" s="4">
        <f>SUMIFS('Aceite de Oliva'!HP$6:HP$257,'Aceite de Oliva'!$A$6:$A$257,"&gt;="&amp;$A273,'Aceite de Oliva'!$B$6:$B$257,"&lt;="&amp;$B273)</f>
        <v>0</v>
      </c>
      <c r="HT273" s="4">
        <f>SUMIFS('Aceite de Oliva'!HT$6:HT$257,'Aceite de Oliva'!$A$6:$A$257,"&gt;="&amp;$A273,'Aceite de Oliva'!$B$6:$B$257,"&lt;="&amp;$B273)</f>
        <v>0.06</v>
      </c>
      <c r="HU273" s="4">
        <f>SUMIFS('Aceite de Oliva'!HU$6:HU$257,'Aceite de Oliva'!$A$6:$A$257,"&gt;="&amp;$A273,'Aceite de Oliva'!$B$6:$B$257,"&lt;="&amp;$B273)</f>
        <v>0.19</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0.03</v>
      </c>
      <c r="IB273" s="4">
        <f>SUMIFS('Aceite de Oliva'!IB$6:IB$257,'Aceite de Oliva'!$A$6:$A$257,"&gt;="&amp;$A273,'Aceite de Oliva'!$B$6:$B$257,"&lt;="&amp;$B273)</f>
        <v>0</v>
      </c>
      <c r="IC273" s="4">
        <f>SUMIFS('Aceite de Oliva'!IC$6:IC$257,'Aceite de Oliva'!$A$6:$A$257,"&gt;="&amp;$A273,'Aceite de Oliva'!$B$6:$B$257,"&lt;="&amp;$B273)</f>
        <v>0.04</v>
      </c>
      <c r="ID273" s="4">
        <f>SUMIFS('Aceite de Oliva'!ID$6:ID$257,'Aceite de Oliva'!$A$6:$A$257,"&gt;="&amp;$A273,'Aceite de Oliva'!$B$6:$B$257,"&lt;="&amp;$B273)</f>
        <v>0</v>
      </c>
      <c r="IH273" s="4">
        <f>SUMIFS('Aceite de Oliva'!IH$6:IH$257,'Aceite de Oliva'!$A$6:$A$257,"&gt;="&amp;$A273,'Aceite de Oliva'!$B$6:$B$257,"&lt;="&amp;$B273)</f>
        <v>0.09</v>
      </c>
      <c r="II273" s="4">
        <f>SUMIFS('Aceite de Oliva'!II$6:II$257,'Aceite de Oliva'!$A$6:$A$257,"&gt;="&amp;$A273,'Aceite de Oliva'!$B$6:$B$257,"&lt;="&amp;$B273)</f>
        <v>0</v>
      </c>
      <c r="IJ273" s="4">
        <f>SUMIFS('Aceite de Oliva'!IJ$6:IJ$257,'Aceite de Oliva'!$A$6:$A$257,"&gt;="&amp;$A273,'Aceite de Oliva'!$B$6:$B$257,"&lt;="&amp;$B273)</f>
        <v>0.04</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0.03</v>
      </c>
      <c r="IW273" s="4">
        <f>SUMIFS('Aceite de Oliva'!IW$6:IW$257,'Aceite de Oliva'!$A$6:$A$257,"&gt;="&amp;$A273,'Aceite de Oliva'!$B$6:$B$257,"&lt;="&amp;$B273)</f>
        <v>0</v>
      </c>
      <c r="IX273" s="4">
        <f>SUMIFS('Aceite de Oliva'!IX$6:IX$257,'Aceite de Oliva'!$A$6:$A$257,"&gt;="&amp;$A273,'Aceite de Oliva'!$B$6:$B$257,"&lt;="&amp;$B273)</f>
        <v>0.05</v>
      </c>
      <c r="IY273" s="4">
        <f>SUMIFS('Aceite de Oliva'!IY$6:IY$257,'Aceite de Oliva'!$A$6:$A$257,"&gt;="&amp;$A273,'Aceite de Oliva'!$B$6:$B$257,"&lt;="&amp;$B273)</f>
        <v>0</v>
      </c>
      <c r="JC273" s="4">
        <f>SUMIFS('Aceite de Oliva'!JC$6:JC$257,'Aceite de Oliva'!$A$6:$A$257,"&gt;="&amp;$A273,'Aceite de Oliva'!$B$6:$B$257,"&lt;="&amp;$B273)</f>
        <v>0.1</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0.01</v>
      </c>
      <c r="JY273" s="4">
        <f>SUMIFS('Aceite de Oliva'!JY$6:JY$257,'Aceite de Oliva'!$A$6:$A$257,"&gt;="&amp;$A273,'Aceite de Oliva'!$B$6:$B$257,"&lt;="&amp;$B273)</f>
        <v>0.06</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0.18</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0.03</v>
      </c>
      <c r="LO273" s="4">
        <f>SUMIFS('Aceite de Oliva'!LO$6:LO$257,'Aceite de Oliva'!$A$6:$A$257,"&gt;="&amp;$A273,'Aceite de Oliva'!$B$6:$B$257,"&lt;="&amp;$B273)</f>
        <v>0.13</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1.84</v>
      </c>
      <c r="LV273" s="4">
        <f>SUMIFS('Aceite de Oliva'!LV$6:LV$257,'Aceite de Oliva'!$A$6:$A$257,"&gt;="&amp;$A273,'Aceite de Oliva'!$B$6:$B$257,"&lt;="&amp;$B273)</f>
        <v>7.05</v>
      </c>
      <c r="LW273" s="4">
        <f>SUMIFS('Aceite de Oliva'!LW$6:LW$257,'Aceite de Oliva'!$A$6:$A$257,"&gt;="&amp;$A273,'Aceite de Oliva'!$B$6:$B$257,"&lt;="&amp;$B273)</f>
        <v>0.06</v>
      </c>
      <c r="LX273" s="4">
        <f>SUMIFS('Aceite de Oliva'!LX$6:LX$257,'Aceite de Oliva'!$A$6:$A$257,"&gt;="&amp;$A273,'Aceite de Oliva'!$B$6:$B$257,"&lt;="&amp;$B273)</f>
        <v>2.4300000000000002</v>
      </c>
      <c r="MB273" s="4">
        <f>SUMIFS('Aceite de Oliva'!MB$6:MB$257,'Aceite de Oliva'!$A$6:$A$257,"&gt;="&amp;$A273,'Aceite de Oliva'!$B$6:$B$257,"&lt;="&amp;$B273)</f>
        <v>0.91</v>
      </c>
      <c r="MC273" s="4">
        <f>SUMIFS('Aceite de Oliva'!MC$6:MC$257,'Aceite de Oliva'!$A$6:$A$257,"&gt;="&amp;$A273,'Aceite de Oliva'!$B$6:$B$257,"&lt;="&amp;$B273)</f>
        <v>4.62</v>
      </c>
      <c r="MD273" s="4">
        <f>SUMIFS('Aceite de Oliva'!MD$6:MD$257,'Aceite de Oliva'!$A$6:$A$257,"&gt;="&amp;$A273,'Aceite de Oliva'!$B$6:$B$257,"&lt;="&amp;$B273)</f>
        <v>0.12</v>
      </c>
      <c r="ME273" s="4">
        <f>SUMIFS('Aceite de Oliva'!ME$6:ME$257,'Aceite de Oliva'!$A$6:$A$257,"&gt;="&amp;$A273,'Aceite de Oliva'!$B$6:$B$257,"&lt;="&amp;$B273)</f>
        <v>0</v>
      </c>
      <c r="MI273" s="4">
        <f>SUMIFS('Aceite de Oliva'!MI$6:MI$257,'Aceite de Oliva'!$A$6:$A$257,"&gt;="&amp;$A273,'Aceite de Oliva'!$B$6:$B$257,"&lt;="&amp;$B273)</f>
        <v>0.12</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0.87</v>
      </c>
      <c r="MP273" s="4">
        <f>SUMIFS('Aceite de Oliva'!MP$6:MP$257,'Aceite de Oliva'!$A$6:$A$257,"&gt;="&amp;$A273,'Aceite de Oliva'!$B$6:$B$257,"&lt;="&amp;$B273)</f>
        <v>0.16999999999999998</v>
      </c>
      <c r="MQ273" s="4">
        <f>SUMIFS('Aceite de Oliva'!MQ$6:MQ$257,'Aceite de Oliva'!$A$6:$A$257,"&gt;="&amp;$A273,'Aceite de Oliva'!$B$6:$B$257,"&lt;="&amp;$B273)</f>
        <v>0</v>
      </c>
      <c r="MR273" s="4">
        <f>SUMIFS('Aceite de Oliva'!MR$6:MR$257,'Aceite de Oliva'!$A$6:$A$257,"&gt;="&amp;$A273,'Aceite de Oliva'!$B$6:$B$257,"&lt;="&amp;$B273)</f>
        <v>0.14000000000000001</v>
      </c>
      <c r="MS273" s="4">
        <f>SUMIFS('Aceite de Oliva'!MS$6:MS$257,'Aceite de Oliva'!$A$6:$A$257,"&gt;="&amp;$A273,'Aceite de Oliva'!$B$6:$B$257,"&lt;="&amp;$B273)</f>
        <v>0</v>
      </c>
      <c r="MW273" s="4">
        <f>SUMIFS('Aceite de Oliva'!MW$6:MW$257,'Aceite de Oliva'!$A$6:$A$257,"&gt;="&amp;$A273,'Aceite de Oliva'!$B$6:$B$257,"&lt;="&amp;$B273)</f>
        <v>0.99</v>
      </c>
      <c r="MX273" s="4">
        <f>SUMIFS('Aceite de Oliva'!MX$6:MX$257,'Aceite de Oliva'!$A$6:$A$257,"&gt;="&amp;$A273,'Aceite de Oliva'!$B$6:$B$257,"&lt;="&amp;$B273)</f>
        <v>3.03</v>
      </c>
      <c r="MY273" s="4">
        <f>SUMIFS('Aceite de Oliva'!MY$6:MY$257,'Aceite de Oliva'!$A$6:$A$257,"&gt;="&amp;$A273,'Aceite de Oliva'!$B$6:$B$257,"&lt;="&amp;$B273)</f>
        <v>0.27</v>
      </c>
      <c r="MZ273" s="4">
        <f>SUMIFS('Aceite de Oliva'!MZ$6:MZ$257,'Aceite de Oliva'!$A$6:$A$257,"&gt;="&amp;$A273,'Aceite de Oliva'!$B$6:$B$257,"&lt;="&amp;$B273)</f>
        <v>1.1200000000000001</v>
      </c>
      <c r="ND273" s="4">
        <f>SUMIFS('Aceite de Oliva'!ND$6:ND$257,'Aceite de Oliva'!$A$6:$A$257,"&gt;="&amp;$A273,'Aceite de Oliva'!$B$6:$B$257,"&lt;="&amp;$B273)</f>
        <v>0.34</v>
      </c>
      <c r="NE273" s="4">
        <f>SUMIFS('Aceite de Oliva'!NE$6:NE$257,'Aceite de Oliva'!$A$6:$A$257,"&gt;="&amp;$A273,'Aceite de Oliva'!$B$6:$B$257,"&lt;="&amp;$B273)</f>
        <v>0.56000000000000005</v>
      </c>
      <c r="NF273" s="4">
        <f>SUMIFS('Aceite de Oliva'!NF$6:NF$257,'Aceite de Oliva'!$A$6:$A$257,"&gt;="&amp;$A273,'Aceite de Oliva'!$B$6:$B$257,"&lt;="&amp;$B273)</f>
        <v>0.08</v>
      </c>
      <c r="NG273" s="4">
        <f>SUMIFS('Aceite de Oliva'!NG$6:NG$257,'Aceite de Oliva'!$A$6:$A$257,"&gt;="&amp;$A273,'Aceite de Oliva'!$B$6:$B$257,"&lt;="&amp;$B273)</f>
        <v>0</v>
      </c>
      <c r="NK273" s="4">
        <f>SUMIFS('Aceite de Oliva'!NK$6:NK$257,'Aceite de Oliva'!$A$6:$A$257,"&gt;="&amp;$A273,'Aceite de Oliva'!$B$6:$B$257,"&lt;="&amp;$B273)</f>
        <v>0.24000000000000002</v>
      </c>
      <c r="NL273" s="4">
        <f>SUMIFS('Aceite de Oliva'!NL$6:NL$257,'Aceite de Oliva'!$A$6:$A$257,"&gt;="&amp;$A273,'Aceite de Oliva'!$B$6:$B$257,"&lt;="&amp;$B273)</f>
        <v>0.82</v>
      </c>
      <c r="NM273" s="4">
        <f>SUMIFS('Aceite de Oliva'!NM$6:NM$257,'Aceite de Oliva'!$A$6:$A$257,"&gt;="&amp;$A273,'Aceite de Oliva'!$B$6:$B$257,"&lt;="&amp;$B273)</f>
        <v>0.17</v>
      </c>
      <c r="NN273" s="4">
        <f>SUMIFS('Aceite de Oliva'!NN$6:NN$257,'Aceite de Oliva'!$A$6:$A$257,"&gt;="&amp;$A273,'Aceite de Oliva'!$B$6:$B$257,"&lt;="&amp;$B273)</f>
        <v>0</v>
      </c>
      <c r="NR273" s="4">
        <f>SUMIFS('Aceite de Oliva'!NR$6:NR$257,'Aceite de Oliva'!$A$6:$A$257,"&gt;="&amp;$A273,'Aceite de Oliva'!$B$6:$B$257,"&lt;="&amp;$B273)</f>
        <v>0.38</v>
      </c>
      <c r="NS273" s="4">
        <f>SUMIFS('Aceite de Oliva'!NS$6:NS$257,'Aceite de Oliva'!$A$6:$A$257,"&gt;="&amp;$A273,'Aceite de Oliva'!$B$6:$B$257,"&lt;="&amp;$B273)</f>
        <v>0</v>
      </c>
      <c r="NT273" s="4">
        <f>SUMIFS('Aceite de Oliva'!NT$6:NT$257,'Aceite de Oliva'!$A$6:$A$257,"&gt;="&amp;$A273,'Aceite de Oliva'!$B$6:$B$257,"&lt;="&amp;$B273)</f>
        <v>0.52</v>
      </c>
      <c r="NU273" s="4">
        <f>SUMIFS('Aceite de Oliva'!NU$6:NU$257,'Aceite de Oliva'!$A$6:$A$257,"&gt;="&amp;$A273,'Aceite de Oliva'!$B$6:$B$257,"&lt;="&amp;$B273)</f>
        <v>0</v>
      </c>
      <c r="NY273" s="4">
        <f>SUMIFS('Aceite de Oliva'!NY$6:NY$257,'Aceite de Oliva'!$A$6:$A$257,"&gt;="&amp;$A273,'Aceite de Oliva'!$B$6:$B$257,"&lt;="&amp;$B273)</f>
        <v>0.28000000000000003</v>
      </c>
      <c r="NZ273" s="4">
        <f>SUMIFS('Aceite de Oliva'!NZ$6:NZ$257,'Aceite de Oliva'!$A$6:$A$257,"&gt;="&amp;$A273,'Aceite de Oliva'!$B$6:$B$257,"&lt;="&amp;$B273)</f>
        <v>0.8</v>
      </c>
      <c r="OA273" s="4">
        <f>SUMIFS('Aceite de Oliva'!OA$6:OA$257,'Aceite de Oliva'!$A$6:$A$257,"&gt;="&amp;$A273,'Aceite de Oliva'!$B$6:$B$257,"&lt;="&amp;$B273)</f>
        <v>0.21</v>
      </c>
      <c r="OB273" s="4">
        <f>SUMIFS('Aceite de Oliva'!OB$6:OB$257,'Aceite de Oliva'!$A$6:$A$257,"&gt;="&amp;$A273,'Aceite de Oliva'!$B$6:$B$257,"&lt;="&amp;$B273)</f>
        <v>0</v>
      </c>
      <c r="OF273" s="4">
        <f>SUMIFS('Aceite de Oliva'!OF$6:OF$257,'Aceite de Oliva'!$A$6:$A$257,"&gt;="&amp;$A273,'Aceite de Oliva'!$B$6:$B$257,"&lt;="&amp;$B273)</f>
        <v>0.47</v>
      </c>
      <c r="OG273" s="4">
        <f>SUMIFS('Aceite de Oliva'!OG$6:OG$257,'Aceite de Oliva'!$A$6:$A$257,"&gt;="&amp;$A273,'Aceite de Oliva'!$B$6:$B$257,"&lt;="&amp;$B273)</f>
        <v>0.31</v>
      </c>
      <c r="OH273" s="4">
        <f>SUMIFS('Aceite de Oliva'!OH$6:OH$257,'Aceite de Oliva'!$A$6:$A$257,"&gt;="&amp;$A273,'Aceite de Oliva'!$B$6:$B$257,"&lt;="&amp;$B273)</f>
        <v>0.4</v>
      </c>
      <c r="OI273" s="4">
        <f>SUMIFS('Aceite de Oliva'!OI$6:OI$257,'Aceite de Oliva'!$A$6:$A$257,"&gt;="&amp;$A273,'Aceite de Oliva'!$B$6:$B$257,"&lt;="&amp;$B273)</f>
        <v>1.1399999999999999</v>
      </c>
      <c r="OM273" s="4">
        <f>SUMIFS('Aceite de Oliva'!OM$6:OM$257,'Aceite de Oliva'!$A$6:$A$257,"&gt;="&amp;$A273,'Aceite de Oliva'!$B$6:$B$257,"&lt;="&amp;$B273)</f>
        <v>1.03</v>
      </c>
      <c r="ON273" s="4">
        <f>SUMIFS('Aceite de Oliva'!ON$6:ON$257,'Aceite de Oliva'!$A$6:$A$257,"&gt;="&amp;$A273,'Aceite de Oliva'!$B$6:$B$257,"&lt;="&amp;$B273)</f>
        <v>1.18</v>
      </c>
      <c r="OO273" s="4">
        <f>SUMIFS('Aceite de Oliva'!OO$6:OO$257,'Aceite de Oliva'!$A$6:$A$257,"&gt;="&amp;$A273,'Aceite de Oliva'!$B$6:$B$257,"&lt;="&amp;$B273)</f>
        <v>0.45</v>
      </c>
      <c r="OP273" s="4">
        <f>SUMIFS('Aceite de Oliva'!OP$6:OP$257,'Aceite de Oliva'!$A$6:$A$257,"&gt;="&amp;$A273,'Aceite de Oliva'!$B$6:$B$257,"&lt;="&amp;$B273)</f>
        <v>1.81</v>
      </c>
      <c r="OT273" s="4">
        <f>SUMIFS('Aceite de Oliva'!OT$6:OT$257,'Aceite de Oliva'!$A$6:$A$257,"&gt;="&amp;$A273,'Aceite de Oliva'!$B$6:$B$257,"&lt;="&amp;$B273)</f>
        <v>1.45</v>
      </c>
      <c r="OU273" s="4">
        <f>SUMIFS('Aceite de Oliva'!OU$6:OU$257,'Aceite de Oliva'!$A$6:$A$257,"&gt;="&amp;$A273,'Aceite de Oliva'!$B$6:$B$257,"&lt;="&amp;$B273)</f>
        <v>0</v>
      </c>
      <c r="OV273" s="4">
        <f>SUMIFS('Aceite de Oliva'!OV$6:OV$257,'Aceite de Oliva'!$A$6:$A$257,"&gt;="&amp;$A273,'Aceite de Oliva'!$B$6:$B$257,"&lt;="&amp;$B273)</f>
        <v>0.62</v>
      </c>
      <c r="OW273" s="4">
        <f>SUMIFS('Aceite de Oliva'!OW$6:OW$257,'Aceite de Oliva'!$A$6:$A$257,"&gt;="&amp;$A273,'Aceite de Oliva'!$B$6:$B$257,"&lt;="&amp;$B273)</f>
        <v>3.75</v>
      </c>
      <c r="PA273" s="4">
        <f>SUMIFS('Aceite de Oliva'!PA$6:PA$257,'Aceite de Oliva'!$A$6:$A$257,"&gt;="&amp;$A273,'Aceite de Oliva'!$B$6:$B$257,"&lt;="&amp;$B273)</f>
        <v>1.0699999999999998</v>
      </c>
      <c r="PB273" s="4">
        <f>SUMIFS('Aceite de Oliva'!PB$6:PB$257,'Aceite de Oliva'!$A$6:$A$257,"&gt;="&amp;$A273,'Aceite de Oliva'!$B$6:$B$257,"&lt;="&amp;$B273)</f>
        <v>2.15</v>
      </c>
      <c r="PC273" s="4">
        <f>SUMIFS('Aceite de Oliva'!PC$6:PC$257,'Aceite de Oliva'!$A$6:$A$257,"&gt;="&amp;$A273,'Aceite de Oliva'!$B$6:$B$257,"&lt;="&amp;$B273)</f>
        <v>0.96</v>
      </c>
      <c r="PD273" s="4">
        <f>SUMIFS('Aceite de Oliva'!PD$6:PD$257,'Aceite de Oliva'!$A$6:$A$257,"&gt;="&amp;$A273,'Aceite de Oliva'!$B$6:$B$257,"&lt;="&amp;$B273)</f>
        <v>0.32</v>
      </c>
      <c r="PH273" s="4">
        <f>SUMIFS('Aceite de Oliva'!PH$6:PH$257,'Aceite de Oliva'!$A$6:$A$257,"&gt;="&amp;$A273,'Aceite de Oliva'!$B$6:$B$257,"&lt;="&amp;$B273)</f>
        <v>0.72000000000000008</v>
      </c>
      <c r="PI273" s="4">
        <f>SUMIFS('Aceite de Oliva'!PI$6:PI$257,'Aceite de Oliva'!$A$6:$A$257,"&gt;="&amp;$A273,'Aceite de Oliva'!$B$6:$B$257,"&lt;="&amp;$B273)</f>
        <v>2.17</v>
      </c>
      <c r="PJ273" s="4">
        <f>SUMIFS('Aceite de Oliva'!PJ$6:PJ$257,'Aceite de Oliva'!$A$6:$A$257,"&gt;="&amp;$A273,'Aceite de Oliva'!$B$6:$B$257,"&lt;="&amp;$B273)</f>
        <v>0.53</v>
      </c>
      <c r="PK273" s="4">
        <f>SUMIFS('Aceite de Oliva'!PK$6:PK$257,'Aceite de Oliva'!$A$6:$A$257,"&gt;="&amp;$A273,'Aceite de Oliva'!$B$6:$B$257,"&lt;="&amp;$B273)</f>
        <v>0</v>
      </c>
      <c r="PO273" s="4">
        <f>SUMIFS('Aceite de Oliva'!PO$6:PO$257,'Aceite de Oliva'!$A$6:$A$257,"&gt;="&amp;$A273,'Aceite de Oliva'!$B$6:$B$257,"&lt;="&amp;$B273)</f>
        <v>0.69</v>
      </c>
      <c r="PP273" s="4">
        <f>SUMIFS('Aceite de Oliva'!PP$6:PP$257,'Aceite de Oliva'!$A$6:$A$257,"&gt;="&amp;$A273,'Aceite de Oliva'!$B$6:$B$257,"&lt;="&amp;$B273)</f>
        <v>1.05</v>
      </c>
      <c r="PQ273" s="4">
        <f>SUMIFS('Aceite de Oliva'!PQ$6:PQ$257,'Aceite de Oliva'!$A$6:$A$257,"&gt;="&amp;$A273,'Aceite de Oliva'!$B$6:$B$257,"&lt;="&amp;$B273)</f>
        <v>0.5</v>
      </c>
      <c r="PR273" s="4">
        <f>SUMIFS('Aceite de Oliva'!PR$6:PR$257,'Aceite de Oliva'!$A$6:$A$257,"&gt;="&amp;$A273,'Aceite de Oliva'!$B$6:$B$257,"&lt;="&amp;$B273)</f>
        <v>0</v>
      </c>
      <c r="PV273" s="4">
        <f>SUMIFS('Aceite de Oliva'!PV$6:PV$257,'Aceite de Oliva'!$A$6:$A$257,"&gt;="&amp;$A273,'Aceite de Oliva'!$B$6:$B$257,"&lt;="&amp;$B273)</f>
        <v>0.75</v>
      </c>
      <c r="PW273" s="4">
        <f>SUMIFS('Aceite de Oliva'!PW$6:PW$257,'Aceite de Oliva'!$A$6:$A$257,"&gt;="&amp;$A273,'Aceite de Oliva'!$B$6:$B$257,"&lt;="&amp;$B273)</f>
        <v>1.75</v>
      </c>
      <c r="PX273" s="4">
        <f>SUMIFS('Aceite de Oliva'!PX$6:PX$257,'Aceite de Oliva'!$A$6:$A$257,"&gt;="&amp;$A273,'Aceite de Oliva'!$B$6:$B$257,"&lt;="&amp;$B273)</f>
        <v>0.25</v>
      </c>
      <c r="PY273" s="4">
        <f>SUMIFS('Aceite de Oliva'!PY$6:PY$257,'Aceite de Oliva'!$A$6:$A$257,"&gt;="&amp;$A273,'Aceite de Oliva'!$B$6:$B$257,"&lt;="&amp;$B273)</f>
        <v>0.54</v>
      </c>
      <c r="QC273" s="4">
        <f>SUMIFS('Aceite de Oliva'!QC$6:QC$257,'Aceite de Oliva'!$A$6:$A$257,"&gt;="&amp;$A273,'Aceite de Oliva'!$B$6:$B$257,"&lt;="&amp;$B273)</f>
        <v>1.23</v>
      </c>
      <c r="QD273" s="4">
        <f>SUMIFS('Aceite de Oliva'!QD$6:QD$257,'Aceite de Oliva'!$A$6:$A$257,"&gt;="&amp;$A273,'Aceite de Oliva'!$B$6:$B$257,"&lt;="&amp;$B273)</f>
        <v>1.8299999999999998</v>
      </c>
      <c r="QE273" s="4">
        <f>SUMIFS('Aceite de Oliva'!QE$6:QE$257,'Aceite de Oliva'!$A$6:$A$257,"&gt;="&amp;$A273,'Aceite de Oliva'!$B$6:$B$257,"&lt;="&amp;$B273)</f>
        <v>1.31</v>
      </c>
      <c r="QF273" s="4">
        <f>SUMIFS('Aceite de Oliva'!QF$6:QF$257,'Aceite de Oliva'!$A$6:$A$257,"&gt;="&amp;$A273,'Aceite de Oliva'!$B$6:$B$257,"&lt;="&amp;$B273)</f>
        <v>0.54</v>
      </c>
      <c r="QJ273" s="4">
        <f>SUMIFS('Aceite de Oliva'!QJ$6:QJ$257,'Aceite de Oliva'!$A$6:$A$257,"&gt;="&amp;$A273,'Aceite de Oliva'!$B$6:$B$257,"&lt;="&amp;$B273)</f>
        <v>3.34</v>
      </c>
      <c r="QK273" s="4">
        <f>SUMIFS('Aceite de Oliva'!QK$6:QK$257,'Aceite de Oliva'!$A$6:$A$257,"&gt;="&amp;$A273,'Aceite de Oliva'!$B$6:$B$257,"&lt;="&amp;$B273)</f>
        <v>0.16</v>
      </c>
      <c r="QL273" s="4">
        <f>SUMIFS('Aceite de Oliva'!QL$6:QL$257,'Aceite de Oliva'!$A$6:$A$257,"&gt;="&amp;$A273,'Aceite de Oliva'!$B$6:$B$257,"&lt;="&amp;$B273)</f>
        <v>2.37</v>
      </c>
      <c r="QM273" s="4">
        <f>SUMIFS('Aceite de Oliva'!QM$6:QM$257,'Aceite de Oliva'!$A$6:$A$257,"&gt;="&amp;$A273,'Aceite de Oliva'!$B$6:$B$257,"&lt;="&amp;$B273)</f>
        <v>10.59</v>
      </c>
    </row>
    <row r="274" spans="1:455" x14ac:dyDescent="0.25">
      <c r="A274" s="9">
        <f>'TAM Aceite de Oliva'!B22</f>
        <v>4.5</v>
      </c>
      <c r="B274" s="9">
        <f>'TAM Aceite de Oliva'!C22</f>
        <v>4.5999999999999996</v>
      </c>
      <c r="C274" s="9"/>
      <c r="D274" s="4">
        <f>SUMIFS('Aceite de Oliva'!D$6:D$257,'Aceite de Oliva'!$A$6:$A$257,"&gt;="&amp;$A274,'Aceite de Oliva'!$B$6:$B$257,"&lt;="&amp;$B274)</f>
        <v>1.29</v>
      </c>
      <c r="E274" s="4">
        <f>SUMIFS('Aceite de Oliva'!E$6:E$257,'Aceite de Oliva'!$A$6:$A$257,"&gt;="&amp;$A274,'Aceite de Oliva'!$B$6:$B$257,"&lt;="&amp;$B274)</f>
        <v>3.09</v>
      </c>
      <c r="F274" s="4">
        <f>SUMIFS('Aceite de Oliva'!F$6:F$257,'Aceite de Oliva'!$A$6:$A$257,"&gt;="&amp;$A274,'Aceite de Oliva'!$B$6:$B$257,"&lt;="&amp;$B274)</f>
        <v>1.25</v>
      </c>
      <c r="G274" s="4">
        <f>SUMIFS('Aceite de Oliva'!G$6:G$257,'Aceite de Oliva'!$A$6:$A$257,"&gt;="&amp;$A274,'Aceite de Oliva'!$B$6:$B$257,"&lt;="&amp;$B274)</f>
        <v>0.52</v>
      </c>
      <c r="H274" s="9"/>
      <c r="I274" s="9"/>
      <c r="J274" s="9"/>
      <c r="K274" s="4">
        <f>SUMIFS('Aceite de Oliva'!K$6:K$257,'Aceite de Oliva'!$A$6:$A$257,"&gt;="&amp;$A274,'Aceite de Oliva'!$B$6:$B$257,"&lt;="&amp;$B274)</f>
        <v>1.94</v>
      </c>
      <c r="L274" s="4">
        <f>SUMIFS('Aceite de Oliva'!L$6:L$257,'Aceite de Oliva'!$A$6:$A$257,"&gt;="&amp;$A274,'Aceite de Oliva'!$B$6:$B$257,"&lt;="&amp;$B274)</f>
        <v>4.2</v>
      </c>
      <c r="M274" s="4">
        <f>SUMIFS('Aceite de Oliva'!M$6:M$257,'Aceite de Oliva'!$A$6:$A$257,"&gt;="&amp;$A274,'Aceite de Oliva'!$B$6:$B$257,"&lt;="&amp;$B274)</f>
        <v>1.85</v>
      </c>
      <c r="N274" s="4">
        <f>SUMIFS('Aceite de Oliva'!N$6:N$257,'Aceite de Oliva'!$A$6:$A$257,"&gt;="&amp;$A274,'Aceite de Oliva'!$B$6:$B$257,"&lt;="&amp;$B274)</f>
        <v>0.27</v>
      </c>
      <c r="O274" s="9"/>
      <c r="P274" s="9"/>
      <c r="Q274" s="9"/>
      <c r="R274" s="4">
        <f>SUMIFS('Aceite de Oliva'!R$6:R$257,'Aceite de Oliva'!$A$6:$A$257,"&gt;="&amp;$A274,'Aceite de Oliva'!$B$6:$B$257,"&lt;="&amp;$B274)</f>
        <v>1.35</v>
      </c>
      <c r="S274" s="4">
        <f>SUMIFS('Aceite de Oliva'!S$6:S$257,'Aceite de Oliva'!$A$6:$A$257,"&gt;="&amp;$A274,'Aceite de Oliva'!$B$6:$B$257,"&lt;="&amp;$B274)</f>
        <v>1.8299999999999998</v>
      </c>
      <c r="T274" s="4">
        <f>SUMIFS('Aceite de Oliva'!T$6:T$257,'Aceite de Oliva'!$A$6:$A$257,"&gt;="&amp;$A274,'Aceite de Oliva'!$B$6:$B$257,"&lt;="&amp;$B274)</f>
        <v>1.1900000000000002</v>
      </c>
      <c r="U274" s="4">
        <f>SUMIFS('Aceite de Oliva'!U$6:U$257,'Aceite de Oliva'!$A$6:$A$257,"&gt;="&amp;$A274,'Aceite de Oliva'!$B$6:$B$257,"&lt;="&amp;$B274)</f>
        <v>1</v>
      </c>
      <c r="V274" s="9"/>
      <c r="W274" s="9"/>
      <c r="X274" s="9"/>
      <c r="Y274" s="4">
        <f>SUMIFS('Aceite de Oliva'!Y$6:Y$257,'Aceite de Oliva'!$A$6:$A$257,"&gt;="&amp;$A274,'Aceite de Oliva'!$B$6:$B$257,"&lt;="&amp;$B274)</f>
        <v>1.65</v>
      </c>
      <c r="Z274" s="4">
        <f>SUMIFS('Aceite de Oliva'!Z$6:Z$257,'Aceite de Oliva'!$A$6:$A$257,"&gt;="&amp;$A274,'Aceite de Oliva'!$B$6:$B$257,"&lt;="&amp;$B274)</f>
        <v>2.9</v>
      </c>
      <c r="AA274" s="4">
        <f>SUMIFS('Aceite de Oliva'!AA$6:AA$257,'Aceite de Oliva'!$A$6:$A$257,"&gt;="&amp;$A274,'Aceite de Oliva'!$B$6:$B$257,"&lt;="&amp;$B274)</f>
        <v>1.69</v>
      </c>
      <c r="AB274" s="4">
        <f>SUMIFS('Aceite de Oliva'!AB$6:AB$257,'Aceite de Oliva'!$A$6:$A$257,"&gt;="&amp;$A274,'Aceite de Oliva'!$B$6:$B$257,"&lt;="&amp;$B274)</f>
        <v>0.58000000000000007</v>
      </c>
      <c r="AC274" s="9"/>
      <c r="AD274" s="9"/>
      <c r="AE274" s="9"/>
      <c r="AF274" s="4">
        <f>SUMIFS('Aceite de Oliva'!AF$6:AF$257,'Aceite de Oliva'!$A$6:$A$257,"&gt;="&amp;$A274,'Aceite de Oliva'!$B$6:$B$257,"&lt;="&amp;$B274)</f>
        <v>2.2000000000000002</v>
      </c>
      <c r="AG274" s="4">
        <f>SUMIFS('Aceite de Oliva'!AG$6:AG$257,'Aceite de Oliva'!$A$6:$A$257,"&gt;="&amp;$A274,'Aceite de Oliva'!$B$6:$B$257,"&lt;="&amp;$B274)</f>
        <v>1.32</v>
      </c>
      <c r="AH274" s="4">
        <f>SUMIFS('Aceite de Oliva'!AH$6:AH$257,'Aceite de Oliva'!$A$6:$A$257,"&gt;="&amp;$A274,'Aceite de Oliva'!$B$6:$B$257,"&lt;="&amp;$B274)</f>
        <v>2.9699999999999998</v>
      </c>
      <c r="AI274" s="4">
        <f>SUMIFS('Aceite de Oliva'!AI$6:AI$257,'Aceite de Oliva'!$A$6:$A$257,"&gt;="&amp;$A274,'Aceite de Oliva'!$B$6:$B$257,"&lt;="&amp;$B274)</f>
        <v>1.58</v>
      </c>
      <c r="AJ274" s="9"/>
      <c r="AK274" s="9"/>
      <c r="AL274" s="9"/>
      <c r="AM274" s="4">
        <f>SUMIFS('Aceite de Oliva'!AM$6:AM$257,'Aceite de Oliva'!$A$6:$A$257,"&gt;="&amp;$A274,'Aceite de Oliva'!$B$6:$B$257,"&lt;="&amp;$B274)</f>
        <v>1.41</v>
      </c>
      <c r="AN274" s="4">
        <f>SUMIFS('Aceite de Oliva'!AN$6:AN$257,'Aceite de Oliva'!$A$6:$A$257,"&gt;="&amp;$A274,'Aceite de Oliva'!$B$6:$B$257,"&lt;="&amp;$B274)</f>
        <v>2.4</v>
      </c>
      <c r="AO274" s="4">
        <f>SUMIFS('Aceite de Oliva'!AO$6:AO$257,'Aceite de Oliva'!$A$6:$A$257,"&gt;="&amp;$A274,'Aceite de Oliva'!$B$6:$B$257,"&lt;="&amp;$B274)</f>
        <v>2.16</v>
      </c>
      <c r="AP274" s="4">
        <f>SUMIFS('Aceite de Oliva'!AP$6:AP$257,'Aceite de Oliva'!$A$6:$A$257,"&gt;="&amp;$A274,'Aceite de Oliva'!$B$6:$B$257,"&lt;="&amp;$B274)</f>
        <v>0</v>
      </c>
      <c r="AQ274" s="9"/>
      <c r="AR274" s="9"/>
      <c r="AT274" s="4">
        <f>SUMIFS('Aceite de Oliva'!AT$6:AT$257,'Aceite de Oliva'!$A$6:$A$257,"&gt;="&amp;$A274,'Aceite de Oliva'!$B$6:$B$257,"&lt;="&amp;$B274)</f>
        <v>2.46</v>
      </c>
      <c r="AU274" s="4">
        <f>SUMIFS('Aceite de Oliva'!AU$6:AU$257,'Aceite de Oliva'!$A$6:$A$257,"&gt;="&amp;$A274,'Aceite de Oliva'!$B$6:$B$257,"&lt;="&amp;$B274)</f>
        <v>2.09</v>
      </c>
      <c r="AV274" s="4">
        <f>SUMIFS('Aceite de Oliva'!AV$6:AV$257,'Aceite de Oliva'!$A$6:$A$257,"&gt;="&amp;$A274,'Aceite de Oliva'!$B$6:$B$257,"&lt;="&amp;$B274)</f>
        <v>3.79</v>
      </c>
      <c r="AW274" s="4">
        <f>SUMIFS('Aceite de Oliva'!AW$6:AW$257,'Aceite de Oliva'!$A$6:$A$257,"&gt;="&amp;$A274,'Aceite de Oliva'!$B$6:$B$257,"&lt;="&amp;$B274)</f>
        <v>0</v>
      </c>
      <c r="BA274" s="4">
        <f>SUMIFS('Aceite de Oliva'!BA$6:BA$257,'Aceite de Oliva'!$A$6:$A$257,"&gt;="&amp;A274,'Aceite de Oliva'!$B$6:$B$257,"&lt;="&amp;B274)</f>
        <v>1.25</v>
      </c>
      <c r="BB274" s="4">
        <f>SUMIFS('Aceite de Oliva'!BB$6:BB$257,'Aceite de Oliva'!$A$6:$A$257,"&gt;="&amp;$A274,'Aceite de Oliva'!$B$6:$B$257,"&lt;="&amp;$B274)</f>
        <v>0.2</v>
      </c>
      <c r="BC274" s="4">
        <f>SUMIFS('Aceite de Oliva'!BC$6:BC$257,'Aceite de Oliva'!$A$6:$A$257,"&gt;="&amp;$A274,'Aceite de Oliva'!$B$6:$B$257,"&lt;="&amp;$B274)</f>
        <v>2.4900000000000002</v>
      </c>
      <c r="BD274" s="4">
        <f>SUMIFS('Aceite de Oliva'!BD$6:BD$257,'Aceite de Oliva'!$A$6:$A$257,"&gt;="&amp;$A274,'Aceite de Oliva'!$B$6:$B$257,"&lt;="&amp;$B274)</f>
        <v>0</v>
      </c>
      <c r="BH274" s="4">
        <f>SUMIFS('Aceite de Oliva'!BH$6:BH$257,'Aceite de Oliva'!$A$6:$A$257,"&gt;="&amp;$A274,'Aceite de Oliva'!$B$6:$B$257,"&lt;="&amp;$B274)</f>
        <v>1.96</v>
      </c>
      <c r="BI274" s="4">
        <f>SUMIFS('Aceite de Oliva'!BI$6:BI$257,'Aceite de Oliva'!$A$6:$A$257,"&gt;="&amp;$A274,'Aceite de Oliva'!$B$6:$B$257,"&lt;="&amp;$B274)</f>
        <v>2.8899999999999997</v>
      </c>
      <c r="BJ274" s="4">
        <f>SUMIFS('Aceite de Oliva'!BJ$6:BJ$257,'Aceite de Oliva'!$A$6:$A$257,"&gt;="&amp;$A274,'Aceite de Oliva'!$B$6:$B$257,"&lt;="&amp;$B274)</f>
        <v>2.67</v>
      </c>
      <c r="BK274" s="4">
        <f>SUMIFS('Aceite de Oliva'!BK$6:BK$257,'Aceite de Oliva'!$A$6:$A$257,"&gt;="&amp;$A274,'Aceite de Oliva'!$B$6:$B$257,"&lt;="&amp;$B274)</f>
        <v>0</v>
      </c>
      <c r="BO274" s="4">
        <f>SUMIFS('Aceite de Oliva'!BO$6:BO$257,'Aceite de Oliva'!$A$6:$A$257,"&gt;="&amp;$A274,'Aceite de Oliva'!$B$6:$B$257,"&lt;="&amp;$B274)</f>
        <v>2.02</v>
      </c>
      <c r="BP274" s="4">
        <f>SUMIFS('Aceite de Oliva'!BP$6:BP$257,'Aceite de Oliva'!$A$6:$A$257,"&gt;="&amp;$A274,'Aceite de Oliva'!$B$6:$B$257,"&lt;="&amp;$B274)</f>
        <v>3.2</v>
      </c>
      <c r="BQ274" s="4">
        <f>SUMIFS('Aceite de Oliva'!BQ$6:BQ$257,'Aceite de Oliva'!$A$6:$A$257,"&gt;="&amp;$A274,'Aceite de Oliva'!$B$6:$B$257,"&lt;="&amp;$B274)</f>
        <v>2.4700000000000002</v>
      </c>
      <c r="BR274" s="4">
        <f>SUMIFS('Aceite de Oliva'!BR$6:BR$257,'Aceite de Oliva'!$A$6:$A$257,"&gt;="&amp;$A274,'Aceite de Oliva'!$B$6:$B$257,"&lt;="&amp;$B274)</f>
        <v>0.18</v>
      </c>
      <c r="BV274" s="4">
        <f>SUMIFS('Aceite de Oliva'!BV$6:BV$257,'Aceite de Oliva'!$A$6:$A$257,"&gt;="&amp;$A274,'Aceite de Oliva'!$B$6:$B$257,"&lt;="&amp;$B274)</f>
        <v>1.1000000000000001</v>
      </c>
      <c r="BW274" s="4">
        <f>SUMIFS('Aceite de Oliva'!BW$6:BW$257,'Aceite de Oliva'!$A$6:$A$257,"&gt;="&amp;$A274,'Aceite de Oliva'!$B$6:$B$257,"&lt;="&amp;$B274)</f>
        <v>2.0699999999999998</v>
      </c>
      <c r="BX274" s="4">
        <f>SUMIFS('Aceite de Oliva'!BX$6:BX$257,'Aceite de Oliva'!$A$6:$A$257,"&gt;="&amp;$A274,'Aceite de Oliva'!$B$6:$B$257,"&lt;="&amp;$B274)</f>
        <v>1.33</v>
      </c>
      <c r="BY274" s="4">
        <f>SUMIFS('Aceite de Oliva'!BY$6:BY$257,'Aceite de Oliva'!$A$6:$A$257,"&gt;="&amp;$A274,'Aceite de Oliva'!$B$6:$B$257,"&lt;="&amp;$B274)</f>
        <v>0</v>
      </c>
      <c r="CC274" s="4">
        <f>SUMIFS('Aceite de Oliva'!CC$6:CC$257,'Aceite de Oliva'!$A$6:$A$257,"&gt;="&amp;$A274,'Aceite de Oliva'!$B$6:$B$257,"&lt;="&amp;$B274)</f>
        <v>0.54</v>
      </c>
      <c r="CD274" s="4">
        <f>SUMIFS('Aceite de Oliva'!CD$6:CD$257,'Aceite de Oliva'!$A$6:$A$257,"&gt;="&amp;$A274,'Aceite de Oliva'!$B$6:$B$257,"&lt;="&amp;$B274)</f>
        <v>0.89</v>
      </c>
      <c r="CE274" s="4">
        <f>SUMIFS('Aceite de Oliva'!CE$6:CE$257,'Aceite de Oliva'!$A$6:$A$257,"&gt;="&amp;$A274,'Aceite de Oliva'!$B$6:$B$257,"&lt;="&amp;$B274)</f>
        <v>0.57000000000000006</v>
      </c>
      <c r="CF274" s="4">
        <f>SUMIFS('Aceite de Oliva'!CF$6:CF$257,'Aceite de Oliva'!$A$6:$A$257,"&gt;="&amp;$A274,'Aceite de Oliva'!$B$6:$B$257,"&lt;="&amp;$B274)</f>
        <v>0</v>
      </c>
      <c r="CJ274" s="4">
        <f>SUMIFS('Aceite de Oliva'!CJ$6:CJ$257,'Aceite de Oliva'!$A$6:$A$257,"&gt;="&amp;$A274,'Aceite de Oliva'!$B$6:$B$257,"&lt;="&amp;$B274)</f>
        <v>0.8899999999999999</v>
      </c>
      <c r="CK274" s="4">
        <f>SUMIFS('Aceite de Oliva'!CK$6:CK$257,'Aceite de Oliva'!$A$6:$A$257,"&gt;="&amp;$A274,'Aceite de Oliva'!$B$6:$B$257,"&lt;="&amp;$B274)</f>
        <v>0</v>
      </c>
      <c r="CL274" s="4">
        <f>SUMIFS('Aceite de Oliva'!CL$6:CL$257,'Aceite de Oliva'!$A$6:$A$257,"&gt;="&amp;$A274,'Aceite de Oliva'!$B$6:$B$257,"&lt;="&amp;$B274)</f>
        <v>1.1399999999999999</v>
      </c>
      <c r="CM274" s="4">
        <f>SUMIFS('Aceite de Oliva'!CM$6:CM$257,'Aceite de Oliva'!$A$6:$A$257,"&gt;="&amp;$A274,'Aceite de Oliva'!$B$6:$B$257,"&lt;="&amp;$B274)</f>
        <v>0.27</v>
      </c>
      <c r="CQ274" s="4">
        <f>SUMIFS('Aceite de Oliva'!CQ$6:CQ$257,'Aceite de Oliva'!$A$6:$A$257,"&gt;="&amp;$A274,'Aceite de Oliva'!$B$6:$B$257,"&lt;="&amp;$B274)</f>
        <v>0.26</v>
      </c>
      <c r="CR274" s="4">
        <f>SUMIFS('Aceite de Oliva'!CR$6:CR$257,'Aceite de Oliva'!$A$6:$A$257,"&gt;="&amp;$A274,'Aceite de Oliva'!$B$6:$B$257,"&lt;="&amp;$B274)</f>
        <v>0.14000000000000001</v>
      </c>
      <c r="CS274" s="4">
        <f>SUMIFS('Aceite de Oliva'!CS$6:CS$257,'Aceite de Oliva'!$A$6:$A$257,"&gt;="&amp;$A274,'Aceite de Oliva'!$B$6:$B$257,"&lt;="&amp;$B274)</f>
        <v>0.34</v>
      </c>
      <c r="CT274" s="4">
        <f>SUMIFS('Aceite de Oliva'!CT$6:CT$257,'Aceite de Oliva'!$A$6:$A$257,"&gt;="&amp;$A274,'Aceite de Oliva'!$B$6:$B$257,"&lt;="&amp;$B274)</f>
        <v>0.19</v>
      </c>
      <c r="CX274" s="4">
        <f>SUMIFS('Aceite de Oliva'!CX$6:CX$257,'Aceite de Oliva'!$A$6:$A$257,"&gt;="&amp;$A274,'Aceite de Oliva'!$B$6:$B$257,"&lt;="&amp;$B274)</f>
        <v>0.54</v>
      </c>
      <c r="CY274" s="4">
        <f>SUMIFS('Aceite de Oliva'!CY$6:CY$257,'Aceite de Oliva'!$A$6:$A$257,"&gt;="&amp;$A274,'Aceite de Oliva'!$B$6:$B$257,"&lt;="&amp;$B274)</f>
        <v>2.21</v>
      </c>
      <c r="CZ274" s="4">
        <f>SUMIFS('Aceite de Oliva'!CZ$6:CZ$257,'Aceite de Oliva'!$A$6:$A$257,"&gt;="&amp;$A274,'Aceite de Oliva'!$B$6:$B$257,"&lt;="&amp;$B274)</f>
        <v>0.27</v>
      </c>
      <c r="DA274" s="4">
        <f>SUMIFS('Aceite de Oliva'!DA$6:DA$257,'Aceite de Oliva'!$A$6:$A$257,"&gt;="&amp;$A274,'Aceite de Oliva'!$B$6:$B$257,"&lt;="&amp;$B274)</f>
        <v>0</v>
      </c>
      <c r="DE274" s="4">
        <f>SUMIFS('Aceite de Oliva'!DE$6:DE$257,'Aceite de Oliva'!$A$6:$A$257,"&gt;="&amp;$A274,'Aceite de Oliva'!$B$6:$B$257,"&lt;="&amp;$B274)</f>
        <v>0.05</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0.23</v>
      </c>
      <c r="DM274" s="4">
        <f>SUMIFS('Aceite de Oliva'!DM$6:DM$257,'Aceite de Oliva'!$A$6:$A$257,"&gt;="&amp;$A274,'Aceite de Oliva'!$B$6:$B$257,"&lt;="&amp;$B274)</f>
        <v>0</v>
      </c>
      <c r="DN274" s="4">
        <f>SUMIFS('Aceite de Oliva'!DN$6:DN$257,'Aceite de Oliva'!$A$6:$A$257,"&gt;="&amp;$A274,'Aceite de Oliva'!$B$6:$B$257,"&lt;="&amp;$B274)</f>
        <v>0.39</v>
      </c>
      <c r="DO274" s="4">
        <f>SUMIFS('Aceite de Oliva'!DO$6:DO$257,'Aceite de Oliva'!$A$6:$A$257,"&gt;="&amp;$A274,'Aceite de Oliva'!$B$6:$B$257,"&lt;="&amp;$B274)</f>
        <v>0</v>
      </c>
      <c r="DS274" s="4">
        <f>SUMIFS('Aceite de Oliva'!DS$6:DS$257,'Aceite de Oliva'!$A$6:$A$257,"&gt;="&amp;$A274,'Aceite de Oliva'!$B$6:$B$257,"&lt;="&amp;$B274)</f>
        <v>0.65</v>
      </c>
      <c r="DT274" s="4">
        <f>SUMIFS('Aceite de Oliva'!DT$6:DT$257,'Aceite de Oliva'!$A$6:$A$257,"&gt;="&amp;$A274,'Aceite de Oliva'!$B$6:$B$257,"&lt;="&amp;$B274)</f>
        <v>0</v>
      </c>
      <c r="DU274" s="4">
        <f>SUMIFS('Aceite de Oliva'!DU$6:DU$257,'Aceite de Oliva'!$A$6:$A$257,"&gt;="&amp;$A274,'Aceite de Oliva'!$B$6:$B$257,"&lt;="&amp;$B274)</f>
        <v>0.7</v>
      </c>
      <c r="DV274" s="4">
        <f>SUMIFS('Aceite de Oliva'!DV$6:DV$257,'Aceite de Oliva'!$A$6:$A$257,"&gt;="&amp;$A274,'Aceite de Oliva'!$B$6:$B$257,"&lt;="&amp;$B274)</f>
        <v>0</v>
      </c>
      <c r="DZ274" s="4">
        <f>SUMIFS('Aceite de Oliva'!DZ$6:DZ$257,'Aceite de Oliva'!$A$6:$A$257,"&gt;="&amp;$A274,'Aceite de Oliva'!$B$6:$B$257,"&lt;="&amp;$B274)</f>
        <v>1.49</v>
      </c>
      <c r="EA274" s="4">
        <f>SUMIFS('Aceite de Oliva'!EA$6:EA$257,'Aceite de Oliva'!$A$6:$A$257,"&gt;="&amp;$A274,'Aceite de Oliva'!$B$6:$B$257,"&lt;="&amp;$B274)</f>
        <v>0.90000000000000013</v>
      </c>
      <c r="EB274" s="4">
        <f>SUMIFS('Aceite de Oliva'!EB$6:EB$257,'Aceite de Oliva'!$A$6:$A$257,"&gt;="&amp;$A274,'Aceite de Oliva'!$B$6:$B$257,"&lt;="&amp;$B274)</f>
        <v>0.92999999999999994</v>
      </c>
      <c r="EC274" s="4">
        <f>SUMIFS('Aceite de Oliva'!EC$6:EC$257,'Aceite de Oliva'!$A$6:$A$257,"&gt;="&amp;$A274,'Aceite de Oliva'!$B$6:$B$257,"&lt;="&amp;$B274)</f>
        <v>0.7</v>
      </c>
      <c r="EG274" s="4">
        <f>SUMIFS('Aceite de Oliva'!EG$6:EG$257,'Aceite de Oliva'!$A$6:$A$257,"&gt;="&amp;$A274,'Aceite de Oliva'!$B$6:$B$257,"&lt;="&amp;$B274)</f>
        <v>1.1200000000000001</v>
      </c>
      <c r="EH274" s="4">
        <f>SUMIFS('Aceite de Oliva'!EH$6:EH$257,'Aceite de Oliva'!$A$6:$A$257,"&gt;="&amp;$A274,'Aceite de Oliva'!$B$6:$B$257,"&lt;="&amp;$B274)</f>
        <v>0.53</v>
      </c>
      <c r="EI274" s="4">
        <f>SUMIFS('Aceite de Oliva'!EI$6:EI$257,'Aceite de Oliva'!$A$6:$A$257,"&gt;="&amp;$A274,'Aceite de Oliva'!$B$6:$B$257,"&lt;="&amp;$B274)</f>
        <v>1.2799999999999998</v>
      </c>
      <c r="EJ274" s="4">
        <f>SUMIFS('Aceite de Oliva'!EJ$6:EJ$257,'Aceite de Oliva'!$A$6:$A$257,"&gt;="&amp;$A274,'Aceite de Oliva'!$B$6:$B$257,"&lt;="&amp;$B274)</f>
        <v>1.52</v>
      </c>
      <c r="EN274" s="4">
        <f>SUMIFS('Aceite de Oliva'!EN$6:EN$257,'Aceite de Oliva'!$A$6:$A$257,"&gt;="&amp;$A274,'Aceite de Oliva'!$B$6:$B$257,"&lt;="&amp;$B274)</f>
        <v>0.55999999999999994</v>
      </c>
      <c r="EO274" s="4">
        <f>SUMIFS('Aceite de Oliva'!EO$6:EO$257,'Aceite de Oliva'!$A$6:$A$257,"&gt;="&amp;$A274,'Aceite de Oliva'!$B$6:$B$257,"&lt;="&amp;$B274)</f>
        <v>0.41</v>
      </c>
      <c r="EP274" s="4">
        <f>SUMIFS('Aceite de Oliva'!EP$6:EP$257,'Aceite de Oliva'!$A$6:$A$257,"&gt;="&amp;$A274,'Aceite de Oliva'!$B$6:$B$257,"&lt;="&amp;$B274)</f>
        <v>0.78</v>
      </c>
      <c r="EQ274" s="4">
        <f>SUMIFS('Aceite de Oliva'!EQ$6:EQ$257,'Aceite de Oliva'!$A$6:$A$257,"&gt;="&amp;$A274,'Aceite de Oliva'!$B$6:$B$257,"&lt;="&amp;$B274)</f>
        <v>0</v>
      </c>
      <c r="EU274" s="4">
        <f>SUMIFS('Aceite de Oliva'!EU$6:EU$257,'Aceite de Oliva'!$A$6:$A$257,"&gt;="&amp;$A274,'Aceite de Oliva'!$B$6:$B$257,"&lt;="&amp;$B274)</f>
        <v>0.53</v>
      </c>
      <c r="EV274" s="4">
        <f>SUMIFS('Aceite de Oliva'!EV$6:EV$257,'Aceite de Oliva'!$A$6:$A$257,"&gt;="&amp;$A274,'Aceite de Oliva'!$B$6:$B$257,"&lt;="&amp;$B274)</f>
        <v>0</v>
      </c>
      <c r="EW274" s="4">
        <f>SUMIFS('Aceite de Oliva'!EW$6:EW$257,'Aceite de Oliva'!$A$6:$A$257,"&gt;="&amp;$A274,'Aceite de Oliva'!$B$6:$B$257,"&lt;="&amp;$B274)</f>
        <v>0.87</v>
      </c>
      <c r="EX274" s="4">
        <f>SUMIFS('Aceite de Oliva'!EX$6:EX$257,'Aceite de Oliva'!$A$6:$A$257,"&gt;="&amp;$A274,'Aceite de Oliva'!$B$6:$B$257,"&lt;="&amp;$B274)</f>
        <v>0</v>
      </c>
      <c r="FB274" s="4">
        <f>SUMIFS('Aceite de Oliva'!FB$6:FB$257,'Aceite de Oliva'!$A$6:$A$257,"&gt;="&amp;$A274,'Aceite de Oliva'!$B$6:$B$257,"&lt;="&amp;$B274)</f>
        <v>0.48</v>
      </c>
      <c r="FC274" s="4">
        <f>SUMIFS('Aceite de Oliva'!FC$6:FC$257,'Aceite de Oliva'!$A$6:$A$257,"&gt;="&amp;$A274,'Aceite de Oliva'!$B$6:$B$257,"&lt;="&amp;$B274)</f>
        <v>1.05</v>
      </c>
      <c r="FD274" s="4">
        <f>SUMIFS('Aceite de Oliva'!FD$6:FD$257,'Aceite de Oliva'!$A$6:$A$257,"&gt;="&amp;$A274,'Aceite de Oliva'!$B$6:$B$257,"&lt;="&amp;$B274)</f>
        <v>0.52</v>
      </c>
      <c r="FE274" s="4">
        <f>SUMIFS('Aceite de Oliva'!FE$6:FE$257,'Aceite de Oliva'!$A$6:$A$257,"&gt;="&amp;$A274,'Aceite de Oliva'!$B$6:$B$257,"&lt;="&amp;$B274)</f>
        <v>0</v>
      </c>
      <c r="FI274" s="4">
        <f>SUMIFS('Aceite de Oliva'!FI$6:FI$257,'Aceite de Oliva'!$A$6:$A$257,"&gt;="&amp;$A274,'Aceite de Oliva'!$B$6:$B$257,"&lt;="&amp;$B274)</f>
        <v>0.74</v>
      </c>
      <c r="FJ274" s="4">
        <f>SUMIFS('Aceite de Oliva'!FJ$6:FJ$257,'Aceite de Oliva'!$A$6:$A$257,"&gt;="&amp;$A274,'Aceite de Oliva'!$B$6:$B$257,"&lt;="&amp;$B274)</f>
        <v>0.2</v>
      </c>
      <c r="FK274" s="4">
        <f>SUMIFS('Aceite de Oliva'!FK$6:FK$257,'Aceite de Oliva'!$A$6:$A$257,"&gt;="&amp;$A274,'Aceite de Oliva'!$B$6:$B$257,"&lt;="&amp;$B274)</f>
        <v>0.85000000000000009</v>
      </c>
      <c r="FL274" s="4">
        <f>SUMIFS('Aceite de Oliva'!FL$6:FL$257,'Aceite de Oliva'!$A$6:$A$257,"&gt;="&amp;$A274,'Aceite de Oliva'!$B$6:$B$257,"&lt;="&amp;$B274)</f>
        <v>0</v>
      </c>
      <c r="FP274" s="4">
        <f>SUMIFS('Aceite de Oliva'!FP$6:FP$257,'Aceite de Oliva'!$A$6:$A$257,"&gt;="&amp;$A274,'Aceite de Oliva'!$B$6:$B$257,"&lt;="&amp;$B274)</f>
        <v>0.57000000000000006</v>
      </c>
      <c r="FQ274" s="4">
        <f>SUMIFS('Aceite de Oliva'!FQ$6:FQ$257,'Aceite de Oliva'!$A$6:$A$257,"&gt;="&amp;$A274,'Aceite de Oliva'!$B$6:$B$257,"&lt;="&amp;$B274)</f>
        <v>0.16</v>
      </c>
      <c r="FR274" s="4">
        <f>SUMIFS('Aceite de Oliva'!FR$6:FR$257,'Aceite de Oliva'!$A$6:$A$257,"&gt;="&amp;$A274,'Aceite de Oliva'!$B$6:$B$257,"&lt;="&amp;$B274)</f>
        <v>0.67</v>
      </c>
      <c r="FS274" s="4">
        <f>SUMIFS('Aceite de Oliva'!FS$6:FS$257,'Aceite de Oliva'!$A$6:$A$257,"&gt;="&amp;$A274,'Aceite de Oliva'!$B$6:$B$257,"&lt;="&amp;$B274)</f>
        <v>0.1</v>
      </c>
      <c r="FW274" s="4">
        <f>SUMIFS('Aceite de Oliva'!FW$6:FW$257,'Aceite de Oliva'!$A$6:$A$257,"&gt;="&amp;$A274,'Aceite de Oliva'!$B$6:$B$257,"&lt;="&amp;$B274)</f>
        <v>0.03</v>
      </c>
      <c r="FX274" s="4">
        <f>SUMIFS('Aceite de Oliva'!FX$6:FX$257,'Aceite de Oliva'!$A$6:$A$257,"&gt;="&amp;$A274,'Aceite de Oliva'!$B$6:$B$257,"&lt;="&amp;$B274)</f>
        <v>0</v>
      </c>
      <c r="FY274" s="4">
        <f>SUMIFS('Aceite de Oliva'!FY$6:FY$257,'Aceite de Oliva'!$A$6:$A$257,"&gt;="&amp;$A274,'Aceite de Oliva'!$B$6:$B$257,"&lt;="&amp;$B274)</f>
        <v>0.06</v>
      </c>
      <c r="FZ274" s="4">
        <f>SUMIFS('Aceite de Oliva'!FZ$6:FZ$257,'Aceite de Oliva'!$A$6:$A$257,"&gt;="&amp;$A274,'Aceite de Oliva'!$B$6:$B$257,"&lt;="&amp;$B274)</f>
        <v>0</v>
      </c>
      <c r="GD274" s="4">
        <f>SUMIFS('Aceite de Oliva'!GD$6:GD$257,'Aceite de Oliva'!$A$6:$A$257,"&gt;="&amp;$A274,'Aceite de Oliva'!$B$6:$B$257,"&lt;="&amp;$B274)</f>
        <v>0.05</v>
      </c>
      <c r="GE274" s="4">
        <f>SUMIFS('Aceite de Oliva'!GE$6:GE$257,'Aceite de Oliva'!$A$6:$A$257,"&gt;="&amp;$A274,'Aceite de Oliva'!$B$6:$B$257,"&lt;="&amp;$B274)</f>
        <v>0</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0.04</v>
      </c>
      <c r="GL274" s="4">
        <f>SUMIFS('Aceite de Oliva'!GL$6:GL$257,'Aceite de Oliva'!$A$6:$A$257,"&gt;="&amp;$A274,'Aceite de Oliva'!$B$6:$B$257,"&lt;="&amp;$B274)</f>
        <v>0</v>
      </c>
      <c r="GM274" s="4">
        <f>SUMIFS('Aceite de Oliva'!GM$6:GM$257,'Aceite de Oliva'!$A$6:$A$257,"&gt;="&amp;$A274,'Aceite de Oliva'!$B$6:$B$257,"&lt;="&amp;$B274)</f>
        <v>0.06</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0.06</v>
      </c>
      <c r="GZ274" s="4">
        <f>SUMIFS('Aceite de Oliva'!GZ$6:GZ$257,'Aceite de Oliva'!$A$6:$A$257,"&gt;="&amp;$A274,'Aceite de Oliva'!$B$6:$B$257,"&lt;="&amp;$B274)</f>
        <v>0</v>
      </c>
      <c r="HA274" s="4">
        <f>SUMIFS('Aceite de Oliva'!HA$6:HA$257,'Aceite de Oliva'!$A$6:$A$257,"&gt;="&amp;$A274,'Aceite de Oliva'!$B$6:$B$257,"&lt;="&amp;$B274)</f>
        <v>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9.0000000000000011E-2</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0.14000000000000001</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0.19</v>
      </c>
      <c r="IB274" s="4">
        <f>SUMIFS('Aceite de Oliva'!IB$6:IB$257,'Aceite de Oliva'!$A$6:$A$257,"&gt;="&amp;$A274,'Aceite de Oliva'!$B$6:$B$257,"&lt;="&amp;$B274)</f>
        <v>0</v>
      </c>
      <c r="IC274" s="4">
        <f>SUMIFS('Aceite de Oliva'!IC$6:IC$257,'Aceite de Oliva'!$A$6:$A$257,"&gt;="&amp;$A274,'Aceite de Oliva'!$B$6:$B$257,"&lt;="&amp;$B274)</f>
        <v>0.18</v>
      </c>
      <c r="ID274" s="4">
        <f>SUMIFS('Aceite de Oliva'!ID$6:ID$257,'Aceite de Oliva'!$A$6:$A$257,"&gt;="&amp;$A274,'Aceite de Oliva'!$B$6:$B$257,"&lt;="&amp;$B274)</f>
        <v>0.35</v>
      </c>
      <c r="IH274" s="4">
        <f>SUMIFS('Aceite de Oliva'!IH$6:IH$257,'Aceite de Oliva'!$A$6:$A$257,"&gt;="&amp;$A274,'Aceite de Oliva'!$B$6:$B$257,"&lt;="&amp;$B274)</f>
        <v>0.02</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0.08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0.03</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0.08</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0.08</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0.17</v>
      </c>
      <c r="JY274" s="4">
        <f>SUMIFS('Aceite de Oliva'!JY$6:JY$257,'Aceite de Oliva'!$A$6:$A$257,"&gt;="&amp;$A274,'Aceite de Oliva'!$B$6:$B$257,"&lt;="&amp;$B274)</f>
        <v>0</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0.06</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0.13</v>
      </c>
      <c r="MC274" s="4">
        <f>SUMIFS('Aceite de Oliva'!MC$6:MC$257,'Aceite de Oliva'!$A$6:$A$257,"&gt;="&amp;$A274,'Aceite de Oliva'!$B$6:$B$257,"&lt;="&amp;$B274)</f>
        <v>0</v>
      </c>
      <c r="MD274" s="4">
        <f>SUMIFS('Aceite de Oliva'!MD$6:MD$257,'Aceite de Oliva'!$A$6:$A$257,"&gt;="&amp;$A274,'Aceite de Oliva'!$B$6:$B$257,"&lt;="&amp;$B274)</f>
        <v>0.13</v>
      </c>
      <c r="ME274" s="4">
        <f>SUMIFS('Aceite de Oliva'!ME$6:ME$257,'Aceite de Oliva'!$A$6:$A$257,"&gt;="&amp;$A274,'Aceite de Oliva'!$B$6:$B$257,"&lt;="&amp;$B274)</f>
        <v>0</v>
      </c>
      <c r="MI274" s="4">
        <f>SUMIFS('Aceite de Oliva'!MI$6:MI$257,'Aceite de Oliva'!$A$6:$A$257,"&gt;="&amp;$A274,'Aceite de Oliva'!$B$6:$B$257,"&lt;="&amp;$B274)</f>
        <v>0.18</v>
      </c>
      <c r="MJ274" s="4">
        <f>SUMIFS('Aceite de Oliva'!MJ$6:MJ$257,'Aceite de Oliva'!$A$6:$A$257,"&gt;="&amp;$A274,'Aceite de Oliva'!$B$6:$B$257,"&lt;="&amp;$B274)</f>
        <v>0.86</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0.08</v>
      </c>
      <c r="MQ274" s="4">
        <f>SUMIFS('Aceite de Oliva'!MQ$6:MQ$257,'Aceite de Oliva'!$A$6:$A$257,"&gt;="&amp;$A274,'Aceite de Oliva'!$B$6:$B$257,"&lt;="&amp;$B274)</f>
        <v>0.18</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1</v>
      </c>
      <c r="MX274" s="4">
        <f>SUMIFS('Aceite de Oliva'!MX$6:MX$257,'Aceite de Oliva'!$A$6:$A$257,"&gt;="&amp;$A274,'Aceite de Oliva'!$B$6:$B$257,"&lt;="&amp;$B274)</f>
        <v>2.34</v>
      </c>
      <c r="MY274" s="4">
        <f>SUMIFS('Aceite de Oliva'!MY$6:MY$257,'Aceite de Oliva'!$A$6:$A$257,"&gt;="&amp;$A274,'Aceite de Oliva'!$B$6:$B$257,"&lt;="&amp;$B274)</f>
        <v>0.8600000000000001</v>
      </c>
      <c r="MZ274" s="4">
        <f>SUMIFS('Aceite de Oliva'!MZ$6:MZ$257,'Aceite de Oliva'!$A$6:$A$257,"&gt;="&amp;$A274,'Aceite de Oliva'!$B$6:$B$257,"&lt;="&amp;$B274)</f>
        <v>0</v>
      </c>
      <c r="ND274" s="4">
        <f>SUMIFS('Aceite de Oliva'!ND$6:ND$257,'Aceite de Oliva'!$A$6:$A$257,"&gt;="&amp;$A274,'Aceite de Oliva'!$B$6:$B$257,"&lt;="&amp;$B274)</f>
        <v>0.64999999999999991</v>
      </c>
      <c r="NE274" s="4">
        <f>SUMIFS('Aceite de Oliva'!NE$6:NE$257,'Aceite de Oliva'!$A$6:$A$257,"&gt;="&amp;$A274,'Aceite de Oliva'!$B$6:$B$257,"&lt;="&amp;$B274)</f>
        <v>0</v>
      </c>
      <c r="NF274" s="4">
        <f>SUMIFS('Aceite de Oliva'!NF$6:NF$257,'Aceite de Oliva'!$A$6:$A$257,"&gt;="&amp;$A274,'Aceite de Oliva'!$B$6:$B$257,"&lt;="&amp;$B274)</f>
        <v>1.07</v>
      </c>
      <c r="NG274" s="4">
        <f>SUMIFS('Aceite de Oliva'!NG$6:NG$257,'Aceite de Oliva'!$A$6:$A$257,"&gt;="&amp;$A274,'Aceite de Oliva'!$B$6:$B$257,"&lt;="&amp;$B274)</f>
        <v>0</v>
      </c>
      <c r="NK274" s="4">
        <f>SUMIFS('Aceite de Oliva'!NK$6:NK$257,'Aceite de Oliva'!$A$6:$A$257,"&gt;="&amp;$A274,'Aceite de Oliva'!$B$6:$B$257,"&lt;="&amp;$B274)</f>
        <v>0.47</v>
      </c>
      <c r="NL274" s="4">
        <f>SUMIFS('Aceite de Oliva'!NL$6:NL$257,'Aceite de Oliva'!$A$6:$A$257,"&gt;="&amp;$A274,'Aceite de Oliva'!$B$6:$B$257,"&lt;="&amp;$B274)</f>
        <v>0.49</v>
      </c>
      <c r="NM274" s="4">
        <f>SUMIFS('Aceite de Oliva'!NM$6:NM$257,'Aceite de Oliva'!$A$6:$A$257,"&gt;="&amp;$A274,'Aceite de Oliva'!$B$6:$B$257,"&lt;="&amp;$B274)</f>
        <v>0.65</v>
      </c>
      <c r="NN274" s="4">
        <f>SUMIFS('Aceite de Oliva'!NN$6:NN$257,'Aceite de Oliva'!$A$6:$A$257,"&gt;="&amp;$A274,'Aceite de Oliva'!$B$6:$B$257,"&lt;="&amp;$B274)</f>
        <v>0</v>
      </c>
      <c r="NR274" s="4">
        <f>SUMIFS('Aceite de Oliva'!NR$6:NR$257,'Aceite de Oliva'!$A$6:$A$257,"&gt;="&amp;$A274,'Aceite de Oliva'!$B$6:$B$257,"&lt;="&amp;$B274)</f>
        <v>0.85</v>
      </c>
      <c r="NS274" s="4">
        <f>SUMIFS('Aceite de Oliva'!NS$6:NS$257,'Aceite de Oliva'!$A$6:$A$257,"&gt;="&amp;$A274,'Aceite de Oliva'!$B$6:$B$257,"&lt;="&amp;$B274)</f>
        <v>0.92</v>
      </c>
      <c r="NT274" s="4">
        <f>SUMIFS('Aceite de Oliva'!NT$6:NT$257,'Aceite de Oliva'!$A$6:$A$257,"&gt;="&amp;$A274,'Aceite de Oliva'!$B$6:$B$257,"&lt;="&amp;$B274)</f>
        <v>0.96</v>
      </c>
      <c r="NU274" s="4">
        <f>SUMIFS('Aceite de Oliva'!NU$6:NU$257,'Aceite de Oliva'!$A$6:$A$257,"&gt;="&amp;$A274,'Aceite de Oliva'!$B$6:$B$257,"&lt;="&amp;$B274)</f>
        <v>0.74</v>
      </c>
      <c r="NY274" s="4">
        <f>SUMIFS('Aceite de Oliva'!NY$6:NY$257,'Aceite de Oliva'!$A$6:$A$257,"&gt;="&amp;$A274,'Aceite de Oliva'!$B$6:$B$257,"&lt;="&amp;$B274)</f>
        <v>0.41</v>
      </c>
      <c r="NZ274" s="4">
        <f>SUMIFS('Aceite de Oliva'!NZ$6:NZ$257,'Aceite de Oliva'!$A$6:$A$257,"&gt;="&amp;$A274,'Aceite de Oliva'!$B$6:$B$257,"&lt;="&amp;$B274)</f>
        <v>0.36</v>
      </c>
      <c r="OA274" s="4">
        <f>SUMIFS('Aceite de Oliva'!OA$6:OA$257,'Aceite de Oliva'!$A$6:$A$257,"&gt;="&amp;$A274,'Aceite de Oliva'!$B$6:$B$257,"&lt;="&amp;$B274)</f>
        <v>0.58000000000000007</v>
      </c>
      <c r="OB274" s="4">
        <f>SUMIFS('Aceite de Oliva'!OB$6:OB$257,'Aceite de Oliva'!$A$6:$A$257,"&gt;="&amp;$A274,'Aceite de Oliva'!$B$6:$B$257,"&lt;="&amp;$B274)</f>
        <v>0</v>
      </c>
      <c r="OF274" s="4">
        <f>SUMIFS('Aceite de Oliva'!OF$6:OF$257,'Aceite de Oliva'!$A$6:$A$257,"&gt;="&amp;$A274,'Aceite de Oliva'!$B$6:$B$257,"&lt;="&amp;$B274)</f>
        <v>0.52</v>
      </c>
      <c r="OG274" s="4">
        <f>SUMIFS('Aceite de Oliva'!OG$6:OG$257,'Aceite de Oliva'!$A$6:$A$257,"&gt;="&amp;$A274,'Aceite de Oliva'!$B$6:$B$257,"&lt;="&amp;$B274)</f>
        <v>0</v>
      </c>
      <c r="OH274" s="4">
        <f>SUMIFS('Aceite de Oliva'!OH$6:OH$257,'Aceite de Oliva'!$A$6:$A$257,"&gt;="&amp;$A274,'Aceite de Oliva'!$B$6:$B$257,"&lt;="&amp;$B274)</f>
        <v>0.68</v>
      </c>
      <c r="OI274" s="4">
        <f>SUMIFS('Aceite de Oliva'!OI$6:OI$257,'Aceite de Oliva'!$A$6:$A$257,"&gt;="&amp;$A274,'Aceite de Oliva'!$B$6:$B$257,"&lt;="&amp;$B274)</f>
        <v>0.33</v>
      </c>
      <c r="OM274" s="4">
        <f>SUMIFS('Aceite de Oliva'!OM$6:OM$257,'Aceite de Oliva'!$A$6:$A$257,"&gt;="&amp;$A274,'Aceite de Oliva'!$B$6:$B$257,"&lt;="&amp;$B274)</f>
        <v>1.65</v>
      </c>
      <c r="ON274" s="4">
        <f>SUMIFS('Aceite de Oliva'!ON$6:ON$257,'Aceite de Oliva'!$A$6:$A$257,"&gt;="&amp;$A274,'Aceite de Oliva'!$B$6:$B$257,"&lt;="&amp;$B274)</f>
        <v>2.23</v>
      </c>
      <c r="OO274" s="4">
        <f>SUMIFS('Aceite de Oliva'!OO$6:OO$257,'Aceite de Oliva'!$A$6:$A$257,"&gt;="&amp;$A274,'Aceite de Oliva'!$B$6:$B$257,"&lt;="&amp;$B274)</f>
        <v>1.8399999999999999</v>
      </c>
      <c r="OP274" s="4">
        <f>SUMIFS('Aceite de Oliva'!OP$6:OP$257,'Aceite de Oliva'!$A$6:$A$257,"&gt;="&amp;$A274,'Aceite de Oliva'!$B$6:$B$257,"&lt;="&amp;$B274)</f>
        <v>0</v>
      </c>
      <c r="OT274" s="4">
        <f>SUMIFS('Aceite de Oliva'!OT$6:OT$257,'Aceite de Oliva'!$A$6:$A$257,"&gt;="&amp;$A274,'Aceite de Oliva'!$B$6:$B$257,"&lt;="&amp;$B274)</f>
        <v>4.38</v>
      </c>
      <c r="OU274" s="4">
        <f>SUMIFS('Aceite de Oliva'!OU$6:OU$257,'Aceite de Oliva'!$A$6:$A$257,"&gt;="&amp;$A274,'Aceite de Oliva'!$B$6:$B$257,"&lt;="&amp;$B274)</f>
        <v>12.399999999999999</v>
      </c>
      <c r="OV274" s="4">
        <f>SUMIFS('Aceite de Oliva'!OV$6:OV$257,'Aceite de Oliva'!$A$6:$A$257,"&gt;="&amp;$A274,'Aceite de Oliva'!$B$6:$B$257,"&lt;="&amp;$B274)</f>
        <v>2.46</v>
      </c>
      <c r="OW274" s="4">
        <f>SUMIFS('Aceite de Oliva'!OW$6:OW$257,'Aceite de Oliva'!$A$6:$A$257,"&gt;="&amp;$A274,'Aceite de Oliva'!$B$6:$B$257,"&lt;="&amp;$B274)</f>
        <v>1.81</v>
      </c>
      <c r="PA274" s="4">
        <f>SUMIFS('Aceite de Oliva'!PA$6:PA$257,'Aceite de Oliva'!$A$6:$A$257,"&gt;="&amp;$A274,'Aceite de Oliva'!$B$6:$B$257,"&lt;="&amp;$B274)</f>
        <v>1.46</v>
      </c>
      <c r="PB274" s="4">
        <f>SUMIFS('Aceite de Oliva'!PB$6:PB$257,'Aceite de Oliva'!$A$6:$A$257,"&gt;="&amp;$A274,'Aceite de Oliva'!$B$6:$B$257,"&lt;="&amp;$B274)</f>
        <v>0.65</v>
      </c>
      <c r="PC274" s="4">
        <f>SUMIFS('Aceite de Oliva'!PC$6:PC$257,'Aceite de Oliva'!$A$6:$A$257,"&gt;="&amp;$A274,'Aceite de Oliva'!$B$6:$B$257,"&lt;="&amp;$B274)</f>
        <v>1.8199999999999998</v>
      </c>
      <c r="PD274" s="4">
        <f>SUMIFS('Aceite de Oliva'!PD$6:PD$257,'Aceite de Oliva'!$A$6:$A$257,"&gt;="&amp;$A274,'Aceite de Oliva'!$B$6:$B$257,"&lt;="&amp;$B274)</f>
        <v>1.29</v>
      </c>
      <c r="PH274" s="4">
        <f>SUMIFS('Aceite de Oliva'!PH$6:PH$257,'Aceite de Oliva'!$A$6:$A$257,"&gt;="&amp;$A274,'Aceite de Oliva'!$B$6:$B$257,"&lt;="&amp;$B274)</f>
        <v>0.53</v>
      </c>
      <c r="PI274" s="4">
        <f>SUMIFS('Aceite de Oliva'!PI$6:PI$257,'Aceite de Oliva'!$A$6:$A$257,"&gt;="&amp;$A274,'Aceite de Oliva'!$B$6:$B$257,"&lt;="&amp;$B274)</f>
        <v>0.96</v>
      </c>
      <c r="PJ274" s="4">
        <f>SUMIFS('Aceite de Oliva'!PJ$6:PJ$257,'Aceite de Oliva'!$A$6:$A$257,"&gt;="&amp;$A274,'Aceite de Oliva'!$B$6:$B$257,"&lt;="&amp;$B274)</f>
        <v>0.60000000000000009</v>
      </c>
      <c r="PK274" s="4">
        <f>SUMIFS('Aceite de Oliva'!PK$6:PK$257,'Aceite de Oliva'!$A$6:$A$257,"&gt;="&amp;$A274,'Aceite de Oliva'!$B$6:$B$257,"&lt;="&amp;$B274)</f>
        <v>0</v>
      </c>
      <c r="PO274" s="4">
        <f>SUMIFS('Aceite de Oliva'!PO$6:PO$257,'Aceite de Oliva'!$A$6:$A$257,"&gt;="&amp;$A274,'Aceite de Oliva'!$B$6:$B$257,"&lt;="&amp;$B274)</f>
        <v>0.74</v>
      </c>
      <c r="PP274" s="4">
        <f>SUMIFS('Aceite de Oliva'!PP$6:PP$257,'Aceite de Oliva'!$A$6:$A$257,"&gt;="&amp;$A274,'Aceite de Oliva'!$B$6:$B$257,"&lt;="&amp;$B274)</f>
        <v>0.61</v>
      </c>
      <c r="PQ274" s="4">
        <f>SUMIFS('Aceite de Oliva'!PQ$6:PQ$257,'Aceite de Oliva'!$A$6:$A$257,"&gt;="&amp;$A274,'Aceite de Oliva'!$B$6:$B$257,"&lt;="&amp;$B274)</f>
        <v>0.45</v>
      </c>
      <c r="PR274" s="4">
        <f>SUMIFS('Aceite de Oliva'!PR$6:PR$257,'Aceite de Oliva'!$A$6:$A$257,"&gt;="&amp;$A274,'Aceite de Oliva'!$B$6:$B$257,"&lt;="&amp;$B274)</f>
        <v>0.67999999999999994</v>
      </c>
      <c r="PV274" s="4">
        <f>SUMIFS('Aceite de Oliva'!PV$6:PV$257,'Aceite de Oliva'!$A$6:$A$257,"&gt;="&amp;$A274,'Aceite de Oliva'!$B$6:$B$257,"&lt;="&amp;$B274)</f>
        <v>1.08</v>
      </c>
      <c r="PW274" s="4">
        <f>SUMIFS('Aceite de Oliva'!PW$6:PW$257,'Aceite de Oliva'!$A$6:$A$257,"&gt;="&amp;$A274,'Aceite de Oliva'!$B$6:$B$257,"&lt;="&amp;$B274)</f>
        <v>0</v>
      </c>
      <c r="PX274" s="4">
        <f>SUMIFS('Aceite de Oliva'!PX$6:PX$257,'Aceite de Oliva'!$A$6:$A$257,"&gt;="&amp;$A274,'Aceite de Oliva'!$B$6:$B$257,"&lt;="&amp;$B274)</f>
        <v>1.77</v>
      </c>
      <c r="PY274" s="4">
        <f>SUMIFS('Aceite de Oliva'!PY$6:PY$257,'Aceite de Oliva'!$A$6:$A$257,"&gt;="&amp;$A274,'Aceite de Oliva'!$B$6:$B$257,"&lt;="&amp;$B274)</f>
        <v>0.37</v>
      </c>
      <c r="QC274" s="4">
        <f>SUMIFS('Aceite de Oliva'!QC$6:QC$257,'Aceite de Oliva'!$A$6:$A$257,"&gt;="&amp;$A274,'Aceite de Oliva'!$B$6:$B$257,"&lt;="&amp;$B274)</f>
        <v>1.1200000000000001</v>
      </c>
      <c r="QD274" s="4">
        <f>SUMIFS('Aceite de Oliva'!QD$6:QD$257,'Aceite de Oliva'!$A$6:$A$257,"&gt;="&amp;$A274,'Aceite de Oliva'!$B$6:$B$257,"&lt;="&amp;$B274)</f>
        <v>3.2199999999999998</v>
      </c>
      <c r="QE274" s="4">
        <f>SUMIFS('Aceite de Oliva'!QE$6:QE$257,'Aceite de Oliva'!$A$6:$A$257,"&gt;="&amp;$A274,'Aceite de Oliva'!$B$6:$B$257,"&lt;="&amp;$B274)</f>
        <v>0.44</v>
      </c>
      <c r="QF274" s="4">
        <f>SUMIFS('Aceite de Oliva'!QF$6:QF$257,'Aceite de Oliva'!$A$6:$A$257,"&gt;="&amp;$A274,'Aceite de Oliva'!$B$6:$B$257,"&lt;="&amp;$B274)</f>
        <v>0.99</v>
      </c>
      <c r="QJ274" s="4">
        <f>SUMIFS('Aceite de Oliva'!QJ$6:QJ$257,'Aceite de Oliva'!$A$6:$A$257,"&gt;="&amp;$A274,'Aceite de Oliva'!$B$6:$B$257,"&lt;="&amp;$B274)</f>
        <v>4.49</v>
      </c>
      <c r="QK274" s="4">
        <f>SUMIFS('Aceite de Oliva'!QK$6:QK$257,'Aceite de Oliva'!$A$6:$A$257,"&gt;="&amp;$A274,'Aceite de Oliva'!$B$6:$B$257,"&lt;="&amp;$B274)</f>
        <v>1.1800000000000002</v>
      </c>
      <c r="QL274" s="4">
        <f>SUMIFS('Aceite de Oliva'!QL$6:QL$257,'Aceite de Oliva'!$A$6:$A$257,"&gt;="&amp;$A274,'Aceite de Oliva'!$B$6:$B$257,"&lt;="&amp;$B274)</f>
        <v>4.4800000000000004</v>
      </c>
      <c r="QM274" s="4">
        <f>SUMIFS('Aceite de Oliva'!QM$6:QM$257,'Aceite de Oliva'!$A$6:$A$257,"&gt;="&amp;$A274,'Aceite de Oliva'!$B$6:$B$257,"&lt;="&amp;$B274)</f>
        <v>8.5500000000000007</v>
      </c>
    </row>
    <row r="275" spans="1:455" x14ac:dyDescent="0.25">
      <c r="A275" s="9">
        <f>'TAM Aceite de Oliva'!B23</f>
        <v>4.5999999999999996</v>
      </c>
      <c r="B275" s="9">
        <f>'TAM Aceite de Oliva'!C23</f>
        <v>4.7</v>
      </c>
      <c r="C275" s="9"/>
      <c r="D275" s="4">
        <f>SUMIFS('Aceite de Oliva'!D$6:D$257,'Aceite de Oliva'!$A$6:$A$257,"&gt;="&amp;$A275,'Aceite de Oliva'!$B$6:$B$257,"&lt;="&amp;$B275)</f>
        <v>2.2399999999999998</v>
      </c>
      <c r="E275" s="4">
        <f>SUMIFS('Aceite de Oliva'!E$6:E$257,'Aceite de Oliva'!$A$6:$A$257,"&gt;="&amp;$A275,'Aceite de Oliva'!$B$6:$B$257,"&lt;="&amp;$B275)</f>
        <v>2.0299999999999998</v>
      </c>
      <c r="F275" s="4">
        <f>SUMIFS('Aceite de Oliva'!F$6:F$257,'Aceite de Oliva'!$A$6:$A$257,"&gt;="&amp;$A275,'Aceite de Oliva'!$B$6:$B$257,"&lt;="&amp;$B275)</f>
        <v>3.02</v>
      </c>
      <c r="G275" s="4">
        <f>SUMIFS('Aceite de Oliva'!G$6:G$257,'Aceite de Oliva'!$A$6:$A$257,"&gt;="&amp;$A275,'Aceite de Oliva'!$B$6:$B$257,"&lt;="&amp;$B275)</f>
        <v>0.4</v>
      </c>
      <c r="H275" s="9"/>
      <c r="I275" s="9"/>
      <c r="J275" s="9"/>
      <c r="K275" s="4">
        <f>SUMIFS('Aceite de Oliva'!K$6:K$257,'Aceite de Oliva'!$A$6:$A$257,"&gt;="&amp;$A275,'Aceite de Oliva'!$B$6:$B$257,"&lt;="&amp;$B275)</f>
        <v>1.83</v>
      </c>
      <c r="L275" s="4">
        <f>SUMIFS('Aceite de Oliva'!L$6:L$257,'Aceite de Oliva'!$A$6:$A$257,"&gt;="&amp;$A275,'Aceite de Oliva'!$B$6:$B$257,"&lt;="&amp;$B275)</f>
        <v>3.41</v>
      </c>
      <c r="M275" s="4">
        <f>SUMIFS('Aceite de Oliva'!M$6:M$257,'Aceite de Oliva'!$A$6:$A$257,"&gt;="&amp;$A275,'Aceite de Oliva'!$B$6:$B$257,"&lt;="&amp;$B275)</f>
        <v>1.94</v>
      </c>
      <c r="N275" s="4">
        <f>SUMIFS('Aceite de Oliva'!N$6:N$257,'Aceite de Oliva'!$A$6:$A$257,"&gt;="&amp;$A275,'Aceite de Oliva'!$B$6:$B$257,"&lt;="&amp;$B275)</f>
        <v>0.25</v>
      </c>
      <c r="O275" s="9"/>
      <c r="P275" s="9"/>
      <c r="Q275" s="9"/>
      <c r="R275" s="4">
        <f>SUMIFS('Aceite de Oliva'!R$6:R$257,'Aceite de Oliva'!$A$6:$A$257,"&gt;="&amp;$A275,'Aceite de Oliva'!$B$6:$B$257,"&lt;="&amp;$B275)</f>
        <v>2.0300000000000002</v>
      </c>
      <c r="S275" s="4">
        <f>SUMIFS('Aceite de Oliva'!S$6:S$257,'Aceite de Oliva'!$A$6:$A$257,"&gt;="&amp;$A275,'Aceite de Oliva'!$B$6:$B$257,"&lt;="&amp;$B275)</f>
        <v>1.96</v>
      </c>
      <c r="T275" s="4">
        <f>SUMIFS('Aceite de Oliva'!T$6:T$257,'Aceite de Oliva'!$A$6:$A$257,"&gt;="&amp;$A275,'Aceite de Oliva'!$B$6:$B$257,"&lt;="&amp;$B275)</f>
        <v>2.5299999999999998</v>
      </c>
      <c r="U275" s="4">
        <f>SUMIFS('Aceite de Oliva'!U$6:U$257,'Aceite de Oliva'!$A$6:$A$257,"&gt;="&amp;$A275,'Aceite de Oliva'!$B$6:$B$257,"&lt;="&amp;$B275)</f>
        <v>0.17</v>
      </c>
      <c r="V275" s="9"/>
      <c r="W275" s="9"/>
      <c r="X275" s="9"/>
      <c r="Y275" s="4">
        <f>SUMIFS('Aceite de Oliva'!Y$6:Y$257,'Aceite de Oliva'!$A$6:$A$257,"&gt;="&amp;$A275,'Aceite de Oliva'!$B$6:$B$257,"&lt;="&amp;$B275)</f>
        <v>0.42</v>
      </c>
      <c r="Z275" s="4">
        <f>SUMIFS('Aceite de Oliva'!Z$6:Z$257,'Aceite de Oliva'!$A$6:$A$257,"&gt;="&amp;$A275,'Aceite de Oliva'!$B$6:$B$257,"&lt;="&amp;$B275)</f>
        <v>0</v>
      </c>
      <c r="AA275" s="4">
        <f>SUMIFS('Aceite de Oliva'!AA$6:AA$257,'Aceite de Oliva'!$A$6:$A$257,"&gt;="&amp;$A275,'Aceite de Oliva'!$B$6:$B$257,"&lt;="&amp;$B275)</f>
        <v>0.52</v>
      </c>
      <c r="AB275" s="4">
        <f>SUMIFS('Aceite de Oliva'!AB$6:AB$257,'Aceite de Oliva'!$A$6:$A$257,"&gt;="&amp;$A275,'Aceite de Oliva'!$B$6:$B$257,"&lt;="&amp;$B275)</f>
        <v>0</v>
      </c>
      <c r="AC275" s="9"/>
      <c r="AD275" s="9"/>
      <c r="AE275" s="9"/>
      <c r="AF275" s="4">
        <f>SUMIFS('Aceite de Oliva'!AF$6:AF$257,'Aceite de Oliva'!$A$6:$A$257,"&gt;="&amp;$A275,'Aceite de Oliva'!$B$6:$B$257,"&lt;="&amp;$B275)</f>
        <v>1.48</v>
      </c>
      <c r="AG275" s="4">
        <f>SUMIFS('Aceite de Oliva'!AG$6:AG$257,'Aceite de Oliva'!$A$6:$A$257,"&gt;="&amp;$A275,'Aceite de Oliva'!$B$6:$B$257,"&lt;="&amp;$B275)</f>
        <v>1.57</v>
      </c>
      <c r="AH275" s="4">
        <f>SUMIFS('Aceite de Oliva'!AH$6:AH$257,'Aceite de Oliva'!$A$6:$A$257,"&gt;="&amp;$A275,'Aceite de Oliva'!$B$6:$B$257,"&lt;="&amp;$B275)</f>
        <v>1.98</v>
      </c>
      <c r="AI275" s="4">
        <f>SUMIFS('Aceite de Oliva'!AI$6:AI$257,'Aceite de Oliva'!$A$6:$A$257,"&gt;="&amp;$A275,'Aceite de Oliva'!$B$6:$B$257,"&lt;="&amp;$B275)</f>
        <v>0.57999999999999996</v>
      </c>
      <c r="AJ275" s="9"/>
      <c r="AK275" s="9"/>
      <c r="AL275" s="9"/>
      <c r="AM275" s="4">
        <f>SUMIFS('Aceite de Oliva'!AM$6:AM$257,'Aceite de Oliva'!$A$6:$A$257,"&gt;="&amp;$A275,'Aceite de Oliva'!$B$6:$B$257,"&lt;="&amp;$B275)</f>
        <v>1.1600000000000001</v>
      </c>
      <c r="AN275" s="4">
        <f>SUMIFS('Aceite de Oliva'!AN$6:AN$257,'Aceite de Oliva'!$A$6:$A$257,"&gt;="&amp;$A275,'Aceite de Oliva'!$B$6:$B$257,"&lt;="&amp;$B275)</f>
        <v>1.71</v>
      </c>
      <c r="AO275" s="4">
        <f>SUMIFS('Aceite de Oliva'!AO$6:AO$257,'Aceite de Oliva'!$A$6:$A$257,"&gt;="&amp;$A275,'Aceite de Oliva'!$B$6:$B$257,"&lt;="&amp;$B275)</f>
        <v>1.29</v>
      </c>
      <c r="AP275" s="4">
        <f>SUMIFS('Aceite de Oliva'!AP$6:AP$257,'Aceite de Oliva'!$A$6:$A$257,"&gt;="&amp;$A275,'Aceite de Oliva'!$B$6:$B$257,"&lt;="&amp;$B275)</f>
        <v>0.56000000000000005</v>
      </c>
      <c r="AQ275" s="9"/>
      <c r="AR275" s="9"/>
      <c r="AT275" s="4">
        <f>SUMIFS('Aceite de Oliva'!AT$6:AT$257,'Aceite de Oliva'!$A$6:$A$257,"&gt;="&amp;$A275,'Aceite de Oliva'!$B$6:$B$257,"&lt;="&amp;$B275)</f>
        <v>0.90999999999999992</v>
      </c>
      <c r="AU275" s="4">
        <f>SUMIFS('Aceite de Oliva'!AU$6:AU$257,'Aceite de Oliva'!$A$6:$A$257,"&gt;="&amp;$A275,'Aceite de Oliva'!$B$6:$B$257,"&lt;="&amp;$B275)</f>
        <v>1.26</v>
      </c>
      <c r="AV275" s="4">
        <f>SUMIFS('Aceite de Oliva'!AV$6:AV$257,'Aceite de Oliva'!$A$6:$A$257,"&gt;="&amp;$A275,'Aceite de Oliva'!$B$6:$B$257,"&lt;="&amp;$B275)</f>
        <v>1.02</v>
      </c>
      <c r="AW275" s="4">
        <f>SUMIFS('Aceite de Oliva'!AW$6:AW$257,'Aceite de Oliva'!$A$6:$A$257,"&gt;="&amp;$A275,'Aceite de Oliva'!$B$6:$B$257,"&lt;="&amp;$B275)</f>
        <v>0</v>
      </c>
      <c r="BA275" s="4">
        <f>SUMIFS('Aceite de Oliva'!BA$6:BA$257,'Aceite de Oliva'!$A$6:$A$257,"&gt;="&amp;A275,'Aceite de Oliva'!$B$6:$B$257,"&lt;="&amp;B275)</f>
        <v>0.8</v>
      </c>
      <c r="BB275" s="4">
        <f>SUMIFS('Aceite de Oliva'!BB$6:BB$257,'Aceite de Oliva'!$A$6:$A$257,"&gt;="&amp;$A275,'Aceite de Oliva'!$B$6:$B$257,"&lt;="&amp;$B275)</f>
        <v>0.18</v>
      </c>
      <c r="BC275" s="4">
        <f>SUMIFS('Aceite de Oliva'!BC$6:BC$257,'Aceite de Oliva'!$A$6:$A$257,"&gt;="&amp;$A275,'Aceite de Oliva'!$B$6:$B$257,"&lt;="&amp;$B275)</f>
        <v>1.37</v>
      </c>
      <c r="BD275" s="4">
        <f>SUMIFS('Aceite de Oliva'!BD$6:BD$257,'Aceite de Oliva'!$A$6:$A$257,"&gt;="&amp;$A275,'Aceite de Oliva'!$B$6:$B$257,"&lt;="&amp;$B275)</f>
        <v>0</v>
      </c>
      <c r="BH275" s="4">
        <f>SUMIFS('Aceite de Oliva'!BH$6:BH$257,'Aceite de Oliva'!$A$6:$A$257,"&gt;="&amp;$A275,'Aceite de Oliva'!$B$6:$B$257,"&lt;="&amp;$B275)</f>
        <v>0.87999999999999989</v>
      </c>
      <c r="BI275" s="4">
        <f>SUMIFS('Aceite de Oliva'!BI$6:BI$257,'Aceite de Oliva'!$A$6:$A$257,"&gt;="&amp;$A275,'Aceite de Oliva'!$B$6:$B$257,"&lt;="&amp;$B275)</f>
        <v>0.2</v>
      </c>
      <c r="BJ275" s="4">
        <f>SUMIFS('Aceite de Oliva'!BJ$6:BJ$257,'Aceite de Oliva'!$A$6:$A$257,"&gt;="&amp;$A275,'Aceite de Oliva'!$B$6:$B$257,"&lt;="&amp;$B275)</f>
        <v>1.48</v>
      </c>
      <c r="BK275" s="4">
        <f>SUMIFS('Aceite de Oliva'!BK$6:BK$257,'Aceite de Oliva'!$A$6:$A$257,"&gt;="&amp;$A275,'Aceite de Oliva'!$B$6:$B$257,"&lt;="&amp;$B275)</f>
        <v>0</v>
      </c>
      <c r="BO275" s="4">
        <f>SUMIFS('Aceite de Oliva'!BO$6:BO$257,'Aceite de Oliva'!$A$6:$A$257,"&gt;="&amp;$A275,'Aceite de Oliva'!$B$6:$B$257,"&lt;="&amp;$B275)</f>
        <v>1.17</v>
      </c>
      <c r="BP275" s="4">
        <f>SUMIFS('Aceite de Oliva'!BP$6:BP$257,'Aceite de Oliva'!$A$6:$A$257,"&gt;="&amp;$A275,'Aceite de Oliva'!$B$6:$B$257,"&lt;="&amp;$B275)</f>
        <v>0.37</v>
      </c>
      <c r="BQ275" s="4">
        <f>SUMIFS('Aceite de Oliva'!BQ$6:BQ$257,'Aceite de Oliva'!$A$6:$A$257,"&gt;="&amp;$A275,'Aceite de Oliva'!$B$6:$B$257,"&lt;="&amp;$B275)</f>
        <v>1.86</v>
      </c>
      <c r="BR275" s="4">
        <f>SUMIFS('Aceite de Oliva'!BR$6:BR$257,'Aceite de Oliva'!$A$6:$A$257,"&gt;="&amp;$A275,'Aceite de Oliva'!$B$6:$B$257,"&lt;="&amp;$B275)</f>
        <v>0</v>
      </c>
      <c r="BV275" s="4">
        <f>SUMIFS('Aceite de Oliva'!BV$6:BV$257,'Aceite de Oliva'!$A$6:$A$257,"&gt;="&amp;$A275,'Aceite de Oliva'!$B$6:$B$257,"&lt;="&amp;$B275)</f>
        <v>0.99</v>
      </c>
      <c r="BW275" s="4">
        <f>SUMIFS('Aceite de Oliva'!BW$6:BW$257,'Aceite de Oliva'!$A$6:$A$257,"&gt;="&amp;$A275,'Aceite de Oliva'!$B$6:$B$257,"&lt;="&amp;$B275)</f>
        <v>0</v>
      </c>
      <c r="BX275" s="4">
        <f>SUMIFS('Aceite de Oliva'!BX$6:BX$257,'Aceite de Oliva'!$A$6:$A$257,"&gt;="&amp;$A275,'Aceite de Oliva'!$B$6:$B$257,"&lt;="&amp;$B275)</f>
        <v>1.9400000000000002</v>
      </c>
      <c r="BY275" s="4">
        <f>SUMIFS('Aceite de Oliva'!BY$6:BY$257,'Aceite de Oliva'!$A$6:$A$257,"&gt;="&amp;$A275,'Aceite de Oliva'!$B$6:$B$257,"&lt;="&amp;$B275)</f>
        <v>0.16</v>
      </c>
      <c r="CC275" s="4">
        <f>SUMIFS('Aceite de Oliva'!CC$6:CC$257,'Aceite de Oliva'!$A$6:$A$257,"&gt;="&amp;$A275,'Aceite de Oliva'!$B$6:$B$257,"&lt;="&amp;$B275)</f>
        <v>0.51</v>
      </c>
      <c r="CD275" s="4">
        <f>SUMIFS('Aceite de Oliva'!CD$6:CD$257,'Aceite de Oliva'!$A$6:$A$257,"&gt;="&amp;$A275,'Aceite de Oliva'!$B$6:$B$257,"&lt;="&amp;$B275)</f>
        <v>0.64</v>
      </c>
      <c r="CE275" s="4">
        <f>SUMIFS('Aceite de Oliva'!CE$6:CE$257,'Aceite de Oliva'!$A$6:$A$257,"&gt;="&amp;$A275,'Aceite de Oliva'!$B$6:$B$257,"&lt;="&amp;$B275)</f>
        <v>0.22</v>
      </c>
      <c r="CF275" s="4">
        <f>SUMIFS('Aceite de Oliva'!CF$6:CF$257,'Aceite de Oliva'!$A$6:$A$257,"&gt;="&amp;$A275,'Aceite de Oliva'!$B$6:$B$257,"&lt;="&amp;$B275)</f>
        <v>0</v>
      </c>
      <c r="CJ275" s="4">
        <f>SUMIFS('Aceite de Oliva'!CJ$6:CJ$257,'Aceite de Oliva'!$A$6:$A$257,"&gt;="&amp;$A275,'Aceite de Oliva'!$B$6:$B$257,"&lt;="&amp;$B275)</f>
        <v>0.54</v>
      </c>
      <c r="CK275" s="4">
        <f>SUMIFS('Aceite de Oliva'!CK$6:CK$257,'Aceite de Oliva'!$A$6:$A$257,"&gt;="&amp;$A275,'Aceite de Oliva'!$B$6:$B$257,"&lt;="&amp;$B275)</f>
        <v>0</v>
      </c>
      <c r="CL275" s="4">
        <f>SUMIFS('Aceite de Oliva'!CL$6:CL$257,'Aceite de Oliva'!$A$6:$A$257,"&gt;="&amp;$A275,'Aceite de Oliva'!$B$6:$B$257,"&lt;="&amp;$B275)</f>
        <v>0.89999999999999991</v>
      </c>
      <c r="CM275" s="4">
        <f>SUMIFS('Aceite de Oliva'!CM$6:CM$257,'Aceite de Oliva'!$A$6:$A$257,"&gt;="&amp;$A275,'Aceite de Oliva'!$B$6:$B$257,"&lt;="&amp;$B275)</f>
        <v>0</v>
      </c>
      <c r="CQ275" s="4">
        <f>SUMIFS('Aceite de Oliva'!CQ$6:CQ$257,'Aceite de Oliva'!$A$6:$A$257,"&gt;="&amp;$A275,'Aceite de Oliva'!$B$6:$B$257,"&lt;="&amp;$B275)</f>
        <v>0.11</v>
      </c>
      <c r="CR275" s="4">
        <f>SUMIFS('Aceite de Oliva'!CR$6:CR$257,'Aceite de Oliva'!$A$6:$A$257,"&gt;="&amp;$A275,'Aceite de Oliva'!$B$6:$B$257,"&lt;="&amp;$B275)</f>
        <v>0.3</v>
      </c>
      <c r="CS275" s="4">
        <f>SUMIFS('Aceite de Oliva'!CS$6:CS$257,'Aceite de Oliva'!$A$6:$A$257,"&gt;="&amp;$A275,'Aceite de Oliva'!$B$6:$B$257,"&lt;="&amp;$B275)</f>
        <v>0.1</v>
      </c>
      <c r="CT275" s="4">
        <f>SUMIFS('Aceite de Oliva'!CT$6:CT$257,'Aceite de Oliva'!$A$6:$A$257,"&gt;="&amp;$A275,'Aceite de Oliva'!$B$6:$B$257,"&lt;="&amp;$B275)</f>
        <v>0</v>
      </c>
      <c r="CX275" s="4">
        <f>SUMIFS('Aceite de Oliva'!CX$6:CX$257,'Aceite de Oliva'!$A$6:$A$257,"&gt;="&amp;$A275,'Aceite de Oliva'!$B$6:$B$257,"&lt;="&amp;$B275)</f>
        <v>0.52</v>
      </c>
      <c r="CY275" s="4">
        <f>SUMIFS('Aceite de Oliva'!CY$6:CY$257,'Aceite de Oliva'!$A$6:$A$257,"&gt;="&amp;$A275,'Aceite de Oliva'!$B$6:$B$257,"&lt;="&amp;$B275)</f>
        <v>0.41</v>
      </c>
      <c r="CZ275" s="4">
        <f>SUMIFS('Aceite de Oliva'!CZ$6:CZ$257,'Aceite de Oliva'!$A$6:$A$257,"&gt;="&amp;$A275,'Aceite de Oliva'!$B$6:$B$257,"&lt;="&amp;$B275)</f>
        <v>0.55000000000000004</v>
      </c>
      <c r="DA275" s="4">
        <f>SUMIFS('Aceite de Oliva'!DA$6:DA$257,'Aceite de Oliva'!$A$6:$A$257,"&gt;="&amp;$A275,'Aceite de Oliva'!$B$6:$B$257,"&lt;="&amp;$B275)</f>
        <v>0</v>
      </c>
      <c r="DE275" s="4">
        <f>SUMIFS('Aceite de Oliva'!DE$6:DE$257,'Aceite de Oliva'!$A$6:$A$257,"&gt;="&amp;$A275,'Aceite de Oliva'!$B$6:$B$257,"&lt;="&amp;$B275)</f>
        <v>0.04</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0.03</v>
      </c>
      <c r="DT275" s="4">
        <f>SUMIFS('Aceite de Oliva'!DT$6:DT$257,'Aceite de Oliva'!$A$6:$A$257,"&gt;="&amp;$A275,'Aceite de Oliva'!$B$6:$B$257,"&lt;="&amp;$B275)</f>
        <v>0.19</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0.27</v>
      </c>
      <c r="EA275" s="4">
        <f>SUMIFS('Aceite de Oliva'!EA$6:EA$257,'Aceite de Oliva'!$A$6:$A$257,"&gt;="&amp;$A275,'Aceite de Oliva'!$B$6:$B$257,"&lt;="&amp;$B275)</f>
        <v>0</v>
      </c>
      <c r="EB275" s="4">
        <f>SUMIFS('Aceite de Oliva'!EB$6:EB$257,'Aceite de Oliva'!$A$6:$A$257,"&gt;="&amp;$A275,'Aceite de Oliva'!$B$6:$B$257,"&lt;="&amp;$B275)</f>
        <v>0.36</v>
      </c>
      <c r="EC275" s="4">
        <f>SUMIFS('Aceite de Oliva'!EC$6:EC$257,'Aceite de Oliva'!$A$6:$A$257,"&gt;="&amp;$A275,'Aceite de Oliva'!$B$6:$B$257,"&lt;="&amp;$B275)</f>
        <v>0</v>
      </c>
      <c r="EG275" s="4">
        <f>SUMIFS('Aceite de Oliva'!EG$6:EG$257,'Aceite de Oliva'!$A$6:$A$257,"&gt;="&amp;$A275,'Aceite de Oliva'!$B$6:$B$257,"&lt;="&amp;$B275)</f>
        <v>0.18</v>
      </c>
      <c r="EH275" s="4">
        <f>SUMIFS('Aceite de Oliva'!EH$6:EH$257,'Aceite de Oliva'!$A$6:$A$257,"&gt;="&amp;$A275,'Aceite de Oliva'!$B$6:$B$257,"&lt;="&amp;$B275)</f>
        <v>0.33</v>
      </c>
      <c r="EI275" s="4">
        <f>SUMIFS('Aceite de Oliva'!EI$6:EI$257,'Aceite de Oliva'!$A$6:$A$257,"&gt;="&amp;$A275,'Aceite de Oliva'!$B$6:$B$257,"&lt;="&amp;$B275)</f>
        <v>0.18</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0.13</v>
      </c>
      <c r="EV275" s="4">
        <f>SUMIFS('Aceite de Oliva'!EV$6:EV$257,'Aceite de Oliva'!$A$6:$A$257,"&gt;="&amp;$A275,'Aceite de Oliva'!$B$6:$B$257,"&lt;="&amp;$B275)</f>
        <v>0</v>
      </c>
      <c r="EW275" s="4">
        <f>SUMIFS('Aceite de Oliva'!EW$6:EW$257,'Aceite de Oliva'!$A$6:$A$257,"&gt;="&amp;$A275,'Aceite de Oliva'!$B$6:$B$257,"&lt;="&amp;$B275)</f>
        <v>0.21</v>
      </c>
      <c r="EX275" s="4">
        <f>SUMIFS('Aceite de Oliva'!EX$6:EX$257,'Aceite de Oliva'!$A$6:$A$257,"&gt;="&amp;$A275,'Aceite de Oliva'!$B$6:$B$257,"&lt;="&amp;$B275)</f>
        <v>0</v>
      </c>
      <c r="FB275" s="4">
        <f>SUMIFS('Aceite de Oliva'!FB$6:FB$257,'Aceite de Oliva'!$A$6:$A$257,"&gt;="&amp;$A275,'Aceite de Oliva'!$B$6:$B$257,"&lt;="&amp;$B275)</f>
        <v>7.0000000000000007E-2</v>
      </c>
      <c r="FC275" s="4">
        <f>SUMIFS('Aceite de Oliva'!FC$6:FC$257,'Aceite de Oliva'!$A$6:$A$257,"&gt;="&amp;$A275,'Aceite de Oliva'!$B$6:$B$257,"&lt;="&amp;$B275)</f>
        <v>0</v>
      </c>
      <c r="FD275" s="4">
        <f>SUMIFS('Aceite de Oliva'!FD$6:FD$257,'Aceite de Oliva'!$A$6:$A$257,"&gt;="&amp;$A275,'Aceite de Oliva'!$B$6:$B$257,"&lt;="&amp;$B275)</f>
        <v>0.12000000000000001</v>
      </c>
      <c r="FE275" s="4">
        <f>SUMIFS('Aceite de Oliva'!FE$6:FE$257,'Aceite de Oliva'!$A$6:$A$257,"&gt;="&amp;$A275,'Aceite de Oliva'!$B$6:$B$257,"&lt;="&amp;$B275)</f>
        <v>0</v>
      </c>
      <c r="FI275" s="4">
        <f>SUMIFS('Aceite de Oliva'!FI$6:FI$257,'Aceite de Oliva'!$A$6:$A$257,"&gt;="&amp;$A275,'Aceite de Oliva'!$B$6:$B$257,"&lt;="&amp;$B275)</f>
        <v>0.19</v>
      </c>
      <c r="FJ275" s="4">
        <f>SUMIFS('Aceite de Oliva'!FJ$6:FJ$257,'Aceite de Oliva'!$A$6:$A$257,"&gt;="&amp;$A275,'Aceite de Oliva'!$B$6:$B$257,"&lt;="&amp;$B275)</f>
        <v>0</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0.01</v>
      </c>
      <c r="GL275" s="4">
        <f>SUMIFS('Aceite de Oliva'!GL$6:GL$257,'Aceite de Oliva'!$A$6:$A$257,"&gt;="&amp;$A275,'Aceite de Oliva'!$B$6:$B$257,"&lt;="&amp;$B275)</f>
        <v>0</v>
      </c>
      <c r="GM275" s="4">
        <f>SUMIFS('Aceite de Oliva'!GM$6:GM$257,'Aceite de Oliva'!$A$6:$A$257,"&gt;="&amp;$A275,'Aceite de Oliva'!$B$6:$B$257,"&lt;="&amp;$B275)</f>
        <v>0.03</v>
      </c>
      <c r="GN275" s="4">
        <f>SUMIFS('Aceite de Oliva'!GN$6:GN$257,'Aceite de Oliva'!$A$6:$A$257,"&gt;="&amp;$A275,'Aceite de Oliva'!$B$6:$B$257,"&lt;="&amp;$B275)</f>
        <v>0</v>
      </c>
      <c r="GR275" s="4">
        <f>SUMIFS('Aceite de Oliva'!GR$6:GR$257,'Aceite de Oliva'!$A$6:$A$257,"&gt;="&amp;$A275,'Aceite de Oliva'!$B$6:$B$257,"&lt;="&amp;$B275)</f>
        <v>0.06</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0.16</v>
      </c>
      <c r="GZ275" s="4">
        <f>SUMIFS('Aceite de Oliva'!GZ$6:GZ$257,'Aceite de Oliva'!$A$6:$A$257,"&gt;="&amp;$A275,'Aceite de Oliva'!$B$6:$B$257,"&lt;="&amp;$B275)</f>
        <v>0</v>
      </c>
      <c r="HA275" s="4">
        <f>SUMIFS('Aceite de Oliva'!HA$6:HA$257,'Aceite de Oliva'!$A$6:$A$257,"&gt;="&amp;$A275,'Aceite de Oliva'!$B$6:$B$257,"&lt;="&amp;$B275)</f>
        <v>0.04</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0.09</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0.01</v>
      </c>
      <c r="II275" s="4">
        <f>SUMIFS('Aceite de Oliva'!II$6:II$257,'Aceite de Oliva'!$A$6:$A$257,"&gt;="&amp;$A275,'Aceite de Oliva'!$B$6:$B$257,"&lt;="&amp;$B275)</f>
        <v>0</v>
      </c>
      <c r="IJ275" s="4">
        <f>SUMIFS('Aceite de Oliva'!IJ$6:IJ$257,'Aceite de Oliva'!$A$6:$A$257,"&gt;="&amp;$A275,'Aceite de Oliva'!$B$6:$B$257,"&lt;="&amp;$B275)</f>
        <v>0.02</v>
      </c>
      <c r="IK275" s="4">
        <f>SUMIFS('Aceite de Oliva'!IK$6:IK$257,'Aceite de Oliva'!$A$6:$A$257,"&gt;="&amp;$A275,'Aceite de Oliva'!$B$6:$B$257,"&lt;="&amp;$B275)</f>
        <v>0</v>
      </c>
      <c r="IO275" s="4">
        <f>SUMIFS('Aceite de Oliva'!IO$6:IO$257,'Aceite de Oliva'!$A$6:$A$257,"&gt;="&amp;$A275,'Aceite de Oliva'!$B$6:$B$257,"&lt;="&amp;$B275)</f>
        <v>0.1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0.21</v>
      </c>
      <c r="IW275" s="4">
        <f>SUMIFS('Aceite de Oliva'!IW$6:IW$257,'Aceite de Oliva'!$A$6:$A$257,"&gt;="&amp;$A275,'Aceite de Oliva'!$B$6:$B$257,"&lt;="&amp;$B275)</f>
        <v>0</v>
      </c>
      <c r="IX275" s="4">
        <f>SUMIFS('Aceite de Oliva'!IX$6:IX$257,'Aceite de Oliva'!$A$6:$A$257,"&gt;="&amp;$A275,'Aceite de Oliva'!$B$6:$B$257,"&lt;="&amp;$B275)</f>
        <v>0.18</v>
      </c>
      <c r="IY275" s="4">
        <f>SUMIFS('Aceite de Oliva'!IY$6:IY$257,'Aceite de Oliva'!$A$6:$A$257,"&gt;="&amp;$A275,'Aceite de Oliva'!$B$6:$B$257,"&lt;="&amp;$B275)</f>
        <v>0</v>
      </c>
      <c r="JC275" s="4">
        <f>SUMIFS('Aceite de Oliva'!JC$6:JC$257,'Aceite de Oliva'!$A$6:$A$257,"&gt;="&amp;$A275,'Aceite de Oliva'!$B$6:$B$257,"&lt;="&amp;$B275)</f>
        <v>0.18</v>
      </c>
      <c r="JD275" s="4">
        <f>SUMIFS('Aceite de Oliva'!JD$6:JD$257,'Aceite de Oliva'!$A$6:$A$257,"&gt;="&amp;$A275,'Aceite de Oliva'!$B$6:$B$257,"&lt;="&amp;$B275)</f>
        <v>0.33</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0.13</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0.2</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0.1</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0.28000000000000003</v>
      </c>
      <c r="KM275" s="4">
        <f>SUMIFS('Aceite de Oliva'!KM$6:KM$257,'Aceite de Oliva'!$A$6:$A$257,"&gt;="&amp;$A275,'Aceite de Oliva'!$B$6:$B$257,"&lt;="&amp;$B275)</f>
        <v>0.34</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0.23</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0.11</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0.14000000000000001</v>
      </c>
      <c r="LO275" s="4">
        <f>SUMIFS('Aceite de Oliva'!LO$6:LO$257,'Aceite de Oliva'!$A$6:$A$257,"&gt;="&amp;$A275,'Aceite de Oliva'!$B$6:$B$257,"&lt;="&amp;$B275)</f>
        <v>0</v>
      </c>
      <c r="LP275" s="4">
        <f>SUMIFS('Aceite de Oliva'!LP$6:LP$257,'Aceite de Oliva'!$A$6:$A$257,"&gt;="&amp;$A275,'Aceite de Oliva'!$B$6:$B$257,"&lt;="&amp;$B275)</f>
        <v>0.04</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0.27</v>
      </c>
      <c r="MC275" s="4">
        <f>SUMIFS('Aceite de Oliva'!MC$6:MC$257,'Aceite de Oliva'!$A$6:$A$257,"&gt;="&amp;$A275,'Aceite de Oliva'!$B$6:$B$257,"&lt;="&amp;$B275)</f>
        <v>0</v>
      </c>
      <c r="MD275" s="4">
        <f>SUMIFS('Aceite de Oliva'!MD$6:MD$257,'Aceite de Oliva'!$A$6:$A$257,"&gt;="&amp;$A275,'Aceite de Oliva'!$B$6:$B$257,"&lt;="&amp;$B275)</f>
        <v>0.26</v>
      </c>
      <c r="ME275" s="4">
        <f>SUMIFS('Aceite de Oliva'!ME$6:ME$257,'Aceite de Oliva'!$A$6:$A$257,"&gt;="&amp;$A275,'Aceite de Oliva'!$B$6:$B$257,"&lt;="&amp;$B275)</f>
        <v>0</v>
      </c>
      <c r="MI275" s="4">
        <f>SUMIFS('Aceite de Oliva'!MI$6:MI$257,'Aceite de Oliva'!$A$6:$A$257,"&gt;="&amp;$A275,'Aceite de Oliva'!$B$6:$B$257,"&lt;="&amp;$B275)</f>
        <v>0.13</v>
      </c>
      <c r="MJ275" s="4">
        <f>SUMIFS('Aceite de Oliva'!MJ$6:MJ$257,'Aceite de Oliva'!$A$6:$A$257,"&gt;="&amp;$A275,'Aceite de Oliva'!$B$6:$B$257,"&lt;="&amp;$B275)</f>
        <v>0.72</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0.63</v>
      </c>
      <c r="MQ275" s="4">
        <f>SUMIFS('Aceite de Oliva'!MQ$6:MQ$257,'Aceite de Oliva'!$A$6:$A$257,"&gt;="&amp;$A275,'Aceite de Oliva'!$B$6:$B$257,"&lt;="&amp;$B275)</f>
        <v>0</v>
      </c>
      <c r="MR275" s="4">
        <f>SUMIFS('Aceite de Oliva'!MR$6:MR$257,'Aceite de Oliva'!$A$6:$A$257,"&gt;="&amp;$A275,'Aceite de Oliva'!$B$6:$B$257,"&lt;="&amp;$B275)</f>
        <v>0.74</v>
      </c>
      <c r="MS275" s="4">
        <f>SUMIFS('Aceite de Oliva'!MS$6:MS$257,'Aceite de Oliva'!$A$6:$A$257,"&gt;="&amp;$A275,'Aceite de Oliva'!$B$6:$B$257,"&lt;="&amp;$B275)</f>
        <v>0</v>
      </c>
      <c r="MW275" s="4">
        <f>SUMIFS('Aceite de Oliva'!MW$6:MW$257,'Aceite de Oliva'!$A$6:$A$257,"&gt;="&amp;$A275,'Aceite de Oliva'!$B$6:$B$257,"&lt;="&amp;$B275)</f>
        <v>0.28999999999999998</v>
      </c>
      <c r="MX275" s="4">
        <f>SUMIFS('Aceite de Oliva'!MX$6:MX$257,'Aceite de Oliva'!$A$6:$A$257,"&gt;="&amp;$A275,'Aceite de Oliva'!$B$6:$B$257,"&lt;="&amp;$B275)</f>
        <v>0</v>
      </c>
      <c r="MY275" s="4">
        <f>SUMIFS('Aceite de Oliva'!MY$6:MY$257,'Aceite de Oliva'!$A$6:$A$257,"&gt;="&amp;$A275,'Aceite de Oliva'!$B$6:$B$257,"&lt;="&amp;$B275)</f>
        <v>0.18</v>
      </c>
      <c r="MZ275" s="4">
        <f>SUMIFS('Aceite de Oliva'!MZ$6:MZ$257,'Aceite de Oliva'!$A$6:$A$257,"&gt;="&amp;$A275,'Aceite de Oliva'!$B$6:$B$257,"&lt;="&amp;$B275)</f>
        <v>0</v>
      </c>
      <c r="ND275" s="4">
        <f>SUMIFS('Aceite de Oliva'!ND$6:ND$257,'Aceite de Oliva'!$A$6:$A$257,"&gt;="&amp;$A275,'Aceite de Oliva'!$B$6:$B$257,"&lt;="&amp;$B275)</f>
        <v>0.76</v>
      </c>
      <c r="NE275" s="4">
        <f>SUMIFS('Aceite de Oliva'!NE$6:NE$257,'Aceite de Oliva'!$A$6:$A$257,"&gt;="&amp;$A275,'Aceite de Oliva'!$B$6:$B$257,"&lt;="&amp;$B275)</f>
        <v>0</v>
      </c>
      <c r="NF275" s="4">
        <f>SUMIFS('Aceite de Oliva'!NF$6:NF$257,'Aceite de Oliva'!$A$6:$A$257,"&gt;="&amp;$A275,'Aceite de Oliva'!$B$6:$B$257,"&lt;="&amp;$B275)</f>
        <v>0.54</v>
      </c>
      <c r="NG275" s="4">
        <f>SUMIFS('Aceite de Oliva'!NG$6:NG$257,'Aceite de Oliva'!$A$6:$A$257,"&gt;="&amp;$A275,'Aceite de Oliva'!$B$6:$B$257,"&lt;="&amp;$B275)</f>
        <v>1.18</v>
      </c>
      <c r="NK275" s="4">
        <f>SUMIFS('Aceite de Oliva'!NK$6:NK$257,'Aceite de Oliva'!$A$6:$A$257,"&gt;="&amp;$A275,'Aceite de Oliva'!$B$6:$B$257,"&lt;="&amp;$B275)</f>
        <v>0.5</v>
      </c>
      <c r="NL275" s="4">
        <f>SUMIFS('Aceite de Oliva'!NL$6:NL$257,'Aceite de Oliva'!$A$6:$A$257,"&gt;="&amp;$A275,'Aceite de Oliva'!$B$6:$B$257,"&lt;="&amp;$B275)</f>
        <v>0</v>
      </c>
      <c r="NM275" s="4">
        <f>SUMIFS('Aceite de Oliva'!NM$6:NM$257,'Aceite de Oliva'!$A$6:$A$257,"&gt;="&amp;$A275,'Aceite de Oliva'!$B$6:$B$257,"&lt;="&amp;$B275)</f>
        <v>0.4</v>
      </c>
      <c r="NN275" s="4">
        <f>SUMIFS('Aceite de Oliva'!NN$6:NN$257,'Aceite de Oliva'!$A$6:$A$257,"&gt;="&amp;$A275,'Aceite de Oliva'!$B$6:$B$257,"&lt;="&amp;$B275)</f>
        <v>0</v>
      </c>
      <c r="NR275" s="4">
        <f>SUMIFS('Aceite de Oliva'!NR$6:NR$257,'Aceite de Oliva'!$A$6:$A$257,"&gt;="&amp;$A275,'Aceite de Oliva'!$B$6:$B$257,"&lt;="&amp;$B275)</f>
        <v>0.35</v>
      </c>
      <c r="NS275" s="4">
        <f>SUMIFS('Aceite de Oliva'!NS$6:NS$257,'Aceite de Oliva'!$A$6:$A$257,"&gt;="&amp;$A275,'Aceite de Oliva'!$B$6:$B$257,"&lt;="&amp;$B275)</f>
        <v>0.26</v>
      </c>
      <c r="NT275" s="4">
        <f>SUMIFS('Aceite de Oliva'!NT$6:NT$257,'Aceite de Oliva'!$A$6:$A$257,"&gt;="&amp;$A275,'Aceite de Oliva'!$B$6:$B$257,"&lt;="&amp;$B275)</f>
        <v>0.4</v>
      </c>
      <c r="NU275" s="4">
        <f>SUMIFS('Aceite de Oliva'!NU$6:NU$257,'Aceite de Oliva'!$A$6:$A$257,"&gt;="&amp;$A275,'Aceite de Oliva'!$B$6:$B$257,"&lt;="&amp;$B275)</f>
        <v>0</v>
      </c>
      <c r="NY275" s="4">
        <f>SUMIFS('Aceite de Oliva'!NY$6:NY$257,'Aceite de Oliva'!$A$6:$A$257,"&gt;="&amp;$A275,'Aceite de Oliva'!$B$6:$B$257,"&lt;="&amp;$B275)</f>
        <v>0.27999999999999997</v>
      </c>
      <c r="NZ275" s="4">
        <f>SUMIFS('Aceite de Oliva'!NZ$6:NZ$257,'Aceite de Oliva'!$A$6:$A$257,"&gt;="&amp;$A275,'Aceite de Oliva'!$B$6:$B$257,"&lt;="&amp;$B275)</f>
        <v>0.48</v>
      </c>
      <c r="OA275" s="4">
        <f>SUMIFS('Aceite de Oliva'!OA$6:OA$257,'Aceite de Oliva'!$A$6:$A$257,"&gt;="&amp;$A275,'Aceite de Oliva'!$B$6:$B$257,"&lt;="&amp;$B275)</f>
        <v>0.25</v>
      </c>
      <c r="OB275" s="4">
        <f>SUMIFS('Aceite de Oliva'!OB$6:OB$257,'Aceite de Oliva'!$A$6:$A$257,"&gt;="&amp;$A275,'Aceite de Oliva'!$B$6:$B$257,"&lt;="&amp;$B275)</f>
        <v>0</v>
      </c>
      <c r="OF275" s="4">
        <f>SUMIFS('Aceite de Oliva'!OF$6:OF$257,'Aceite de Oliva'!$A$6:$A$257,"&gt;="&amp;$A275,'Aceite de Oliva'!$B$6:$B$257,"&lt;="&amp;$B275)</f>
        <v>0.14000000000000001</v>
      </c>
      <c r="OG275" s="4">
        <f>SUMIFS('Aceite de Oliva'!OG$6:OG$257,'Aceite de Oliva'!$A$6:$A$257,"&gt;="&amp;$A275,'Aceite de Oliva'!$B$6:$B$257,"&lt;="&amp;$B275)</f>
        <v>0</v>
      </c>
      <c r="OH275" s="4">
        <f>SUMIFS('Aceite de Oliva'!OH$6:OH$257,'Aceite de Oliva'!$A$6:$A$257,"&gt;="&amp;$A275,'Aceite de Oliva'!$B$6:$B$257,"&lt;="&amp;$B275)</f>
        <v>0.24000000000000002</v>
      </c>
      <c r="OI275" s="4">
        <f>SUMIFS('Aceite de Oliva'!OI$6:OI$257,'Aceite de Oliva'!$A$6:$A$257,"&gt;="&amp;$A275,'Aceite de Oliva'!$B$6:$B$257,"&lt;="&amp;$B275)</f>
        <v>0</v>
      </c>
      <c r="OM275" s="4">
        <f>SUMIFS('Aceite de Oliva'!OM$6:OM$257,'Aceite de Oliva'!$A$6:$A$257,"&gt;="&amp;$A275,'Aceite de Oliva'!$B$6:$B$257,"&lt;="&amp;$B275)</f>
        <v>0.4</v>
      </c>
      <c r="ON275" s="4">
        <f>SUMIFS('Aceite de Oliva'!ON$6:ON$257,'Aceite de Oliva'!$A$6:$A$257,"&gt;="&amp;$A275,'Aceite de Oliva'!$B$6:$B$257,"&lt;="&amp;$B275)</f>
        <v>0.57000000000000006</v>
      </c>
      <c r="OO275" s="4">
        <f>SUMIFS('Aceite de Oliva'!OO$6:OO$257,'Aceite de Oliva'!$A$6:$A$257,"&gt;="&amp;$A275,'Aceite de Oliva'!$B$6:$B$257,"&lt;="&amp;$B275)</f>
        <v>0.06</v>
      </c>
      <c r="OP275" s="4">
        <f>SUMIFS('Aceite de Oliva'!OP$6:OP$257,'Aceite de Oliva'!$A$6:$A$257,"&gt;="&amp;$A275,'Aceite de Oliva'!$B$6:$B$257,"&lt;="&amp;$B275)</f>
        <v>0.88</v>
      </c>
      <c r="OT275" s="4">
        <f>SUMIFS('Aceite de Oliva'!OT$6:OT$257,'Aceite de Oliva'!$A$6:$A$257,"&gt;="&amp;$A275,'Aceite de Oliva'!$B$6:$B$257,"&lt;="&amp;$B275)</f>
        <v>0.91999999999999993</v>
      </c>
      <c r="OU275" s="4">
        <f>SUMIFS('Aceite de Oliva'!OU$6:OU$257,'Aceite de Oliva'!$A$6:$A$257,"&gt;="&amp;$A275,'Aceite de Oliva'!$B$6:$B$257,"&lt;="&amp;$B275)</f>
        <v>0.82</v>
      </c>
      <c r="OV275" s="4">
        <f>SUMIFS('Aceite de Oliva'!OV$6:OV$257,'Aceite de Oliva'!$A$6:$A$257,"&gt;="&amp;$A275,'Aceite de Oliva'!$B$6:$B$257,"&lt;="&amp;$B275)</f>
        <v>0.76</v>
      </c>
      <c r="OW275" s="4">
        <f>SUMIFS('Aceite de Oliva'!OW$6:OW$257,'Aceite de Oliva'!$A$6:$A$257,"&gt;="&amp;$A275,'Aceite de Oliva'!$B$6:$B$257,"&lt;="&amp;$B275)</f>
        <v>0</v>
      </c>
      <c r="PA275" s="4">
        <f>SUMIFS('Aceite de Oliva'!PA$6:PA$257,'Aceite de Oliva'!$A$6:$A$257,"&gt;="&amp;$A275,'Aceite de Oliva'!$B$6:$B$257,"&lt;="&amp;$B275)</f>
        <v>1.39</v>
      </c>
      <c r="PB275" s="4">
        <f>SUMIFS('Aceite de Oliva'!PB$6:PB$257,'Aceite de Oliva'!$A$6:$A$257,"&gt;="&amp;$A275,'Aceite de Oliva'!$B$6:$B$257,"&lt;="&amp;$B275)</f>
        <v>2.39</v>
      </c>
      <c r="PC275" s="4">
        <f>SUMIFS('Aceite de Oliva'!PC$6:PC$257,'Aceite de Oliva'!$A$6:$A$257,"&gt;="&amp;$A275,'Aceite de Oliva'!$B$6:$B$257,"&lt;="&amp;$B275)</f>
        <v>1.1600000000000001</v>
      </c>
      <c r="PD275" s="4">
        <f>SUMIFS('Aceite de Oliva'!PD$6:PD$257,'Aceite de Oliva'!$A$6:$A$257,"&gt;="&amp;$A275,'Aceite de Oliva'!$B$6:$B$257,"&lt;="&amp;$B275)</f>
        <v>0.37</v>
      </c>
      <c r="PH275" s="4">
        <f>SUMIFS('Aceite de Oliva'!PH$6:PH$257,'Aceite de Oliva'!$A$6:$A$257,"&gt;="&amp;$A275,'Aceite de Oliva'!$B$6:$B$257,"&lt;="&amp;$B275)</f>
        <v>0.51</v>
      </c>
      <c r="PI275" s="4">
        <f>SUMIFS('Aceite de Oliva'!PI$6:PI$257,'Aceite de Oliva'!$A$6:$A$257,"&gt;="&amp;$A275,'Aceite de Oliva'!$B$6:$B$257,"&lt;="&amp;$B275)</f>
        <v>0.62</v>
      </c>
      <c r="PJ275" s="4">
        <f>SUMIFS('Aceite de Oliva'!PJ$6:PJ$257,'Aceite de Oliva'!$A$6:$A$257,"&gt;="&amp;$A275,'Aceite de Oliva'!$B$6:$B$257,"&lt;="&amp;$B275)</f>
        <v>0.51</v>
      </c>
      <c r="PK275" s="4">
        <f>SUMIFS('Aceite de Oliva'!PK$6:PK$257,'Aceite de Oliva'!$A$6:$A$257,"&gt;="&amp;$A275,'Aceite de Oliva'!$B$6:$B$257,"&lt;="&amp;$B275)</f>
        <v>0</v>
      </c>
      <c r="PO275" s="4">
        <f>SUMIFS('Aceite de Oliva'!PO$6:PO$257,'Aceite de Oliva'!$A$6:$A$257,"&gt;="&amp;$A275,'Aceite de Oliva'!$B$6:$B$257,"&lt;="&amp;$B275)</f>
        <v>0.66</v>
      </c>
      <c r="PP275" s="4">
        <f>SUMIFS('Aceite de Oliva'!PP$6:PP$257,'Aceite de Oliva'!$A$6:$A$257,"&gt;="&amp;$A275,'Aceite de Oliva'!$B$6:$B$257,"&lt;="&amp;$B275)</f>
        <v>1.42</v>
      </c>
      <c r="PQ275" s="4">
        <f>SUMIFS('Aceite de Oliva'!PQ$6:PQ$257,'Aceite de Oliva'!$A$6:$A$257,"&gt;="&amp;$A275,'Aceite de Oliva'!$B$6:$B$257,"&lt;="&amp;$B275)</f>
        <v>0.55000000000000004</v>
      </c>
      <c r="PR275" s="4">
        <f>SUMIFS('Aceite de Oliva'!PR$6:PR$257,'Aceite de Oliva'!$A$6:$A$257,"&gt;="&amp;$A275,'Aceite de Oliva'!$B$6:$B$257,"&lt;="&amp;$B275)</f>
        <v>0</v>
      </c>
      <c r="PV275" s="4">
        <f>SUMIFS('Aceite de Oliva'!PV$6:PV$257,'Aceite de Oliva'!$A$6:$A$257,"&gt;="&amp;$A275,'Aceite de Oliva'!$B$6:$B$257,"&lt;="&amp;$B275)</f>
        <v>0.30000000000000004</v>
      </c>
      <c r="PW275" s="4">
        <f>SUMIFS('Aceite de Oliva'!PW$6:PW$257,'Aceite de Oliva'!$A$6:$A$257,"&gt;="&amp;$A275,'Aceite de Oliva'!$B$6:$B$257,"&lt;="&amp;$B275)</f>
        <v>0.52</v>
      </c>
      <c r="PX275" s="4">
        <f>SUMIFS('Aceite de Oliva'!PX$6:PX$257,'Aceite de Oliva'!$A$6:$A$257,"&gt;="&amp;$A275,'Aceite de Oliva'!$B$6:$B$257,"&lt;="&amp;$B275)</f>
        <v>0.18</v>
      </c>
      <c r="PY275" s="4">
        <f>SUMIFS('Aceite de Oliva'!PY$6:PY$257,'Aceite de Oliva'!$A$6:$A$257,"&gt;="&amp;$A275,'Aceite de Oliva'!$B$6:$B$257,"&lt;="&amp;$B275)</f>
        <v>0.53</v>
      </c>
      <c r="QC275" s="4">
        <f>SUMIFS('Aceite de Oliva'!QC$6:QC$257,'Aceite de Oliva'!$A$6:$A$257,"&gt;="&amp;$A275,'Aceite de Oliva'!$B$6:$B$257,"&lt;="&amp;$B275)</f>
        <v>1.3499999999999999</v>
      </c>
      <c r="QD275" s="4">
        <f>SUMIFS('Aceite de Oliva'!QD$6:QD$257,'Aceite de Oliva'!$A$6:$A$257,"&gt;="&amp;$A275,'Aceite de Oliva'!$B$6:$B$257,"&lt;="&amp;$B275)</f>
        <v>1.23</v>
      </c>
      <c r="QE275" s="4">
        <f>SUMIFS('Aceite de Oliva'!QE$6:QE$257,'Aceite de Oliva'!$A$6:$A$257,"&gt;="&amp;$A275,'Aceite de Oliva'!$B$6:$B$257,"&lt;="&amp;$B275)</f>
        <v>1.5099999999999998</v>
      </c>
      <c r="QF275" s="4">
        <f>SUMIFS('Aceite de Oliva'!QF$6:QF$257,'Aceite de Oliva'!$A$6:$A$257,"&gt;="&amp;$A275,'Aceite de Oliva'!$B$6:$B$257,"&lt;="&amp;$B275)</f>
        <v>0.54</v>
      </c>
      <c r="QJ275" s="4">
        <f>SUMIFS('Aceite de Oliva'!QJ$6:QJ$257,'Aceite de Oliva'!$A$6:$A$257,"&gt;="&amp;$A275,'Aceite de Oliva'!$B$6:$B$257,"&lt;="&amp;$B275)</f>
        <v>1.53</v>
      </c>
      <c r="QK275" s="4">
        <f>SUMIFS('Aceite de Oliva'!QK$6:QK$257,'Aceite de Oliva'!$A$6:$A$257,"&gt;="&amp;$A275,'Aceite de Oliva'!$B$6:$B$257,"&lt;="&amp;$B275)</f>
        <v>0.95</v>
      </c>
      <c r="QL275" s="4">
        <f>SUMIFS('Aceite de Oliva'!QL$6:QL$257,'Aceite de Oliva'!$A$6:$A$257,"&gt;="&amp;$A275,'Aceite de Oliva'!$B$6:$B$257,"&lt;="&amp;$B275)</f>
        <v>1.99</v>
      </c>
      <c r="QM275" s="4">
        <f>SUMIFS('Aceite de Oliva'!QM$6:QM$257,'Aceite de Oliva'!$A$6:$A$257,"&gt;="&amp;$A275,'Aceite de Oliva'!$B$6:$B$257,"&lt;="&amp;$B275)</f>
        <v>0.97</v>
      </c>
    </row>
    <row r="276" spans="1:455" x14ac:dyDescent="0.25">
      <c r="A276" s="9">
        <f>'TAM Aceite de Oliva'!B24</f>
        <v>4.7</v>
      </c>
      <c r="B276" s="9">
        <f>'TAM Aceite de Oliva'!C24</f>
        <v>4.8</v>
      </c>
      <c r="C276" s="9"/>
      <c r="D276" s="4">
        <f>SUMIFS('Aceite de Oliva'!D$6:D$257,'Aceite de Oliva'!$A$6:$A$257,"&gt;="&amp;$A276,'Aceite de Oliva'!$B$6:$B$257,"&lt;="&amp;$B276)</f>
        <v>1.81</v>
      </c>
      <c r="E276" s="4">
        <f>SUMIFS('Aceite de Oliva'!E$6:E$257,'Aceite de Oliva'!$A$6:$A$257,"&gt;="&amp;$A276,'Aceite de Oliva'!$B$6:$B$257,"&lt;="&amp;$B276)</f>
        <v>2.59</v>
      </c>
      <c r="F276" s="4">
        <f>SUMIFS('Aceite de Oliva'!F$6:F$257,'Aceite de Oliva'!$A$6:$A$257,"&gt;="&amp;$A276,'Aceite de Oliva'!$B$6:$B$257,"&lt;="&amp;$B276)</f>
        <v>1.74</v>
      </c>
      <c r="G276" s="4">
        <f>SUMIFS('Aceite de Oliva'!G$6:G$257,'Aceite de Oliva'!$A$6:$A$257,"&gt;="&amp;$A276,'Aceite de Oliva'!$B$6:$B$257,"&lt;="&amp;$B276)</f>
        <v>1.55</v>
      </c>
      <c r="H276" s="9"/>
      <c r="I276" s="9"/>
      <c r="J276" s="9"/>
      <c r="K276" s="4">
        <f>SUMIFS('Aceite de Oliva'!K$6:K$257,'Aceite de Oliva'!$A$6:$A$257,"&gt;="&amp;$A276,'Aceite de Oliva'!$B$6:$B$257,"&lt;="&amp;$B276)</f>
        <v>1.79</v>
      </c>
      <c r="L276" s="4">
        <f>SUMIFS('Aceite de Oliva'!L$6:L$257,'Aceite de Oliva'!$A$6:$A$257,"&gt;="&amp;$A276,'Aceite de Oliva'!$B$6:$B$257,"&lt;="&amp;$B276)</f>
        <v>3.58</v>
      </c>
      <c r="M276" s="4">
        <f>SUMIFS('Aceite de Oliva'!M$6:M$257,'Aceite de Oliva'!$A$6:$A$257,"&gt;="&amp;$A276,'Aceite de Oliva'!$B$6:$B$257,"&lt;="&amp;$B276)</f>
        <v>1.81</v>
      </c>
      <c r="N276" s="4">
        <f>SUMIFS('Aceite de Oliva'!N$6:N$257,'Aceite de Oliva'!$A$6:$A$257,"&gt;="&amp;$A276,'Aceite de Oliva'!$B$6:$B$257,"&lt;="&amp;$B276)</f>
        <v>0.33</v>
      </c>
      <c r="O276" s="9"/>
      <c r="P276" s="9"/>
      <c r="Q276" s="9"/>
      <c r="R276" s="4">
        <f>SUMIFS('Aceite de Oliva'!R$6:R$257,'Aceite de Oliva'!$A$6:$A$257,"&gt;="&amp;$A276,'Aceite de Oliva'!$B$6:$B$257,"&lt;="&amp;$B276)</f>
        <v>2.8400000000000003</v>
      </c>
      <c r="S276" s="4">
        <f>SUMIFS('Aceite de Oliva'!S$6:S$257,'Aceite de Oliva'!$A$6:$A$257,"&gt;="&amp;$A276,'Aceite de Oliva'!$B$6:$B$257,"&lt;="&amp;$B276)</f>
        <v>4.67</v>
      </c>
      <c r="T276" s="4">
        <f>SUMIFS('Aceite de Oliva'!T$6:T$257,'Aceite de Oliva'!$A$6:$A$257,"&gt;="&amp;$A276,'Aceite de Oliva'!$B$6:$B$257,"&lt;="&amp;$B276)</f>
        <v>2.9899999999999998</v>
      </c>
      <c r="U276" s="4">
        <f>SUMIFS('Aceite de Oliva'!U$6:U$257,'Aceite de Oliva'!$A$6:$A$257,"&gt;="&amp;$A276,'Aceite de Oliva'!$B$6:$B$257,"&lt;="&amp;$B276)</f>
        <v>1.25</v>
      </c>
      <c r="V276" s="9"/>
      <c r="W276" s="9"/>
      <c r="X276" s="9"/>
      <c r="Y276" s="4">
        <f>SUMIFS('Aceite de Oliva'!Y$6:Y$257,'Aceite de Oliva'!$A$6:$A$257,"&gt;="&amp;$A276,'Aceite de Oliva'!$B$6:$B$257,"&lt;="&amp;$B276)</f>
        <v>1.6</v>
      </c>
      <c r="Z276" s="4">
        <f>SUMIFS('Aceite de Oliva'!Z$6:Z$257,'Aceite de Oliva'!$A$6:$A$257,"&gt;="&amp;$A276,'Aceite de Oliva'!$B$6:$B$257,"&lt;="&amp;$B276)</f>
        <v>5.98</v>
      </c>
      <c r="AA276" s="4">
        <f>SUMIFS('Aceite de Oliva'!AA$6:AA$257,'Aceite de Oliva'!$A$6:$A$257,"&gt;="&amp;$A276,'Aceite de Oliva'!$B$6:$B$257,"&lt;="&amp;$B276)</f>
        <v>0.54</v>
      </c>
      <c r="AB276" s="4">
        <f>SUMIFS('Aceite de Oliva'!AB$6:AB$257,'Aceite de Oliva'!$A$6:$A$257,"&gt;="&amp;$A276,'Aceite de Oliva'!$B$6:$B$257,"&lt;="&amp;$B276)</f>
        <v>1.05</v>
      </c>
      <c r="AC276" s="9"/>
      <c r="AD276" s="9"/>
      <c r="AE276" s="9"/>
      <c r="AF276" s="4">
        <f>SUMIFS('Aceite de Oliva'!AF$6:AF$257,'Aceite de Oliva'!$A$6:$A$257,"&gt;="&amp;$A276,'Aceite de Oliva'!$B$6:$B$257,"&lt;="&amp;$B276)</f>
        <v>2.44</v>
      </c>
      <c r="AG276" s="4">
        <f>SUMIFS('Aceite de Oliva'!AG$6:AG$257,'Aceite de Oliva'!$A$6:$A$257,"&gt;="&amp;$A276,'Aceite de Oliva'!$B$6:$B$257,"&lt;="&amp;$B276)</f>
        <v>2.9800000000000004</v>
      </c>
      <c r="AH276" s="4">
        <f>SUMIFS('Aceite de Oliva'!AH$6:AH$257,'Aceite de Oliva'!$A$6:$A$257,"&gt;="&amp;$A276,'Aceite de Oliva'!$B$6:$B$257,"&lt;="&amp;$B276)</f>
        <v>3.77</v>
      </c>
      <c r="AI276" s="4">
        <f>SUMIFS('Aceite de Oliva'!AI$6:AI$257,'Aceite de Oliva'!$A$6:$A$257,"&gt;="&amp;$A276,'Aceite de Oliva'!$B$6:$B$257,"&lt;="&amp;$B276)</f>
        <v>0</v>
      </c>
      <c r="AJ276" s="9"/>
      <c r="AK276" s="9"/>
      <c r="AL276" s="9"/>
      <c r="AM276" s="4">
        <f>SUMIFS('Aceite de Oliva'!AM$6:AM$257,'Aceite de Oliva'!$A$6:$A$257,"&gt;="&amp;$A276,'Aceite de Oliva'!$B$6:$B$257,"&lt;="&amp;$B276)</f>
        <v>2.33</v>
      </c>
      <c r="AN276" s="4">
        <f>SUMIFS('Aceite de Oliva'!AN$6:AN$257,'Aceite de Oliva'!$A$6:$A$257,"&gt;="&amp;$A276,'Aceite de Oliva'!$B$6:$B$257,"&lt;="&amp;$B276)</f>
        <v>1.57</v>
      </c>
      <c r="AO276" s="4">
        <f>SUMIFS('Aceite de Oliva'!AO$6:AO$257,'Aceite de Oliva'!$A$6:$A$257,"&gt;="&amp;$A276,'Aceite de Oliva'!$B$6:$B$257,"&lt;="&amp;$B276)</f>
        <v>3.4099999999999997</v>
      </c>
      <c r="AP276" s="4">
        <f>SUMIFS('Aceite de Oliva'!AP$6:AP$257,'Aceite de Oliva'!$A$6:$A$257,"&gt;="&amp;$A276,'Aceite de Oliva'!$B$6:$B$257,"&lt;="&amp;$B276)</f>
        <v>0.16</v>
      </c>
      <c r="AQ276" s="9"/>
      <c r="AR276" s="9"/>
      <c r="AT276" s="4">
        <f>SUMIFS('Aceite de Oliva'!AT$6:AT$257,'Aceite de Oliva'!$A$6:$A$257,"&gt;="&amp;$A276,'Aceite de Oliva'!$B$6:$B$257,"&lt;="&amp;$B276)</f>
        <v>3.72</v>
      </c>
      <c r="AU276" s="4">
        <f>SUMIFS('Aceite de Oliva'!AU$6:AU$257,'Aceite de Oliva'!$A$6:$A$257,"&gt;="&amp;$A276,'Aceite de Oliva'!$B$6:$B$257,"&lt;="&amp;$B276)</f>
        <v>3.38</v>
      </c>
      <c r="AV276" s="4">
        <f>SUMIFS('Aceite de Oliva'!AV$6:AV$257,'Aceite de Oliva'!$A$6:$A$257,"&gt;="&amp;$A276,'Aceite de Oliva'!$B$6:$B$257,"&lt;="&amp;$B276)</f>
        <v>5.29</v>
      </c>
      <c r="AW276" s="4">
        <f>SUMIFS('Aceite de Oliva'!AW$6:AW$257,'Aceite de Oliva'!$A$6:$A$257,"&gt;="&amp;$A276,'Aceite de Oliva'!$B$6:$B$257,"&lt;="&amp;$B276)</f>
        <v>0.66</v>
      </c>
      <c r="BA276" s="4">
        <f>SUMIFS('Aceite de Oliva'!BA$6:BA$257,'Aceite de Oliva'!$A$6:$A$257,"&gt;="&amp;A276,'Aceite de Oliva'!$B$6:$B$257,"&lt;="&amp;B276)</f>
        <v>1.69</v>
      </c>
      <c r="BB276" s="4">
        <f>SUMIFS('Aceite de Oliva'!BB$6:BB$257,'Aceite de Oliva'!$A$6:$A$257,"&gt;="&amp;$A276,'Aceite de Oliva'!$B$6:$B$257,"&lt;="&amp;$B276)</f>
        <v>2.04</v>
      </c>
      <c r="BC276" s="4">
        <f>SUMIFS('Aceite de Oliva'!BC$6:BC$257,'Aceite de Oliva'!$A$6:$A$257,"&gt;="&amp;$A276,'Aceite de Oliva'!$B$6:$B$257,"&lt;="&amp;$B276)</f>
        <v>2.4900000000000002</v>
      </c>
      <c r="BD276" s="4">
        <f>SUMIFS('Aceite de Oliva'!BD$6:BD$257,'Aceite de Oliva'!$A$6:$A$257,"&gt;="&amp;$A276,'Aceite de Oliva'!$B$6:$B$257,"&lt;="&amp;$B276)</f>
        <v>0</v>
      </c>
      <c r="BH276" s="4">
        <f>SUMIFS('Aceite de Oliva'!BH$6:BH$257,'Aceite de Oliva'!$A$6:$A$257,"&gt;="&amp;$A276,'Aceite de Oliva'!$B$6:$B$257,"&lt;="&amp;$B276)</f>
        <v>1.2100000000000002</v>
      </c>
      <c r="BI276" s="4">
        <f>SUMIFS('Aceite de Oliva'!BI$6:BI$257,'Aceite de Oliva'!$A$6:$A$257,"&gt;="&amp;$A276,'Aceite de Oliva'!$B$6:$B$257,"&lt;="&amp;$B276)</f>
        <v>1.88</v>
      </c>
      <c r="BJ276" s="4">
        <f>SUMIFS('Aceite de Oliva'!BJ$6:BJ$257,'Aceite de Oliva'!$A$6:$A$257,"&gt;="&amp;$A276,'Aceite de Oliva'!$B$6:$B$257,"&lt;="&amp;$B276)</f>
        <v>1.73</v>
      </c>
      <c r="BK276" s="4">
        <f>SUMIFS('Aceite de Oliva'!BK$6:BK$257,'Aceite de Oliva'!$A$6:$A$257,"&gt;="&amp;$A276,'Aceite de Oliva'!$B$6:$B$257,"&lt;="&amp;$B276)</f>
        <v>0.1</v>
      </c>
      <c r="BO276" s="4">
        <f>SUMIFS('Aceite de Oliva'!BO$6:BO$257,'Aceite de Oliva'!$A$6:$A$257,"&gt;="&amp;$A276,'Aceite de Oliva'!$B$6:$B$257,"&lt;="&amp;$B276)</f>
        <v>1.29</v>
      </c>
      <c r="BP276" s="4">
        <f>SUMIFS('Aceite de Oliva'!BP$6:BP$257,'Aceite de Oliva'!$A$6:$A$257,"&gt;="&amp;$A276,'Aceite de Oliva'!$B$6:$B$257,"&lt;="&amp;$B276)</f>
        <v>0.82</v>
      </c>
      <c r="BQ276" s="4">
        <f>SUMIFS('Aceite de Oliva'!BQ$6:BQ$257,'Aceite de Oliva'!$A$6:$A$257,"&gt;="&amp;$A276,'Aceite de Oliva'!$B$6:$B$257,"&lt;="&amp;$B276)</f>
        <v>2.2599999999999998</v>
      </c>
      <c r="BR276" s="4">
        <f>SUMIFS('Aceite de Oliva'!BR$6:BR$257,'Aceite de Oliva'!$A$6:$A$257,"&gt;="&amp;$A276,'Aceite de Oliva'!$B$6:$B$257,"&lt;="&amp;$B276)</f>
        <v>0</v>
      </c>
      <c r="BV276" s="4">
        <f>SUMIFS('Aceite de Oliva'!BV$6:BV$257,'Aceite de Oliva'!$A$6:$A$257,"&gt;="&amp;$A276,'Aceite de Oliva'!$B$6:$B$257,"&lt;="&amp;$B276)</f>
        <v>0.56999999999999995</v>
      </c>
      <c r="BW276" s="4">
        <f>SUMIFS('Aceite de Oliva'!BW$6:BW$257,'Aceite de Oliva'!$A$6:$A$257,"&gt;="&amp;$A276,'Aceite de Oliva'!$B$6:$B$257,"&lt;="&amp;$B276)</f>
        <v>0.25</v>
      </c>
      <c r="BX276" s="4">
        <f>SUMIFS('Aceite de Oliva'!BX$6:BX$257,'Aceite de Oliva'!$A$6:$A$257,"&gt;="&amp;$A276,'Aceite de Oliva'!$B$6:$B$257,"&lt;="&amp;$B276)</f>
        <v>1.02</v>
      </c>
      <c r="BY276" s="4">
        <f>SUMIFS('Aceite de Oliva'!BY$6:BY$257,'Aceite de Oliva'!$A$6:$A$257,"&gt;="&amp;$A276,'Aceite de Oliva'!$B$6:$B$257,"&lt;="&amp;$B276)</f>
        <v>0</v>
      </c>
      <c r="CC276" s="4">
        <f>SUMIFS('Aceite de Oliva'!CC$6:CC$257,'Aceite de Oliva'!$A$6:$A$257,"&gt;="&amp;$A276,'Aceite de Oliva'!$B$6:$B$257,"&lt;="&amp;$B276)</f>
        <v>0.94</v>
      </c>
      <c r="CD276" s="4">
        <f>SUMIFS('Aceite de Oliva'!CD$6:CD$257,'Aceite de Oliva'!$A$6:$A$257,"&gt;="&amp;$A276,'Aceite de Oliva'!$B$6:$B$257,"&lt;="&amp;$B276)</f>
        <v>0.6</v>
      </c>
      <c r="CE276" s="4">
        <f>SUMIFS('Aceite de Oliva'!CE$6:CE$257,'Aceite de Oliva'!$A$6:$A$257,"&gt;="&amp;$A276,'Aceite de Oliva'!$B$6:$B$257,"&lt;="&amp;$B276)</f>
        <v>1.34</v>
      </c>
      <c r="CF276" s="4">
        <f>SUMIFS('Aceite de Oliva'!CF$6:CF$257,'Aceite de Oliva'!$A$6:$A$257,"&gt;="&amp;$A276,'Aceite de Oliva'!$B$6:$B$257,"&lt;="&amp;$B276)</f>
        <v>0</v>
      </c>
      <c r="CJ276" s="4">
        <f>SUMIFS('Aceite de Oliva'!CJ$6:CJ$257,'Aceite de Oliva'!$A$6:$A$257,"&gt;="&amp;$A276,'Aceite de Oliva'!$B$6:$B$257,"&lt;="&amp;$B276)</f>
        <v>1.1399999999999999</v>
      </c>
      <c r="CK276" s="4">
        <f>SUMIFS('Aceite de Oliva'!CK$6:CK$257,'Aceite de Oliva'!$A$6:$A$257,"&gt;="&amp;$A276,'Aceite de Oliva'!$B$6:$B$257,"&lt;="&amp;$B276)</f>
        <v>0.15</v>
      </c>
      <c r="CL276" s="4">
        <f>SUMIFS('Aceite de Oliva'!CL$6:CL$257,'Aceite de Oliva'!$A$6:$A$257,"&gt;="&amp;$A276,'Aceite de Oliva'!$B$6:$B$257,"&lt;="&amp;$B276)</f>
        <v>2.11</v>
      </c>
      <c r="CM276" s="4">
        <f>SUMIFS('Aceite de Oliva'!CM$6:CM$257,'Aceite de Oliva'!$A$6:$A$257,"&gt;="&amp;$A276,'Aceite de Oliva'!$B$6:$B$257,"&lt;="&amp;$B276)</f>
        <v>0</v>
      </c>
      <c r="CQ276" s="4">
        <f>SUMIFS('Aceite de Oliva'!CQ$6:CQ$257,'Aceite de Oliva'!$A$6:$A$257,"&gt;="&amp;$A276,'Aceite de Oliva'!$B$6:$B$257,"&lt;="&amp;$B276)</f>
        <v>0.16</v>
      </c>
      <c r="CR276" s="4">
        <f>SUMIFS('Aceite de Oliva'!CR$6:CR$257,'Aceite de Oliva'!$A$6:$A$257,"&gt;="&amp;$A276,'Aceite de Oliva'!$B$6:$B$257,"&lt;="&amp;$B276)</f>
        <v>0</v>
      </c>
      <c r="CS276" s="4">
        <f>SUMIFS('Aceite de Oliva'!CS$6:CS$257,'Aceite de Oliva'!$A$6:$A$257,"&gt;="&amp;$A276,'Aceite de Oliva'!$B$6:$B$257,"&lt;="&amp;$B276)</f>
        <v>0.27</v>
      </c>
      <c r="CT276" s="4">
        <f>SUMIFS('Aceite de Oliva'!CT$6:CT$257,'Aceite de Oliva'!$A$6:$A$257,"&gt;="&amp;$A276,'Aceite de Oliva'!$B$6:$B$257,"&lt;="&amp;$B276)</f>
        <v>0</v>
      </c>
      <c r="CX276" s="4">
        <f>SUMIFS('Aceite de Oliva'!CX$6:CX$257,'Aceite de Oliva'!$A$6:$A$257,"&gt;="&amp;$A276,'Aceite de Oliva'!$B$6:$B$257,"&lt;="&amp;$B276)</f>
        <v>0.25</v>
      </c>
      <c r="CY276" s="4">
        <f>SUMIFS('Aceite de Oliva'!CY$6:CY$257,'Aceite de Oliva'!$A$6:$A$257,"&gt;="&amp;$A276,'Aceite de Oliva'!$B$6:$B$257,"&lt;="&amp;$B276)</f>
        <v>0</v>
      </c>
      <c r="CZ276" s="4">
        <f>SUMIFS('Aceite de Oliva'!CZ$6:CZ$257,'Aceite de Oliva'!$A$6:$A$257,"&gt;="&amp;$A276,'Aceite de Oliva'!$B$6:$B$257,"&lt;="&amp;$B276)</f>
        <v>0.45</v>
      </c>
      <c r="DA276" s="4">
        <f>SUMIFS('Aceite de Oliva'!DA$6:DA$257,'Aceite de Oliva'!$A$6:$A$257,"&gt;="&amp;$A276,'Aceite de Oliva'!$B$6:$B$257,"&lt;="&amp;$B276)</f>
        <v>0</v>
      </c>
      <c r="DE276" s="4">
        <f>SUMIFS('Aceite de Oliva'!DE$6:DE$257,'Aceite de Oliva'!$A$6:$A$257,"&gt;="&amp;$A276,'Aceite de Oliva'!$B$6:$B$257,"&lt;="&amp;$B276)</f>
        <v>0.47</v>
      </c>
      <c r="DF276" s="4">
        <f>SUMIFS('Aceite de Oliva'!DF$6:DF$257,'Aceite de Oliva'!$A$6:$A$257,"&gt;="&amp;$A276,'Aceite de Oliva'!$B$6:$B$257,"&lt;="&amp;$B276)</f>
        <v>0.28000000000000003</v>
      </c>
      <c r="DG276" s="4">
        <f>SUMIFS('Aceite de Oliva'!DG$6:DG$257,'Aceite de Oliva'!$A$6:$A$257,"&gt;="&amp;$A276,'Aceite de Oliva'!$B$6:$B$257,"&lt;="&amp;$B276)</f>
        <v>0.8</v>
      </c>
      <c r="DH276" s="4">
        <f>SUMIFS('Aceite de Oliva'!DH$6:DH$257,'Aceite de Oliva'!$A$6:$A$257,"&gt;="&amp;$A276,'Aceite de Oliva'!$B$6:$B$257,"&lt;="&amp;$B276)</f>
        <v>0</v>
      </c>
      <c r="DL276" s="4">
        <f>SUMIFS('Aceite de Oliva'!DL$6:DL$257,'Aceite de Oliva'!$A$6:$A$257,"&gt;="&amp;$A276,'Aceite de Oliva'!$B$6:$B$257,"&lt;="&amp;$B276)</f>
        <v>1.29</v>
      </c>
      <c r="DM276" s="4">
        <f>SUMIFS('Aceite de Oliva'!DM$6:DM$257,'Aceite de Oliva'!$A$6:$A$257,"&gt;="&amp;$A276,'Aceite de Oliva'!$B$6:$B$257,"&lt;="&amp;$B276)</f>
        <v>0.2</v>
      </c>
      <c r="DN276" s="4">
        <f>SUMIFS('Aceite de Oliva'!DN$6:DN$257,'Aceite de Oliva'!$A$6:$A$257,"&gt;="&amp;$A276,'Aceite de Oliva'!$B$6:$B$257,"&lt;="&amp;$B276)</f>
        <v>1.97</v>
      </c>
      <c r="DO276" s="4">
        <f>SUMIFS('Aceite de Oliva'!DO$6:DO$257,'Aceite de Oliva'!$A$6:$A$257,"&gt;="&amp;$A276,'Aceite de Oliva'!$B$6:$B$257,"&lt;="&amp;$B276)</f>
        <v>0.65</v>
      </c>
      <c r="DS276" s="4">
        <f>SUMIFS('Aceite de Oliva'!DS$6:DS$257,'Aceite de Oliva'!$A$6:$A$257,"&gt;="&amp;$A276,'Aceite de Oliva'!$B$6:$B$257,"&lt;="&amp;$B276)</f>
        <v>1.21</v>
      </c>
      <c r="DT276" s="4">
        <f>SUMIFS('Aceite de Oliva'!DT$6:DT$257,'Aceite de Oliva'!$A$6:$A$257,"&gt;="&amp;$A276,'Aceite de Oliva'!$B$6:$B$257,"&lt;="&amp;$B276)</f>
        <v>1.1000000000000001</v>
      </c>
      <c r="DU276" s="4">
        <f>SUMIFS('Aceite de Oliva'!DU$6:DU$257,'Aceite de Oliva'!$A$6:$A$257,"&gt;="&amp;$A276,'Aceite de Oliva'!$B$6:$B$257,"&lt;="&amp;$B276)</f>
        <v>1.58</v>
      </c>
      <c r="DV276" s="4">
        <f>SUMIFS('Aceite de Oliva'!DV$6:DV$257,'Aceite de Oliva'!$A$6:$A$257,"&gt;="&amp;$A276,'Aceite de Oliva'!$B$6:$B$257,"&lt;="&amp;$B276)</f>
        <v>0</v>
      </c>
      <c r="DZ276" s="4">
        <f>SUMIFS('Aceite de Oliva'!DZ$6:DZ$257,'Aceite de Oliva'!$A$6:$A$257,"&gt;="&amp;$A276,'Aceite de Oliva'!$B$6:$B$257,"&lt;="&amp;$B276)</f>
        <v>0.46</v>
      </c>
      <c r="EA276" s="4">
        <f>SUMIFS('Aceite de Oliva'!EA$6:EA$257,'Aceite de Oliva'!$A$6:$A$257,"&gt;="&amp;$A276,'Aceite de Oliva'!$B$6:$B$257,"&lt;="&amp;$B276)</f>
        <v>0.34</v>
      </c>
      <c r="EB276" s="4">
        <f>SUMIFS('Aceite de Oliva'!EB$6:EB$257,'Aceite de Oliva'!$A$6:$A$257,"&gt;="&amp;$A276,'Aceite de Oliva'!$B$6:$B$257,"&lt;="&amp;$B276)</f>
        <v>0.68</v>
      </c>
      <c r="EC276" s="4">
        <f>SUMIFS('Aceite de Oliva'!EC$6:EC$257,'Aceite de Oliva'!$A$6:$A$257,"&gt;="&amp;$A276,'Aceite de Oliva'!$B$6:$B$257,"&lt;="&amp;$B276)</f>
        <v>0</v>
      </c>
      <c r="EG276" s="4">
        <f>SUMIFS('Aceite de Oliva'!EG$6:EG$257,'Aceite de Oliva'!$A$6:$A$257,"&gt;="&amp;$A276,'Aceite de Oliva'!$B$6:$B$257,"&lt;="&amp;$B276)</f>
        <v>0.55000000000000004</v>
      </c>
      <c r="EH276" s="4">
        <f>SUMIFS('Aceite de Oliva'!EH$6:EH$257,'Aceite de Oliva'!$A$6:$A$257,"&gt;="&amp;$A276,'Aceite de Oliva'!$B$6:$B$257,"&lt;="&amp;$B276)</f>
        <v>0.14000000000000001</v>
      </c>
      <c r="EI276" s="4">
        <f>SUMIFS('Aceite de Oliva'!EI$6:EI$257,'Aceite de Oliva'!$A$6:$A$257,"&gt;="&amp;$A276,'Aceite de Oliva'!$B$6:$B$257,"&lt;="&amp;$B276)</f>
        <v>0.88</v>
      </c>
      <c r="EJ276" s="4">
        <f>SUMIFS('Aceite de Oliva'!EJ$6:EJ$257,'Aceite de Oliva'!$A$6:$A$257,"&gt;="&amp;$A276,'Aceite de Oliva'!$B$6:$B$257,"&lt;="&amp;$B276)</f>
        <v>0</v>
      </c>
      <c r="EN276" s="4">
        <f>SUMIFS('Aceite de Oliva'!EN$6:EN$257,'Aceite de Oliva'!$A$6:$A$257,"&gt;="&amp;$A276,'Aceite de Oliva'!$B$6:$B$257,"&lt;="&amp;$B276)</f>
        <v>0.16</v>
      </c>
      <c r="EO276" s="4">
        <f>SUMIFS('Aceite de Oliva'!EO$6:EO$257,'Aceite de Oliva'!$A$6:$A$257,"&gt;="&amp;$A276,'Aceite de Oliva'!$B$6:$B$257,"&lt;="&amp;$B276)</f>
        <v>0</v>
      </c>
      <c r="EP276" s="4">
        <f>SUMIFS('Aceite de Oliva'!EP$6:EP$257,'Aceite de Oliva'!$A$6:$A$257,"&gt;="&amp;$A276,'Aceite de Oliva'!$B$6:$B$257,"&lt;="&amp;$B276)</f>
        <v>0.26</v>
      </c>
      <c r="EQ276" s="4">
        <f>SUMIFS('Aceite de Oliva'!EQ$6:EQ$257,'Aceite de Oliva'!$A$6:$A$257,"&gt;="&amp;$A276,'Aceite de Oliva'!$B$6:$B$257,"&lt;="&amp;$B276)</f>
        <v>0</v>
      </c>
      <c r="EU276" s="4">
        <f>SUMIFS('Aceite de Oliva'!EU$6:EU$257,'Aceite de Oliva'!$A$6:$A$257,"&gt;="&amp;$A276,'Aceite de Oliva'!$B$6:$B$257,"&lt;="&amp;$B276)</f>
        <v>0.47</v>
      </c>
      <c r="EV276" s="4">
        <f>SUMIFS('Aceite de Oliva'!EV$6:EV$257,'Aceite de Oliva'!$A$6:$A$257,"&gt;="&amp;$A276,'Aceite de Oliva'!$B$6:$B$257,"&lt;="&amp;$B276)</f>
        <v>0</v>
      </c>
      <c r="EW276" s="4">
        <f>SUMIFS('Aceite de Oliva'!EW$6:EW$257,'Aceite de Oliva'!$A$6:$A$257,"&gt;="&amp;$A276,'Aceite de Oliva'!$B$6:$B$257,"&lt;="&amp;$B276)</f>
        <v>0.77</v>
      </c>
      <c r="EX276" s="4">
        <f>SUMIFS('Aceite de Oliva'!EX$6:EX$257,'Aceite de Oliva'!$A$6:$A$257,"&gt;="&amp;$A276,'Aceite de Oliva'!$B$6:$B$257,"&lt;="&amp;$B276)</f>
        <v>0</v>
      </c>
      <c r="FB276" s="4">
        <f>SUMIFS('Aceite de Oliva'!FB$6:FB$257,'Aceite de Oliva'!$A$6:$A$257,"&gt;="&amp;$A276,'Aceite de Oliva'!$B$6:$B$257,"&lt;="&amp;$B276)</f>
        <v>0.39</v>
      </c>
      <c r="FC276" s="4">
        <f>SUMIFS('Aceite de Oliva'!FC$6:FC$257,'Aceite de Oliva'!$A$6:$A$257,"&gt;="&amp;$A276,'Aceite de Oliva'!$B$6:$B$257,"&lt;="&amp;$B276)</f>
        <v>0</v>
      </c>
      <c r="FD276" s="4">
        <f>SUMIFS('Aceite de Oliva'!FD$6:FD$257,'Aceite de Oliva'!$A$6:$A$257,"&gt;="&amp;$A276,'Aceite de Oliva'!$B$6:$B$257,"&lt;="&amp;$B276)</f>
        <v>0.23</v>
      </c>
      <c r="FE276" s="4">
        <f>SUMIFS('Aceite de Oliva'!FE$6:FE$257,'Aceite de Oliva'!$A$6:$A$257,"&gt;="&amp;$A276,'Aceite de Oliva'!$B$6:$B$257,"&lt;="&amp;$B276)</f>
        <v>0</v>
      </c>
      <c r="FI276" s="4">
        <f>SUMIFS('Aceite de Oliva'!FI$6:FI$257,'Aceite de Oliva'!$A$6:$A$257,"&gt;="&amp;$A276,'Aceite de Oliva'!$B$6:$B$257,"&lt;="&amp;$B276)</f>
        <v>0.28999999999999998</v>
      </c>
      <c r="FJ276" s="4">
        <f>SUMIFS('Aceite de Oliva'!FJ$6:FJ$257,'Aceite de Oliva'!$A$6:$A$257,"&gt;="&amp;$A276,'Aceite de Oliva'!$B$6:$B$257,"&lt;="&amp;$B276)</f>
        <v>0.12</v>
      </c>
      <c r="FK276" s="4">
        <f>SUMIFS('Aceite de Oliva'!FK$6:FK$257,'Aceite de Oliva'!$A$6:$A$257,"&gt;="&amp;$A276,'Aceite de Oliva'!$B$6:$B$257,"&lt;="&amp;$B276)</f>
        <v>0.33</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v>
      </c>
      <c r="FR276" s="4">
        <f>SUMIFS('Aceite de Oliva'!FR$6:FR$257,'Aceite de Oliva'!$A$6:$A$257,"&gt;="&amp;$A276,'Aceite de Oliva'!$B$6:$B$257,"&lt;="&amp;$B276)</f>
        <v>0.22</v>
      </c>
      <c r="FS276" s="4">
        <f>SUMIFS('Aceite de Oliva'!FS$6:FS$257,'Aceite de Oliva'!$A$6:$A$257,"&gt;="&amp;$A276,'Aceite de Oliva'!$B$6:$B$257,"&lt;="&amp;$B276)</f>
        <v>0</v>
      </c>
      <c r="FW276" s="4">
        <f>SUMIFS('Aceite de Oliva'!FW$6:FW$257,'Aceite de Oliva'!$A$6:$A$257,"&gt;="&amp;$A276,'Aceite de Oliva'!$B$6:$B$257,"&lt;="&amp;$B276)</f>
        <v>0.15</v>
      </c>
      <c r="FX276" s="4">
        <f>SUMIFS('Aceite de Oliva'!FX$6:FX$257,'Aceite de Oliva'!$A$6:$A$257,"&gt;="&amp;$A276,'Aceite de Oliva'!$B$6:$B$257,"&lt;="&amp;$B276)</f>
        <v>0</v>
      </c>
      <c r="FY276" s="4">
        <f>SUMIFS('Aceite de Oliva'!FY$6:FY$257,'Aceite de Oliva'!$A$6:$A$257,"&gt;="&amp;$A276,'Aceite de Oliva'!$B$6:$B$257,"&lt;="&amp;$B276)</f>
        <v>0.24</v>
      </c>
      <c r="FZ276" s="4">
        <f>SUMIFS('Aceite de Oliva'!FZ$6:FZ$257,'Aceite de Oliva'!$A$6:$A$257,"&gt;="&amp;$A276,'Aceite de Oliva'!$B$6:$B$257,"&lt;="&amp;$B276)</f>
        <v>0</v>
      </c>
      <c r="GD276" s="4">
        <f>SUMIFS('Aceite de Oliva'!GD$6:GD$257,'Aceite de Oliva'!$A$6:$A$257,"&gt;="&amp;$A276,'Aceite de Oliva'!$B$6:$B$257,"&lt;="&amp;$B276)</f>
        <v>0.2</v>
      </c>
      <c r="GE276" s="4">
        <f>SUMIFS('Aceite de Oliva'!GE$6:GE$257,'Aceite de Oliva'!$A$6:$A$257,"&gt;="&amp;$A276,'Aceite de Oliva'!$B$6:$B$257,"&lt;="&amp;$B276)</f>
        <v>0</v>
      </c>
      <c r="GF276" s="4">
        <f>SUMIFS('Aceite de Oliva'!GF$6:GF$257,'Aceite de Oliva'!$A$6:$A$257,"&gt;="&amp;$A276,'Aceite de Oliva'!$B$6:$B$257,"&lt;="&amp;$B276)</f>
        <v>0.35</v>
      </c>
      <c r="GG276" s="4">
        <f>SUMIFS('Aceite de Oliva'!GG$6:GG$257,'Aceite de Oliva'!$A$6:$A$257,"&gt;="&amp;$A276,'Aceite de Oliva'!$B$6:$B$257,"&lt;="&amp;$B276)</f>
        <v>0</v>
      </c>
      <c r="GK276" s="4">
        <f>SUMIFS('Aceite de Oliva'!GK$6:GK$257,'Aceite de Oliva'!$A$6:$A$257,"&gt;="&amp;$A276,'Aceite de Oliva'!$B$6:$B$257,"&lt;="&amp;$B276)</f>
        <v>0.13</v>
      </c>
      <c r="GL276" s="4">
        <f>SUMIFS('Aceite de Oliva'!GL$6:GL$257,'Aceite de Oliva'!$A$6:$A$257,"&gt;="&amp;$A276,'Aceite de Oliva'!$B$6:$B$257,"&lt;="&amp;$B276)</f>
        <v>0</v>
      </c>
      <c r="GM276" s="4">
        <f>SUMIFS('Aceite de Oliva'!GM$6:GM$257,'Aceite de Oliva'!$A$6:$A$257,"&gt;="&amp;$A276,'Aceite de Oliva'!$B$6:$B$257,"&lt;="&amp;$B276)</f>
        <v>0.23</v>
      </c>
      <c r="GN276" s="4">
        <f>SUMIFS('Aceite de Oliva'!GN$6:GN$257,'Aceite de Oliva'!$A$6:$A$257,"&gt;="&amp;$A276,'Aceite de Oliva'!$B$6:$B$257,"&lt;="&amp;$B276)</f>
        <v>0</v>
      </c>
      <c r="GR276" s="4">
        <f>SUMIFS('Aceite de Oliva'!GR$6:GR$257,'Aceite de Oliva'!$A$6:$A$257,"&gt;="&amp;$A276,'Aceite de Oliva'!$B$6:$B$257,"&lt;="&amp;$B276)</f>
        <v>0.19</v>
      </c>
      <c r="GS276" s="4">
        <f>SUMIFS('Aceite de Oliva'!GS$6:GS$257,'Aceite de Oliva'!$A$6:$A$257,"&gt;="&amp;$A276,'Aceite de Oliva'!$B$6:$B$257,"&lt;="&amp;$B276)</f>
        <v>0</v>
      </c>
      <c r="GT276" s="4">
        <f>SUMIFS('Aceite de Oliva'!GT$6:GT$257,'Aceite de Oliva'!$A$6:$A$257,"&gt;="&amp;$A276,'Aceite de Oliva'!$B$6:$B$257,"&lt;="&amp;$B276)</f>
        <v>0.18</v>
      </c>
      <c r="GU276" s="4">
        <f>SUMIFS('Aceite de Oliva'!GU$6:GU$257,'Aceite de Oliva'!$A$6:$A$257,"&gt;="&amp;$A276,'Aceite de Oliva'!$B$6:$B$257,"&lt;="&amp;$B276)</f>
        <v>0.5</v>
      </c>
      <c r="GY276" s="4">
        <f>SUMIFS('Aceite de Oliva'!GY$6:GY$257,'Aceite de Oliva'!$A$6:$A$257,"&gt;="&amp;$A276,'Aceite de Oliva'!$B$6:$B$257,"&lt;="&amp;$B276)</f>
        <v>0.16</v>
      </c>
      <c r="GZ276" s="4">
        <f>SUMIFS('Aceite de Oliva'!GZ$6:GZ$257,'Aceite de Oliva'!$A$6:$A$257,"&gt;="&amp;$A276,'Aceite de Oliva'!$B$6:$B$257,"&lt;="&amp;$B276)</f>
        <v>0</v>
      </c>
      <c r="HA276" s="4">
        <f>SUMIFS('Aceite de Oliva'!HA$6:HA$257,'Aceite de Oliva'!$A$6:$A$257,"&gt;="&amp;$A276,'Aceite de Oliva'!$B$6:$B$257,"&lt;="&amp;$B276)</f>
        <v>0.18</v>
      </c>
      <c r="HB276" s="4">
        <f>SUMIFS('Aceite de Oliva'!HB$6:HB$257,'Aceite de Oliva'!$A$6:$A$257,"&gt;="&amp;$A276,'Aceite de Oliva'!$B$6:$B$257,"&lt;="&amp;$B276)</f>
        <v>0</v>
      </c>
      <c r="HF276" s="4">
        <f>SUMIFS('Aceite de Oliva'!HF$6:HF$257,'Aceite de Oliva'!$A$6:$A$257,"&gt;="&amp;$A276,'Aceite de Oliva'!$B$6:$B$257,"&lt;="&amp;$B276)</f>
        <v>0.08</v>
      </c>
      <c r="HG276" s="4">
        <f>SUMIFS('Aceite de Oliva'!HG$6:HG$257,'Aceite de Oliva'!$A$6:$A$257,"&gt;="&amp;$A276,'Aceite de Oliva'!$B$6:$B$257,"&lt;="&amp;$B276)</f>
        <v>0</v>
      </c>
      <c r="HH276" s="4">
        <f>SUMIFS('Aceite de Oliva'!HH$6:HH$257,'Aceite de Oliva'!$A$6:$A$257,"&gt;="&amp;$A276,'Aceite de Oliva'!$B$6:$B$257,"&lt;="&amp;$B276)</f>
        <v>0.09</v>
      </c>
      <c r="HI276" s="4">
        <f>SUMIFS('Aceite de Oliva'!HI$6:HI$257,'Aceite de Oliva'!$A$6:$A$257,"&gt;="&amp;$A276,'Aceite de Oliva'!$B$6:$B$257,"&lt;="&amp;$B276)</f>
        <v>0</v>
      </c>
      <c r="HM276" s="4">
        <f>SUMIFS('Aceite de Oliva'!HM$6:HM$257,'Aceite de Oliva'!$A$6:$A$257,"&gt;="&amp;$A276,'Aceite de Oliva'!$B$6:$B$257,"&lt;="&amp;$B276)</f>
        <v>0.13</v>
      </c>
      <c r="HN276" s="4">
        <f>SUMIFS('Aceite de Oliva'!HN$6:HN$257,'Aceite de Oliva'!$A$6:$A$257,"&gt;="&amp;$A276,'Aceite de Oliva'!$B$6:$B$257,"&lt;="&amp;$B276)</f>
        <v>0</v>
      </c>
      <c r="HO276" s="4">
        <f>SUMIFS('Aceite de Oliva'!HO$6:HO$257,'Aceite de Oliva'!$A$6:$A$257,"&gt;="&amp;$A276,'Aceite de Oliva'!$B$6:$B$257,"&lt;="&amp;$B276)</f>
        <v>0.24</v>
      </c>
      <c r="HP276" s="4">
        <f>SUMIFS('Aceite de Oliva'!HP$6:HP$257,'Aceite de Oliva'!$A$6:$A$257,"&gt;="&amp;$A276,'Aceite de Oliva'!$B$6:$B$257,"&lt;="&amp;$B276)</f>
        <v>0</v>
      </c>
      <c r="HT276" s="4">
        <f>SUMIFS('Aceite de Oliva'!HT$6:HT$257,'Aceite de Oliva'!$A$6:$A$257,"&gt;="&amp;$A276,'Aceite de Oliva'!$B$6:$B$257,"&lt;="&amp;$B276)</f>
        <v>0.22</v>
      </c>
      <c r="HU276" s="4">
        <f>SUMIFS('Aceite de Oliva'!HU$6:HU$257,'Aceite de Oliva'!$A$6:$A$257,"&gt;="&amp;$A276,'Aceite de Oliva'!$B$6:$B$257,"&lt;="&amp;$B276)</f>
        <v>0</v>
      </c>
      <c r="HV276" s="4">
        <f>SUMIFS('Aceite de Oliva'!HV$6:HV$257,'Aceite de Oliva'!$A$6:$A$257,"&gt;="&amp;$A276,'Aceite de Oliva'!$B$6:$B$257,"&lt;="&amp;$B276)</f>
        <v>0.38</v>
      </c>
      <c r="HW276" s="4">
        <f>SUMIFS('Aceite de Oliva'!HW$6:HW$257,'Aceite de Oliva'!$A$6:$A$257,"&gt;="&amp;$A276,'Aceite de Oliva'!$B$6:$B$257,"&lt;="&amp;$B276)</f>
        <v>0</v>
      </c>
      <c r="IA276" s="4">
        <f>SUMIFS('Aceite de Oliva'!IA$6:IA$257,'Aceite de Oliva'!$A$6:$A$257,"&gt;="&amp;$A276,'Aceite de Oliva'!$B$6:$B$257,"&lt;="&amp;$B276)</f>
        <v>0.06</v>
      </c>
      <c r="IB276" s="4">
        <f>SUMIFS('Aceite de Oliva'!IB$6:IB$257,'Aceite de Oliva'!$A$6:$A$257,"&gt;="&amp;$A276,'Aceite de Oliva'!$B$6:$B$257,"&lt;="&amp;$B276)</f>
        <v>0</v>
      </c>
      <c r="IC276" s="4">
        <f>SUMIFS('Aceite de Oliva'!IC$6:IC$257,'Aceite de Oliva'!$A$6:$A$257,"&gt;="&amp;$A276,'Aceite de Oliva'!$B$6:$B$257,"&lt;="&amp;$B276)</f>
        <v>0.11</v>
      </c>
      <c r="ID276" s="4">
        <f>SUMIFS('Aceite de Oliva'!ID$6:ID$257,'Aceite de Oliva'!$A$6:$A$257,"&gt;="&amp;$A276,'Aceite de Oliva'!$B$6:$B$257,"&lt;="&amp;$B276)</f>
        <v>0</v>
      </c>
      <c r="IH276" s="4">
        <f>SUMIFS('Aceite de Oliva'!IH$6:IH$257,'Aceite de Oliva'!$A$6:$A$257,"&gt;="&amp;$A276,'Aceite de Oliva'!$B$6:$B$257,"&lt;="&amp;$B276)</f>
        <v>0.04</v>
      </c>
      <c r="II276" s="4">
        <f>SUMIFS('Aceite de Oliva'!II$6:II$257,'Aceite de Oliva'!$A$6:$A$257,"&gt;="&amp;$A276,'Aceite de Oliva'!$B$6:$B$257,"&lt;="&amp;$B276)</f>
        <v>0</v>
      </c>
      <c r="IJ276" s="4">
        <f>SUMIFS('Aceite de Oliva'!IJ$6:IJ$257,'Aceite de Oliva'!$A$6:$A$257,"&gt;="&amp;$A276,'Aceite de Oliva'!$B$6:$B$257,"&lt;="&amp;$B276)</f>
        <v>7.0000000000000007E-2</v>
      </c>
      <c r="IK276" s="4">
        <f>SUMIFS('Aceite de Oliva'!IK$6:IK$257,'Aceite de Oliva'!$A$6:$A$257,"&gt;="&amp;$A276,'Aceite de Oliva'!$B$6:$B$257,"&lt;="&amp;$B276)</f>
        <v>0</v>
      </c>
      <c r="IO276" s="4">
        <f>SUMIFS('Aceite de Oliva'!IO$6:IO$257,'Aceite de Oliva'!$A$6:$A$257,"&gt;="&amp;$A276,'Aceite de Oliva'!$B$6:$B$257,"&lt;="&amp;$B276)</f>
        <v>0.28999999999999998</v>
      </c>
      <c r="IP276" s="4">
        <f>SUMIFS('Aceite de Oliva'!IP$6:IP$257,'Aceite de Oliva'!$A$6:$A$257,"&gt;="&amp;$A276,'Aceite de Oliva'!$B$6:$B$257,"&lt;="&amp;$B276)</f>
        <v>0</v>
      </c>
      <c r="IQ276" s="4">
        <f>SUMIFS('Aceite de Oliva'!IQ$6:IQ$257,'Aceite de Oliva'!$A$6:$A$257,"&gt;="&amp;$A276,'Aceite de Oliva'!$B$6:$B$257,"&lt;="&amp;$B276)</f>
        <v>0.49</v>
      </c>
      <c r="IR276" s="4">
        <f>SUMIFS('Aceite de Oliva'!IR$6:IR$257,'Aceite de Oliva'!$A$6:$A$257,"&gt;="&amp;$A276,'Aceite de Oliva'!$B$6:$B$257,"&lt;="&amp;$B276)</f>
        <v>0</v>
      </c>
      <c r="IV276" s="4">
        <f>SUMIFS('Aceite de Oliva'!IV$6:IV$257,'Aceite de Oliva'!$A$6:$A$257,"&gt;="&amp;$A276,'Aceite de Oliva'!$B$6:$B$257,"&lt;="&amp;$B276)</f>
        <v>0.08</v>
      </c>
      <c r="IW276" s="4">
        <f>SUMIFS('Aceite de Oliva'!IW$6:IW$257,'Aceite de Oliva'!$A$6:$A$257,"&gt;="&amp;$A276,'Aceite de Oliva'!$B$6:$B$257,"&lt;="&amp;$B276)</f>
        <v>0</v>
      </c>
      <c r="IX276" s="4">
        <f>SUMIFS('Aceite de Oliva'!IX$6:IX$257,'Aceite de Oliva'!$A$6:$A$257,"&gt;="&amp;$A276,'Aceite de Oliva'!$B$6:$B$257,"&lt;="&amp;$B276)</f>
        <v>0.14000000000000001</v>
      </c>
      <c r="IY276" s="4">
        <f>SUMIFS('Aceite de Oliva'!IY$6:IY$257,'Aceite de Oliva'!$A$6:$A$257,"&gt;="&amp;$A276,'Aceite de Oliva'!$B$6:$B$257,"&lt;="&amp;$B276)</f>
        <v>0</v>
      </c>
      <c r="JC276" s="4">
        <f>SUMIFS('Aceite de Oliva'!JC$6:JC$257,'Aceite de Oliva'!$A$6:$A$257,"&gt;="&amp;$A276,'Aceite de Oliva'!$B$6:$B$257,"&lt;="&amp;$B276)</f>
        <v>0.16</v>
      </c>
      <c r="JD276" s="4">
        <f>SUMIFS('Aceite de Oliva'!JD$6:JD$257,'Aceite de Oliva'!$A$6:$A$257,"&gt;="&amp;$A276,'Aceite de Oliva'!$B$6:$B$257,"&lt;="&amp;$B276)</f>
        <v>0</v>
      </c>
      <c r="JE276" s="4">
        <f>SUMIFS('Aceite de Oliva'!JE$6:JE$257,'Aceite de Oliva'!$A$6:$A$257,"&gt;="&amp;$A276,'Aceite de Oliva'!$B$6:$B$257,"&lt;="&amp;$B276)</f>
        <v>0.23</v>
      </c>
      <c r="JF276" s="4">
        <f>SUMIFS('Aceite de Oliva'!JF$6:JF$257,'Aceite de Oliva'!$A$6:$A$257,"&gt;="&amp;$A276,'Aceite de Oliva'!$B$6:$B$257,"&lt;="&amp;$B276)</f>
        <v>0</v>
      </c>
      <c r="JJ276" s="4">
        <f>SUMIFS('Aceite de Oliva'!JJ$6:JJ$257,'Aceite de Oliva'!$A$6:$A$257,"&gt;="&amp;$A276,'Aceite de Oliva'!$B$6:$B$257,"&lt;="&amp;$B276)</f>
        <v>0.18</v>
      </c>
      <c r="JK276" s="4">
        <f>SUMIFS('Aceite de Oliva'!JK$6:JK$257,'Aceite de Oliva'!$A$6:$A$257,"&gt;="&amp;$A276,'Aceite de Oliva'!$B$6:$B$257,"&lt;="&amp;$B276)</f>
        <v>0</v>
      </c>
      <c r="JL276" s="4">
        <f>SUMIFS('Aceite de Oliva'!JL$6:JL$257,'Aceite de Oliva'!$A$6:$A$257,"&gt;="&amp;$A276,'Aceite de Oliva'!$B$6:$B$257,"&lt;="&amp;$B276)</f>
        <v>0.30000000000000004</v>
      </c>
      <c r="JM276" s="4">
        <f>SUMIFS('Aceite de Oliva'!JM$6:JM$257,'Aceite de Oliva'!$A$6:$A$257,"&gt;="&amp;$A276,'Aceite de Oliva'!$B$6:$B$257,"&lt;="&amp;$B276)</f>
        <v>0</v>
      </c>
      <c r="JQ276" s="4">
        <f>SUMIFS('Aceite de Oliva'!JQ$6:JQ$257,'Aceite de Oliva'!$A$6:$A$257,"&gt;="&amp;$A276,'Aceite de Oliva'!$B$6:$B$257,"&lt;="&amp;$B276)</f>
        <v>0.03</v>
      </c>
      <c r="JR276" s="4">
        <f>SUMIFS('Aceite de Oliva'!JR$6:JR$257,'Aceite de Oliva'!$A$6:$A$257,"&gt;="&amp;$A276,'Aceite de Oliva'!$B$6:$B$257,"&lt;="&amp;$B276)</f>
        <v>0</v>
      </c>
      <c r="JS276" s="4">
        <f>SUMIFS('Aceite de Oliva'!JS$6:JS$257,'Aceite de Oliva'!$A$6:$A$257,"&gt;="&amp;$A276,'Aceite de Oliva'!$B$6:$B$257,"&lt;="&amp;$B276)</f>
        <v>0.06</v>
      </c>
      <c r="JT276" s="4">
        <f>SUMIFS('Aceite de Oliva'!JT$6:JT$257,'Aceite de Oliva'!$A$6:$A$257,"&gt;="&amp;$A276,'Aceite de Oliva'!$B$6:$B$257,"&lt;="&amp;$B276)</f>
        <v>0</v>
      </c>
      <c r="JX276" s="4">
        <f>SUMIFS('Aceite de Oliva'!JX$6:JX$257,'Aceite de Oliva'!$A$6:$A$257,"&gt;="&amp;$A276,'Aceite de Oliva'!$B$6:$B$257,"&lt;="&amp;$B276)</f>
        <v>0.08</v>
      </c>
      <c r="JY276" s="4">
        <f>SUMIFS('Aceite de Oliva'!JY$6:JY$257,'Aceite de Oliva'!$A$6:$A$257,"&gt;="&amp;$A276,'Aceite de Oliva'!$B$6:$B$257,"&lt;="&amp;$B276)</f>
        <v>0</v>
      </c>
      <c r="JZ276" s="4">
        <f>SUMIFS('Aceite de Oliva'!JZ$6:JZ$257,'Aceite de Oliva'!$A$6:$A$257,"&gt;="&amp;$A276,'Aceite de Oliva'!$B$6:$B$257,"&lt;="&amp;$B276)</f>
        <v>0.13</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0.09</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0.5</v>
      </c>
      <c r="LA276" s="4">
        <f>SUMIFS('Aceite de Oliva'!LA$6:LA$257,'Aceite de Oliva'!$A$6:$A$257,"&gt;="&amp;$A276,'Aceite de Oliva'!$B$6:$B$257,"&lt;="&amp;$B276)</f>
        <v>0</v>
      </c>
      <c r="LB276" s="4">
        <f>SUMIFS('Aceite de Oliva'!LB$6:LB$257,'Aceite de Oliva'!$A$6:$A$257,"&gt;="&amp;$A276,'Aceite de Oliva'!$B$6:$B$257,"&lt;="&amp;$B276)</f>
        <v>0.81</v>
      </c>
      <c r="LC276" s="4">
        <f>SUMIFS('Aceite de Oliva'!LC$6:LC$257,'Aceite de Oliva'!$A$6:$A$257,"&gt;="&amp;$A276,'Aceite de Oliva'!$B$6:$B$257,"&lt;="&amp;$B276)</f>
        <v>0.14000000000000001</v>
      </c>
      <c r="LG276" s="4">
        <f>SUMIFS('Aceite de Oliva'!LG$6:LG$257,'Aceite de Oliva'!$A$6:$A$257,"&gt;="&amp;$A276,'Aceite de Oliva'!$B$6:$B$257,"&lt;="&amp;$B276)</f>
        <v>0.06</v>
      </c>
      <c r="LH276" s="4">
        <f>SUMIFS('Aceite de Oliva'!LH$6:LH$257,'Aceite de Oliva'!$A$6:$A$257,"&gt;="&amp;$A276,'Aceite de Oliva'!$B$6:$B$257,"&lt;="&amp;$B276)</f>
        <v>0</v>
      </c>
      <c r="LI276" s="4">
        <f>SUMIFS('Aceite de Oliva'!LI$6:LI$257,'Aceite de Oliva'!$A$6:$A$257,"&gt;="&amp;$A276,'Aceite de Oliva'!$B$6:$B$257,"&lt;="&amp;$B276)</f>
        <v>0.1</v>
      </c>
      <c r="LJ276" s="4">
        <f>SUMIFS('Aceite de Oliva'!LJ$6:LJ$257,'Aceite de Oliva'!$A$6:$A$257,"&gt;="&amp;$A276,'Aceite de Oliva'!$B$6:$B$257,"&lt;="&amp;$B276)</f>
        <v>0</v>
      </c>
      <c r="LN276" s="4">
        <f>SUMIFS('Aceite de Oliva'!LN$6:LN$257,'Aceite de Oliva'!$A$6:$A$257,"&gt;="&amp;$A276,'Aceite de Oliva'!$B$6:$B$257,"&lt;="&amp;$B276)</f>
        <v>0.21</v>
      </c>
      <c r="LO276" s="4">
        <f>SUMIFS('Aceite de Oliva'!LO$6:LO$257,'Aceite de Oliva'!$A$6:$A$257,"&gt;="&amp;$A276,'Aceite de Oliva'!$B$6:$B$257,"&lt;="&amp;$B276)</f>
        <v>0</v>
      </c>
      <c r="LP276" s="4">
        <f>SUMIFS('Aceite de Oliva'!LP$6:LP$257,'Aceite de Oliva'!$A$6:$A$257,"&gt;="&amp;$A276,'Aceite de Oliva'!$B$6:$B$257,"&lt;="&amp;$B276)</f>
        <v>0.35</v>
      </c>
      <c r="LQ276" s="4">
        <f>SUMIFS('Aceite de Oliva'!LQ$6:LQ$257,'Aceite de Oliva'!$A$6:$A$257,"&gt;="&amp;$A276,'Aceite de Oliva'!$B$6:$B$257,"&lt;="&amp;$B276)</f>
        <v>0</v>
      </c>
      <c r="LU276" s="4">
        <f>SUMIFS('Aceite de Oliva'!LU$6:LU$257,'Aceite de Oliva'!$A$6:$A$257,"&gt;="&amp;$A276,'Aceite de Oliva'!$B$6:$B$257,"&lt;="&amp;$B276)</f>
        <v>0.19</v>
      </c>
      <c r="LV276" s="4">
        <f>SUMIFS('Aceite de Oliva'!LV$6:LV$257,'Aceite de Oliva'!$A$6:$A$257,"&gt;="&amp;$A276,'Aceite de Oliva'!$B$6:$B$257,"&lt;="&amp;$B276)</f>
        <v>1.03</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0.15</v>
      </c>
      <c r="MC276" s="4">
        <f>SUMIFS('Aceite de Oliva'!MC$6:MC$257,'Aceite de Oliva'!$A$6:$A$257,"&gt;="&amp;$A276,'Aceite de Oliva'!$B$6:$B$257,"&lt;="&amp;$B276)</f>
        <v>0.24</v>
      </c>
      <c r="MD276" s="4">
        <f>SUMIFS('Aceite de Oliva'!MD$6:MD$257,'Aceite de Oliva'!$A$6:$A$257,"&gt;="&amp;$A276,'Aceite de Oliva'!$B$6:$B$257,"&lt;="&amp;$B276)</f>
        <v>0.1</v>
      </c>
      <c r="ME276" s="4">
        <f>SUMIFS('Aceite de Oliva'!ME$6:ME$257,'Aceite de Oliva'!$A$6:$A$257,"&gt;="&amp;$A276,'Aceite de Oliva'!$B$6:$B$257,"&lt;="&amp;$B276)</f>
        <v>0.31</v>
      </c>
      <c r="MI276" s="4">
        <f>SUMIFS('Aceite de Oliva'!MI$6:MI$257,'Aceite de Oliva'!$A$6:$A$257,"&gt;="&amp;$A276,'Aceite de Oliva'!$B$6:$B$257,"&lt;="&amp;$B276)</f>
        <v>0.16</v>
      </c>
      <c r="MJ276" s="4">
        <f>SUMIFS('Aceite de Oliva'!MJ$6:MJ$257,'Aceite de Oliva'!$A$6:$A$257,"&gt;="&amp;$A276,'Aceite de Oliva'!$B$6:$B$257,"&lt;="&amp;$B276)</f>
        <v>0</v>
      </c>
      <c r="MK276" s="4">
        <f>SUMIFS('Aceite de Oliva'!MK$6:MK$257,'Aceite de Oliva'!$A$6:$A$257,"&gt;="&amp;$A276,'Aceite de Oliva'!$B$6:$B$257,"&lt;="&amp;$B276)</f>
        <v>0.23</v>
      </c>
      <c r="ML276" s="4">
        <f>SUMIFS('Aceite de Oliva'!ML$6:ML$257,'Aceite de Oliva'!$A$6:$A$257,"&gt;="&amp;$A276,'Aceite de Oliva'!$B$6:$B$257,"&lt;="&amp;$B276)</f>
        <v>0</v>
      </c>
      <c r="MP276" s="4">
        <f>SUMIFS('Aceite de Oliva'!MP$6:MP$257,'Aceite de Oliva'!$A$6:$A$257,"&gt;="&amp;$A276,'Aceite de Oliva'!$B$6:$B$257,"&lt;="&amp;$B276)</f>
        <v>0.8</v>
      </c>
      <c r="MQ276" s="4">
        <f>SUMIFS('Aceite de Oliva'!MQ$6:MQ$257,'Aceite de Oliva'!$A$6:$A$257,"&gt;="&amp;$A276,'Aceite de Oliva'!$B$6:$B$257,"&lt;="&amp;$B276)</f>
        <v>0.59</v>
      </c>
      <c r="MR276" s="4">
        <f>SUMIFS('Aceite de Oliva'!MR$6:MR$257,'Aceite de Oliva'!$A$6:$A$257,"&gt;="&amp;$A276,'Aceite de Oliva'!$B$6:$B$257,"&lt;="&amp;$B276)</f>
        <v>0.69</v>
      </c>
      <c r="MS276" s="4">
        <f>SUMIFS('Aceite de Oliva'!MS$6:MS$257,'Aceite de Oliva'!$A$6:$A$257,"&gt;="&amp;$A276,'Aceite de Oliva'!$B$6:$B$257,"&lt;="&amp;$B276)</f>
        <v>0</v>
      </c>
      <c r="MW276" s="4">
        <f>SUMIFS('Aceite de Oliva'!MW$6:MW$257,'Aceite de Oliva'!$A$6:$A$257,"&gt;="&amp;$A276,'Aceite de Oliva'!$B$6:$B$257,"&lt;="&amp;$B276)</f>
        <v>0.14000000000000001</v>
      </c>
      <c r="MX276" s="4">
        <f>SUMIFS('Aceite de Oliva'!MX$6:MX$257,'Aceite de Oliva'!$A$6:$A$257,"&gt;="&amp;$A276,'Aceite de Oliva'!$B$6:$B$257,"&lt;="&amp;$B276)</f>
        <v>0</v>
      </c>
      <c r="MY276" s="4">
        <f>SUMIFS('Aceite de Oliva'!MY$6:MY$257,'Aceite de Oliva'!$A$6:$A$257,"&gt;="&amp;$A276,'Aceite de Oliva'!$B$6:$B$257,"&lt;="&amp;$B276)</f>
        <v>0.19</v>
      </c>
      <c r="MZ276" s="4">
        <f>SUMIFS('Aceite de Oliva'!MZ$6:MZ$257,'Aceite de Oliva'!$A$6:$A$257,"&gt;="&amp;$A276,'Aceite de Oliva'!$B$6:$B$257,"&lt;="&amp;$B276)</f>
        <v>0.15</v>
      </c>
      <c r="ND276" s="4">
        <f>SUMIFS('Aceite de Oliva'!ND$6:ND$257,'Aceite de Oliva'!$A$6:$A$257,"&gt;="&amp;$A276,'Aceite de Oliva'!$B$6:$B$257,"&lt;="&amp;$B276)</f>
        <v>0.16</v>
      </c>
      <c r="NE276" s="4">
        <f>SUMIFS('Aceite de Oliva'!NE$6:NE$257,'Aceite de Oliva'!$A$6:$A$257,"&gt;="&amp;$A276,'Aceite de Oliva'!$B$6:$B$257,"&lt;="&amp;$B276)</f>
        <v>0</v>
      </c>
      <c r="NF276" s="4">
        <f>SUMIFS('Aceite de Oliva'!NF$6:NF$257,'Aceite de Oliva'!$A$6:$A$257,"&gt;="&amp;$A276,'Aceite de Oliva'!$B$6:$B$257,"&lt;="&amp;$B276)</f>
        <v>0.27</v>
      </c>
      <c r="NG276" s="4">
        <f>SUMIFS('Aceite de Oliva'!NG$6:NG$257,'Aceite de Oliva'!$A$6:$A$257,"&gt;="&amp;$A276,'Aceite de Oliva'!$B$6:$B$257,"&lt;="&amp;$B276)</f>
        <v>0</v>
      </c>
      <c r="NK276" s="4">
        <f>SUMIFS('Aceite de Oliva'!NK$6:NK$257,'Aceite de Oliva'!$A$6:$A$257,"&gt;="&amp;$A276,'Aceite de Oliva'!$B$6:$B$257,"&lt;="&amp;$B276)</f>
        <v>0.27</v>
      </c>
      <c r="NL276" s="4">
        <f>SUMIFS('Aceite de Oliva'!NL$6:NL$257,'Aceite de Oliva'!$A$6:$A$257,"&gt;="&amp;$A276,'Aceite de Oliva'!$B$6:$B$257,"&lt;="&amp;$B276)</f>
        <v>0.61</v>
      </c>
      <c r="NM276" s="4">
        <f>SUMIFS('Aceite de Oliva'!NM$6:NM$257,'Aceite de Oliva'!$A$6:$A$257,"&gt;="&amp;$A276,'Aceite de Oliva'!$B$6:$B$257,"&lt;="&amp;$B276)</f>
        <v>0.28000000000000003</v>
      </c>
      <c r="NN276" s="4">
        <f>SUMIFS('Aceite de Oliva'!NN$6:NN$257,'Aceite de Oliva'!$A$6:$A$257,"&gt;="&amp;$A276,'Aceite de Oliva'!$B$6:$B$257,"&lt;="&amp;$B276)</f>
        <v>0</v>
      </c>
      <c r="NR276" s="4">
        <f>SUMIFS('Aceite de Oliva'!NR$6:NR$257,'Aceite de Oliva'!$A$6:$A$257,"&gt;="&amp;$A276,'Aceite de Oliva'!$B$6:$B$257,"&lt;="&amp;$B276)</f>
        <v>0.1</v>
      </c>
      <c r="NS276" s="4">
        <f>SUMIFS('Aceite de Oliva'!NS$6:NS$257,'Aceite de Oliva'!$A$6:$A$257,"&gt;="&amp;$A276,'Aceite de Oliva'!$B$6:$B$257,"&lt;="&amp;$B276)</f>
        <v>0</v>
      </c>
      <c r="NT276" s="4">
        <f>SUMIFS('Aceite de Oliva'!NT$6:NT$257,'Aceite de Oliva'!$A$6:$A$257,"&gt;="&amp;$A276,'Aceite de Oliva'!$B$6:$B$257,"&lt;="&amp;$B276)</f>
        <v>0.17</v>
      </c>
      <c r="NU276" s="4">
        <f>SUMIFS('Aceite de Oliva'!NU$6:NU$257,'Aceite de Oliva'!$A$6:$A$257,"&gt;="&amp;$A276,'Aceite de Oliva'!$B$6:$B$257,"&lt;="&amp;$B276)</f>
        <v>0</v>
      </c>
      <c r="NY276" s="4">
        <f>SUMIFS('Aceite de Oliva'!NY$6:NY$257,'Aceite de Oliva'!$A$6:$A$257,"&gt;="&amp;$A276,'Aceite de Oliva'!$B$6:$B$257,"&lt;="&amp;$B276)</f>
        <v>0.17</v>
      </c>
      <c r="NZ276" s="4">
        <f>SUMIFS('Aceite de Oliva'!NZ$6:NZ$257,'Aceite de Oliva'!$A$6:$A$257,"&gt;="&amp;$A276,'Aceite de Oliva'!$B$6:$B$257,"&lt;="&amp;$B276)</f>
        <v>0</v>
      </c>
      <c r="OA276" s="4">
        <f>SUMIFS('Aceite de Oliva'!OA$6:OA$257,'Aceite de Oliva'!$A$6:$A$257,"&gt;="&amp;$A276,'Aceite de Oliva'!$B$6:$B$257,"&lt;="&amp;$B276)</f>
        <v>7.0000000000000007E-2</v>
      </c>
      <c r="OB276" s="4">
        <f>SUMIFS('Aceite de Oliva'!OB$6:OB$257,'Aceite de Oliva'!$A$6:$A$257,"&gt;="&amp;$A276,'Aceite de Oliva'!$B$6:$B$257,"&lt;="&amp;$B276)</f>
        <v>0</v>
      </c>
      <c r="OF276" s="4">
        <f>SUMIFS('Aceite de Oliva'!OF$6:OF$257,'Aceite de Oliva'!$A$6:$A$257,"&gt;="&amp;$A276,'Aceite de Oliva'!$B$6:$B$257,"&lt;="&amp;$B276)</f>
        <v>0.75</v>
      </c>
      <c r="OG276" s="4">
        <f>SUMIFS('Aceite de Oliva'!OG$6:OG$257,'Aceite de Oliva'!$A$6:$A$257,"&gt;="&amp;$A276,'Aceite de Oliva'!$B$6:$B$257,"&lt;="&amp;$B276)</f>
        <v>2.35</v>
      </c>
      <c r="OH276" s="4">
        <f>SUMIFS('Aceite de Oliva'!OH$6:OH$257,'Aceite de Oliva'!$A$6:$A$257,"&gt;="&amp;$A276,'Aceite de Oliva'!$B$6:$B$257,"&lt;="&amp;$B276)</f>
        <v>0.23</v>
      </c>
      <c r="OI276" s="4">
        <f>SUMIFS('Aceite de Oliva'!OI$6:OI$257,'Aceite de Oliva'!$A$6:$A$257,"&gt;="&amp;$A276,'Aceite de Oliva'!$B$6:$B$257,"&lt;="&amp;$B276)</f>
        <v>0</v>
      </c>
      <c r="OM276" s="4">
        <f>SUMIFS('Aceite de Oliva'!OM$6:OM$257,'Aceite de Oliva'!$A$6:$A$257,"&gt;="&amp;$A276,'Aceite de Oliva'!$B$6:$B$257,"&lt;="&amp;$B276)</f>
        <v>0.51</v>
      </c>
      <c r="ON276" s="4">
        <f>SUMIFS('Aceite de Oliva'!ON$6:ON$257,'Aceite de Oliva'!$A$6:$A$257,"&gt;="&amp;$A276,'Aceite de Oliva'!$B$6:$B$257,"&lt;="&amp;$B276)</f>
        <v>0.08</v>
      </c>
      <c r="OO276" s="4">
        <f>SUMIFS('Aceite de Oliva'!OO$6:OO$257,'Aceite de Oliva'!$A$6:$A$257,"&gt;="&amp;$A276,'Aceite de Oliva'!$B$6:$B$257,"&lt;="&amp;$B276)</f>
        <v>0.43999999999999995</v>
      </c>
      <c r="OP276" s="4">
        <f>SUMIFS('Aceite de Oliva'!OP$6:OP$257,'Aceite de Oliva'!$A$6:$A$257,"&gt;="&amp;$A276,'Aceite de Oliva'!$B$6:$B$257,"&lt;="&amp;$B276)</f>
        <v>0</v>
      </c>
      <c r="OT276" s="4">
        <f>SUMIFS('Aceite de Oliva'!OT$6:OT$257,'Aceite de Oliva'!$A$6:$A$257,"&gt;="&amp;$A276,'Aceite de Oliva'!$B$6:$B$257,"&lt;="&amp;$B276)</f>
        <v>1.25</v>
      </c>
      <c r="OU276" s="4">
        <f>SUMIFS('Aceite de Oliva'!OU$6:OU$257,'Aceite de Oliva'!$A$6:$A$257,"&gt;="&amp;$A276,'Aceite de Oliva'!$B$6:$B$257,"&lt;="&amp;$B276)</f>
        <v>1.24</v>
      </c>
      <c r="OV276" s="4">
        <f>SUMIFS('Aceite de Oliva'!OV$6:OV$257,'Aceite de Oliva'!$A$6:$A$257,"&gt;="&amp;$A276,'Aceite de Oliva'!$B$6:$B$257,"&lt;="&amp;$B276)</f>
        <v>1.28</v>
      </c>
      <c r="OW276" s="4">
        <f>SUMIFS('Aceite de Oliva'!OW$6:OW$257,'Aceite de Oliva'!$A$6:$A$257,"&gt;="&amp;$A276,'Aceite de Oliva'!$B$6:$B$257,"&lt;="&amp;$B276)</f>
        <v>0.3</v>
      </c>
      <c r="PA276" s="4">
        <f>SUMIFS('Aceite de Oliva'!PA$6:PA$257,'Aceite de Oliva'!$A$6:$A$257,"&gt;="&amp;$A276,'Aceite de Oliva'!$B$6:$B$257,"&lt;="&amp;$B276)</f>
        <v>0.6</v>
      </c>
      <c r="PB276" s="4">
        <f>SUMIFS('Aceite de Oliva'!PB$6:PB$257,'Aceite de Oliva'!$A$6:$A$257,"&gt;="&amp;$A276,'Aceite de Oliva'!$B$6:$B$257,"&lt;="&amp;$B276)</f>
        <v>2.3099999999999996</v>
      </c>
      <c r="PC276" s="4">
        <f>SUMIFS('Aceite de Oliva'!PC$6:PC$257,'Aceite de Oliva'!$A$6:$A$257,"&gt;="&amp;$A276,'Aceite de Oliva'!$B$6:$B$257,"&lt;="&amp;$B276)</f>
        <v>0.14000000000000001</v>
      </c>
      <c r="PD276" s="4">
        <f>SUMIFS('Aceite de Oliva'!PD$6:PD$257,'Aceite de Oliva'!$A$6:$A$257,"&gt;="&amp;$A276,'Aceite de Oliva'!$B$6:$B$257,"&lt;="&amp;$B276)</f>
        <v>0</v>
      </c>
      <c r="PH276" s="4">
        <f>SUMIFS('Aceite de Oliva'!PH$6:PH$257,'Aceite de Oliva'!$A$6:$A$257,"&gt;="&amp;$A276,'Aceite de Oliva'!$B$6:$B$257,"&lt;="&amp;$B276)</f>
        <v>0.47</v>
      </c>
      <c r="PI276" s="4">
        <f>SUMIFS('Aceite de Oliva'!PI$6:PI$257,'Aceite de Oliva'!$A$6:$A$257,"&gt;="&amp;$A276,'Aceite de Oliva'!$B$6:$B$257,"&lt;="&amp;$B276)</f>
        <v>0.94</v>
      </c>
      <c r="PJ276" s="4">
        <f>SUMIFS('Aceite de Oliva'!PJ$6:PJ$257,'Aceite de Oliva'!$A$6:$A$257,"&gt;="&amp;$A276,'Aceite de Oliva'!$B$6:$B$257,"&lt;="&amp;$B276)</f>
        <v>0.51</v>
      </c>
      <c r="PK276" s="4">
        <f>SUMIFS('Aceite de Oliva'!PK$6:PK$257,'Aceite de Oliva'!$A$6:$A$257,"&gt;="&amp;$A276,'Aceite de Oliva'!$B$6:$B$257,"&lt;="&amp;$B276)</f>
        <v>0</v>
      </c>
      <c r="PO276" s="4">
        <f>SUMIFS('Aceite de Oliva'!PO$6:PO$257,'Aceite de Oliva'!$A$6:$A$257,"&gt;="&amp;$A276,'Aceite de Oliva'!$B$6:$B$257,"&lt;="&amp;$B276)</f>
        <v>0.73</v>
      </c>
      <c r="PP276" s="4">
        <f>SUMIFS('Aceite de Oliva'!PP$6:PP$257,'Aceite de Oliva'!$A$6:$A$257,"&gt;="&amp;$A276,'Aceite de Oliva'!$B$6:$B$257,"&lt;="&amp;$B276)</f>
        <v>0.23</v>
      </c>
      <c r="PQ276" s="4">
        <f>SUMIFS('Aceite de Oliva'!PQ$6:PQ$257,'Aceite de Oliva'!$A$6:$A$257,"&gt;="&amp;$A276,'Aceite de Oliva'!$B$6:$B$257,"&lt;="&amp;$B276)</f>
        <v>0.83</v>
      </c>
      <c r="PR276" s="4">
        <f>SUMIFS('Aceite de Oliva'!PR$6:PR$257,'Aceite de Oliva'!$A$6:$A$257,"&gt;="&amp;$A276,'Aceite de Oliva'!$B$6:$B$257,"&lt;="&amp;$B276)</f>
        <v>0</v>
      </c>
      <c r="PV276" s="4">
        <f>SUMIFS('Aceite de Oliva'!PV$6:PV$257,'Aceite de Oliva'!$A$6:$A$257,"&gt;="&amp;$A276,'Aceite de Oliva'!$B$6:$B$257,"&lt;="&amp;$B276)</f>
        <v>0.28999999999999998</v>
      </c>
      <c r="PW276" s="4">
        <f>SUMIFS('Aceite de Oliva'!PW$6:PW$257,'Aceite de Oliva'!$A$6:$A$257,"&gt;="&amp;$A276,'Aceite de Oliva'!$B$6:$B$257,"&lt;="&amp;$B276)</f>
        <v>0</v>
      </c>
      <c r="PX276" s="4">
        <f>SUMIFS('Aceite de Oliva'!PX$6:PX$257,'Aceite de Oliva'!$A$6:$A$257,"&gt;="&amp;$A276,'Aceite de Oliva'!$B$6:$B$257,"&lt;="&amp;$B276)</f>
        <v>0.5</v>
      </c>
      <c r="PY276" s="4">
        <f>SUMIFS('Aceite de Oliva'!PY$6:PY$257,'Aceite de Oliva'!$A$6:$A$257,"&gt;="&amp;$A276,'Aceite de Oliva'!$B$6:$B$257,"&lt;="&amp;$B276)</f>
        <v>0</v>
      </c>
      <c r="QC276" s="4">
        <f>SUMIFS('Aceite de Oliva'!QC$6:QC$257,'Aceite de Oliva'!$A$6:$A$257,"&gt;="&amp;$A276,'Aceite de Oliva'!$B$6:$B$257,"&lt;="&amp;$B276)</f>
        <v>0.29000000000000004</v>
      </c>
      <c r="QD276" s="4">
        <f>SUMIFS('Aceite de Oliva'!QD$6:QD$257,'Aceite de Oliva'!$A$6:$A$257,"&gt;="&amp;$A276,'Aceite de Oliva'!$B$6:$B$257,"&lt;="&amp;$B276)</f>
        <v>1.48</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1.22</v>
      </c>
      <c r="QK276" s="4">
        <f>SUMIFS('Aceite de Oliva'!QK$6:QK$257,'Aceite de Oliva'!$A$6:$A$257,"&gt;="&amp;$A276,'Aceite de Oliva'!$B$6:$B$257,"&lt;="&amp;$B276)</f>
        <v>1.87</v>
      </c>
      <c r="QL276" s="4">
        <f>SUMIFS('Aceite de Oliva'!QL$6:QL$257,'Aceite de Oliva'!$A$6:$A$257,"&gt;="&amp;$A276,'Aceite de Oliva'!$B$6:$B$257,"&lt;="&amp;$B276)</f>
        <v>0.98</v>
      </c>
      <c r="QM276" s="4">
        <f>SUMIFS('Aceite de Oliva'!QM$6:QM$257,'Aceite de Oliva'!$A$6:$A$257,"&gt;="&amp;$A276,'Aceite de Oliva'!$B$6:$B$257,"&lt;="&amp;$B276)</f>
        <v>0.62</v>
      </c>
    </row>
    <row r="277" spans="1:455" x14ac:dyDescent="0.25">
      <c r="A277" s="9">
        <f>'TAM Aceite de Oliva'!B25</f>
        <v>4.8</v>
      </c>
      <c r="B277" s="9">
        <f>'TAM Aceite de Oliva'!C25</f>
        <v>4.9000000000000004</v>
      </c>
      <c r="C277" s="9"/>
      <c r="D277" s="4">
        <f>SUMIFS('Aceite de Oliva'!D$6:D$257,'Aceite de Oliva'!$A$6:$A$257,"&gt;="&amp;$A277,'Aceite de Oliva'!$B$6:$B$257,"&lt;="&amp;$B277)</f>
        <v>0.28999999999999998</v>
      </c>
      <c r="E277" s="4">
        <f>SUMIFS('Aceite de Oliva'!E$6:E$257,'Aceite de Oliva'!$A$6:$A$257,"&gt;="&amp;$A277,'Aceite de Oliva'!$B$6:$B$257,"&lt;="&amp;$B277)</f>
        <v>0</v>
      </c>
      <c r="F277" s="4">
        <f>SUMIFS('Aceite de Oliva'!F$6:F$257,'Aceite de Oliva'!$A$6:$A$257,"&gt;="&amp;$A277,'Aceite de Oliva'!$B$6:$B$257,"&lt;="&amp;$B277)</f>
        <v>0.49</v>
      </c>
      <c r="G277" s="4">
        <f>SUMIFS('Aceite de Oliva'!G$6:G$257,'Aceite de Oliva'!$A$6:$A$257,"&gt;="&amp;$A277,'Aceite de Oliva'!$B$6:$B$257,"&lt;="&amp;$B277)</f>
        <v>0</v>
      </c>
      <c r="H277" s="9"/>
      <c r="I277" s="9"/>
      <c r="J277" s="9"/>
      <c r="K277" s="4">
        <f>SUMIFS('Aceite de Oliva'!K$6:K$257,'Aceite de Oliva'!$A$6:$A$257,"&gt;="&amp;$A277,'Aceite de Oliva'!$B$6:$B$257,"&lt;="&amp;$B277)</f>
        <v>0.28000000000000003</v>
      </c>
      <c r="L277" s="4">
        <f>SUMIFS('Aceite de Oliva'!L$6:L$257,'Aceite de Oliva'!$A$6:$A$257,"&gt;="&amp;$A277,'Aceite de Oliva'!$B$6:$B$257,"&lt;="&amp;$B277)</f>
        <v>0</v>
      </c>
      <c r="M277" s="4">
        <f>SUMIFS('Aceite de Oliva'!M$6:M$257,'Aceite de Oliva'!$A$6:$A$257,"&gt;="&amp;$A277,'Aceite de Oliva'!$B$6:$B$257,"&lt;="&amp;$B277)</f>
        <v>0.48</v>
      </c>
      <c r="N277" s="4">
        <f>SUMIFS('Aceite de Oliva'!N$6:N$257,'Aceite de Oliva'!$A$6:$A$257,"&gt;="&amp;$A277,'Aceite de Oliva'!$B$6:$B$257,"&lt;="&amp;$B277)</f>
        <v>0</v>
      </c>
      <c r="O277" s="9"/>
      <c r="P277" s="9"/>
      <c r="Q277" s="9"/>
      <c r="R277" s="4">
        <f>SUMIFS('Aceite de Oliva'!R$6:R$257,'Aceite de Oliva'!$A$6:$A$257,"&gt;="&amp;$A277,'Aceite de Oliva'!$B$6:$B$257,"&lt;="&amp;$B277)</f>
        <v>0.42</v>
      </c>
      <c r="S277" s="4">
        <f>SUMIFS('Aceite de Oliva'!S$6:S$257,'Aceite de Oliva'!$A$6:$A$257,"&gt;="&amp;$A277,'Aceite de Oliva'!$B$6:$B$257,"&lt;="&amp;$B277)</f>
        <v>0</v>
      </c>
      <c r="T277" s="4">
        <f>SUMIFS('Aceite de Oliva'!T$6:T$257,'Aceite de Oliva'!$A$6:$A$257,"&gt;="&amp;$A277,'Aceite de Oliva'!$B$6:$B$257,"&lt;="&amp;$B277)</f>
        <v>0.6</v>
      </c>
      <c r="U277" s="4">
        <f>SUMIFS('Aceite de Oliva'!U$6:U$257,'Aceite de Oliva'!$A$6:$A$257,"&gt;="&amp;$A277,'Aceite de Oliva'!$B$6:$B$257,"&lt;="&amp;$B277)</f>
        <v>0</v>
      </c>
      <c r="V277" s="9"/>
      <c r="W277" s="9"/>
      <c r="X277" s="9"/>
      <c r="Y277" s="4">
        <f>SUMIFS('Aceite de Oliva'!Y$6:Y$257,'Aceite de Oliva'!$A$6:$A$257,"&gt;="&amp;$A277,'Aceite de Oliva'!$B$6:$B$257,"&lt;="&amp;$B277)</f>
        <v>0.5</v>
      </c>
      <c r="Z277" s="4">
        <f>SUMIFS('Aceite de Oliva'!Z$6:Z$257,'Aceite de Oliva'!$A$6:$A$257,"&gt;="&amp;$A277,'Aceite de Oliva'!$B$6:$B$257,"&lt;="&amp;$B277)</f>
        <v>0</v>
      </c>
      <c r="AA277" s="4">
        <f>SUMIFS('Aceite de Oliva'!AA$6:AA$257,'Aceite de Oliva'!$A$6:$A$257,"&gt;="&amp;$A277,'Aceite de Oliva'!$B$6:$B$257,"&lt;="&amp;$B277)</f>
        <v>0.78</v>
      </c>
      <c r="AB277" s="4">
        <f>SUMIFS('Aceite de Oliva'!AB$6:AB$257,'Aceite de Oliva'!$A$6:$A$257,"&gt;="&amp;$A277,'Aceite de Oliva'!$B$6:$B$257,"&lt;="&amp;$B277)</f>
        <v>0.1</v>
      </c>
      <c r="AC277" s="9"/>
      <c r="AD277" s="9"/>
      <c r="AE277" s="9"/>
      <c r="AF277" s="4">
        <f>SUMIFS('Aceite de Oliva'!AF$6:AF$257,'Aceite de Oliva'!$A$6:$A$257,"&gt;="&amp;$A277,'Aceite de Oliva'!$B$6:$B$257,"&lt;="&amp;$B277)</f>
        <v>2.1</v>
      </c>
      <c r="AG277" s="4">
        <f>SUMIFS('Aceite de Oliva'!AG$6:AG$257,'Aceite de Oliva'!$A$6:$A$257,"&gt;="&amp;$A277,'Aceite de Oliva'!$B$6:$B$257,"&lt;="&amp;$B277)</f>
        <v>1.62</v>
      </c>
      <c r="AH277" s="4">
        <f>SUMIFS('Aceite de Oliva'!AH$6:AH$257,'Aceite de Oliva'!$A$6:$A$257,"&gt;="&amp;$A277,'Aceite de Oliva'!$B$6:$B$257,"&lt;="&amp;$B277)</f>
        <v>3.37</v>
      </c>
      <c r="AI277" s="4">
        <f>SUMIFS('Aceite de Oliva'!AI$6:AI$257,'Aceite de Oliva'!$A$6:$A$257,"&gt;="&amp;$A277,'Aceite de Oliva'!$B$6:$B$257,"&lt;="&amp;$B277)</f>
        <v>0</v>
      </c>
      <c r="AJ277" s="9"/>
      <c r="AK277" s="9"/>
      <c r="AL277" s="9"/>
      <c r="AM277" s="4">
        <f>SUMIFS('Aceite de Oliva'!AM$6:AM$257,'Aceite de Oliva'!$A$6:$A$257,"&gt;="&amp;$A277,'Aceite de Oliva'!$B$6:$B$257,"&lt;="&amp;$B277)</f>
        <v>0.81</v>
      </c>
      <c r="AN277" s="4">
        <f>SUMIFS('Aceite de Oliva'!AN$6:AN$257,'Aceite de Oliva'!$A$6:$A$257,"&gt;="&amp;$A277,'Aceite de Oliva'!$B$6:$B$257,"&lt;="&amp;$B277)</f>
        <v>0.38</v>
      </c>
      <c r="AO277" s="4">
        <f>SUMIFS('Aceite de Oliva'!AO$6:AO$257,'Aceite de Oliva'!$A$6:$A$257,"&gt;="&amp;$A277,'Aceite de Oliva'!$B$6:$B$257,"&lt;="&amp;$B277)</f>
        <v>1.72</v>
      </c>
      <c r="AP277" s="4">
        <f>SUMIFS('Aceite de Oliva'!AP$6:AP$257,'Aceite de Oliva'!$A$6:$A$257,"&gt;="&amp;$A277,'Aceite de Oliva'!$B$6:$B$257,"&lt;="&amp;$B277)</f>
        <v>0</v>
      </c>
      <c r="AQ277" s="9"/>
      <c r="AR277" s="9"/>
      <c r="AT277" s="4">
        <f>SUMIFS('Aceite de Oliva'!AT$6:AT$257,'Aceite de Oliva'!$A$6:$A$257,"&gt;="&amp;$A277,'Aceite de Oliva'!$B$6:$B$257,"&lt;="&amp;$B277)</f>
        <v>1.01</v>
      </c>
      <c r="AU277" s="4">
        <f>SUMIFS('Aceite de Oliva'!AU$6:AU$257,'Aceite de Oliva'!$A$6:$A$257,"&gt;="&amp;$A277,'Aceite de Oliva'!$B$6:$B$257,"&lt;="&amp;$B277)</f>
        <v>0.22000000000000003</v>
      </c>
      <c r="AV277" s="4">
        <f>SUMIFS('Aceite de Oliva'!AV$6:AV$257,'Aceite de Oliva'!$A$6:$A$257,"&gt;="&amp;$A277,'Aceite de Oliva'!$B$6:$B$257,"&lt;="&amp;$B277)</f>
        <v>1.75</v>
      </c>
      <c r="AW277" s="4">
        <f>SUMIFS('Aceite de Oliva'!AW$6:AW$257,'Aceite de Oliva'!$A$6:$A$257,"&gt;="&amp;$A277,'Aceite de Oliva'!$B$6:$B$257,"&lt;="&amp;$B277)</f>
        <v>0</v>
      </c>
      <c r="BA277" s="4">
        <f>SUMIFS('Aceite de Oliva'!BA$6:BA$257,'Aceite de Oliva'!$A$6:$A$257,"&gt;="&amp;A277,'Aceite de Oliva'!$B$6:$B$257,"&lt;="&amp;B277)</f>
        <v>0.57000000000000006</v>
      </c>
      <c r="BB277" s="4">
        <f>SUMIFS('Aceite de Oliva'!BB$6:BB$257,'Aceite de Oliva'!$A$6:$A$257,"&gt;="&amp;$A277,'Aceite de Oliva'!$B$6:$B$257,"&lt;="&amp;$B277)</f>
        <v>0</v>
      </c>
      <c r="BC277" s="4">
        <f>SUMIFS('Aceite de Oliva'!BC$6:BC$257,'Aceite de Oliva'!$A$6:$A$257,"&gt;="&amp;$A277,'Aceite de Oliva'!$B$6:$B$257,"&lt;="&amp;$B277)</f>
        <v>1.26</v>
      </c>
      <c r="BD277" s="4">
        <f>SUMIFS('Aceite de Oliva'!BD$6:BD$257,'Aceite de Oliva'!$A$6:$A$257,"&gt;="&amp;$A277,'Aceite de Oliva'!$B$6:$B$257,"&lt;="&amp;$B277)</f>
        <v>0.28999999999999998</v>
      </c>
      <c r="BH277" s="4">
        <f>SUMIFS('Aceite de Oliva'!BH$6:BH$257,'Aceite de Oliva'!$A$6:$A$257,"&gt;="&amp;$A277,'Aceite de Oliva'!$B$6:$B$257,"&lt;="&amp;$B277)</f>
        <v>0.49</v>
      </c>
      <c r="BI277" s="4">
        <f>SUMIFS('Aceite de Oliva'!BI$6:BI$257,'Aceite de Oliva'!$A$6:$A$257,"&gt;="&amp;$A277,'Aceite de Oliva'!$B$6:$B$257,"&lt;="&amp;$B277)</f>
        <v>0</v>
      </c>
      <c r="BJ277" s="4">
        <f>SUMIFS('Aceite de Oliva'!BJ$6:BJ$257,'Aceite de Oliva'!$A$6:$A$257,"&gt;="&amp;$A277,'Aceite de Oliva'!$B$6:$B$257,"&lt;="&amp;$B277)</f>
        <v>0.78</v>
      </c>
      <c r="BK277" s="4">
        <f>SUMIFS('Aceite de Oliva'!BK$6:BK$257,'Aceite de Oliva'!$A$6:$A$257,"&gt;="&amp;$A277,'Aceite de Oliva'!$B$6:$B$257,"&lt;="&amp;$B277)</f>
        <v>0</v>
      </c>
      <c r="BO277" s="4">
        <f>SUMIFS('Aceite de Oliva'!BO$6:BO$257,'Aceite de Oliva'!$A$6:$A$257,"&gt;="&amp;$A277,'Aceite de Oliva'!$B$6:$B$257,"&lt;="&amp;$B277)</f>
        <v>0.32</v>
      </c>
      <c r="BP277" s="4">
        <f>SUMIFS('Aceite de Oliva'!BP$6:BP$257,'Aceite de Oliva'!$A$6:$A$257,"&gt;="&amp;$A277,'Aceite de Oliva'!$B$6:$B$257,"&lt;="&amp;$B277)</f>
        <v>0.16</v>
      </c>
      <c r="BQ277" s="4">
        <f>SUMIFS('Aceite de Oliva'!BQ$6:BQ$257,'Aceite de Oliva'!$A$6:$A$257,"&gt;="&amp;$A277,'Aceite de Oliva'!$B$6:$B$257,"&lt;="&amp;$B277)</f>
        <v>0.45</v>
      </c>
      <c r="BR277" s="4">
        <f>SUMIFS('Aceite de Oliva'!BR$6:BR$257,'Aceite de Oliva'!$A$6:$A$257,"&gt;="&amp;$A277,'Aceite de Oliva'!$B$6:$B$257,"&lt;="&amp;$B277)</f>
        <v>0</v>
      </c>
      <c r="BV277" s="4">
        <f>SUMIFS('Aceite de Oliva'!BV$6:BV$257,'Aceite de Oliva'!$A$6:$A$257,"&gt;="&amp;$A277,'Aceite de Oliva'!$B$6:$B$257,"&lt;="&amp;$B277)</f>
        <v>0.55000000000000004</v>
      </c>
      <c r="BW277" s="4">
        <f>SUMIFS('Aceite de Oliva'!BW$6:BW$257,'Aceite de Oliva'!$A$6:$A$257,"&gt;="&amp;$A277,'Aceite de Oliva'!$B$6:$B$257,"&lt;="&amp;$B277)</f>
        <v>0</v>
      </c>
      <c r="BX277" s="4">
        <f>SUMIFS('Aceite de Oliva'!BX$6:BX$257,'Aceite de Oliva'!$A$6:$A$257,"&gt;="&amp;$A277,'Aceite de Oliva'!$B$6:$B$257,"&lt;="&amp;$B277)</f>
        <v>0.83</v>
      </c>
      <c r="BY277" s="4">
        <f>SUMIFS('Aceite de Oliva'!BY$6:BY$257,'Aceite de Oliva'!$A$6:$A$257,"&gt;="&amp;$A277,'Aceite de Oliva'!$B$6:$B$257,"&lt;="&amp;$B277)</f>
        <v>0</v>
      </c>
      <c r="CC277" s="4">
        <f>SUMIFS('Aceite de Oliva'!CC$6:CC$257,'Aceite de Oliva'!$A$6:$A$257,"&gt;="&amp;$A277,'Aceite de Oliva'!$B$6:$B$257,"&lt;="&amp;$B277)</f>
        <v>0.45</v>
      </c>
      <c r="CD277" s="4">
        <f>SUMIFS('Aceite de Oliva'!CD$6:CD$257,'Aceite de Oliva'!$A$6:$A$257,"&gt;="&amp;$A277,'Aceite de Oliva'!$B$6:$B$257,"&lt;="&amp;$B277)</f>
        <v>0.19</v>
      </c>
      <c r="CE277" s="4">
        <f>SUMIFS('Aceite de Oliva'!CE$6:CE$257,'Aceite de Oliva'!$A$6:$A$257,"&gt;="&amp;$A277,'Aceite de Oliva'!$B$6:$B$257,"&lt;="&amp;$B277)</f>
        <v>0.78</v>
      </c>
      <c r="CF277" s="4">
        <f>SUMIFS('Aceite de Oliva'!CF$6:CF$257,'Aceite de Oliva'!$A$6:$A$257,"&gt;="&amp;$A277,'Aceite de Oliva'!$B$6:$B$257,"&lt;="&amp;$B277)</f>
        <v>0</v>
      </c>
      <c r="CJ277" s="4">
        <f>SUMIFS('Aceite de Oliva'!CJ$6:CJ$257,'Aceite de Oliva'!$A$6:$A$257,"&gt;="&amp;$A277,'Aceite de Oliva'!$B$6:$B$257,"&lt;="&amp;$B277)</f>
        <v>0.59000000000000008</v>
      </c>
      <c r="CK277" s="4">
        <f>SUMIFS('Aceite de Oliva'!CK$6:CK$257,'Aceite de Oliva'!$A$6:$A$257,"&gt;="&amp;$A277,'Aceite de Oliva'!$B$6:$B$257,"&lt;="&amp;$B277)</f>
        <v>0.31</v>
      </c>
      <c r="CL277" s="4">
        <f>SUMIFS('Aceite de Oliva'!CL$6:CL$257,'Aceite de Oliva'!$A$6:$A$257,"&gt;="&amp;$A277,'Aceite de Oliva'!$B$6:$B$257,"&lt;="&amp;$B277)</f>
        <v>0.85</v>
      </c>
      <c r="CM277" s="4">
        <f>SUMIFS('Aceite de Oliva'!CM$6:CM$257,'Aceite de Oliva'!$A$6:$A$257,"&gt;="&amp;$A277,'Aceite de Oliva'!$B$6:$B$257,"&lt;="&amp;$B277)</f>
        <v>0</v>
      </c>
      <c r="CQ277" s="4">
        <f>SUMIFS('Aceite de Oliva'!CQ$6:CQ$257,'Aceite de Oliva'!$A$6:$A$257,"&gt;="&amp;$A277,'Aceite de Oliva'!$B$6:$B$257,"&lt;="&amp;$B277)</f>
        <v>0.03</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0.18</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0.32</v>
      </c>
      <c r="DF277" s="4">
        <f>SUMIFS('Aceite de Oliva'!DF$6:DF$257,'Aceite de Oliva'!$A$6:$A$257,"&gt;="&amp;$A277,'Aceite de Oliva'!$B$6:$B$257,"&lt;="&amp;$B277)</f>
        <v>0</v>
      </c>
      <c r="DG277" s="4">
        <f>SUMIFS('Aceite de Oliva'!DG$6:DG$257,'Aceite de Oliva'!$A$6:$A$257,"&gt;="&amp;$A277,'Aceite de Oliva'!$B$6:$B$257,"&lt;="&amp;$B277)</f>
        <v>0.56000000000000005</v>
      </c>
      <c r="DH277" s="4">
        <f>SUMIFS('Aceite de Oliva'!DH$6:DH$257,'Aceite de Oliva'!$A$6:$A$257,"&gt;="&amp;$A277,'Aceite de Oliva'!$B$6:$B$257,"&lt;="&amp;$B277)</f>
        <v>0</v>
      </c>
      <c r="DL277" s="4">
        <f>SUMIFS('Aceite de Oliva'!DL$6:DL$257,'Aceite de Oliva'!$A$6:$A$257,"&gt;="&amp;$A277,'Aceite de Oliva'!$B$6:$B$257,"&lt;="&amp;$B277)</f>
        <v>0.08</v>
      </c>
      <c r="DM277" s="4">
        <f>SUMIFS('Aceite de Oliva'!DM$6:DM$257,'Aceite de Oliva'!$A$6:$A$257,"&gt;="&amp;$A277,'Aceite de Oliva'!$B$6:$B$257,"&lt;="&amp;$B277)</f>
        <v>0.28999999999999998</v>
      </c>
      <c r="DN277" s="4">
        <f>SUMIFS('Aceite de Oliva'!DN$6:DN$257,'Aceite de Oliva'!$A$6:$A$257,"&gt;="&amp;$A277,'Aceite de Oliva'!$B$6:$B$257,"&lt;="&amp;$B277)</f>
        <v>0.05</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0.21</v>
      </c>
      <c r="EA277" s="4">
        <f>SUMIFS('Aceite de Oliva'!EA$6:EA$257,'Aceite de Oliva'!$A$6:$A$257,"&gt;="&amp;$A277,'Aceite de Oliva'!$B$6:$B$257,"&lt;="&amp;$B277)</f>
        <v>0</v>
      </c>
      <c r="EB277" s="4">
        <f>SUMIFS('Aceite de Oliva'!EB$6:EB$257,'Aceite de Oliva'!$A$6:$A$257,"&gt;="&amp;$A277,'Aceite de Oliva'!$B$6:$B$257,"&lt;="&amp;$B277)</f>
        <v>0.11</v>
      </c>
      <c r="EC277" s="4">
        <f>SUMIFS('Aceite de Oliva'!EC$6:EC$257,'Aceite de Oliva'!$A$6:$A$257,"&gt;="&amp;$A277,'Aceite de Oliva'!$B$6:$B$257,"&lt;="&amp;$B277)</f>
        <v>0</v>
      </c>
      <c r="EG277" s="4">
        <f>SUMIFS('Aceite de Oliva'!EG$6:EG$257,'Aceite de Oliva'!$A$6:$A$257,"&gt;="&amp;$A277,'Aceite de Oliva'!$B$6:$B$257,"&lt;="&amp;$B277)</f>
        <v>0.27</v>
      </c>
      <c r="EH277" s="4">
        <f>SUMIFS('Aceite de Oliva'!EH$6:EH$257,'Aceite de Oliva'!$A$6:$A$257,"&gt;="&amp;$A277,'Aceite de Oliva'!$B$6:$B$257,"&lt;="&amp;$B277)</f>
        <v>0.97</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0.11</v>
      </c>
      <c r="EO277" s="4">
        <f>SUMIFS('Aceite de Oliva'!EO$6:EO$257,'Aceite de Oliva'!$A$6:$A$257,"&gt;="&amp;$A277,'Aceite de Oliva'!$B$6:$B$257,"&lt;="&amp;$B277)</f>
        <v>0</v>
      </c>
      <c r="EP277" s="4">
        <f>SUMIFS('Aceite de Oliva'!EP$6:EP$257,'Aceite de Oliva'!$A$6:$A$257,"&gt;="&amp;$A277,'Aceite de Oliva'!$B$6:$B$257,"&lt;="&amp;$B277)</f>
        <v>0.19</v>
      </c>
      <c r="EQ277" s="4">
        <f>SUMIFS('Aceite de Oliva'!EQ$6:EQ$257,'Aceite de Oliva'!$A$6:$A$257,"&gt;="&amp;$A277,'Aceite de Oliva'!$B$6:$B$257,"&lt;="&amp;$B277)</f>
        <v>0</v>
      </c>
      <c r="EU277" s="4">
        <f>SUMIFS('Aceite de Oliva'!EU$6:EU$257,'Aceite de Oliva'!$A$6:$A$257,"&gt;="&amp;$A277,'Aceite de Oliva'!$B$6:$B$257,"&lt;="&amp;$B277)</f>
        <v>0.03</v>
      </c>
      <c r="EV277" s="4">
        <f>SUMIFS('Aceite de Oliva'!EV$6:EV$257,'Aceite de Oliva'!$A$6:$A$257,"&gt;="&amp;$A277,'Aceite de Oliva'!$B$6:$B$257,"&lt;="&amp;$B277)</f>
        <v>0</v>
      </c>
      <c r="EW277" s="4">
        <f>SUMIFS('Aceite de Oliva'!EW$6:EW$257,'Aceite de Oliva'!$A$6:$A$257,"&gt;="&amp;$A277,'Aceite de Oliva'!$B$6:$B$257,"&lt;="&amp;$B277)</f>
        <v>0.05</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0.08</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7.0000000000000007E-2</v>
      </c>
      <c r="GL277" s="4">
        <f>SUMIFS('Aceite de Oliva'!GL$6:GL$257,'Aceite de Oliva'!$A$6:$A$257,"&gt;="&amp;$A277,'Aceite de Oliva'!$B$6:$B$257,"&lt;="&amp;$B277)</f>
        <v>0.38</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0.16</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0.05</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0.54</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0.12</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0.22</v>
      </c>
      <c r="JK277" s="4">
        <f>SUMIFS('Aceite de Oliva'!JK$6:JK$257,'Aceite de Oliva'!$A$6:$A$257,"&gt;="&amp;$A277,'Aceite de Oliva'!$B$6:$B$257,"&lt;="&amp;$B277)</f>
        <v>0</v>
      </c>
      <c r="JL277" s="4">
        <f>SUMIFS('Aceite de Oliva'!JL$6:JL$257,'Aceite de Oliva'!$A$6:$A$257,"&gt;="&amp;$A277,'Aceite de Oliva'!$B$6:$B$257,"&lt;="&amp;$B277)</f>
        <v>0.3</v>
      </c>
      <c r="JM277" s="4">
        <f>SUMIFS('Aceite de Oliva'!JM$6:JM$257,'Aceite de Oliva'!$A$6:$A$257,"&gt;="&amp;$A277,'Aceite de Oliva'!$B$6:$B$257,"&lt;="&amp;$B277)</f>
        <v>0</v>
      </c>
      <c r="JQ277" s="4">
        <f>SUMIFS('Aceite de Oliva'!JQ$6:JQ$257,'Aceite de Oliva'!$A$6:$A$257,"&gt;="&amp;$A277,'Aceite de Oliva'!$B$6:$B$257,"&lt;="&amp;$B277)</f>
        <v>0.39</v>
      </c>
      <c r="JR277" s="4">
        <f>SUMIFS('Aceite de Oliva'!JR$6:JR$257,'Aceite de Oliva'!$A$6:$A$257,"&gt;="&amp;$A277,'Aceite de Oliva'!$B$6:$B$257,"&lt;="&amp;$B277)</f>
        <v>0</v>
      </c>
      <c r="JS277" s="4">
        <f>SUMIFS('Aceite de Oliva'!JS$6:JS$257,'Aceite de Oliva'!$A$6:$A$257,"&gt;="&amp;$A277,'Aceite de Oliva'!$B$6:$B$257,"&lt;="&amp;$B277)</f>
        <v>0.66</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0.17</v>
      </c>
      <c r="KF277" s="4">
        <f>SUMIFS('Aceite de Oliva'!KF$6:KF$257,'Aceite de Oliva'!$A$6:$A$257,"&gt;="&amp;$A277,'Aceite de Oliva'!$B$6:$B$257,"&lt;="&amp;$B277)</f>
        <v>0</v>
      </c>
      <c r="KG277" s="4">
        <f>SUMIFS('Aceite de Oliva'!KG$6:KG$257,'Aceite de Oliva'!$A$6:$A$257,"&gt;="&amp;$A277,'Aceite de Oliva'!$B$6:$B$257,"&lt;="&amp;$B277)</f>
        <v>0.09</v>
      </c>
      <c r="KH277" s="4">
        <f>SUMIFS('Aceite de Oliva'!KH$6:KH$257,'Aceite de Oliva'!$A$6:$A$257,"&gt;="&amp;$A277,'Aceite de Oliva'!$B$6:$B$257,"&lt;="&amp;$B277)</f>
        <v>0</v>
      </c>
      <c r="KL277" s="4">
        <f>SUMIFS('Aceite de Oliva'!KL$6:KL$257,'Aceite de Oliva'!$A$6:$A$257,"&gt;="&amp;$A277,'Aceite de Oliva'!$B$6:$B$257,"&lt;="&amp;$B277)</f>
        <v>0.1</v>
      </c>
      <c r="KM277" s="4">
        <f>SUMIFS('Aceite de Oliva'!KM$6:KM$257,'Aceite de Oliva'!$A$6:$A$257,"&gt;="&amp;$A277,'Aceite de Oliva'!$B$6:$B$257,"&lt;="&amp;$B277)</f>
        <v>0</v>
      </c>
      <c r="KN277" s="4">
        <f>SUMIFS('Aceite de Oliva'!KN$6:KN$257,'Aceite de Oliva'!$A$6:$A$257,"&gt;="&amp;$A277,'Aceite de Oliva'!$B$6:$B$257,"&lt;="&amp;$B277)</f>
        <v>0.17</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0.04</v>
      </c>
      <c r="LA277" s="4">
        <f>SUMIFS('Aceite de Oliva'!LA$6:LA$257,'Aceite de Oliva'!$A$6:$A$257,"&gt;="&amp;$A277,'Aceite de Oliva'!$B$6:$B$257,"&lt;="&amp;$B277)</f>
        <v>0</v>
      </c>
      <c r="LB277" s="4">
        <f>SUMIFS('Aceite de Oliva'!LB$6:LB$257,'Aceite de Oliva'!$A$6:$A$257,"&gt;="&amp;$A277,'Aceite de Oliva'!$B$6:$B$257,"&lt;="&amp;$B277)</f>
        <v>0.06</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0.15</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0.27</v>
      </c>
      <c r="MC277" s="4">
        <f>SUMIFS('Aceite de Oliva'!MC$6:MC$257,'Aceite de Oliva'!$A$6:$A$257,"&gt;="&amp;$A277,'Aceite de Oliva'!$B$6:$B$257,"&lt;="&amp;$B277)</f>
        <v>0.56999999999999995</v>
      </c>
      <c r="MD277" s="4">
        <f>SUMIFS('Aceite de Oliva'!MD$6:MD$257,'Aceite de Oliva'!$A$6:$A$257,"&gt;="&amp;$A277,'Aceite de Oliva'!$B$6:$B$257,"&lt;="&amp;$B277)</f>
        <v>0.28000000000000003</v>
      </c>
      <c r="ME277" s="4">
        <f>SUMIFS('Aceite de Oliva'!ME$6:ME$257,'Aceite de Oliva'!$A$6:$A$257,"&gt;="&amp;$A277,'Aceite de Oliva'!$B$6:$B$257,"&lt;="&amp;$B277)</f>
        <v>0</v>
      </c>
      <c r="MI277" s="4">
        <f>SUMIFS('Aceite de Oliva'!MI$6:MI$257,'Aceite de Oliva'!$A$6:$A$257,"&gt;="&amp;$A277,'Aceite de Oliva'!$B$6:$B$257,"&lt;="&amp;$B277)</f>
        <v>0.8</v>
      </c>
      <c r="MJ277" s="4">
        <f>SUMIFS('Aceite de Oliva'!MJ$6:MJ$257,'Aceite de Oliva'!$A$6:$A$257,"&gt;="&amp;$A277,'Aceite de Oliva'!$B$6:$B$257,"&lt;="&amp;$B277)</f>
        <v>3.85</v>
      </c>
      <c r="MK277" s="4">
        <f>SUMIFS('Aceite de Oliva'!MK$6:MK$257,'Aceite de Oliva'!$A$6:$A$257,"&gt;="&amp;$A277,'Aceite de Oliva'!$B$6:$B$257,"&lt;="&amp;$B277)</f>
        <v>0.11</v>
      </c>
      <c r="ML277" s="4">
        <f>SUMIFS('Aceite de Oliva'!ML$6:ML$257,'Aceite de Oliva'!$A$6:$A$257,"&gt;="&amp;$A277,'Aceite de Oliva'!$B$6:$B$257,"&lt;="&amp;$B277)</f>
        <v>0</v>
      </c>
      <c r="MP277" s="4">
        <f>SUMIFS('Aceite de Oliva'!MP$6:MP$257,'Aceite de Oliva'!$A$6:$A$257,"&gt;="&amp;$A277,'Aceite de Oliva'!$B$6:$B$257,"&lt;="&amp;$B277)</f>
        <v>0.35</v>
      </c>
      <c r="MQ277" s="4">
        <f>SUMIFS('Aceite de Oliva'!MQ$6:MQ$257,'Aceite de Oliva'!$A$6:$A$257,"&gt;="&amp;$A277,'Aceite de Oliva'!$B$6:$B$257,"&lt;="&amp;$B277)</f>
        <v>0.83</v>
      </c>
      <c r="MR277" s="4">
        <f>SUMIFS('Aceite de Oliva'!MR$6:MR$257,'Aceite de Oliva'!$A$6:$A$257,"&gt;="&amp;$A277,'Aceite de Oliva'!$B$6:$B$257,"&lt;="&amp;$B277)</f>
        <v>0.25</v>
      </c>
      <c r="MS277" s="4">
        <f>SUMIFS('Aceite de Oliva'!MS$6:MS$257,'Aceite de Oliva'!$A$6:$A$257,"&gt;="&amp;$A277,'Aceite de Oliva'!$B$6:$B$257,"&lt;="&amp;$B277)</f>
        <v>0</v>
      </c>
      <c r="MW277" s="4">
        <f>SUMIFS('Aceite de Oliva'!MW$6:MW$257,'Aceite de Oliva'!$A$6:$A$257,"&gt;="&amp;$A277,'Aceite de Oliva'!$B$6:$B$257,"&lt;="&amp;$B277)</f>
        <v>0.51</v>
      </c>
      <c r="MX277" s="4">
        <f>SUMIFS('Aceite de Oliva'!MX$6:MX$257,'Aceite de Oliva'!$A$6:$A$257,"&gt;="&amp;$A277,'Aceite de Oliva'!$B$6:$B$257,"&lt;="&amp;$B277)</f>
        <v>1.06</v>
      </c>
      <c r="MY277" s="4">
        <f>SUMIFS('Aceite de Oliva'!MY$6:MY$257,'Aceite de Oliva'!$A$6:$A$257,"&gt;="&amp;$A277,'Aceite de Oliva'!$B$6:$B$257,"&lt;="&amp;$B277)</f>
        <v>0.2</v>
      </c>
      <c r="MZ277" s="4">
        <f>SUMIFS('Aceite de Oliva'!MZ$6:MZ$257,'Aceite de Oliva'!$A$6:$A$257,"&gt;="&amp;$A277,'Aceite de Oliva'!$B$6:$B$257,"&lt;="&amp;$B277)</f>
        <v>0.39</v>
      </c>
      <c r="ND277" s="4">
        <f>SUMIFS('Aceite de Oliva'!ND$6:ND$257,'Aceite de Oliva'!$A$6:$A$257,"&gt;="&amp;$A277,'Aceite de Oliva'!$B$6:$B$257,"&lt;="&amp;$B277)</f>
        <v>2.04</v>
      </c>
      <c r="NE277" s="4">
        <f>SUMIFS('Aceite de Oliva'!NE$6:NE$257,'Aceite de Oliva'!$A$6:$A$257,"&gt;="&amp;$A277,'Aceite de Oliva'!$B$6:$B$257,"&lt;="&amp;$B277)</f>
        <v>10.220000000000001</v>
      </c>
      <c r="NF277" s="4">
        <f>SUMIFS('Aceite de Oliva'!NF$6:NF$257,'Aceite de Oliva'!$A$6:$A$257,"&gt;="&amp;$A277,'Aceite de Oliva'!$B$6:$B$257,"&lt;="&amp;$B277)</f>
        <v>7.0000000000000007E-2</v>
      </c>
      <c r="NG277" s="4">
        <f>SUMIFS('Aceite de Oliva'!NG$6:NG$257,'Aceite de Oliva'!$A$6:$A$257,"&gt;="&amp;$A277,'Aceite de Oliva'!$B$6:$B$257,"&lt;="&amp;$B277)</f>
        <v>0</v>
      </c>
      <c r="NK277" s="4">
        <f>SUMIFS('Aceite de Oliva'!NK$6:NK$257,'Aceite de Oliva'!$A$6:$A$257,"&gt;="&amp;$A277,'Aceite de Oliva'!$B$6:$B$257,"&lt;="&amp;$B277)</f>
        <v>1.9</v>
      </c>
      <c r="NL277" s="4">
        <f>SUMIFS('Aceite de Oliva'!NL$6:NL$257,'Aceite de Oliva'!$A$6:$A$257,"&gt;="&amp;$A277,'Aceite de Oliva'!$B$6:$B$257,"&lt;="&amp;$B277)</f>
        <v>6.44</v>
      </c>
      <c r="NM277" s="4">
        <f>SUMIFS('Aceite de Oliva'!NM$6:NM$257,'Aceite de Oliva'!$A$6:$A$257,"&gt;="&amp;$A277,'Aceite de Oliva'!$B$6:$B$257,"&lt;="&amp;$B277)</f>
        <v>0.8</v>
      </c>
      <c r="NN277" s="4">
        <f>SUMIFS('Aceite de Oliva'!NN$6:NN$257,'Aceite de Oliva'!$A$6:$A$257,"&gt;="&amp;$A277,'Aceite de Oliva'!$B$6:$B$257,"&lt;="&amp;$B277)</f>
        <v>0</v>
      </c>
      <c r="NR277" s="4">
        <f>SUMIFS('Aceite de Oliva'!NR$6:NR$257,'Aceite de Oliva'!$A$6:$A$257,"&gt;="&amp;$A277,'Aceite de Oliva'!$B$6:$B$257,"&lt;="&amp;$B277)</f>
        <v>1.8900000000000001</v>
      </c>
      <c r="NS277" s="4">
        <f>SUMIFS('Aceite de Oliva'!NS$6:NS$257,'Aceite de Oliva'!$A$6:$A$257,"&gt;="&amp;$A277,'Aceite de Oliva'!$B$6:$B$257,"&lt;="&amp;$B277)</f>
        <v>7.57</v>
      </c>
      <c r="NT277" s="4">
        <f>SUMIFS('Aceite de Oliva'!NT$6:NT$257,'Aceite de Oliva'!$A$6:$A$257,"&gt;="&amp;$A277,'Aceite de Oliva'!$B$6:$B$257,"&lt;="&amp;$B277)</f>
        <v>0.65</v>
      </c>
      <c r="NU277" s="4">
        <f>SUMIFS('Aceite de Oliva'!NU$6:NU$257,'Aceite de Oliva'!$A$6:$A$257,"&gt;="&amp;$A277,'Aceite de Oliva'!$B$6:$B$257,"&lt;="&amp;$B277)</f>
        <v>0</v>
      </c>
      <c r="NY277" s="4">
        <f>SUMIFS('Aceite de Oliva'!NY$6:NY$257,'Aceite de Oliva'!$A$6:$A$257,"&gt;="&amp;$A277,'Aceite de Oliva'!$B$6:$B$257,"&lt;="&amp;$B277)</f>
        <v>0.56999999999999995</v>
      </c>
      <c r="NZ277" s="4">
        <f>SUMIFS('Aceite de Oliva'!NZ$6:NZ$257,'Aceite de Oliva'!$A$6:$A$257,"&gt;="&amp;$A277,'Aceite de Oliva'!$B$6:$B$257,"&lt;="&amp;$B277)</f>
        <v>0.98</v>
      </c>
      <c r="OA277" s="4">
        <f>SUMIFS('Aceite de Oliva'!OA$6:OA$257,'Aceite de Oliva'!$A$6:$A$257,"&gt;="&amp;$A277,'Aceite de Oliva'!$B$6:$B$257,"&lt;="&amp;$B277)</f>
        <v>0.18</v>
      </c>
      <c r="OB277" s="4">
        <f>SUMIFS('Aceite de Oliva'!OB$6:OB$257,'Aceite de Oliva'!$A$6:$A$257,"&gt;="&amp;$A277,'Aceite de Oliva'!$B$6:$B$257,"&lt;="&amp;$B277)</f>
        <v>1.71</v>
      </c>
      <c r="OF277" s="4">
        <f>SUMIFS('Aceite de Oliva'!OF$6:OF$257,'Aceite de Oliva'!$A$6:$A$257,"&gt;="&amp;$A277,'Aceite de Oliva'!$B$6:$B$257,"&lt;="&amp;$B277)</f>
        <v>2.2200000000000002</v>
      </c>
      <c r="OG277" s="4">
        <f>SUMIFS('Aceite de Oliva'!OG$6:OG$257,'Aceite de Oliva'!$A$6:$A$257,"&gt;="&amp;$A277,'Aceite de Oliva'!$B$6:$B$257,"&lt;="&amp;$B277)</f>
        <v>7.5</v>
      </c>
      <c r="OH277" s="4">
        <f>SUMIFS('Aceite de Oliva'!OH$6:OH$257,'Aceite de Oliva'!$A$6:$A$257,"&gt;="&amp;$A277,'Aceite de Oliva'!$B$6:$B$257,"&lt;="&amp;$B277)</f>
        <v>0.98</v>
      </c>
      <c r="OI277" s="4">
        <f>SUMIFS('Aceite de Oliva'!OI$6:OI$257,'Aceite de Oliva'!$A$6:$A$257,"&gt;="&amp;$A277,'Aceite de Oliva'!$B$6:$B$257,"&lt;="&amp;$B277)</f>
        <v>0.62</v>
      </c>
      <c r="OM277" s="4">
        <f>SUMIFS('Aceite de Oliva'!OM$6:OM$257,'Aceite de Oliva'!$A$6:$A$257,"&gt;="&amp;$A277,'Aceite de Oliva'!$B$6:$B$257,"&lt;="&amp;$B277)</f>
        <v>1.27</v>
      </c>
      <c r="ON277" s="4">
        <f>SUMIFS('Aceite de Oliva'!ON$6:ON$257,'Aceite de Oliva'!$A$6:$A$257,"&gt;="&amp;$A277,'Aceite de Oliva'!$B$6:$B$257,"&lt;="&amp;$B277)</f>
        <v>0.56000000000000005</v>
      </c>
      <c r="OO277" s="4">
        <f>SUMIFS('Aceite de Oliva'!OO$6:OO$257,'Aceite de Oliva'!$A$6:$A$257,"&gt;="&amp;$A277,'Aceite de Oliva'!$B$6:$B$257,"&lt;="&amp;$B277)</f>
        <v>1.29</v>
      </c>
      <c r="OP277" s="4">
        <f>SUMIFS('Aceite de Oliva'!OP$6:OP$257,'Aceite de Oliva'!$A$6:$A$257,"&gt;="&amp;$A277,'Aceite de Oliva'!$B$6:$B$257,"&lt;="&amp;$B277)</f>
        <v>1.54</v>
      </c>
      <c r="OT277" s="4">
        <f>SUMIFS('Aceite de Oliva'!OT$6:OT$257,'Aceite de Oliva'!$A$6:$A$257,"&gt;="&amp;$A277,'Aceite de Oliva'!$B$6:$B$257,"&lt;="&amp;$B277)</f>
        <v>1.21</v>
      </c>
      <c r="OU277" s="4">
        <f>SUMIFS('Aceite de Oliva'!OU$6:OU$257,'Aceite de Oliva'!$A$6:$A$257,"&gt;="&amp;$A277,'Aceite de Oliva'!$B$6:$B$257,"&lt;="&amp;$B277)</f>
        <v>1.08</v>
      </c>
      <c r="OV277" s="4">
        <f>SUMIFS('Aceite de Oliva'!OV$6:OV$257,'Aceite de Oliva'!$A$6:$A$257,"&gt;="&amp;$A277,'Aceite de Oliva'!$B$6:$B$257,"&lt;="&amp;$B277)</f>
        <v>1.06</v>
      </c>
      <c r="OW277" s="4">
        <f>SUMIFS('Aceite de Oliva'!OW$6:OW$257,'Aceite de Oliva'!$A$6:$A$257,"&gt;="&amp;$A277,'Aceite de Oliva'!$B$6:$B$257,"&lt;="&amp;$B277)</f>
        <v>1.21</v>
      </c>
      <c r="PA277" s="4">
        <f>SUMIFS('Aceite de Oliva'!PA$6:PA$257,'Aceite de Oliva'!$A$6:$A$257,"&gt;="&amp;$A277,'Aceite de Oliva'!$B$6:$B$257,"&lt;="&amp;$B277)</f>
        <v>0.38</v>
      </c>
      <c r="PB277" s="4">
        <f>SUMIFS('Aceite de Oliva'!PB$6:PB$257,'Aceite de Oliva'!$A$6:$A$257,"&gt;="&amp;$A277,'Aceite de Oliva'!$B$6:$B$257,"&lt;="&amp;$B277)</f>
        <v>0.62</v>
      </c>
      <c r="PC277" s="4">
        <f>SUMIFS('Aceite de Oliva'!PC$6:PC$257,'Aceite de Oliva'!$A$6:$A$257,"&gt;="&amp;$A277,'Aceite de Oliva'!$B$6:$B$257,"&lt;="&amp;$B277)</f>
        <v>0.18</v>
      </c>
      <c r="PD277" s="4">
        <f>SUMIFS('Aceite de Oliva'!PD$6:PD$257,'Aceite de Oliva'!$A$6:$A$257,"&gt;="&amp;$A277,'Aceite de Oliva'!$B$6:$B$257,"&lt;="&amp;$B277)</f>
        <v>0</v>
      </c>
      <c r="PH277" s="4">
        <f>SUMIFS('Aceite de Oliva'!PH$6:PH$257,'Aceite de Oliva'!$A$6:$A$257,"&gt;="&amp;$A277,'Aceite de Oliva'!$B$6:$B$257,"&lt;="&amp;$B277)</f>
        <v>0.37</v>
      </c>
      <c r="PI277" s="4">
        <f>SUMIFS('Aceite de Oliva'!PI$6:PI$257,'Aceite de Oliva'!$A$6:$A$257,"&gt;="&amp;$A277,'Aceite de Oliva'!$B$6:$B$257,"&lt;="&amp;$B277)</f>
        <v>1.37</v>
      </c>
      <c r="PJ277" s="4">
        <f>SUMIFS('Aceite de Oliva'!PJ$6:PJ$257,'Aceite de Oliva'!$A$6:$A$257,"&gt;="&amp;$A277,'Aceite de Oliva'!$B$6:$B$257,"&lt;="&amp;$B277)</f>
        <v>0.19</v>
      </c>
      <c r="PK277" s="4">
        <f>SUMIFS('Aceite de Oliva'!PK$6:PK$257,'Aceite de Oliva'!$A$6:$A$257,"&gt;="&amp;$A277,'Aceite de Oliva'!$B$6:$B$257,"&lt;="&amp;$B277)</f>
        <v>0</v>
      </c>
      <c r="PO277" s="4">
        <f>SUMIFS('Aceite de Oliva'!PO$6:PO$257,'Aceite de Oliva'!$A$6:$A$257,"&gt;="&amp;$A277,'Aceite de Oliva'!$B$6:$B$257,"&lt;="&amp;$B277)</f>
        <v>0.45000000000000007</v>
      </c>
      <c r="PP277" s="4">
        <f>SUMIFS('Aceite de Oliva'!PP$6:PP$257,'Aceite de Oliva'!$A$6:$A$257,"&gt;="&amp;$A277,'Aceite de Oliva'!$B$6:$B$257,"&lt;="&amp;$B277)</f>
        <v>1.44</v>
      </c>
      <c r="PQ277" s="4">
        <f>SUMIFS('Aceite de Oliva'!PQ$6:PQ$257,'Aceite de Oliva'!$A$6:$A$257,"&gt;="&amp;$A277,'Aceite de Oliva'!$B$6:$B$257,"&lt;="&amp;$B277)</f>
        <v>0.25</v>
      </c>
      <c r="PR277" s="4">
        <f>SUMIFS('Aceite de Oliva'!PR$6:PR$257,'Aceite de Oliva'!$A$6:$A$257,"&gt;="&amp;$A277,'Aceite de Oliva'!$B$6:$B$257,"&lt;="&amp;$B277)</f>
        <v>0</v>
      </c>
      <c r="PV277" s="4">
        <f>SUMIFS('Aceite de Oliva'!PV$6:PV$257,'Aceite de Oliva'!$A$6:$A$257,"&gt;="&amp;$A277,'Aceite de Oliva'!$B$6:$B$257,"&lt;="&amp;$B277)</f>
        <v>0.31</v>
      </c>
      <c r="PW277" s="4">
        <f>SUMIFS('Aceite de Oliva'!PW$6:PW$257,'Aceite de Oliva'!$A$6:$A$257,"&gt;="&amp;$A277,'Aceite de Oliva'!$B$6:$B$257,"&lt;="&amp;$B277)</f>
        <v>0.82000000000000006</v>
      </c>
      <c r="PX277" s="4">
        <f>SUMIFS('Aceite de Oliva'!PX$6:PX$257,'Aceite de Oliva'!$A$6:$A$257,"&gt;="&amp;$A277,'Aceite de Oliva'!$B$6:$B$257,"&lt;="&amp;$B277)</f>
        <v>0</v>
      </c>
      <c r="PY277" s="4">
        <f>SUMIFS('Aceite de Oliva'!PY$6:PY$257,'Aceite de Oliva'!$A$6:$A$257,"&gt;="&amp;$A277,'Aceite de Oliva'!$B$6:$B$257,"&lt;="&amp;$B277)</f>
        <v>0.39</v>
      </c>
      <c r="QC277" s="4">
        <f>SUMIFS('Aceite de Oliva'!QC$6:QC$257,'Aceite de Oliva'!$A$6:$A$257,"&gt;="&amp;$A277,'Aceite de Oliva'!$B$6:$B$257,"&lt;="&amp;$B277)</f>
        <v>0.21</v>
      </c>
      <c r="QD277" s="4">
        <f>SUMIFS('Aceite de Oliva'!QD$6:QD$257,'Aceite de Oliva'!$A$6:$A$257,"&gt;="&amp;$A277,'Aceite de Oliva'!$B$6:$B$257,"&lt;="&amp;$B277)</f>
        <v>0</v>
      </c>
      <c r="QE277" s="4">
        <f>SUMIFS('Aceite de Oliva'!QE$6:QE$257,'Aceite de Oliva'!$A$6:$A$257,"&gt;="&amp;$A277,'Aceite de Oliva'!$B$6:$B$257,"&lt;="&amp;$B277)</f>
        <v>0.35</v>
      </c>
      <c r="QF277" s="4">
        <f>SUMIFS('Aceite de Oliva'!QF$6:QF$257,'Aceite de Oliva'!$A$6:$A$257,"&gt;="&amp;$A277,'Aceite de Oliva'!$B$6:$B$257,"&lt;="&amp;$B277)</f>
        <v>0</v>
      </c>
      <c r="QJ277" s="4">
        <f>SUMIFS('Aceite de Oliva'!QJ$6:QJ$257,'Aceite de Oliva'!$A$6:$A$257,"&gt;="&amp;$A277,'Aceite de Oliva'!$B$6:$B$257,"&lt;="&amp;$B277)</f>
        <v>0.6399999999999999</v>
      </c>
      <c r="QK277" s="4">
        <f>SUMIFS('Aceite de Oliva'!QK$6:QK$257,'Aceite de Oliva'!$A$6:$A$257,"&gt;="&amp;$A277,'Aceite de Oliva'!$B$6:$B$257,"&lt;="&amp;$B277)</f>
        <v>0.84</v>
      </c>
      <c r="QL277" s="4">
        <f>SUMIFS('Aceite de Oliva'!QL$6:QL$257,'Aceite de Oliva'!$A$6:$A$257,"&gt;="&amp;$A277,'Aceite de Oliva'!$B$6:$B$257,"&lt;="&amp;$B277)</f>
        <v>0.62000000000000011</v>
      </c>
      <c r="QM277" s="4">
        <f>SUMIFS('Aceite de Oliva'!QM$6:QM$257,'Aceite de Oliva'!$A$6:$A$257,"&gt;="&amp;$A277,'Aceite de Oliva'!$B$6:$B$257,"&lt;="&amp;$B277)</f>
        <v>0</v>
      </c>
    </row>
    <row r="278" spans="1:455" x14ac:dyDescent="0.25">
      <c r="A278" s="9">
        <f>'TAM Aceite de Oliva'!B26</f>
        <v>4.9000000000000004</v>
      </c>
      <c r="B278" s="9">
        <f>'TAM Aceite de Oliva'!C26</f>
        <v>5</v>
      </c>
      <c r="C278" s="9"/>
      <c r="D278" s="4">
        <f>SUMIFS('Aceite de Oliva'!D$6:D$257,'Aceite de Oliva'!$A$6:$A$257,"&gt;="&amp;$A278,'Aceite de Oliva'!$B$6:$B$257,"&lt;="&amp;$B278)</f>
        <v>1.79</v>
      </c>
      <c r="E278" s="4">
        <f>SUMIFS('Aceite de Oliva'!E$6:E$257,'Aceite de Oliva'!$A$6:$A$257,"&gt;="&amp;$A278,'Aceite de Oliva'!$B$6:$B$257,"&lt;="&amp;$B278)</f>
        <v>2.63</v>
      </c>
      <c r="F278" s="4">
        <f>SUMIFS('Aceite de Oliva'!F$6:F$257,'Aceite de Oliva'!$A$6:$A$257,"&gt;="&amp;$A278,'Aceite de Oliva'!$B$6:$B$257,"&lt;="&amp;$B278)</f>
        <v>2.2999999999999998</v>
      </c>
      <c r="G278" s="4">
        <f>SUMIFS('Aceite de Oliva'!G$6:G$257,'Aceite de Oliva'!$A$6:$A$257,"&gt;="&amp;$A278,'Aceite de Oliva'!$B$6:$B$257,"&lt;="&amp;$B278)</f>
        <v>0.16</v>
      </c>
      <c r="H278" s="9"/>
      <c r="I278" s="9"/>
      <c r="J278" s="9"/>
      <c r="K278" s="4">
        <f>SUMIFS('Aceite de Oliva'!K$6:K$257,'Aceite de Oliva'!$A$6:$A$257,"&gt;="&amp;$A278,'Aceite de Oliva'!$B$6:$B$257,"&lt;="&amp;$B278)</f>
        <v>4.4799999999999995</v>
      </c>
      <c r="L278" s="4">
        <f>SUMIFS('Aceite de Oliva'!L$6:L$257,'Aceite de Oliva'!$A$6:$A$257,"&gt;="&amp;$A278,'Aceite de Oliva'!$B$6:$B$257,"&lt;="&amp;$B278)</f>
        <v>3.11</v>
      </c>
      <c r="M278" s="4">
        <f>SUMIFS('Aceite de Oliva'!M$6:M$257,'Aceite de Oliva'!$A$6:$A$257,"&gt;="&amp;$A278,'Aceite de Oliva'!$B$6:$B$257,"&lt;="&amp;$B278)</f>
        <v>4.62</v>
      </c>
      <c r="N278" s="4">
        <f>SUMIFS('Aceite de Oliva'!N$6:N$257,'Aceite de Oliva'!$A$6:$A$257,"&gt;="&amp;$A278,'Aceite de Oliva'!$B$6:$B$257,"&lt;="&amp;$B278)</f>
        <v>5.1099999999999994</v>
      </c>
      <c r="O278" s="9"/>
      <c r="P278" s="9"/>
      <c r="Q278" s="9"/>
      <c r="R278" s="4">
        <f>SUMIFS('Aceite de Oliva'!R$6:R$257,'Aceite de Oliva'!$A$6:$A$257,"&gt;="&amp;$A278,'Aceite de Oliva'!$B$6:$B$257,"&lt;="&amp;$B278)</f>
        <v>7.2299999999999995</v>
      </c>
      <c r="S278" s="4">
        <f>SUMIFS('Aceite de Oliva'!S$6:S$257,'Aceite de Oliva'!$A$6:$A$257,"&gt;="&amp;$A278,'Aceite de Oliva'!$B$6:$B$257,"&lt;="&amp;$B278)</f>
        <v>17.739999999999998</v>
      </c>
      <c r="T278" s="4">
        <f>SUMIFS('Aceite de Oliva'!T$6:T$257,'Aceite de Oliva'!$A$6:$A$257,"&gt;="&amp;$A278,'Aceite de Oliva'!$B$6:$B$257,"&lt;="&amp;$B278)</f>
        <v>6</v>
      </c>
      <c r="U278" s="4">
        <f>SUMIFS('Aceite de Oliva'!U$6:U$257,'Aceite de Oliva'!$A$6:$A$257,"&gt;="&amp;$A278,'Aceite de Oliva'!$B$6:$B$257,"&lt;="&amp;$B278)</f>
        <v>3.74</v>
      </c>
      <c r="V278" s="9"/>
      <c r="W278" s="9"/>
      <c r="X278" s="9"/>
      <c r="Y278" s="4">
        <f>SUMIFS('Aceite de Oliva'!Y$6:Y$257,'Aceite de Oliva'!$A$6:$A$257,"&gt;="&amp;$A278,'Aceite de Oliva'!$B$6:$B$257,"&lt;="&amp;$B278)</f>
        <v>3.08</v>
      </c>
      <c r="Z278" s="4">
        <f>SUMIFS('Aceite de Oliva'!Z$6:Z$257,'Aceite de Oliva'!$A$6:$A$257,"&gt;="&amp;$A278,'Aceite de Oliva'!$B$6:$B$257,"&lt;="&amp;$B278)</f>
        <v>4.2300000000000004</v>
      </c>
      <c r="AA278" s="4">
        <f>SUMIFS('Aceite de Oliva'!AA$6:AA$257,'Aceite de Oliva'!$A$6:$A$257,"&gt;="&amp;$A278,'Aceite de Oliva'!$B$6:$B$257,"&lt;="&amp;$B278)</f>
        <v>2.98</v>
      </c>
      <c r="AB278" s="4">
        <f>SUMIFS('Aceite de Oliva'!AB$6:AB$257,'Aceite de Oliva'!$A$6:$A$257,"&gt;="&amp;$A278,'Aceite de Oliva'!$B$6:$B$257,"&lt;="&amp;$B278)</f>
        <v>2.21</v>
      </c>
      <c r="AC278" s="9"/>
      <c r="AD278" s="9"/>
      <c r="AE278" s="9"/>
      <c r="AF278" s="4">
        <f>SUMIFS('Aceite de Oliva'!AF$6:AF$257,'Aceite de Oliva'!$A$6:$A$257,"&gt;="&amp;$A278,'Aceite de Oliva'!$B$6:$B$257,"&lt;="&amp;$B278)</f>
        <v>3.2399999999999998</v>
      </c>
      <c r="AG278" s="4">
        <f>SUMIFS('Aceite de Oliva'!AG$6:AG$257,'Aceite de Oliva'!$A$6:$A$257,"&gt;="&amp;$A278,'Aceite de Oliva'!$B$6:$B$257,"&lt;="&amp;$B278)</f>
        <v>1.1299999999999999</v>
      </c>
      <c r="AH278" s="4">
        <f>SUMIFS('Aceite de Oliva'!AH$6:AH$257,'Aceite de Oliva'!$A$6:$A$257,"&gt;="&amp;$A278,'Aceite de Oliva'!$B$6:$B$257,"&lt;="&amp;$B278)</f>
        <v>4.66</v>
      </c>
      <c r="AI278" s="4">
        <f>SUMIFS('Aceite de Oliva'!AI$6:AI$257,'Aceite de Oliva'!$A$6:$A$257,"&gt;="&amp;$A278,'Aceite de Oliva'!$B$6:$B$257,"&lt;="&amp;$B278)</f>
        <v>2.79</v>
      </c>
      <c r="AJ278" s="9"/>
      <c r="AK278" s="9"/>
      <c r="AL278" s="9"/>
      <c r="AM278" s="4">
        <f>SUMIFS('Aceite de Oliva'!AM$6:AM$257,'Aceite de Oliva'!$A$6:$A$257,"&gt;="&amp;$A278,'Aceite de Oliva'!$B$6:$B$257,"&lt;="&amp;$B278)</f>
        <v>2.5300000000000002</v>
      </c>
      <c r="AN278" s="4">
        <f>SUMIFS('Aceite de Oliva'!AN$6:AN$257,'Aceite de Oliva'!$A$6:$A$257,"&gt;="&amp;$A278,'Aceite de Oliva'!$B$6:$B$257,"&lt;="&amp;$B278)</f>
        <v>1.46</v>
      </c>
      <c r="AO278" s="4">
        <f>SUMIFS('Aceite de Oliva'!AO$6:AO$257,'Aceite de Oliva'!$A$6:$A$257,"&gt;="&amp;$A278,'Aceite de Oliva'!$B$6:$B$257,"&lt;="&amp;$B278)</f>
        <v>3.0999999999999996</v>
      </c>
      <c r="AP278" s="4">
        <f>SUMIFS('Aceite de Oliva'!AP$6:AP$257,'Aceite de Oliva'!$A$6:$A$257,"&gt;="&amp;$A278,'Aceite de Oliva'!$B$6:$B$257,"&lt;="&amp;$B278)</f>
        <v>2.34</v>
      </c>
      <c r="AQ278" s="9"/>
      <c r="AR278" s="9"/>
      <c r="AT278" s="4">
        <f>SUMIFS('Aceite de Oliva'!AT$6:AT$257,'Aceite de Oliva'!$A$6:$A$257,"&gt;="&amp;$A278,'Aceite de Oliva'!$B$6:$B$257,"&lt;="&amp;$B278)</f>
        <v>2.9</v>
      </c>
      <c r="AU278" s="4">
        <f>SUMIFS('Aceite de Oliva'!AU$6:AU$257,'Aceite de Oliva'!$A$6:$A$257,"&gt;="&amp;$A278,'Aceite de Oliva'!$B$6:$B$257,"&lt;="&amp;$B278)</f>
        <v>2.0299999999999998</v>
      </c>
      <c r="AV278" s="4">
        <f>SUMIFS('Aceite de Oliva'!AV$6:AV$257,'Aceite de Oliva'!$A$6:$A$257,"&gt;="&amp;$A278,'Aceite de Oliva'!$B$6:$B$257,"&lt;="&amp;$B278)</f>
        <v>3.1399999999999997</v>
      </c>
      <c r="AW278" s="4">
        <f>SUMIFS('Aceite de Oliva'!AW$6:AW$257,'Aceite de Oliva'!$A$6:$A$257,"&gt;="&amp;$A278,'Aceite de Oliva'!$B$6:$B$257,"&lt;="&amp;$B278)</f>
        <v>2.21</v>
      </c>
      <c r="BA278" s="4">
        <f>SUMIFS('Aceite de Oliva'!BA$6:BA$257,'Aceite de Oliva'!$A$6:$A$257,"&gt;="&amp;A278,'Aceite de Oliva'!$B$6:$B$257,"&lt;="&amp;B278)</f>
        <v>5.53</v>
      </c>
      <c r="BB278" s="4">
        <f>SUMIFS('Aceite de Oliva'!BB$6:BB$257,'Aceite de Oliva'!$A$6:$A$257,"&gt;="&amp;$A278,'Aceite de Oliva'!$B$6:$B$257,"&lt;="&amp;$B278)</f>
        <v>9.67</v>
      </c>
      <c r="BC278" s="4">
        <f>SUMIFS('Aceite de Oliva'!BC$6:BC$257,'Aceite de Oliva'!$A$6:$A$257,"&gt;="&amp;$A278,'Aceite de Oliva'!$B$6:$B$257,"&lt;="&amp;$B278)</f>
        <v>4.24</v>
      </c>
      <c r="BD278" s="4">
        <f>SUMIFS('Aceite de Oliva'!BD$6:BD$257,'Aceite de Oliva'!$A$6:$A$257,"&gt;="&amp;$A278,'Aceite de Oliva'!$B$6:$B$257,"&lt;="&amp;$B278)</f>
        <v>4.05</v>
      </c>
      <c r="BH278" s="4">
        <f>SUMIFS('Aceite de Oliva'!BH$6:BH$257,'Aceite de Oliva'!$A$6:$A$257,"&gt;="&amp;$A278,'Aceite de Oliva'!$B$6:$B$257,"&lt;="&amp;$B278)</f>
        <v>4.6500000000000004</v>
      </c>
      <c r="BI278" s="4">
        <f>SUMIFS('Aceite de Oliva'!BI$6:BI$257,'Aceite de Oliva'!$A$6:$A$257,"&gt;="&amp;$A278,'Aceite de Oliva'!$B$6:$B$257,"&lt;="&amp;$B278)</f>
        <v>3.1</v>
      </c>
      <c r="BJ278" s="4">
        <f>SUMIFS('Aceite de Oliva'!BJ$6:BJ$257,'Aceite de Oliva'!$A$6:$A$257,"&gt;="&amp;$A278,'Aceite de Oliva'!$B$6:$B$257,"&lt;="&amp;$B278)</f>
        <v>4.83</v>
      </c>
      <c r="BK278" s="4">
        <f>SUMIFS('Aceite de Oliva'!BK$6:BK$257,'Aceite de Oliva'!$A$6:$A$257,"&gt;="&amp;$A278,'Aceite de Oliva'!$B$6:$B$257,"&lt;="&amp;$B278)</f>
        <v>6.21</v>
      </c>
      <c r="BO278" s="4">
        <f>SUMIFS('Aceite de Oliva'!BO$6:BO$257,'Aceite de Oliva'!$A$6:$A$257,"&gt;="&amp;$A278,'Aceite de Oliva'!$B$6:$B$257,"&lt;="&amp;$B278)</f>
        <v>4.91</v>
      </c>
      <c r="BP278" s="4">
        <f>SUMIFS('Aceite de Oliva'!BP$6:BP$257,'Aceite de Oliva'!$A$6:$A$257,"&gt;="&amp;$A278,'Aceite de Oliva'!$B$6:$B$257,"&lt;="&amp;$B278)</f>
        <v>1.69</v>
      </c>
      <c r="BQ278" s="4">
        <f>SUMIFS('Aceite de Oliva'!BQ$6:BQ$257,'Aceite de Oliva'!$A$6:$A$257,"&gt;="&amp;$A278,'Aceite de Oliva'!$B$6:$B$257,"&lt;="&amp;$B278)</f>
        <v>7.42</v>
      </c>
      <c r="BR278" s="4">
        <f>SUMIFS('Aceite de Oliva'!BR$6:BR$257,'Aceite de Oliva'!$A$6:$A$257,"&gt;="&amp;$A278,'Aceite de Oliva'!$B$6:$B$257,"&lt;="&amp;$B278)</f>
        <v>1.66</v>
      </c>
      <c r="BV278" s="4">
        <f>SUMIFS('Aceite de Oliva'!BV$6:BV$257,'Aceite de Oliva'!$A$6:$A$257,"&gt;="&amp;$A278,'Aceite de Oliva'!$B$6:$B$257,"&lt;="&amp;$B278)</f>
        <v>4.34</v>
      </c>
      <c r="BW278" s="4">
        <f>SUMIFS('Aceite de Oliva'!BW$6:BW$257,'Aceite de Oliva'!$A$6:$A$257,"&gt;="&amp;$A278,'Aceite de Oliva'!$B$6:$B$257,"&lt;="&amp;$B278)</f>
        <v>7.28</v>
      </c>
      <c r="BX278" s="4">
        <f>SUMIFS('Aceite de Oliva'!BX$6:BX$257,'Aceite de Oliva'!$A$6:$A$257,"&gt;="&amp;$A278,'Aceite de Oliva'!$B$6:$B$257,"&lt;="&amp;$B278)</f>
        <v>5.35</v>
      </c>
      <c r="BY278" s="4">
        <f>SUMIFS('Aceite de Oliva'!BY$6:BY$257,'Aceite de Oliva'!$A$6:$A$257,"&gt;="&amp;$A278,'Aceite de Oliva'!$B$6:$B$257,"&lt;="&amp;$B278)</f>
        <v>0.91</v>
      </c>
      <c r="CC278" s="4">
        <f>SUMIFS('Aceite de Oliva'!CC$6:CC$257,'Aceite de Oliva'!$A$6:$A$257,"&gt;="&amp;$A278,'Aceite de Oliva'!$B$6:$B$257,"&lt;="&amp;$B278)</f>
        <v>4.43</v>
      </c>
      <c r="CD278" s="4">
        <f>SUMIFS('Aceite de Oliva'!CD$6:CD$257,'Aceite de Oliva'!$A$6:$A$257,"&gt;="&amp;$A278,'Aceite de Oliva'!$B$6:$B$257,"&lt;="&amp;$B278)</f>
        <v>3.65</v>
      </c>
      <c r="CE278" s="4">
        <f>SUMIFS('Aceite de Oliva'!CE$6:CE$257,'Aceite de Oliva'!$A$6:$A$257,"&gt;="&amp;$A278,'Aceite de Oliva'!$B$6:$B$257,"&lt;="&amp;$B278)</f>
        <v>6.55</v>
      </c>
      <c r="CF278" s="4">
        <f>SUMIFS('Aceite de Oliva'!CF$6:CF$257,'Aceite de Oliva'!$A$6:$A$257,"&gt;="&amp;$A278,'Aceite de Oliva'!$B$6:$B$257,"&lt;="&amp;$B278)</f>
        <v>1.2</v>
      </c>
      <c r="CJ278" s="4">
        <f>SUMIFS('Aceite de Oliva'!CJ$6:CJ$257,'Aceite de Oliva'!$A$6:$A$257,"&gt;="&amp;$A278,'Aceite de Oliva'!$B$6:$B$257,"&lt;="&amp;$B278)</f>
        <v>1.98</v>
      </c>
      <c r="CK278" s="4">
        <f>SUMIFS('Aceite de Oliva'!CK$6:CK$257,'Aceite de Oliva'!$A$6:$A$257,"&gt;="&amp;$A278,'Aceite de Oliva'!$B$6:$B$257,"&lt;="&amp;$B278)</f>
        <v>0</v>
      </c>
      <c r="CL278" s="4">
        <f>SUMIFS('Aceite de Oliva'!CL$6:CL$257,'Aceite de Oliva'!$A$6:$A$257,"&gt;="&amp;$A278,'Aceite de Oliva'!$B$6:$B$257,"&lt;="&amp;$B278)</f>
        <v>3.01</v>
      </c>
      <c r="CM278" s="4">
        <f>SUMIFS('Aceite de Oliva'!CM$6:CM$257,'Aceite de Oliva'!$A$6:$A$257,"&gt;="&amp;$A278,'Aceite de Oliva'!$B$6:$B$257,"&lt;="&amp;$B278)</f>
        <v>1.57</v>
      </c>
      <c r="CQ278" s="4">
        <f>SUMIFS('Aceite de Oliva'!CQ$6:CQ$257,'Aceite de Oliva'!$A$6:$A$257,"&gt;="&amp;$A278,'Aceite de Oliva'!$B$6:$B$257,"&lt;="&amp;$B278)</f>
        <v>3.1799999999999997</v>
      </c>
      <c r="CR278" s="4">
        <f>SUMIFS('Aceite de Oliva'!CR$6:CR$257,'Aceite de Oliva'!$A$6:$A$257,"&gt;="&amp;$A278,'Aceite de Oliva'!$B$6:$B$257,"&lt;="&amp;$B278)</f>
        <v>0.99</v>
      </c>
      <c r="CS278" s="4">
        <f>SUMIFS('Aceite de Oliva'!CS$6:CS$257,'Aceite de Oliva'!$A$6:$A$257,"&gt;="&amp;$A278,'Aceite de Oliva'!$B$6:$B$257,"&lt;="&amp;$B278)</f>
        <v>1.68</v>
      </c>
      <c r="CT278" s="4">
        <f>SUMIFS('Aceite de Oliva'!CT$6:CT$257,'Aceite de Oliva'!$A$6:$A$257,"&gt;="&amp;$A278,'Aceite de Oliva'!$B$6:$B$257,"&lt;="&amp;$B278)</f>
        <v>9.42</v>
      </c>
      <c r="CX278" s="4">
        <f>SUMIFS('Aceite de Oliva'!CX$6:CX$257,'Aceite de Oliva'!$A$6:$A$257,"&gt;="&amp;$A278,'Aceite de Oliva'!$B$6:$B$257,"&lt;="&amp;$B278)</f>
        <v>2.98</v>
      </c>
      <c r="CY278" s="4">
        <f>SUMIFS('Aceite de Oliva'!CY$6:CY$257,'Aceite de Oliva'!$A$6:$A$257,"&gt;="&amp;$A278,'Aceite de Oliva'!$B$6:$B$257,"&lt;="&amp;$B278)</f>
        <v>10.47</v>
      </c>
      <c r="CZ278" s="4">
        <f>SUMIFS('Aceite de Oliva'!CZ$6:CZ$257,'Aceite de Oliva'!$A$6:$A$257,"&gt;="&amp;$A278,'Aceite de Oliva'!$B$6:$B$257,"&lt;="&amp;$B278)</f>
        <v>1.2</v>
      </c>
      <c r="DA278" s="4">
        <f>SUMIFS('Aceite de Oliva'!DA$6:DA$257,'Aceite de Oliva'!$A$6:$A$257,"&gt;="&amp;$A278,'Aceite de Oliva'!$B$6:$B$257,"&lt;="&amp;$B278)</f>
        <v>2.1</v>
      </c>
      <c r="DE278" s="4">
        <f>SUMIFS('Aceite de Oliva'!DE$6:DE$257,'Aceite de Oliva'!$A$6:$A$257,"&gt;="&amp;$A278,'Aceite de Oliva'!$B$6:$B$257,"&lt;="&amp;$B278)</f>
        <v>1.68</v>
      </c>
      <c r="DF278" s="4">
        <f>SUMIFS('Aceite de Oliva'!DF$6:DF$257,'Aceite de Oliva'!$A$6:$A$257,"&gt;="&amp;$A278,'Aceite de Oliva'!$B$6:$B$257,"&lt;="&amp;$B278)</f>
        <v>1.1399999999999999</v>
      </c>
      <c r="DG278" s="4">
        <f>SUMIFS('Aceite de Oliva'!DG$6:DG$257,'Aceite de Oliva'!$A$6:$A$257,"&gt;="&amp;$A278,'Aceite de Oliva'!$B$6:$B$257,"&lt;="&amp;$B278)</f>
        <v>1.36</v>
      </c>
      <c r="DH278" s="4">
        <f>SUMIFS('Aceite de Oliva'!DH$6:DH$257,'Aceite de Oliva'!$A$6:$A$257,"&gt;="&amp;$A278,'Aceite de Oliva'!$B$6:$B$257,"&lt;="&amp;$B278)</f>
        <v>3.26</v>
      </c>
      <c r="DL278" s="4">
        <f>SUMIFS('Aceite de Oliva'!DL$6:DL$257,'Aceite de Oliva'!$A$6:$A$257,"&gt;="&amp;$A278,'Aceite de Oliva'!$B$6:$B$257,"&lt;="&amp;$B278)</f>
        <v>1.38</v>
      </c>
      <c r="DM278" s="4">
        <f>SUMIFS('Aceite de Oliva'!DM$6:DM$257,'Aceite de Oliva'!$A$6:$A$257,"&gt;="&amp;$A278,'Aceite de Oliva'!$B$6:$B$257,"&lt;="&amp;$B278)</f>
        <v>0.06</v>
      </c>
      <c r="DN278" s="4">
        <f>SUMIFS('Aceite de Oliva'!DN$6:DN$257,'Aceite de Oliva'!$A$6:$A$257,"&gt;="&amp;$A278,'Aceite de Oliva'!$B$6:$B$257,"&lt;="&amp;$B278)</f>
        <v>1.5</v>
      </c>
      <c r="DO278" s="4">
        <f>SUMIFS('Aceite de Oliva'!DO$6:DO$257,'Aceite de Oliva'!$A$6:$A$257,"&gt;="&amp;$A278,'Aceite de Oliva'!$B$6:$B$257,"&lt;="&amp;$B278)</f>
        <v>2.62</v>
      </c>
      <c r="DS278" s="4">
        <f>SUMIFS('Aceite de Oliva'!DS$6:DS$257,'Aceite de Oliva'!$A$6:$A$257,"&gt;="&amp;$A278,'Aceite de Oliva'!$B$6:$B$257,"&lt;="&amp;$B278)</f>
        <v>1.79</v>
      </c>
      <c r="DT278" s="4">
        <f>SUMIFS('Aceite de Oliva'!DT$6:DT$257,'Aceite de Oliva'!$A$6:$A$257,"&gt;="&amp;$A278,'Aceite de Oliva'!$B$6:$B$257,"&lt;="&amp;$B278)</f>
        <v>0.95</v>
      </c>
      <c r="DU278" s="4">
        <f>SUMIFS('Aceite de Oliva'!DU$6:DU$257,'Aceite de Oliva'!$A$6:$A$257,"&gt;="&amp;$A278,'Aceite de Oliva'!$B$6:$B$257,"&lt;="&amp;$B278)</f>
        <v>2.37</v>
      </c>
      <c r="DV278" s="4">
        <f>SUMIFS('Aceite de Oliva'!DV$6:DV$257,'Aceite de Oliva'!$A$6:$A$257,"&gt;="&amp;$A278,'Aceite de Oliva'!$B$6:$B$257,"&lt;="&amp;$B278)</f>
        <v>1.47</v>
      </c>
      <c r="DZ278" s="4">
        <f>SUMIFS('Aceite de Oliva'!DZ$6:DZ$257,'Aceite de Oliva'!$A$6:$A$257,"&gt;="&amp;$A278,'Aceite de Oliva'!$B$6:$B$257,"&lt;="&amp;$B278)</f>
        <v>0.90999999999999992</v>
      </c>
      <c r="EA278" s="4">
        <f>SUMIFS('Aceite de Oliva'!EA$6:EA$257,'Aceite de Oliva'!$A$6:$A$257,"&gt;="&amp;$A278,'Aceite de Oliva'!$B$6:$B$257,"&lt;="&amp;$B278)</f>
        <v>0.61</v>
      </c>
      <c r="EB278" s="4">
        <f>SUMIFS('Aceite de Oliva'!EB$6:EB$257,'Aceite de Oliva'!$A$6:$A$257,"&gt;="&amp;$A278,'Aceite de Oliva'!$B$6:$B$257,"&lt;="&amp;$B278)</f>
        <v>1.2</v>
      </c>
      <c r="EC278" s="4">
        <f>SUMIFS('Aceite de Oliva'!EC$6:EC$257,'Aceite de Oliva'!$A$6:$A$257,"&gt;="&amp;$A278,'Aceite de Oliva'!$B$6:$B$257,"&lt;="&amp;$B278)</f>
        <v>0.4</v>
      </c>
      <c r="EG278" s="4">
        <f>SUMIFS('Aceite de Oliva'!EG$6:EG$257,'Aceite de Oliva'!$A$6:$A$257,"&gt;="&amp;$A278,'Aceite de Oliva'!$B$6:$B$257,"&lt;="&amp;$B278)</f>
        <v>0.13</v>
      </c>
      <c r="EH278" s="4">
        <f>SUMIFS('Aceite de Oliva'!EH$6:EH$257,'Aceite de Oliva'!$A$6:$A$257,"&gt;="&amp;$A278,'Aceite de Oliva'!$B$6:$B$257,"&lt;="&amp;$B278)</f>
        <v>0.1</v>
      </c>
      <c r="EI278" s="4">
        <f>SUMIFS('Aceite de Oliva'!EI$6:EI$257,'Aceite de Oliva'!$A$6:$A$257,"&gt;="&amp;$A278,'Aceite de Oliva'!$B$6:$B$257,"&lt;="&amp;$B278)</f>
        <v>0.19</v>
      </c>
      <c r="EJ278" s="4">
        <f>SUMIFS('Aceite de Oliva'!EJ$6:EJ$257,'Aceite de Oliva'!$A$6:$A$257,"&gt;="&amp;$A278,'Aceite de Oliva'!$B$6:$B$257,"&lt;="&amp;$B278)</f>
        <v>0</v>
      </c>
      <c r="EN278" s="4">
        <f>SUMIFS('Aceite de Oliva'!EN$6:EN$257,'Aceite de Oliva'!$A$6:$A$257,"&gt;="&amp;$A278,'Aceite de Oliva'!$B$6:$B$257,"&lt;="&amp;$B278)</f>
        <v>0.25</v>
      </c>
      <c r="EO278" s="4">
        <f>SUMIFS('Aceite de Oliva'!EO$6:EO$257,'Aceite de Oliva'!$A$6:$A$257,"&gt;="&amp;$A278,'Aceite de Oliva'!$B$6:$B$257,"&lt;="&amp;$B278)</f>
        <v>0.47</v>
      </c>
      <c r="EP278" s="4">
        <f>SUMIFS('Aceite de Oliva'!EP$6:EP$257,'Aceite de Oliva'!$A$6:$A$257,"&gt;="&amp;$A278,'Aceite de Oliva'!$B$6:$B$257,"&lt;="&amp;$B278)</f>
        <v>0.27</v>
      </c>
      <c r="EQ278" s="4">
        <f>SUMIFS('Aceite de Oliva'!EQ$6:EQ$257,'Aceite de Oliva'!$A$6:$A$257,"&gt;="&amp;$A278,'Aceite de Oliva'!$B$6:$B$257,"&lt;="&amp;$B278)</f>
        <v>0</v>
      </c>
      <c r="EU278" s="4">
        <f>SUMIFS('Aceite de Oliva'!EU$6:EU$257,'Aceite de Oliva'!$A$6:$A$257,"&gt;="&amp;$A278,'Aceite de Oliva'!$B$6:$B$257,"&lt;="&amp;$B278)</f>
        <v>0.25</v>
      </c>
      <c r="EV278" s="4">
        <f>SUMIFS('Aceite de Oliva'!EV$6:EV$257,'Aceite de Oliva'!$A$6:$A$257,"&gt;="&amp;$A278,'Aceite de Oliva'!$B$6:$B$257,"&lt;="&amp;$B278)</f>
        <v>0</v>
      </c>
      <c r="EW278" s="4">
        <f>SUMIFS('Aceite de Oliva'!EW$6:EW$257,'Aceite de Oliva'!$A$6:$A$257,"&gt;="&amp;$A278,'Aceite de Oliva'!$B$6:$B$257,"&lt;="&amp;$B278)</f>
        <v>0.31</v>
      </c>
      <c r="EX278" s="4">
        <f>SUMIFS('Aceite de Oliva'!EX$6:EX$257,'Aceite de Oliva'!$A$6:$A$257,"&gt;="&amp;$A278,'Aceite de Oliva'!$B$6:$B$257,"&lt;="&amp;$B278)</f>
        <v>0</v>
      </c>
      <c r="FB278" s="4">
        <f>SUMIFS('Aceite de Oliva'!FB$6:FB$257,'Aceite de Oliva'!$A$6:$A$257,"&gt;="&amp;$A278,'Aceite de Oliva'!$B$6:$B$257,"&lt;="&amp;$B278)</f>
        <v>0.05</v>
      </c>
      <c r="FC278" s="4">
        <f>SUMIFS('Aceite de Oliva'!FC$6:FC$257,'Aceite de Oliva'!$A$6:$A$257,"&gt;="&amp;$A278,'Aceite de Oliva'!$B$6:$B$257,"&lt;="&amp;$B278)</f>
        <v>0</v>
      </c>
      <c r="FD278" s="4">
        <f>SUMIFS('Aceite de Oliva'!FD$6:FD$257,'Aceite de Oliva'!$A$6:$A$257,"&gt;="&amp;$A278,'Aceite de Oliva'!$B$6:$B$257,"&lt;="&amp;$B278)</f>
        <v>0.08</v>
      </c>
      <c r="FE278" s="4">
        <f>SUMIFS('Aceite de Oliva'!FE$6:FE$257,'Aceite de Oliva'!$A$6:$A$257,"&gt;="&amp;$A278,'Aceite de Oliva'!$B$6:$B$257,"&lt;="&amp;$B278)</f>
        <v>0</v>
      </c>
      <c r="FI278" s="4">
        <f>SUMIFS('Aceite de Oliva'!FI$6:FI$257,'Aceite de Oliva'!$A$6:$A$257,"&gt;="&amp;$A278,'Aceite de Oliva'!$B$6:$B$257,"&lt;="&amp;$B278)</f>
        <v>0.25</v>
      </c>
      <c r="FJ278" s="4">
        <f>SUMIFS('Aceite de Oliva'!FJ$6:FJ$257,'Aceite de Oliva'!$A$6:$A$257,"&gt;="&amp;$A278,'Aceite de Oliva'!$B$6:$B$257,"&lt;="&amp;$B278)</f>
        <v>0.83</v>
      </c>
      <c r="FK278" s="4">
        <f>SUMIFS('Aceite de Oliva'!FK$6:FK$257,'Aceite de Oliva'!$A$6:$A$257,"&gt;="&amp;$A278,'Aceite de Oliva'!$B$6:$B$257,"&lt;="&amp;$B278)</f>
        <v>0.17</v>
      </c>
      <c r="FL278" s="4">
        <f>SUMIFS('Aceite de Oliva'!FL$6:FL$257,'Aceite de Oliva'!$A$6:$A$257,"&gt;="&amp;$A278,'Aceite de Oliva'!$B$6:$B$257,"&lt;="&amp;$B278)</f>
        <v>0</v>
      </c>
      <c r="FP278" s="4">
        <f>SUMIFS('Aceite de Oliva'!FP$6:FP$257,'Aceite de Oliva'!$A$6:$A$257,"&gt;="&amp;$A278,'Aceite de Oliva'!$B$6:$B$257,"&lt;="&amp;$B278)</f>
        <v>0.13</v>
      </c>
      <c r="FQ278" s="4">
        <f>SUMIFS('Aceite de Oliva'!FQ$6:FQ$257,'Aceite de Oliva'!$A$6:$A$257,"&gt;="&amp;$A278,'Aceite de Oliva'!$B$6:$B$257,"&lt;="&amp;$B278)</f>
        <v>0.22</v>
      </c>
      <c r="FR278" s="4">
        <f>SUMIFS('Aceite de Oliva'!FR$6:FR$257,'Aceite de Oliva'!$A$6:$A$257,"&gt;="&amp;$A278,'Aceite de Oliva'!$B$6:$B$257,"&lt;="&amp;$B278)</f>
        <v>0.11</v>
      </c>
      <c r="FS278" s="4">
        <f>SUMIFS('Aceite de Oliva'!FS$6:FS$257,'Aceite de Oliva'!$A$6:$A$257,"&gt;="&amp;$A278,'Aceite de Oliva'!$B$6:$B$257,"&lt;="&amp;$B278)</f>
        <v>0</v>
      </c>
      <c r="FW278" s="4">
        <f>SUMIFS('Aceite de Oliva'!FW$6:FW$257,'Aceite de Oliva'!$A$6:$A$257,"&gt;="&amp;$A278,'Aceite de Oliva'!$B$6:$B$257,"&lt;="&amp;$B278)</f>
        <v>0.36</v>
      </c>
      <c r="FX278" s="4">
        <f>SUMIFS('Aceite de Oliva'!FX$6:FX$257,'Aceite de Oliva'!$A$6:$A$257,"&gt;="&amp;$A278,'Aceite de Oliva'!$B$6:$B$257,"&lt;="&amp;$B278)</f>
        <v>0</v>
      </c>
      <c r="FY278" s="4">
        <f>SUMIFS('Aceite de Oliva'!FY$6:FY$257,'Aceite de Oliva'!$A$6:$A$257,"&gt;="&amp;$A278,'Aceite de Oliva'!$B$6:$B$257,"&lt;="&amp;$B278)</f>
        <v>0.44</v>
      </c>
      <c r="FZ278" s="4">
        <f>SUMIFS('Aceite de Oliva'!FZ$6:FZ$257,'Aceite de Oliva'!$A$6:$A$257,"&gt;="&amp;$A278,'Aceite de Oliva'!$B$6:$B$257,"&lt;="&amp;$B278)</f>
        <v>0</v>
      </c>
      <c r="GD278" s="4">
        <f>SUMIFS('Aceite de Oliva'!GD$6:GD$257,'Aceite de Oliva'!$A$6:$A$257,"&gt;="&amp;$A278,'Aceite de Oliva'!$B$6:$B$257,"&lt;="&amp;$B278)</f>
        <v>0.09</v>
      </c>
      <c r="GE278" s="4">
        <f>SUMIFS('Aceite de Oliva'!GE$6:GE$257,'Aceite de Oliva'!$A$6:$A$257,"&gt;="&amp;$A278,'Aceite de Oliva'!$B$6:$B$257,"&lt;="&amp;$B278)</f>
        <v>0</v>
      </c>
      <c r="GF278" s="4">
        <f>SUMIFS('Aceite de Oliva'!GF$6:GF$257,'Aceite de Oliva'!$A$6:$A$257,"&gt;="&amp;$A278,'Aceite de Oliva'!$B$6:$B$257,"&lt;="&amp;$B278)</f>
        <v>0.16</v>
      </c>
      <c r="GG278" s="4">
        <f>SUMIFS('Aceite de Oliva'!GG$6:GG$257,'Aceite de Oliva'!$A$6:$A$257,"&gt;="&amp;$A278,'Aceite de Oliva'!$B$6:$B$257,"&lt;="&amp;$B278)</f>
        <v>0</v>
      </c>
      <c r="GK278" s="4">
        <f>SUMIFS('Aceite de Oliva'!GK$6:GK$257,'Aceite de Oliva'!$A$6:$A$257,"&gt;="&amp;$A278,'Aceite de Oliva'!$B$6:$B$257,"&lt;="&amp;$B278)</f>
        <v>0.33</v>
      </c>
      <c r="GL278" s="4">
        <f>SUMIFS('Aceite de Oliva'!GL$6:GL$257,'Aceite de Oliva'!$A$6:$A$257,"&gt;="&amp;$A278,'Aceite de Oliva'!$B$6:$B$257,"&lt;="&amp;$B278)</f>
        <v>0</v>
      </c>
      <c r="GM278" s="4">
        <f>SUMIFS('Aceite de Oliva'!GM$6:GM$257,'Aceite de Oliva'!$A$6:$A$257,"&gt;="&amp;$A278,'Aceite de Oliva'!$B$6:$B$257,"&lt;="&amp;$B278)</f>
        <v>0.41</v>
      </c>
      <c r="GN278" s="4">
        <f>SUMIFS('Aceite de Oliva'!GN$6:GN$257,'Aceite de Oliva'!$A$6:$A$257,"&gt;="&amp;$A278,'Aceite de Oliva'!$B$6:$B$257,"&lt;="&amp;$B278)</f>
        <v>0</v>
      </c>
      <c r="GR278" s="4">
        <f>SUMIFS('Aceite de Oliva'!GR$6:GR$257,'Aceite de Oliva'!$A$6:$A$257,"&gt;="&amp;$A278,'Aceite de Oliva'!$B$6:$B$257,"&lt;="&amp;$B278)</f>
        <v>0.37</v>
      </c>
      <c r="GS278" s="4">
        <f>SUMIFS('Aceite de Oliva'!GS$6:GS$257,'Aceite de Oliva'!$A$6:$A$257,"&gt;="&amp;$A278,'Aceite de Oliva'!$B$6:$B$257,"&lt;="&amp;$B278)</f>
        <v>0</v>
      </c>
      <c r="GT278" s="4">
        <f>SUMIFS('Aceite de Oliva'!GT$6:GT$257,'Aceite de Oliva'!$A$6:$A$257,"&gt;="&amp;$A278,'Aceite de Oliva'!$B$6:$B$257,"&lt;="&amp;$B278)</f>
        <v>0.65</v>
      </c>
      <c r="GU278" s="4">
        <f>SUMIFS('Aceite de Oliva'!GU$6:GU$257,'Aceite de Oliva'!$A$6:$A$257,"&gt;="&amp;$A278,'Aceite de Oliva'!$B$6:$B$257,"&lt;="&amp;$B278)</f>
        <v>0</v>
      </c>
      <c r="GY278" s="4">
        <f>SUMIFS('Aceite de Oliva'!GY$6:GY$257,'Aceite de Oliva'!$A$6:$A$257,"&gt;="&amp;$A278,'Aceite de Oliva'!$B$6:$B$257,"&lt;="&amp;$B278)</f>
        <v>0.14000000000000001</v>
      </c>
      <c r="GZ278" s="4">
        <f>SUMIFS('Aceite de Oliva'!GZ$6:GZ$257,'Aceite de Oliva'!$A$6:$A$257,"&gt;="&amp;$A278,'Aceite de Oliva'!$B$6:$B$257,"&lt;="&amp;$B278)</f>
        <v>0</v>
      </c>
      <c r="HA278" s="4">
        <f>SUMIFS('Aceite de Oliva'!HA$6:HA$257,'Aceite de Oliva'!$A$6:$A$257,"&gt;="&amp;$A278,'Aceite de Oliva'!$B$6:$B$257,"&lt;="&amp;$B278)</f>
        <v>0.25</v>
      </c>
      <c r="HB278" s="4">
        <f>SUMIFS('Aceite de Oliva'!HB$6:HB$257,'Aceite de Oliva'!$A$6:$A$257,"&gt;="&amp;$A278,'Aceite de Oliva'!$B$6:$B$257,"&lt;="&amp;$B278)</f>
        <v>0</v>
      </c>
      <c r="HF278" s="4">
        <f>SUMIFS('Aceite de Oliva'!HF$6:HF$257,'Aceite de Oliva'!$A$6:$A$257,"&gt;="&amp;$A278,'Aceite de Oliva'!$B$6:$B$257,"&lt;="&amp;$B278)</f>
        <v>0.17</v>
      </c>
      <c r="HG278" s="4">
        <f>SUMIFS('Aceite de Oliva'!HG$6:HG$257,'Aceite de Oliva'!$A$6:$A$257,"&gt;="&amp;$A278,'Aceite de Oliva'!$B$6:$B$257,"&lt;="&amp;$B278)</f>
        <v>0</v>
      </c>
      <c r="HH278" s="4">
        <f>SUMIFS('Aceite de Oliva'!HH$6:HH$257,'Aceite de Oliva'!$A$6:$A$257,"&gt;="&amp;$A278,'Aceite de Oliva'!$B$6:$B$257,"&lt;="&amp;$B278)</f>
        <v>0.17</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0.06</v>
      </c>
      <c r="HU278" s="4">
        <f>SUMIFS('Aceite de Oliva'!HU$6:HU$257,'Aceite de Oliva'!$A$6:$A$257,"&gt;="&amp;$A278,'Aceite de Oliva'!$B$6:$B$257,"&lt;="&amp;$B278)</f>
        <v>0</v>
      </c>
      <c r="HV278" s="4">
        <f>SUMIFS('Aceite de Oliva'!HV$6:HV$257,'Aceite de Oliva'!$A$6:$A$257,"&gt;="&amp;$A278,'Aceite de Oliva'!$B$6:$B$257,"&lt;="&amp;$B278)</f>
        <v>0.11</v>
      </c>
      <c r="HW278" s="4">
        <f>SUMIFS('Aceite de Oliva'!HW$6:HW$257,'Aceite de Oliva'!$A$6:$A$257,"&gt;="&amp;$A278,'Aceite de Oliva'!$B$6:$B$257,"&lt;="&amp;$B278)</f>
        <v>0</v>
      </c>
      <c r="IA278" s="4">
        <f>SUMIFS('Aceite de Oliva'!IA$6:IA$257,'Aceite de Oliva'!$A$6:$A$257,"&gt;="&amp;$A278,'Aceite de Oliva'!$B$6:$B$257,"&lt;="&amp;$B278)</f>
        <v>0.1</v>
      </c>
      <c r="IB278" s="4">
        <f>SUMIFS('Aceite de Oliva'!IB$6:IB$257,'Aceite de Oliva'!$A$6:$A$257,"&gt;="&amp;$A278,'Aceite de Oliva'!$B$6:$B$257,"&lt;="&amp;$B278)</f>
        <v>0</v>
      </c>
      <c r="IC278" s="4">
        <f>SUMIFS('Aceite de Oliva'!IC$6:IC$257,'Aceite de Oliva'!$A$6:$A$257,"&gt;="&amp;$A278,'Aceite de Oliva'!$B$6:$B$257,"&lt;="&amp;$B278)</f>
        <v>0.17</v>
      </c>
      <c r="ID278" s="4">
        <f>SUMIFS('Aceite de Oliva'!ID$6:ID$257,'Aceite de Oliva'!$A$6:$A$257,"&gt;="&amp;$A278,'Aceite de Oliva'!$B$6:$B$257,"&lt;="&amp;$B278)</f>
        <v>0</v>
      </c>
      <c r="IH278" s="4">
        <f>SUMIFS('Aceite de Oliva'!IH$6:IH$257,'Aceite de Oliva'!$A$6:$A$257,"&gt;="&amp;$A278,'Aceite de Oliva'!$B$6:$B$257,"&lt;="&amp;$B278)</f>
        <v>0.1</v>
      </c>
      <c r="II278" s="4">
        <f>SUMIFS('Aceite de Oliva'!II$6:II$257,'Aceite de Oliva'!$A$6:$A$257,"&gt;="&amp;$A278,'Aceite de Oliva'!$B$6:$B$257,"&lt;="&amp;$B278)</f>
        <v>0.35</v>
      </c>
      <c r="IJ278" s="4">
        <f>SUMIFS('Aceite de Oliva'!IJ$6:IJ$257,'Aceite de Oliva'!$A$6:$A$257,"&gt;="&amp;$A278,'Aceite de Oliva'!$B$6:$B$257,"&lt;="&amp;$B278)</f>
        <v>0.04</v>
      </c>
      <c r="IK278" s="4">
        <f>SUMIFS('Aceite de Oliva'!IK$6:IK$257,'Aceite de Oliva'!$A$6:$A$257,"&gt;="&amp;$A278,'Aceite de Oliva'!$B$6:$B$257,"&lt;="&amp;$B278)</f>
        <v>0</v>
      </c>
      <c r="IO278" s="4">
        <f>SUMIFS('Aceite de Oliva'!IO$6:IO$257,'Aceite de Oliva'!$A$6:$A$257,"&gt;="&amp;$A278,'Aceite de Oliva'!$B$6:$B$257,"&lt;="&amp;$B278)</f>
        <v>0.04</v>
      </c>
      <c r="IP278" s="4">
        <f>SUMIFS('Aceite de Oliva'!IP$6:IP$257,'Aceite de Oliva'!$A$6:$A$257,"&gt;="&amp;$A278,'Aceite de Oliva'!$B$6:$B$257,"&lt;="&amp;$B278)</f>
        <v>0</v>
      </c>
      <c r="IQ278" s="4">
        <f>SUMIFS('Aceite de Oliva'!IQ$6:IQ$257,'Aceite de Oliva'!$A$6:$A$257,"&gt;="&amp;$A278,'Aceite de Oliva'!$B$6:$B$257,"&lt;="&amp;$B278)</f>
        <v>0.06</v>
      </c>
      <c r="IR278" s="4">
        <f>SUMIFS('Aceite de Oliva'!IR$6:IR$257,'Aceite de Oliva'!$A$6:$A$257,"&gt;="&amp;$A278,'Aceite de Oliva'!$B$6:$B$257,"&lt;="&amp;$B278)</f>
        <v>0</v>
      </c>
      <c r="IV278" s="4">
        <f>SUMIFS('Aceite de Oliva'!IV$6:IV$257,'Aceite de Oliva'!$A$6:$A$257,"&gt;="&amp;$A278,'Aceite de Oliva'!$B$6:$B$257,"&lt;="&amp;$B278)</f>
        <v>0.14000000000000001</v>
      </c>
      <c r="IW278" s="4">
        <f>SUMIFS('Aceite de Oliva'!IW$6:IW$257,'Aceite de Oliva'!$A$6:$A$257,"&gt;="&amp;$A278,'Aceite de Oliva'!$B$6:$B$257,"&lt;="&amp;$B278)</f>
        <v>0</v>
      </c>
      <c r="IX278" s="4">
        <f>SUMIFS('Aceite de Oliva'!IX$6:IX$257,'Aceite de Oliva'!$A$6:$A$257,"&gt;="&amp;$A278,'Aceite de Oliva'!$B$6:$B$257,"&lt;="&amp;$B278)</f>
        <v>0.24</v>
      </c>
      <c r="IY278" s="4">
        <f>SUMIFS('Aceite de Oliva'!IY$6:IY$257,'Aceite de Oliva'!$A$6:$A$257,"&gt;="&amp;$A278,'Aceite de Oliva'!$B$6:$B$257,"&lt;="&amp;$B278)</f>
        <v>0</v>
      </c>
      <c r="JC278" s="4">
        <f>SUMIFS('Aceite de Oliva'!JC$6:JC$257,'Aceite de Oliva'!$A$6:$A$257,"&gt;="&amp;$A278,'Aceite de Oliva'!$B$6:$B$257,"&lt;="&amp;$B278)</f>
        <v>0.05</v>
      </c>
      <c r="JD278" s="4">
        <f>SUMIFS('Aceite de Oliva'!JD$6:JD$257,'Aceite de Oliva'!$A$6:$A$257,"&gt;="&amp;$A278,'Aceite de Oliva'!$B$6:$B$257,"&lt;="&amp;$B278)</f>
        <v>0</v>
      </c>
      <c r="JE278" s="4">
        <f>SUMIFS('Aceite de Oliva'!JE$6:JE$257,'Aceite de Oliva'!$A$6:$A$257,"&gt;="&amp;$A278,'Aceite de Oliva'!$B$6:$B$257,"&lt;="&amp;$B278)</f>
        <v>0.08</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0.06</v>
      </c>
      <c r="JR278" s="4">
        <f>SUMIFS('Aceite de Oliva'!JR$6:JR$257,'Aceite de Oliva'!$A$6:$A$257,"&gt;="&amp;$A278,'Aceite de Oliva'!$B$6:$B$257,"&lt;="&amp;$B278)</f>
        <v>0.3</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7.0000000000000007E-2</v>
      </c>
      <c r="JY278" s="4">
        <f>SUMIFS('Aceite de Oliva'!JY$6:JY$257,'Aceite de Oliva'!$A$6:$A$257,"&gt;="&amp;$A278,'Aceite de Oliva'!$B$6:$B$257,"&lt;="&amp;$B278)</f>
        <v>0</v>
      </c>
      <c r="JZ278" s="4">
        <f>SUMIFS('Aceite de Oliva'!JZ$6:JZ$257,'Aceite de Oliva'!$A$6:$A$257,"&gt;="&amp;$A278,'Aceite de Oliva'!$B$6:$B$257,"&lt;="&amp;$B278)</f>
        <v>0.08</v>
      </c>
      <c r="KA278" s="4">
        <f>SUMIFS('Aceite de Oliva'!KA$6:KA$257,'Aceite de Oliva'!$A$6:$A$257,"&gt;="&amp;$A278,'Aceite de Oliva'!$B$6:$B$257,"&lt;="&amp;$B278)</f>
        <v>0</v>
      </c>
      <c r="KE278" s="4">
        <f>SUMIFS('Aceite de Oliva'!KE$6:KE$257,'Aceite de Oliva'!$A$6:$A$257,"&gt;="&amp;$A278,'Aceite de Oliva'!$B$6:$B$257,"&lt;="&amp;$B278)</f>
        <v>0.1</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0.02</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0.2</v>
      </c>
      <c r="LA278" s="4">
        <f>SUMIFS('Aceite de Oliva'!LA$6:LA$257,'Aceite de Oliva'!$A$6:$A$257,"&gt;="&amp;$A278,'Aceite de Oliva'!$B$6:$B$257,"&lt;="&amp;$B278)</f>
        <v>1.1200000000000001</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0.05</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0.09</v>
      </c>
      <c r="LV278" s="4">
        <f>SUMIFS('Aceite de Oliva'!LV$6:LV$257,'Aceite de Oliva'!$A$6:$A$257,"&gt;="&amp;$A278,'Aceite de Oliva'!$B$6:$B$257,"&lt;="&amp;$B278)</f>
        <v>0.48</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0.68</v>
      </c>
      <c r="MC278" s="4">
        <f>SUMIFS('Aceite de Oliva'!MC$6:MC$257,'Aceite de Oliva'!$A$6:$A$257,"&gt;="&amp;$A278,'Aceite de Oliva'!$B$6:$B$257,"&lt;="&amp;$B278)</f>
        <v>2.2799999999999998</v>
      </c>
      <c r="MD278" s="4">
        <f>SUMIFS('Aceite de Oliva'!MD$6:MD$257,'Aceite de Oliva'!$A$6:$A$257,"&gt;="&amp;$A278,'Aceite de Oliva'!$B$6:$B$257,"&lt;="&amp;$B278)</f>
        <v>0.38</v>
      </c>
      <c r="ME278" s="4">
        <f>SUMIFS('Aceite de Oliva'!ME$6:ME$257,'Aceite de Oliva'!$A$6:$A$257,"&gt;="&amp;$A278,'Aceite de Oliva'!$B$6:$B$257,"&lt;="&amp;$B278)</f>
        <v>0.24</v>
      </c>
      <c r="MI278" s="4">
        <f>SUMIFS('Aceite de Oliva'!MI$6:MI$257,'Aceite de Oliva'!$A$6:$A$257,"&gt;="&amp;$A278,'Aceite de Oliva'!$B$6:$B$257,"&lt;="&amp;$B278)</f>
        <v>1.95</v>
      </c>
      <c r="MJ278" s="4">
        <f>SUMIFS('Aceite de Oliva'!MJ$6:MJ$257,'Aceite de Oliva'!$A$6:$A$257,"&gt;="&amp;$A278,'Aceite de Oliva'!$B$6:$B$257,"&lt;="&amp;$B278)</f>
        <v>3.13</v>
      </c>
      <c r="MK278" s="4">
        <f>SUMIFS('Aceite de Oliva'!MK$6:MK$257,'Aceite de Oliva'!$A$6:$A$257,"&gt;="&amp;$A278,'Aceite de Oliva'!$B$6:$B$257,"&lt;="&amp;$B278)</f>
        <v>1.91</v>
      </c>
      <c r="ML278" s="4">
        <f>SUMIFS('Aceite de Oliva'!ML$6:ML$257,'Aceite de Oliva'!$A$6:$A$257,"&gt;="&amp;$A278,'Aceite de Oliva'!$B$6:$B$257,"&lt;="&amp;$B278)</f>
        <v>0.72</v>
      </c>
      <c r="MP278" s="4">
        <f>SUMIFS('Aceite de Oliva'!MP$6:MP$257,'Aceite de Oliva'!$A$6:$A$257,"&gt;="&amp;$A278,'Aceite de Oliva'!$B$6:$B$257,"&lt;="&amp;$B278)</f>
        <v>3.63</v>
      </c>
      <c r="MQ278" s="4">
        <f>SUMIFS('Aceite de Oliva'!MQ$6:MQ$257,'Aceite de Oliva'!$A$6:$A$257,"&gt;="&amp;$A278,'Aceite de Oliva'!$B$6:$B$257,"&lt;="&amp;$B278)</f>
        <v>13.059999999999999</v>
      </c>
      <c r="MR278" s="4">
        <f>SUMIFS('Aceite de Oliva'!MR$6:MR$257,'Aceite de Oliva'!$A$6:$A$257,"&gt;="&amp;$A278,'Aceite de Oliva'!$B$6:$B$257,"&lt;="&amp;$B278)</f>
        <v>1.74</v>
      </c>
      <c r="MS278" s="4">
        <f>SUMIFS('Aceite de Oliva'!MS$6:MS$257,'Aceite de Oliva'!$A$6:$A$257,"&gt;="&amp;$A278,'Aceite de Oliva'!$B$6:$B$257,"&lt;="&amp;$B278)</f>
        <v>0.3</v>
      </c>
      <c r="MW278" s="4">
        <f>SUMIFS('Aceite de Oliva'!MW$6:MW$257,'Aceite de Oliva'!$A$6:$A$257,"&gt;="&amp;$A278,'Aceite de Oliva'!$B$6:$B$257,"&lt;="&amp;$B278)</f>
        <v>2.5</v>
      </c>
      <c r="MX278" s="4">
        <f>SUMIFS('Aceite de Oliva'!MX$6:MX$257,'Aceite de Oliva'!$A$6:$A$257,"&gt;="&amp;$A278,'Aceite de Oliva'!$B$6:$B$257,"&lt;="&amp;$B278)</f>
        <v>7.63</v>
      </c>
      <c r="MY278" s="4">
        <f>SUMIFS('Aceite de Oliva'!MY$6:MY$257,'Aceite de Oliva'!$A$6:$A$257,"&gt;="&amp;$A278,'Aceite de Oliva'!$B$6:$B$257,"&lt;="&amp;$B278)</f>
        <v>1.32</v>
      </c>
      <c r="MZ278" s="4">
        <f>SUMIFS('Aceite de Oliva'!MZ$6:MZ$257,'Aceite de Oliva'!$A$6:$A$257,"&gt;="&amp;$A278,'Aceite de Oliva'!$B$6:$B$257,"&lt;="&amp;$B278)</f>
        <v>1.86</v>
      </c>
      <c r="ND278" s="4">
        <f>SUMIFS('Aceite de Oliva'!ND$6:ND$257,'Aceite de Oliva'!$A$6:$A$257,"&gt;="&amp;$A278,'Aceite de Oliva'!$B$6:$B$257,"&lt;="&amp;$B278)</f>
        <v>2.87</v>
      </c>
      <c r="NE278" s="4">
        <f>SUMIFS('Aceite de Oliva'!NE$6:NE$257,'Aceite de Oliva'!$A$6:$A$257,"&gt;="&amp;$A278,'Aceite de Oliva'!$B$6:$B$257,"&lt;="&amp;$B278)</f>
        <v>4.1900000000000004</v>
      </c>
      <c r="NF278" s="4">
        <f>SUMIFS('Aceite de Oliva'!NF$6:NF$257,'Aceite de Oliva'!$A$6:$A$257,"&gt;="&amp;$A278,'Aceite de Oliva'!$B$6:$B$257,"&lt;="&amp;$B278)</f>
        <v>2.8</v>
      </c>
      <c r="NG278" s="4">
        <f>SUMIFS('Aceite de Oliva'!NG$6:NG$257,'Aceite de Oliva'!$A$6:$A$257,"&gt;="&amp;$A278,'Aceite de Oliva'!$B$6:$B$257,"&lt;="&amp;$B278)</f>
        <v>0.84</v>
      </c>
      <c r="NK278" s="4">
        <f>SUMIFS('Aceite de Oliva'!NK$6:NK$257,'Aceite de Oliva'!$A$6:$A$257,"&gt;="&amp;$A278,'Aceite de Oliva'!$B$6:$B$257,"&lt;="&amp;$B278)</f>
        <v>3.26</v>
      </c>
      <c r="NL278" s="4">
        <f>SUMIFS('Aceite de Oliva'!NL$6:NL$257,'Aceite de Oliva'!$A$6:$A$257,"&gt;="&amp;$A278,'Aceite de Oliva'!$B$6:$B$257,"&lt;="&amp;$B278)</f>
        <v>7.58</v>
      </c>
      <c r="NM278" s="4">
        <f>SUMIFS('Aceite de Oliva'!NM$6:NM$257,'Aceite de Oliva'!$A$6:$A$257,"&gt;="&amp;$A278,'Aceite de Oliva'!$B$6:$B$257,"&lt;="&amp;$B278)</f>
        <v>1.78</v>
      </c>
      <c r="NN278" s="4">
        <f>SUMIFS('Aceite de Oliva'!NN$6:NN$257,'Aceite de Oliva'!$A$6:$A$257,"&gt;="&amp;$A278,'Aceite de Oliva'!$B$6:$B$257,"&lt;="&amp;$B278)</f>
        <v>1.31</v>
      </c>
      <c r="NR278" s="4">
        <f>SUMIFS('Aceite de Oliva'!NR$6:NR$257,'Aceite de Oliva'!$A$6:$A$257,"&gt;="&amp;$A278,'Aceite de Oliva'!$B$6:$B$257,"&lt;="&amp;$B278)</f>
        <v>2.33</v>
      </c>
      <c r="NS278" s="4">
        <f>SUMIFS('Aceite de Oliva'!NS$6:NS$257,'Aceite de Oliva'!$A$6:$A$257,"&gt;="&amp;$A278,'Aceite de Oliva'!$B$6:$B$257,"&lt;="&amp;$B278)</f>
        <v>4.4800000000000004</v>
      </c>
      <c r="NT278" s="4">
        <f>SUMIFS('Aceite de Oliva'!NT$6:NT$257,'Aceite de Oliva'!$A$6:$A$257,"&gt;="&amp;$A278,'Aceite de Oliva'!$B$6:$B$257,"&lt;="&amp;$B278)</f>
        <v>2.0499999999999998</v>
      </c>
      <c r="NU278" s="4">
        <f>SUMIFS('Aceite de Oliva'!NU$6:NU$257,'Aceite de Oliva'!$A$6:$A$257,"&gt;="&amp;$A278,'Aceite de Oliva'!$B$6:$B$257,"&lt;="&amp;$B278)</f>
        <v>0.22</v>
      </c>
      <c r="NY278" s="4">
        <f>SUMIFS('Aceite de Oliva'!NY$6:NY$257,'Aceite de Oliva'!$A$6:$A$257,"&gt;="&amp;$A278,'Aceite de Oliva'!$B$6:$B$257,"&lt;="&amp;$B278)</f>
        <v>5.1599999999999993</v>
      </c>
      <c r="NZ278" s="4">
        <f>SUMIFS('Aceite de Oliva'!NZ$6:NZ$257,'Aceite de Oliva'!$A$6:$A$257,"&gt;="&amp;$A278,'Aceite de Oliva'!$B$6:$B$257,"&lt;="&amp;$B278)</f>
        <v>13.43</v>
      </c>
      <c r="OA278" s="4">
        <f>SUMIFS('Aceite de Oliva'!OA$6:OA$257,'Aceite de Oliva'!$A$6:$A$257,"&gt;="&amp;$A278,'Aceite de Oliva'!$B$6:$B$257,"&lt;="&amp;$B278)</f>
        <v>2.67</v>
      </c>
      <c r="OB278" s="4">
        <f>SUMIFS('Aceite de Oliva'!OB$6:OB$257,'Aceite de Oliva'!$A$6:$A$257,"&gt;="&amp;$A278,'Aceite de Oliva'!$B$6:$B$257,"&lt;="&amp;$B278)</f>
        <v>2.73</v>
      </c>
      <c r="OF278" s="4">
        <f>SUMIFS('Aceite de Oliva'!OF$6:OF$257,'Aceite de Oliva'!$A$6:$A$257,"&gt;="&amp;$A278,'Aceite de Oliva'!$B$6:$B$257,"&lt;="&amp;$B278)</f>
        <v>6.12</v>
      </c>
      <c r="OG278" s="4">
        <f>SUMIFS('Aceite de Oliva'!OG$6:OG$257,'Aceite de Oliva'!$A$6:$A$257,"&gt;="&amp;$A278,'Aceite de Oliva'!$B$6:$B$257,"&lt;="&amp;$B278)</f>
        <v>15.97</v>
      </c>
      <c r="OH278" s="4">
        <f>SUMIFS('Aceite de Oliva'!OH$6:OH$257,'Aceite de Oliva'!$A$6:$A$257,"&gt;="&amp;$A278,'Aceite de Oliva'!$B$6:$B$257,"&lt;="&amp;$B278)</f>
        <v>2.4</v>
      </c>
      <c r="OI278" s="4">
        <f>SUMIFS('Aceite de Oliva'!OI$6:OI$257,'Aceite de Oliva'!$A$6:$A$257,"&gt;="&amp;$A278,'Aceite de Oliva'!$B$6:$B$257,"&lt;="&amp;$B278)</f>
        <v>4.99</v>
      </c>
      <c r="OM278" s="4">
        <f>SUMIFS('Aceite de Oliva'!OM$6:OM$257,'Aceite de Oliva'!$A$6:$A$257,"&gt;="&amp;$A278,'Aceite de Oliva'!$B$6:$B$257,"&lt;="&amp;$B278)</f>
        <v>5.77</v>
      </c>
      <c r="ON278" s="4">
        <f>SUMIFS('Aceite de Oliva'!ON$6:ON$257,'Aceite de Oliva'!$A$6:$A$257,"&gt;="&amp;$A278,'Aceite de Oliva'!$B$6:$B$257,"&lt;="&amp;$B278)</f>
        <v>14</v>
      </c>
      <c r="OO278" s="4">
        <f>SUMIFS('Aceite de Oliva'!OO$6:OO$257,'Aceite de Oliva'!$A$6:$A$257,"&gt;="&amp;$A278,'Aceite de Oliva'!$B$6:$B$257,"&lt;="&amp;$B278)</f>
        <v>3.37</v>
      </c>
      <c r="OP278" s="4">
        <f>SUMIFS('Aceite de Oliva'!OP$6:OP$257,'Aceite de Oliva'!$A$6:$A$257,"&gt;="&amp;$A278,'Aceite de Oliva'!$B$6:$B$257,"&lt;="&amp;$B278)</f>
        <v>3.44</v>
      </c>
      <c r="OT278" s="4">
        <f>SUMIFS('Aceite de Oliva'!OT$6:OT$257,'Aceite de Oliva'!$A$6:$A$257,"&gt;="&amp;$A278,'Aceite de Oliva'!$B$6:$B$257,"&lt;="&amp;$B278)</f>
        <v>3.72</v>
      </c>
      <c r="OU278" s="4">
        <f>SUMIFS('Aceite de Oliva'!OU$6:OU$257,'Aceite de Oliva'!$A$6:$A$257,"&gt;="&amp;$A278,'Aceite de Oliva'!$B$6:$B$257,"&lt;="&amp;$B278)</f>
        <v>2.63</v>
      </c>
      <c r="OV278" s="4">
        <f>SUMIFS('Aceite de Oliva'!OV$6:OV$257,'Aceite de Oliva'!$A$6:$A$257,"&gt;="&amp;$A278,'Aceite de Oliva'!$B$6:$B$257,"&lt;="&amp;$B278)</f>
        <v>4.8099999999999996</v>
      </c>
      <c r="OW278" s="4">
        <f>SUMIFS('Aceite de Oliva'!OW$6:OW$257,'Aceite de Oliva'!$A$6:$A$257,"&gt;="&amp;$A278,'Aceite de Oliva'!$B$6:$B$257,"&lt;="&amp;$B278)</f>
        <v>1.27</v>
      </c>
      <c r="PA278" s="4">
        <f>SUMIFS('Aceite de Oliva'!PA$6:PA$257,'Aceite de Oliva'!$A$6:$A$257,"&gt;="&amp;$A278,'Aceite de Oliva'!$B$6:$B$257,"&lt;="&amp;$B278)</f>
        <v>1.9700000000000002</v>
      </c>
      <c r="PB278" s="4">
        <f>SUMIFS('Aceite de Oliva'!PB$6:PB$257,'Aceite de Oliva'!$A$6:$A$257,"&gt;="&amp;$A278,'Aceite de Oliva'!$B$6:$B$257,"&lt;="&amp;$B278)</f>
        <v>1.32</v>
      </c>
      <c r="PC278" s="4">
        <f>SUMIFS('Aceite de Oliva'!PC$6:PC$257,'Aceite de Oliva'!$A$6:$A$257,"&gt;="&amp;$A278,'Aceite de Oliva'!$B$6:$B$257,"&lt;="&amp;$B278)</f>
        <v>2.6100000000000003</v>
      </c>
      <c r="PD278" s="4">
        <f>SUMIFS('Aceite de Oliva'!PD$6:PD$257,'Aceite de Oliva'!$A$6:$A$257,"&gt;="&amp;$A278,'Aceite de Oliva'!$B$6:$B$257,"&lt;="&amp;$B278)</f>
        <v>0.16</v>
      </c>
      <c r="PH278" s="4">
        <f>SUMIFS('Aceite de Oliva'!PH$6:PH$257,'Aceite de Oliva'!$A$6:$A$257,"&gt;="&amp;$A278,'Aceite de Oliva'!$B$6:$B$257,"&lt;="&amp;$B278)</f>
        <v>1.66</v>
      </c>
      <c r="PI278" s="4">
        <f>SUMIFS('Aceite de Oliva'!PI$6:PI$257,'Aceite de Oliva'!$A$6:$A$257,"&gt;="&amp;$A278,'Aceite de Oliva'!$B$6:$B$257,"&lt;="&amp;$B278)</f>
        <v>1.42</v>
      </c>
      <c r="PJ278" s="4">
        <f>SUMIFS('Aceite de Oliva'!PJ$6:PJ$257,'Aceite de Oliva'!$A$6:$A$257,"&gt;="&amp;$A278,'Aceite de Oliva'!$B$6:$B$257,"&lt;="&amp;$B278)</f>
        <v>1.49</v>
      </c>
      <c r="PK278" s="4">
        <f>SUMIFS('Aceite de Oliva'!PK$6:PK$257,'Aceite de Oliva'!$A$6:$A$257,"&gt;="&amp;$A278,'Aceite de Oliva'!$B$6:$B$257,"&lt;="&amp;$B278)</f>
        <v>1.77</v>
      </c>
      <c r="PO278" s="4">
        <f>SUMIFS('Aceite de Oliva'!PO$6:PO$257,'Aceite de Oliva'!$A$6:$A$257,"&gt;="&amp;$A278,'Aceite de Oliva'!$B$6:$B$257,"&lt;="&amp;$B278)</f>
        <v>1.0900000000000001</v>
      </c>
      <c r="PP278" s="4">
        <f>SUMIFS('Aceite de Oliva'!PP$6:PP$257,'Aceite de Oliva'!$A$6:$A$257,"&gt;="&amp;$A278,'Aceite de Oliva'!$B$6:$B$257,"&lt;="&amp;$B278)</f>
        <v>1.8</v>
      </c>
      <c r="PQ278" s="4">
        <f>SUMIFS('Aceite de Oliva'!PQ$6:PQ$257,'Aceite de Oliva'!$A$6:$A$257,"&gt;="&amp;$A278,'Aceite de Oliva'!$B$6:$B$257,"&lt;="&amp;$B278)</f>
        <v>0.8</v>
      </c>
      <c r="PR278" s="4">
        <f>SUMIFS('Aceite de Oliva'!PR$6:PR$257,'Aceite de Oliva'!$A$6:$A$257,"&gt;="&amp;$A278,'Aceite de Oliva'!$B$6:$B$257,"&lt;="&amp;$B278)</f>
        <v>1.1000000000000001</v>
      </c>
      <c r="PV278" s="4">
        <f>SUMIFS('Aceite de Oliva'!PV$6:PV$257,'Aceite de Oliva'!$A$6:$A$257,"&gt;="&amp;$A278,'Aceite de Oliva'!$B$6:$B$257,"&lt;="&amp;$B278)</f>
        <v>1.08</v>
      </c>
      <c r="PW278" s="4">
        <f>SUMIFS('Aceite de Oliva'!PW$6:PW$257,'Aceite de Oliva'!$A$6:$A$257,"&gt;="&amp;$A278,'Aceite de Oliva'!$B$6:$B$257,"&lt;="&amp;$B278)</f>
        <v>0.99</v>
      </c>
      <c r="PX278" s="4">
        <f>SUMIFS('Aceite de Oliva'!PX$6:PX$257,'Aceite de Oliva'!$A$6:$A$257,"&gt;="&amp;$A278,'Aceite de Oliva'!$B$6:$B$257,"&lt;="&amp;$B278)</f>
        <v>1.1500000000000001</v>
      </c>
      <c r="PY278" s="4">
        <f>SUMIFS('Aceite de Oliva'!PY$6:PY$257,'Aceite de Oliva'!$A$6:$A$257,"&gt;="&amp;$A278,'Aceite de Oliva'!$B$6:$B$257,"&lt;="&amp;$B278)</f>
        <v>0.3</v>
      </c>
      <c r="QC278" s="4">
        <f>SUMIFS('Aceite de Oliva'!QC$6:QC$257,'Aceite de Oliva'!$A$6:$A$257,"&gt;="&amp;$A278,'Aceite de Oliva'!$B$6:$B$257,"&lt;="&amp;$B278)</f>
        <v>0.4</v>
      </c>
      <c r="QD278" s="4">
        <f>SUMIFS('Aceite de Oliva'!QD$6:QD$257,'Aceite de Oliva'!$A$6:$A$257,"&gt;="&amp;$A278,'Aceite de Oliva'!$B$6:$B$257,"&lt;="&amp;$B278)</f>
        <v>0.26</v>
      </c>
      <c r="QE278" s="4">
        <f>SUMIFS('Aceite de Oliva'!QE$6:QE$257,'Aceite de Oliva'!$A$6:$A$257,"&gt;="&amp;$A278,'Aceite de Oliva'!$B$6:$B$257,"&lt;="&amp;$B278)</f>
        <v>0.56999999999999995</v>
      </c>
      <c r="QF278" s="4">
        <f>SUMIFS('Aceite de Oliva'!QF$6:QF$257,'Aceite de Oliva'!$A$6:$A$257,"&gt;="&amp;$A278,'Aceite de Oliva'!$B$6:$B$257,"&lt;="&amp;$B278)</f>
        <v>0</v>
      </c>
      <c r="QJ278" s="4">
        <f>SUMIFS('Aceite de Oliva'!QJ$6:QJ$257,'Aceite de Oliva'!$A$6:$A$257,"&gt;="&amp;$A278,'Aceite de Oliva'!$B$6:$B$257,"&lt;="&amp;$B278)</f>
        <v>1.22</v>
      </c>
      <c r="QK278" s="4">
        <f>SUMIFS('Aceite de Oliva'!QK$6:QK$257,'Aceite de Oliva'!$A$6:$A$257,"&gt;="&amp;$A278,'Aceite de Oliva'!$B$6:$B$257,"&lt;="&amp;$B278)</f>
        <v>1.1000000000000001</v>
      </c>
      <c r="QL278" s="4">
        <f>SUMIFS('Aceite de Oliva'!QL$6:QL$257,'Aceite de Oliva'!$A$6:$A$257,"&gt;="&amp;$A278,'Aceite de Oliva'!$B$6:$B$257,"&lt;="&amp;$B278)</f>
        <v>1.63</v>
      </c>
      <c r="QM278" s="4">
        <f>SUMIFS('Aceite de Oliva'!QM$6:QM$257,'Aceite de Oliva'!$A$6:$A$257,"&gt;="&amp;$A278,'Aceite de Oliva'!$B$6:$B$257,"&lt;="&amp;$B278)</f>
        <v>0.3</v>
      </c>
    </row>
    <row r="279" spans="1:455" x14ac:dyDescent="0.25">
      <c r="A279" s="9">
        <f>'TAM Aceite de Oliva'!B27</f>
        <v>5</v>
      </c>
      <c r="B279" s="9">
        <f>'TAM Aceite de Oliva'!C27</f>
        <v>5.0999999999999996</v>
      </c>
      <c r="C279" s="9"/>
      <c r="D279" s="4">
        <f>SUMIFS('Aceite de Oliva'!D$6:D$257,'Aceite de Oliva'!$A$6:$A$257,"&gt;="&amp;$A279,'Aceite de Oliva'!$B$6:$B$257,"&lt;="&amp;$B279)</f>
        <v>0.02</v>
      </c>
      <c r="E279" s="4">
        <f>SUMIFS('Aceite de Oliva'!E$6:E$257,'Aceite de Oliva'!$A$6:$A$257,"&gt;="&amp;$A279,'Aceite de Oliva'!$B$6:$B$257,"&lt;="&amp;$B279)</f>
        <v>0.16</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0.39</v>
      </c>
      <c r="L279" s="4">
        <f>SUMIFS('Aceite de Oliva'!L$6:L$257,'Aceite de Oliva'!$A$6:$A$257,"&gt;="&amp;$A279,'Aceite de Oliva'!$B$6:$B$257,"&lt;="&amp;$B279)</f>
        <v>0.87</v>
      </c>
      <c r="M279" s="4">
        <f>SUMIFS('Aceite de Oliva'!M$6:M$257,'Aceite de Oliva'!$A$6:$A$257,"&gt;="&amp;$A279,'Aceite de Oliva'!$B$6:$B$257,"&lt;="&amp;$B279)</f>
        <v>0.42</v>
      </c>
      <c r="N279" s="4">
        <f>SUMIFS('Aceite de Oliva'!N$6:N$257,'Aceite de Oliva'!$A$6:$A$257,"&gt;="&amp;$A279,'Aceite de Oliva'!$B$6:$B$257,"&lt;="&amp;$B279)</f>
        <v>0</v>
      </c>
      <c r="O279" s="9"/>
      <c r="P279" s="9"/>
      <c r="Q279" s="9"/>
      <c r="R279" s="4">
        <f>SUMIFS('Aceite de Oliva'!R$6:R$257,'Aceite de Oliva'!$A$6:$A$257,"&gt;="&amp;$A279,'Aceite de Oliva'!$B$6:$B$257,"&lt;="&amp;$B279)</f>
        <v>0.14000000000000001</v>
      </c>
      <c r="S279" s="4">
        <f>SUMIFS('Aceite de Oliva'!S$6:S$257,'Aceite de Oliva'!$A$6:$A$257,"&gt;="&amp;$A279,'Aceite de Oliva'!$B$6:$B$257,"&lt;="&amp;$B279)</f>
        <v>0</v>
      </c>
      <c r="T279" s="4">
        <f>SUMIFS('Aceite de Oliva'!T$6:T$257,'Aceite de Oliva'!$A$6:$A$257,"&gt;="&amp;$A279,'Aceite de Oliva'!$B$6:$B$257,"&lt;="&amp;$B279)</f>
        <v>0.19</v>
      </c>
      <c r="U279" s="4">
        <f>SUMIFS('Aceite de Oliva'!U$6:U$257,'Aceite de Oliva'!$A$6:$A$257,"&gt;="&amp;$A279,'Aceite de Oliva'!$B$6:$B$257,"&lt;="&amp;$B279)</f>
        <v>0</v>
      </c>
      <c r="V279" s="9"/>
      <c r="W279" s="9"/>
      <c r="X279" s="9"/>
      <c r="Y279" s="4">
        <f>SUMIFS('Aceite de Oliva'!Y$6:Y$257,'Aceite de Oliva'!$A$6:$A$257,"&gt;="&amp;$A279,'Aceite de Oliva'!$B$6:$B$257,"&lt;="&amp;$B279)</f>
        <v>0.22999999999999998</v>
      </c>
      <c r="Z279" s="4">
        <f>SUMIFS('Aceite de Oliva'!Z$6:Z$257,'Aceite de Oliva'!$A$6:$A$257,"&gt;="&amp;$A279,'Aceite de Oliva'!$B$6:$B$257,"&lt;="&amp;$B279)</f>
        <v>0.47</v>
      </c>
      <c r="AA279" s="4">
        <f>SUMIFS('Aceite de Oliva'!AA$6:AA$257,'Aceite de Oliva'!$A$6:$A$257,"&gt;="&amp;$A279,'Aceite de Oliva'!$B$6:$B$257,"&lt;="&amp;$B279)</f>
        <v>0.2</v>
      </c>
      <c r="AB279" s="4">
        <f>SUMIFS('Aceite de Oliva'!AB$6:AB$257,'Aceite de Oliva'!$A$6:$A$257,"&gt;="&amp;$A279,'Aceite de Oliva'!$B$6:$B$257,"&lt;="&amp;$B279)</f>
        <v>0</v>
      </c>
      <c r="AC279" s="9"/>
      <c r="AD279" s="9"/>
      <c r="AE279" s="9"/>
      <c r="AF279" s="4">
        <f>SUMIFS('Aceite de Oliva'!AF$6:AF$257,'Aceite de Oliva'!$A$6:$A$257,"&gt;="&amp;$A279,'Aceite de Oliva'!$B$6:$B$257,"&lt;="&amp;$B279)</f>
        <v>0.71000000000000008</v>
      </c>
      <c r="AG279" s="4">
        <f>SUMIFS('Aceite de Oliva'!AG$6:AG$257,'Aceite de Oliva'!$A$6:$A$257,"&gt;="&amp;$A279,'Aceite de Oliva'!$B$6:$B$257,"&lt;="&amp;$B279)</f>
        <v>0.28000000000000003</v>
      </c>
      <c r="AH279" s="4">
        <f>SUMIFS('Aceite de Oliva'!AH$6:AH$257,'Aceite de Oliva'!$A$6:$A$257,"&gt;="&amp;$A279,'Aceite de Oliva'!$B$6:$B$257,"&lt;="&amp;$B279)</f>
        <v>1.24</v>
      </c>
      <c r="AI279" s="4">
        <f>SUMIFS('Aceite de Oliva'!AI$6:AI$257,'Aceite de Oliva'!$A$6:$A$257,"&gt;="&amp;$A279,'Aceite de Oliva'!$B$6:$B$257,"&lt;="&amp;$B279)</f>
        <v>0.14000000000000001</v>
      </c>
      <c r="AJ279" s="9"/>
      <c r="AK279" s="9"/>
      <c r="AL279" s="9"/>
      <c r="AM279" s="4">
        <f>SUMIFS('Aceite de Oliva'!AM$6:AM$257,'Aceite de Oliva'!$A$6:$A$257,"&gt;="&amp;$A279,'Aceite de Oliva'!$B$6:$B$257,"&lt;="&amp;$B279)</f>
        <v>1.18</v>
      </c>
      <c r="AN279" s="4">
        <f>SUMIFS('Aceite de Oliva'!AN$6:AN$257,'Aceite de Oliva'!$A$6:$A$257,"&gt;="&amp;$A279,'Aceite de Oliva'!$B$6:$B$257,"&lt;="&amp;$B279)</f>
        <v>2.25</v>
      </c>
      <c r="AO279" s="4">
        <f>SUMIFS('Aceite de Oliva'!AO$6:AO$257,'Aceite de Oliva'!$A$6:$A$257,"&gt;="&amp;$A279,'Aceite de Oliva'!$B$6:$B$257,"&lt;="&amp;$B279)</f>
        <v>0.52</v>
      </c>
      <c r="AP279" s="4">
        <f>SUMIFS('Aceite de Oliva'!AP$6:AP$257,'Aceite de Oliva'!$A$6:$A$257,"&gt;="&amp;$A279,'Aceite de Oliva'!$B$6:$B$257,"&lt;="&amp;$B279)</f>
        <v>0</v>
      </c>
      <c r="AQ279" s="9"/>
      <c r="AR279" s="9"/>
      <c r="AT279" s="4">
        <f>SUMIFS('Aceite de Oliva'!AT$6:AT$257,'Aceite de Oliva'!$A$6:$A$257,"&gt;="&amp;$A279,'Aceite de Oliva'!$B$6:$B$257,"&lt;="&amp;$B279)</f>
        <v>0.32</v>
      </c>
      <c r="AU279" s="4">
        <f>SUMIFS('Aceite de Oliva'!AU$6:AU$257,'Aceite de Oliva'!$A$6:$A$257,"&gt;="&amp;$A279,'Aceite de Oliva'!$B$6:$B$257,"&lt;="&amp;$B279)</f>
        <v>0.32</v>
      </c>
      <c r="AV279" s="4">
        <f>SUMIFS('Aceite de Oliva'!AV$6:AV$257,'Aceite de Oliva'!$A$6:$A$257,"&gt;="&amp;$A279,'Aceite de Oliva'!$B$6:$B$257,"&lt;="&amp;$B279)</f>
        <v>0.54</v>
      </c>
      <c r="AW279" s="4">
        <f>SUMIFS('Aceite de Oliva'!AW$6:AW$257,'Aceite de Oliva'!$A$6:$A$257,"&gt;="&amp;$A279,'Aceite de Oliva'!$B$6:$B$257,"&lt;="&amp;$B279)</f>
        <v>0</v>
      </c>
      <c r="BA279" s="4">
        <f>SUMIFS('Aceite de Oliva'!BA$6:BA$257,'Aceite de Oliva'!$A$6:$A$257,"&gt;="&amp;A279,'Aceite de Oliva'!$B$6:$B$257,"&lt;="&amp;B279)</f>
        <v>0.37</v>
      </c>
      <c r="BB279" s="4">
        <f>SUMIFS('Aceite de Oliva'!BB$6:BB$257,'Aceite de Oliva'!$A$6:$A$257,"&gt;="&amp;$A279,'Aceite de Oliva'!$B$6:$B$257,"&lt;="&amp;$B279)</f>
        <v>0.19</v>
      </c>
      <c r="BC279" s="4">
        <f>SUMIFS('Aceite de Oliva'!BC$6:BC$257,'Aceite de Oliva'!$A$6:$A$257,"&gt;="&amp;$A279,'Aceite de Oliva'!$B$6:$B$257,"&lt;="&amp;$B279)</f>
        <v>7.0000000000000007E-2</v>
      </c>
      <c r="BD279" s="4">
        <f>SUMIFS('Aceite de Oliva'!BD$6:BD$257,'Aceite de Oliva'!$A$6:$A$257,"&gt;="&amp;$A279,'Aceite de Oliva'!$B$6:$B$257,"&lt;="&amp;$B279)</f>
        <v>0.64</v>
      </c>
      <c r="BH279" s="4">
        <f>SUMIFS('Aceite de Oliva'!BH$6:BH$257,'Aceite de Oliva'!$A$6:$A$257,"&gt;="&amp;$A279,'Aceite de Oliva'!$B$6:$B$257,"&lt;="&amp;$B279)</f>
        <v>0.91</v>
      </c>
      <c r="BI279" s="4">
        <f>SUMIFS('Aceite de Oliva'!BI$6:BI$257,'Aceite de Oliva'!$A$6:$A$257,"&gt;="&amp;$A279,'Aceite de Oliva'!$B$6:$B$257,"&lt;="&amp;$B279)</f>
        <v>0.47</v>
      </c>
      <c r="BJ279" s="4">
        <f>SUMIFS('Aceite de Oliva'!BJ$6:BJ$257,'Aceite de Oliva'!$A$6:$A$257,"&gt;="&amp;$A279,'Aceite de Oliva'!$B$6:$B$257,"&lt;="&amp;$B279)</f>
        <v>1.06</v>
      </c>
      <c r="BK279" s="4">
        <f>SUMIFS('Aceite de Oliva'!BK$6:BK$257,'Aceite de Oliva'!$A$6:$A$257,"&gt;="&amp;$A279,'Aceite de Oliva'!$B$6:$B$257,"&lt;="&amp;$B279)</f>
        <v>0</v>
      </c>
      <c r="BO279" s="4">
        <f>SUMIFS('Aceite de Oliva'!BO$6:BO$257,'Aceite de Oliva'!$A$6:$A$257,"&gt;="&amp;$A279,'Aceite de Oliva'!$B$6:$B$257,"&lt;="&amp;$B279)</f>
        <v>0.48000000000000004</v>
      </c>
      <c r="BP279" s="4">
        <f>SUMIFS('Aceite de Oliva'!BP$6:BP$257,'Aceite de Oliva'!$A$6:$A$257,"&gt;="&amp;$A279,'Aceite de Oliva'!$B$6:$B$257,"&lt;="&amp;$B279)</f>
        <v>0.14000000000000001</v>
      </c>
      <c r="BQ279" s="4">
        <f>SUMIFS('Aceite de Oliva'!BQ$6:BQ$257,'Aceite de Oliva'!$A$6:$A$257,"&gt;="&amp;$A279,'Aceite de Oliva'!$B$6:$B$257,"&lt;="&amp;$B279)</f>
        <v>0.44000000000000006</v>
      </c>
      <c r="BR279" s="4">
        <f>SUMIFS('Aceite de Oliva'!BR$6:BR$257,'Aceite de Oliva'!$A$6:$A$257,"&gt;="&amp;$A279,'Aceite de Oliva'!$B$6:$B$257,"&lt;="&amp;$B279)</f>
        <v>0</v>
      </c>
      <c r="BV279" s="4">
        <f>SUMIFS('Aceite de Oliva'!BV$6:BV$257,'Aceite de Oliva'!$A$6:$A$257,"&gt;="&amp;$A279,'Aceite de Oliva'!$B$6:$B$257,"&lt;="&amp;$B279)</f>
        <v>0.73</v>
      </c>
      <c r="BW279" s="4">
        <f>SUMIFS('Aceite de Oliva'!BW$6:BW$257,'Aceite de Oliva'!$A$6:$A$257,"&gt;="&amp;$A279,'Aceite de Oliva'!$B$6:$B$257,"&lt;="&amp;$B279)</f>
        <v>0.56999999999999995</v>
      </c>
      <c r="BX279" s="4">
        <f>SUMIFS('Aceite de Oliva'!BX$6:BX$257,'Aceite de Oliva'!$A$6:$A$257,"&gt;="&amp;$A279,'Aceite de Oliva'!$B$6:$B$257,"&lt;="&amp;$B279)</f>
        <v>7.0000000000000007E-2</v>
      </c>
      <c r="BY279" s="4">
        <f>SUMIFS('Aceite de Oliva'!BY$6:BY$257,'Aceite de Oliva'!$A$6:$A$257,"&gt;="&amp;$A279,'Aceite de Oliva'!$B$6:$B$257,"&lt;="&amp;$B279)</f>
        <v>1.04</v>
      </c>
      <c r="CC279" s="4">
        <f>SUMIFS('Aceite de Oliva'!CC$6:CC$257,'Aceite de Oliva'!$A$6:$A$257,"&gt;="&amp;$A279,'Aceite de Oliva'!$B$6:$B$257,"&lt;="&amp;$B279)</f>
        <v>7.0000000000000007E-2</v>
      </c>
      <c r="CD279" s="4">
        <f>SUMIFS('Aceite de Oliva'!CD$6:CD$257,'Aceite de Oliva'!$A$6:$A$257,"&gt;="&amp;$A279,'Aceite de Oliva'!$B$6:$B$257,"&lt;="&amp;$B279)</f>
        <v>0.23</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0.46</v>
      </c>
      <c r="CK279" s="4">
        <f>SUMIFS('Aceite de Oliva'!CK$6:CK$257,'Aceite de Oliva'!$A$6:$A$257,"&gt;="&amp;$A279,'Aceite de Oliva'!$B$6:$B$257,"&lt;="&amp;$B279)</f>
        <v>0</v>
      </c>
      <c r="CL279" s="4">
        <f>SUMIFS('Aceite de Oliva'!CL$6:CL$257,'Aceite de Oliva'!$A$6:$A$257,"&gt;="&amp;$A279,'Aceite de Oliva'!$B$6:$B$257,"&lt;="&amp;$B279)</f>
        <v>0.67</v>
      </c>
      <c r="CM279" s="4">
        <f>SUMIFS('Aceite de Oliva'!CM$6:CM$257,'Aceite de Oliva'!$A$6:$A$257,"&gt;="&amp;$A279,'Aceite de Oliva'!$B$6:$B$257,"&lt;="&amp;$B279)</f>
        <v>0</v>
      </c>
      <c r="CQ279" s="4">
        <f>SUMIFS('Aceite de Oliva'!CQ$6:CQ$257,'Aceite de Oliva'!$A$6:$A$257,"&gt;="&amp;$A279,'Aceite de Oliva'!$B$6:$B$257,"&lt;="&amp;$B279)</f>
        <v>0.18</v>
      </c>
      <c r="CR279" s="4">
        <f>SUMIFS('Aceite de Oliva'!CR$6:CR$257,'Aceite de Oliva'!$A$6:$A$257,"&gt;="&amp;$A279,'Aceite de Oliva'!$B$6:$B$257,"&lt;="&amp;$B279)</f>
        <v>0</v>
      </c>
      <c r="CS279" s="4">
        <f>SUMIFS('Aceite de Oliva'!CS$6:CS$257,'Aceite de Oliva'!$A$6:$A$257,"&gt;="&amp;$A279,'Aceite de Oliva'!$B$6:$B$257,"&lt;="&amp;$B279)</f>
        <v>0.04</v>
      </c>
      <c r="CT279" s="4">
        <f>SUMIFS('Aceite de Oliva'!CT$6:CT$257,'Aceite de Oliva'!$A$6:$A$257,"&gt;="&amp;$A279,'Aceite de Oliva'!$B$6:$B$257,"&lt;="&amp;$B279)</f>
        <v>0</v>
      </c>
      <c r="CX279" s="4">
        <f>SUMIFS('Aceite de Oliva'!CX$6:CX$257,'Aceite de Oliva'!$A$6:$A$257,"&gt;="&amp;$A279,'Aceite de Oliva'!$B$6:$B$257,"&lt;="&amp;$B279)</f>
        <v>0.06</v>
      </c>
      <c r="CY279" s="4">
        <f>SUMIFS('Aceite de Oliva'!CY$6:CY$257,'Aceite de Oliva'!$A$6:$A$257,"&gt;="&amp;$A279,'Aceite de Oliva'!$B$6:$B$257,"&lt;="&amp;$B279)</f>
        <v>0</v>
      </c>
      <c r="CZ279" s="4">
        <f>SUMIFS('Aceite de Oliva'!CZ$6:CZ$257,'Aceite de Oliva'!$A$6:$A$257,"&gt;="&amp;$A279,'Aceite de Oliva'!$B$6:$B$257,"&lt;="&amp;$B279)</f>
        <v>0.11</v>
      </c>
      <c r="DA279" s="4">
        <f>SUMIFS('Aceite de Oliva'!DA$6:DA$257,'Aceite de Oliva'!$A$6:$A$257,"&gt;="&amp;$A279,'Aceite de Oliva'!$B$6:$B$257,"&lt;="&amp;$B279)</f>
        <v>0</v>
      </c>
      <c r="DE279" s="4">
        <f>SUMIFS('Aceite de Oliva'!DE$6:DE$257,'Aceite de Oliva'!$A$6:$A$257,"&gt;="&amp;$A279,'Aceite de Oliva'!$B$6:$B$257,"&lt;="&amp;$B279)</f>
        <v>0.13</v>
      </c>
      <c r="DF279" s="4">
        <f>SUMIFS('Aceite de Oliva'!DF$6:DF$257,'Aceite de Oliva'!$A$6:$A$257,"&gt;="&amp;$A279,'Aceite de Oliva'!$B$6:$B$257,"&lt;="&amp;$B279)</f>
        <v>0.08</v>
      </c>
      <c r="DG279" s="4">
        <f>SUMIFS('Aceite de Oliva'!DG$6:DG$257,'Aceite de Oliva'!$A$6:$A$257,"&gt;="&amp;$A279,'Aceite de Oliva'!$B$6:$B$257,"&lt;="&amp;$B279)</f>
        <v>0.22</v>
      </c>
      <c r="DH279" s="4">
        <f>SUMIFS('Aceite de Oliva'!DH$6:DH$257,'Aceite de Oliva'!$A$6:$A$257,"&gt;="&amp;$A279,'Aceite de Oliva'!$B$6:$B$257,"&lt;="&amp;$B279)</f>
        <v>0</v>
      </c>
      <c r="DL279" s="4">
        <f>SUMIFS('Aceite de Oliva'!DL$6:DL$257,'Aceite de Oliva'!$A$6:$A$257,"&gt;="&amp;$A279,'Aceite de Oliva'!$B$6:$B$257,"&lt;="&amp;$B279)</f>
        <v>0.37</v>
      </c>
      <c r="DM279" s="4">
        <f>SUMIFS('Aceite de Oliva'!DM$6:DM$257,'Aceite de Oliva'!$A$6:$A$257,"&gt;="&amp;$A279,'Aceite de Oliva'!$B$6:$B$257,"&lt;="&amp;$B279)</f>
        <v>0.09</v>
      </c>
      <c r="DN279" s="4">
        <f>SUMIFS('Aceite de Oliva'!DN$6:DN$257,'Aceite de Oliva'!$A$6:$A$257,"&gt;="&amp;$A279,'Aceite de Oliva'!$B$6:$B$257,"&lt;="&amp;$B279)</f>
        <v>0.16</v>
      </c>
      <c r="DO279" s="4">
        <f>SUMIFS('Aceite de Oliva'!DO$6:DO$257,'Aceite de Oliva'!$A$6:$A$257,"&gt;="&amp;$A279,'Aceite de Oliva'!$B$6:$B$257,"&lt;="&amp;$B279)</f>
        <v>0</v>
      </c>
      <c r="DS279" s="4">
        <f>SUMIFS('Aceite de Oliva'!DS$6:DS$257,'Aceite de Oliva'!$A$6:$A$257,"&gt;="&amp;$A279,'Aceite de Oliva'!$B$6:$B$257,"&lt;="&amp;$B279)</f>
        <v>0.56999999999999995</v>
      </c>
      <c r="DT279" s="4">
        <f>SUMIFS('Aceite de Oliva'!DT$6:DT$257,'Aceite de Oliva'!$A$6:$A$257,"&gt;="&amp;$A279,'Aceite de Oliva'!$B$6:$B$257,"&lt;="&amp;$B279)</f>
        <v>0.11</v>
      </c>
      <c r="DU279" s="4">
        <f>SUMIFS('Aceite de Oliva'!DU$6:DU$257,'Aceite de Oliva'!$A$6:$A$257,"&gt;="&amp;$A279,'Aceite de Oliva'!$B$6:$B$257,"&lt;="&amp;$B279)</f>
        <v>0.05</v>
      </c>
      <c r="DV279" s="4">
        <f>SUMIFS('Aceite de Oliva'!DV$6:DV$257,'Aceite de Oliva'!$A$6:$A$257,"&gt;="&amp;$A279,'Aceite de Oliva'!$B$6:$B$257,"&lt;="&amp;$B279)</f>
        <v>0</v>
      </c>
      <c r="DZ279" s="4">
        <f>SUMIFS('Aceite de Oliva'!DZ$6:DZ$257,'Aceite de Oliva'!$A$6:$A$257,"&gt;="&amp;$A279,'Aceite de Oliva'!$B$6:$B$257,"&lt;="&amp;$B279)</f>
        <v>0.19</v>
      </c>
      <c r="EA279" s="4">
        <f>SUMIFS('Aceite de Oliva'!EA$6:EA$257,'Aceite de Oliva'!$A$6:$A$257,"&gt;="&amp;$A279,'Aceite de Oliva'!$B$6:$B$257,"&lt;="&amp;$B279)</f>
        <v>0.27</v>
      </c>
      <c r="EB279" s="4">
        <f>SUMIFS('Aceite de Oliva'!EB$6:EB$257,'Aceite de Oliva'!$A$6:$A$257,"&gt;="&amp;$A279,'Aceite de Oliva'!$B$6:$B$257,"&lt;="&amp;$B279)</f>
        <v>0.05</v>
      </c>
      <c r="EC279" s="4">
        <f>SUMIFS('Aceite de Oliva'!EC$6:EC$257,'Aceite de Oliva'!$A$6:$A$257,"&gt;="&amp;$A279,'Aceite de Oliva'!$B$6:$B$257,"&lt;="&amp;$B279)</f>
        <v>0</v>
      </c>
      <c r="EG279" s="4">
        <f>SUMIFS('Aceite de Oliva'!EG$6:EG$257,'Aceite de Oliva'!$A$6:$A$257,"&gt;="&amp;$A279,'Aceite de Oliva'!$B$6:$B$257,"&lt;="&amp;$B279)</f>
        <v>0.54</v>
      </c>
      <c r="EH279" s="4">
        <f>SUMIFS('Aceite de Oliva'!EH$6:EH$257,'Aceite de Oliva'!$A$6:$A$257,"&gt;="&amp;$A279,'Aceite de Oliva'!$B$6:$B$257,"&lt;="&amp;$B279)</f>
        <v>7.0000000000000007E-2</v>
      </c>
      <c r="EI279" s="4">
        <f>SUMIFS('Aceite de Oliva'!EI$6:EI$257,'Aceite de Oliva'!$A$6:$A$257,"&gt;="&amp;$A279,'Aceite de Oliva'!$B$6:$B$257,"&lt;="&amp;$B279)</f>
        <v>0.6</v>
      </c>
      <c r="EJ279" s="4">
        <f>SUMIFS('Aceite de Oliva'!EJ$6:EJ$257,'Aceite de Oliva'!$A$6:$A$257,"&gt;="&amp;$A279,'Aceite de Oliva'!$B$6:$B$257,"&lt;="&amp;$B279)</f>
        <v>0</v>
      </c>
      <c r="EN279" s="4">
        <f>SUMIFS('Aceite de Oliva'!EN$6:EN$257,'Aceite de Oliva'!$A$6:$A$257,"&gt;="&amp;$A279,'Aceite de Oliva'!$B$6:$B$257,"&lt;="&amp;$B279)</f>
        <v>0.06</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0.05</v>
      </c>
      <c r="EV279" s="4">
        <f>SUMIFS('Aceite de Oliva'!EV$6:EV$257,'Aceite de Oliva'!$A$6:$A$257,"&gt;="&amp;$A279,'Aceite de Oliva'!$B$6:$B$257,"&lt;="&amp;$B279)</f>
        <v>0.09</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0.06</v>
      </c>
      <c r="FC279" s="4">
        <f>SUMIFS('Aceite de Oliva'!FC$6:FC$257,'Aceite de Oliva'!$A$6:$A$257,"&gt;="&amp;$A279,'Aceite de Oliva'!$B$6:$B$257,"&lt;="&amp;$B279)</f>
        <v>0.1</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0.15</v>
      </c>
      <c r="FJ279" s="4">
        <f>SUMIFS('Aceite de Oliva'!FJ$6:FJ$257,'Aceite de Oliva'!$A$6:$A$257,"&gt;="&amp;$A279,'Aceite de Oliva'!$B$6:$B$257,"&lt;="&amp;$B279)</f>
        <v>0.09</v>
      </c>
      <c r="FK279" s="4">
        <f>SUMIFS('Aceite de Oliva'!FK$6:FK$257,'Aceite de Oliva'!$A$6:$A$257,"&gt;="&amp;$A279,'Aceite de Oliva'!$B$6:$B$257,"&lt;="&amp;$B279)</f>
        <v>0.03</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0.13</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7.0000000000000007E-2</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0.08</v>
      </c>
      <c r="GL279" s="4">
        <f>SUMIFS('Aceite de Oliva'!GL$6:GL$257,'Aceite de Oliva'!$A$6:$A$257,"&gt;="&amp;$A279,'Aceite de Oliva'!$B$6:$B$257,"&lt;="&amp;$B279)</f>
        <v>0.09</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0.09</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0.35</v>
      </c>
      <c r="HG279" s="4">
        <f>SUMIFS('Aceite de Oliva'!HG$6:HG$257,'Aceite de Oliva'!$A$6:$A$257,"&gt;="&amp;$A279,'Aceite de Oliva'!$B$6:$B$257,"&lt;="&amp;$B279)</f>
        <v>0.09</v>
      </c>
      <c r="HH279" s="4">
        <f>SUMIFS('Aceite de Oliva'!HH$6:HH$257,'Aceite de Oliva'!$A$6:$A$257,"&gt;="&amp;$A279,'Aceite de Oliva'!$B$6:$B$257,"&lt;="&amp;$B279)</f>
        <v>0.2</v>
      </c>
      <c r="HI279" s="4">
        <f>SUMIFS('Aceite de Oliva'!HI$6:HI$257,'Aceite de Oliva'!$A$6:$A$257,"&gt;="&amp;$A279,'Aceite de Oliva'!$B$6:$B$257,"&lt;="&amp;$B279)</f>
        <v>0</v>
      </c>
      <c r="HM279" s="4">
        <f>SUMIFS('Aceite de Oliva'!HM$6:HM$257,'Aceite de Oliva'!$A$6:$A$257,"&gt;="&amp;$A279,'Aceite de Oliva'!$B$6:$B$257,"&lt;="&amp;$B279)</f>
        <v>0.14000000000000001</v>
      </c>
      <c r="HN279" s="4">
        <f>SUMIFS('Aceite de Oliva'!HN$6:HN$257,'Aceite de Oliva'!$A$6:$A$257,"&gt;="&amp;$A279,'Aceite de Oliva'!$B$6:$B$257,"&lt;="&amp;$B279)</f>
        <v>0.1</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0.08</v>
      </c>
      <c r="HU279" s="4">
        <f>SUMIFS('Aceite de Oliva'!HU$6:HU$257,'Aceite de Oliva'!$A$6:$A$257,"&gt;="&amp;$A279,'Aceite de Oliva'!$B$6:$B$257,"&lt;="&amp;$B279)</f>
        <v>0.13</v>
      </c>
      <c r="HV279" s="4">
        <f>SUMIFS('Aceite de Oliva'!HV$6:HV$257,'Aceite de Oliva'!$A$6:$A$257,"&gt;="&amp;$A279,'Aceite de Oliva'!$B$6:$B$257,"&lt;="&amp;$B279)</f>
        <v>0.04</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0.06</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0.06</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0.02</v>
      </c>
      <c r="JK279" s="4">
        <f>SUMIFS('Aceite de Oliva'!JK$6:JK$257,'Aceite de Oliva'!$A$6:$A$257,"&gt;="&amp;$A279,'Aceite de Oliva'!$B$6:$B$257,"&lt;="&amp;$B279)</f>
        <v>0.13</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0.05</v>
      </c>
      <c r="JR279" s="4">
        <f>SUMIFS('Aceite de Oliva'!JR$6:JR$257,'Aceite de Oliva'!$A$6:$A$257,"&gt;="&amp;$A279,'Aceite de Oliva'!$B$6:$B$257,"&lt;="&amp;$B279)</f>
        <v>0</v>
      </c>
      <c r="JS279" s="4">
        <f>SUMIFS('Aceite de Oliva'!JS$6:JS$257,'Aceite de Oliva'!$A$6:$A$257,"&gt;="&amp;$A279,'Aceite de Oliva'!$B$6:$B$257,"&lt;="&amp;$B279)</f>
        <v>0.08</v>
      </c>
      <c r="JT279" s="4">
        <f>SUMIFS('Aceite de Oliva'!JT$6:JT$257,'Aceite de Oliva'!$A$6:$A$257,"&gt;="&amp;$A279,'Aceite de Oliva'!$B$6:$B$257,"&lt;="&amp;$B279)</f>
        <v>0</v>
      </c>
      <c r="JX279" s="4">
        <f>SUMIFS('Aceite de Oliva'!JX$6:JX$257,'Aceite de Oliva'!$A$6:$A$257,"&gt;="&amp;$A279,'Aceite de Oliva'!$B$6:$B$257,"&lt;="&amp;$B279)</f>
        <v>0.12</v>
      </c>
      <c r="JY279" s="4">
        <f>SUMIFS('Aceite de Oliva'!JY$6:JY$257,'Aceite de Oliva'!$A$6:$A$257,"&gt;="&amp;$A279,'Aceite de Oliva'!$B$6:$B$257,"&lt;="&amp;$B279)</f>
        <v>0.1</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0.02</v>
      </c>
      <c r="KF279" s="4">
        <f>SUMIFS('Aceite de Oliva'!KF$6:KF$257,'Aceite de Oliva'!$A$6:$A$257,"&gt;="&amp;$A279,'Aceite de Oliva'!$B$6:$B$257,"&lt;="&amp;$B279)</f>
        <v>0</v>
      </c>
      <c r="KG279" s="4">
        <f>SUMIFS('Aceite de Oliva'!KG$6:KG$257,'Aceite de Oliva'!$A$6:$A$257,"&gt;="&amp;$A279,'Aceite de Oliva'!$B$6:$B$257,"&lt;="&amp;$B279)</f>
        <v>0.04</v>
      </c>
      <c r="KH279" s="4">
        <f>SUMIFS('Aceite de Oliva'!KH$6:KH$257,'Aceite de Oliva'!$A$6:$A$257,"&gt;="&amp;$A279,'Aceite de Oliva'!$B$6:$B$257,"&lt;="&amp;$B279)</f>
        <v>0</v>
      </c>
      <c r="KL279" s="4">
        <f>SUMIFS('Aceite de Oliva'!KL$6:KL$257,'Aceite de Oliva'!$A$6:$A$257,"&gt;="&amp;$A279,'Aceite de Oliva'!$B$6:$B$257,"&lt;="&amp;$B279)</f>
        <v>0.08</v>
      </c>
      <c r="KM279" s="4">
        <f>SUMIFS('Aceite de Oliva'!KM$6:KM$257,'Aceite de Oliva'!$A$6:$A$257,"&gt;="&amp;$A279,'Aceite de Oliva'!$B$6:$B$257,"&lt;="&amp;$B279)</f>
        <v>0</v>
      </c>
      <c r="KN279" s="4">
        <f>SUMIFS('Aceite de Oliva'!KN$6:KN$257,'Aceite de Oliva'!$A$6:$A$257,"&gt;="&amp;$A279,'Aceite de Oliva'!$B$6:$B$257,"&lt;="&amp;$B279)</f>
        <v>0.04</v>
      </c>
      <c r="KO279" s="4">
        <f>SUMIFS('Aceite de Oliva'!KO$6:KO$257,'Aceite de Oliva'!$A$6:$A$257,"&gt;="&amp;$A279,'Aceite de Oliva'!$B$6:$B$257,"&lt;="&amp;$B279)</f>
        <v>0</v>
      </c>
      <c r="KS279" s="4">
        <f>SUMIFS('Aceite de Oliva'!KS$6:KS$257,'Aceite de Oliva'!$A$6:$A$257,"&gt;="&amp;$A279,'Aceite de Oliva'!$B$6:$B$257,"&lt;="&amp;$B279)</f>
        <v>0.02</v>
      </c>
      <c r="KT279" s="4">
        <f>SUMIFS('Aceite de Oliva'!KT$6:KT$257,'Aceite de Oliva'!$A$6:$A$257,"&gt;="&amp;$A279,'Aceite de Oliva'!$B$6:$B$257,"&lt;="&amp;$B279)</f>
        <v>0</v>
      </c>
      <c r="KU279" s="4">
        <f>SUMIFS('Aceite de Oliva'!KU$6:KU$257,'Aceite de Oliva'!$A$6:$A$257,"&gt;="&amp;$A279,'Aceite de Oliva'!$B$6:$B$257,"&lt;="&amp;$B279)</f>
        <v>0.04</v>
      </c>
      <c r="KV279" s="4">
        <f>SUMIFS('Aceite de Oliva'!KV$6:KV$257,'Aceite de Oliva'!$A$6:$A$257,"&gt;="&amp;$A279,'Aceite de Oliva'!$B$6:$B$257,"&lt;="&amp;$B279)</f>
        <v>0</v>
      </c>
      <c r="KZ279" s="4">
        <f>SUMIFS('Aceite de Oliva'!KZ$6:KZ$257,'Aceite de Oliva'!$A$6:$A$257,"&gt;="&amp;$A279,'Aceite de Oliva'!$B$6:$B$257,"&lt;="&amp;$B279)</f>
        <v>0.03</v>
      </c>
      <c r="LA279" s="4">
        <f>SUMIFS('Aceite de Oliva'!LA$6:LA$257,'Aceite de Oliva'!$A$6:$A$257,"&gt;="&amp;$A279,'Aceite de Oliva'!$B$6:$B$257,"&lt;="&amp;$B279)</f>
        <v>0</v>
      </c>
      <c r="LB279" s="4">
        <f>SUMIFS('Aceite de Oliva'!LB$6:LB$257,'Aceite de Oliva'!$A$6:$A$257,"&gt;="&amp;$A279,'Aceite de Oliva'!$B$6:$B$257,"&lt;="&amp;$B279)</f>
        <v>0.05</v>
      </c>
      <c r="LC279" s="4">
        <f>SUMIFS('Aceite de Oliva'!LC$6:LC$257,'Aceite de Oliva'!$A$6:$A$257,"&gt;="&amp;$A279,'Aceite de Oliva'!$B$6:$B$257,"&lt;="&amp;$B279)</f>
        <v>0</v>
      </c>
      <c r="LG279" s="4">
        <f>SUMIFS('Aceite de Oliva'!LG$6:LG$257,'Aceite de Oliva'!$A$6:$A$257,"&gt;="&amp;$A279,'Aceite de Oliva'!$B$6:$B$257,"&lt;="&amp;$B279)</f>
        <v>0.03</v>
      </c>
      <c r="LH279" s="4">
        <f>SUMIFS('Aceite de Oliva'!LH$6:LH$257,'Aceite de Oliva'!$A$6:$A$257,"&gt;="&amp;$A279,'Aceite de Oliva'!$B$6:$B$257,"&lt;="&amp;$B279)</f>
        <v>0</v>
      </c>
      <c r="LI279" s="4">
        <f>SUMIFS('Aceite de Oliva'!LI$6:LI$257,'Aceite de Oliva'!$A$6:$A$257,"&gt;="&amp;$A279,'Aceite de Oliva'!$B$6:$B$257,"&lt;="&amp;$B279)</f>
        <v>0.04</v>
      </c>
      <c r="LJ279" s="4">
        <f>SUMIFS('Aceite de Oliva'!LJ$6:LJ$257,'Aceite de Oliva'!$A$6:$A$257,"&gt;="&amp;$A279,'Aceite de Oliva'!$B$6:$B$257,"&lt;="&amp;$B279)</f>
        <v>0</v>
      </c>
      <c r="LN279" s="4">
        <f>SUMIFS('Aceite de Oliva'!LN$6:LN$257,'Aceite de Oliva'!$A$6:$A$257,"&gt;="&amp;$A279,'Aceite de Oliva'!$B$6:$B$257,"&lt;="&amp;$B279)</f>
        <v>0.03</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0.15</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0.32</v>
      </c>
      <c r="MJ279" s="4">
        <f>SUMIFS('Aceite de Oliva'!MJ$6:MJ$257,'Aceite de Oliva'!$A$6:$A$257,"&gt;="&amp;$A279,'Aceite de Oliva'!$B$6:$B$257,"&lt;="&amp;$B279)</f>
        <v>0.23</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0.72</v>
      </c>
      <c r="MQ279" s="4">
        <f>SUMIFS('Aceite de Oliva'!MQ$6:MQ$257,'Aceite de Oliva'!$A$6:$A$257,"&gt;="&amp;$A279,'Aceite de Oliva'!$B$6:$B$257,"&lt;="&amp;$B279)</f>
        <v>0.43</v>
      </c>
      <c r="MR279" s="4">
        <f>SUMIFS('Aceite de Oliva'!MR$6:MR$257,'Aceite de Oliva'!$A$6:$A$257,"&gt;="&amp;$A279,'Aceite de Oliva'!$B$6:$B$257,"&lt;="&amp;$B279)</f>
        <v>0.68</v>
      </c>
      <c r="MS279" s="4">
        <f>SUMIFS('Aceite de Oliva'!MS$6:MS$257,'Aceite de Oliva'!$A$6:$A$257,"&gt;="&amp;$A279,'Aceite de Oliva'!$B$6:$B$257,"&lt;="&amp;$B279)</f>
        <v>1.65</v>
      </c>
      <c r="MW279" s="4">
        <f>SUMIFS('Aceite de Oliva'!MW$6:MW$257,'Aceite de Oliva'!$A$6:$A$257,"&gt;="&amp;$A279,'Aceite de Oliva'!$B$6:$B$257,"&lt;="&amp;$B279)</f>
        <v>0.22</v>
      </c>
      <c r="MX279" s="4">
        <f>SUMIFS('Aceite de Oliva'!MX$6:MX$257,'Aceite de Oliva'!$A$6:$A$257,"&gt;="&amp;$A279,'Aceite de Oliva'!$B$6:$B$257,"&lt;="&amp;$B279)</f>
        <v>0.18</v>
      </c>
      <c r="MY279" s="4">
        <f>SUMIFS('Aceite de Oliva'!MY$6:MY$257,'Aceite de Oliva'!$A$6:$A$257,"&gt;="&amp;$A279,'Aceite de Oliva'!$B$6:$B$257,"&lt;="&amp;$B279)</f>
        <v>0.05</v>
      </c>
      <c r="MZ279" s="4">
        <f>SUMIFS('Aceite de Oliva'!MZ$6:MZ$257,'Aceite de Oliva'!$A$6:$A$257,"&gt;="&amp;$A279,'Aceite de Oliva'!$B$6:$B$257,"&lt;="&amp;$B279)</f>
        <v>0.95</v>
      </c>
      <c r="ND279" s="4">
        <f>SUMIFS('Aceite de Oliva'!ND$6:ND$257,'Aceite de Oliva'!$A$6:$A$257,"&gt;="&amp;$A279,'Aceite de Oliva'!$B$6:$B$257,"&lt;="&amp;$B279)</f>
        <v>0.49</v>
      </c>
      <c r="NE279" s="4">
        <f>SUMIFS('Aceite de Oliva'!NE$6:NE$257,'Aceite de Oliva'!$A$6:$A$257,"&gt;="&amp;$A279,'Aceite de Oliva'!$B$6:$B$257,"&lt;="&amp;$B279)</f>
        <v>0</v>
      </c>
      <c r="NF279" s="4">
        <f>SUMIFS('Aceite de Oliva'!NF$6:NF$257,'Aceite de Oliva'!$A$6:$A$257,"&gt;="&amp;$A279,'Aceite de Oliva'!$B$6:$B$257,"&lt;="&amp;$B279)</f>
        <v>0.18</v>
      </c>
      <c r="NG279" s="4">
        <f>SUMIFS('Aceite de Oliva'!NG$6:NG$257,'Aceite de Oliva'!$A$6:$A$257,"&gt;="&amp;$A279,'Aceite de Oliva'!$B$6:$B$257,"&lt;="&amp;$B279)</f>
        <v>2.0300000000000002</v>
      </c>
      <c r="NK279" s="4">
        <f>SUMIFS('Aceite de Oliva'!NK$6:NK$257,'Aceite de Oliva'!$A$6:$A$257,"&gt;="&amp;$A279,'Aceite de Oliva'!$B$6:$B$257,"&lt;="&amp;$B279)</f>
        <v>0.28000000000000003</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1.87</v>
      </c>
      <c r="NR279" s="4">
        <f>SUMIFS('Aceite de Oliva'!NR$6:NR$257,'Aceite de Oliva'!$A$6:$A$257,"&gt;="&amp;$A279,'Aceite de Oliva'!$B$6:$B$257,"&lt;="&amp;$B279)</f>
        <v>0.2</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0.74</v>
      </c>
      <c r="NY279" s="4">
        <f>SUMIFS('Aceite de Oliva'!NY$6:NY$257,'Aceite de Oliva'!$A$6:$A$257,"&gt;="&amp;$A279,'Aceite de Oliva'!$B$6:$B$257,"&lt;="&amp;$B279)</f>
        <v>0.12</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0.27</v>
      </c>
      <c r="OF279" s="4">
        <f>SUMIFS('Aceite de Oliva'!OF$6:OF$257,'Aceite de Oliva'!$A$6:$A$257,"&gt;="&amp;$A279,'Aceite de Oliva'!$B$6:$B$257,"&lt;="&amp;$B279)</f>
        <v>0.88</v>
      </c>
      <c r="OG279" s="4">
        <f>SUMIFS('Aceite de Oliva'!OG$6:OG$257,'Aceite de Oliva'!$A$6:$A$257,"&gt;="&amp;$A279,'Aceite de Oliva'!$B$6:$B$257,"&lt;="&amp;$B279)</f>
        <v>0.18</v>
      </c>
      <c r="OH279" s="4">
        <f>SUMIFS('Aceite de Oliva'!OH$6:OH$257,'Aceite de Oliva'!$A$6:$A$257,"&gt;="&amp;$A279,'Aceite de Oliva'!$B$6:$B$257,"&lt;="&amp;$B279)</f>
        <v>7.0000000000000007E-2</v>
      </c>
      <c r="OI279" s="4">
        <f>SUMIFS('Aceite de Oliva'!OI$6:OI$257,'Aceite de Oliva'!$A$6:$A$257,"&gt;="&amp;$A279,'Aceite de Oliva'!$B$6:$B$257,"&lt;="&amp;$B279)</f>
        <v>4.21</v>
      </c>
      <c r="OM279" s="4">
        <f>SUMIFS('Aceite de Oliva'!OM$6:OM$257,'Aceite de Oliva'!$A$6:$A$257,"&gt;="&amp;$A279,'Aceite de Oliva'!$B$6:$B$257,"&lt;="&amp;$B279)</f>
        <v>0.62</v>
      </c>
      <c r="ON279" s="4">
        <f>SUMIFS('Aceite de Oliva'!ON$6:ON$257,'Aceite de Oliva'!$A$6:$A$257,"&gt;="&amp;$A279,'Aceite de Oliva'!$B$6:$B$257,"&lt;="&amp;$B279)</f>
        <v>0.16</v>
      </c>
      <c r="OO279" s="4">
        <f>SUMIFS('Aceite de Oliva'!OO$6:OO$257,'Aceite de Oliva'!$A$6:$A$257,"&gt;="&amp;$A279,'Aceite de Oliva'!$B$6:$B$257,"&lt;="&amp;$B279)</f>
        <v>0.22</v>
      </c>
      <c r="OP279" s="4">
        <f>SUMIFS('Aceite de Oliva'!OP$6:OP$257,'Aceite de Oliva'!$A$6:$A$257,"&gt;="&amp;$A279,'Aceite de Oliva'!$B$6:$B$257,"&lt;="&amp;$B279)</f>
        <v>2.65</v>
      </c>
      <c r="OT279" s="4">
        <f>SUMIFS('Aceite de Oliva'!OT$6:OT$257,'Aceite de Oliva'!$A$6:$A$257,"&gt;="&amp;$A279,'Aceite de Oliva'!$B$6:$B$257,"&lt;="&amp;$B279)</f>
        <v>0.4</v>
      </c>
      <c r="OU279" s="4">
        <f>SUMIFS('Aceite de Oliva'!OU$6:OU$257,'Aceite de Oliva'!$A$6:$A$257,"&gt;="&amp;$A279,'Aceite de Oliva'!$B$6:$B$257,"&lt;="&amp;$B279)</f>
        <v>0.93</v>
      </c>
      <c r="OV279" s="4">
        <f>SUMIFS('Aceite de Oliva'!OV$6:OV$257,'Aceite de Oliva'!$A$6:$A$257,"&gt;="&amp;$A279,'Aceite de Oliva'!$B$6:$B$257,"&lt;="&amp;$B279)</f>
        <v>0.23</v>
      </c>
      <c r="OW279" s="4">
        <f>SUMIFS('Aceite de Oliva'!OW$6:OW$257,'Aceite de Oliva'!$A$6:$A$257,"&gt;="&amp;$A279,'Aceite de Oliva'!$B$6:$B$257,"&lt;="&amp;$B279)</f>
        <v>0.53</v>
      </c>
      <c r="PA279" s="4">
        <f>SUMIFS('Aceite de Oliva'!PA$6:PA$257,'Aceite de Oliva'!$A$6:$A$257,"&gt;="&amp;$A279,'Aceite de Oliva'!$B$6:$B$257,"&lt;="&amp;$B279)</f>
        <v>0.79</v>
      </c>
      <c r="PB279" s="4">
        <f>SUMIFS('Aceite de Oliva'!PB$6:PB$257,'Aceite de Oliva'!$A$6:$A$257,"&gt;="&amp;$A279,'Aceite de Oliva'!$B$6:$B$257,"&lt;="&amp;$B279)</f>
        <v>0.77</v>
      </c>
      <c r="PC279" s="4">
        <f>SUMIFS('Aceite de Oliva'!PC$6:PC$257,'Aceite de Oliva'!$A$6:$A$257,"&gt;="&amp;$A279,'Aceite de Oliva'!$B$6:$B$257,"&lt;="&amp;$B279)</f>
        <v>0.35</v>
      </c>
      <c r="PD279" s="4">
        <f>SUMIFS('Aceite de Oliva'!PD$6:PD$257,'Aceite de Oliva'!$A$6:$A$257,"&gt;="&amp;$A279,'Aceite de Oliva'!$B$6:$B$257,"&lt;="&amp;$B279)</f>
        <v>0</v>
      </c>
      <c r="PH279" s="4">
        <f>SUMIFS('Aceite de Oliva'!PH$6:PH$257,'Aceite de Oliva'!$A$6:$A$257,"&gt;="&amp;$A279,'Aceite de Oliva'!$B$6:$B$257,"&lt;="&amp;$B279)</f>
        <v>0.85</v>
      </c>
      <c r="PI279" s="4">
        <f>SUMIFS('Aceite de Oliva'!PI$6:PI$257,'Aceite de Oliva'!$A$6:$A$257,"&gt;="&amp;$A279,'Aceite de Oliva'!$B$6:$B$257,"&lt;="&amp;$B279)</f>
        <v>0</v>
      </c>
      <c r="PJ279" s="4">
        <f>SUMIFS('Aceite de Oliva'!PJ$6:PJ$257,'Aceite de Oliva'!$A$6:$A$257,"&gt;="&amp;$A279,'Aceite de Oliva'!$B$6:$B$257,"&lt;="&amp;$B279)</f>
        <v>1.26</v>
      </c>
      <c r="PK279" s="4">
        <f>SUMIFS('Aceite de Oliva'!PK$6:PK$257,'Aceite de Oliva'!$A$6:$A$257,"&gt;="&amp;$A279,'Aceite de Oliva'!$B$6:$B$257,"&lt;="&amp;$B279)</f>
        <v>0</v>
      </c>
      <c r="PO279" s="4">
        <f>SUMIFS('Aceite de Oliva'!PO$6:PO$257,'Aceite de Oliva'!$A$6:$A$257,"&gt;="&amp;$A279,'Aceite de Oliva'!$B$6:$B$257,"&lt;="&amp;$B279)</f>
        <v>0.16</v>
      </c>
      <c r="PP279" s="4">
        <f>SUMIFS('Aceite de Oliva'!PP$6:PP$257,'Aceite de Oliva'!$A$6:$A$257,"&gt;="&amp;$A279,'Aceite de Oliva'!$B$6:$B$257,"&lt;="&amp;$B279)</f>
        <v>0.27</v>
      </c>
      <c r="PQ279" s="4">
        <f>SUMIFS('Aceite de Oliva'!PQ$6:PQ$257,'Aceite de Oliva'!$A$6:$A$257,"&gt;="&amp;$A279,'Aceite de Oliva'!$B$6:$B$257,"&lt;="&amp;$B279)</f>
        <v>0.18</v>
      </c>
      <c r="PR279" s="4">
        <f>SUMIFS('Aceite de Oliva'!PR$6:PR$257,'Aceite de Oliva'!$A$6:$A$257,"&gt;="&amp;$A279,'Aceite de Oliva'!$B$6:$B$257,"&lt;="&amp;$B279)</f>
        <v>0</v>
      </c>
      <c r="PV279" s="4">
        <f>SUMIFS('Aceite de Oliva'!PV$6:PV$257,'Aceite de Oliva'!$A$6:$A$257,"&gt;="&amp;$A279,'Aceite de Oliva'!$B$6:$B$257,"&lt;="&amp;$B279)</f>
        <v>0.69</v>
      </c>
      <c r="PW279" s="4">
        <f>SUMIFS('Aceite de Oliva'!PW$6:PW$257,'Aceite de Oliva'!$A$6:$A$257,"&gt;="&amp;$A279,'Aceite de Oliva'!$B$6:$B$257,"&lt;="&amp;$B279)</f>
        <v>2.83</v>
      </c>
      <c r="PX279" s="4">
        <f>SUMIFS('Aceite de Oliva'!PX$6:PX$257,'Aceite de Oliva'!$A$6:$A$257,"&gt;="&amp;$A279,'Aceite de Oliva'!$B$6:$B$257,"&lt;="&amp;$B279)</f>
        <v>0.1</v>
      </c>
      <c r="PY279" s="4">
        <f>SUMIFS('Aceite de Oliva'!PY$6:PY$257,'Aceite de Oliva'!$A$6:$A$257,"&gt;="&amp;$A279,'Aceite de Oliva'!$B$6:$B$257,"&lt;="&amp;$B279)</f>
        <v>0</v>
      </c>
      <c r="QC279" s="4">
        <f>SUMIFS('Aceite de Oliva'!QC$6:QC$257,'Aceite de Oliva'!$A$6:$A$257,"&gt;="&amp;$A279,'Aceite de Oliva'!$B$6:$B$257,"&lt;="&amp;$B279)</f>
        <v>1.18</v>
      </c>
      <c r="QD279" s="4">
        <f>SUMIFS('Aceite de Oliva'!QD$6:QD$257,'Aceite de Oliva'!$A$6:$A$257,"&gt;="&amp;$A279,'Aceite de Oliva'!$B$6:$B$257,"&lt;="&amp;$B279)</f>
        <v>1.85</v>
      </c>
      <c r="QE279" s="4">
        <f>SUMIFS('Aceite de Oliva'!QE$6:QE$257,'Aceite de Oliva'!$A$6:$A$257,"&gt;="&amp;$A279,'Aceite de Oliva'!$B$6:$B$257,"&lt;="&amp;$B279)</f>
        <v>0.75</v>
      </c>
      <c r="QF279" s="4">
        <f>SUMIFS('Aceite de Oliva'!QF$6:QF$257,'Aceite de Oliva'!$A$6:$A$257,"&gt;="&amp;$A279,'Aceite de Oliva'!$B$6:$B$257,"&lt;="&amp;$B279)</f>
        <v>1.5299999999999998</v>
      </c>
      <c r="QJ279" s="4">
        <f>SUMIFS('Aceite de Oliva'!QJ$6:QJ$257,'Aceite de Oliva'!$A$6:$A$257,"&gt;="&amp;$A279,'Aceite de Oliva'!$B$6:$B$257,"&lt;="&amp;$B279)</f>
        <v>0.8</v>
      </c>
      <c r="QK279" s="4">
        <f>SUMIFS('Aceite de Oliva'!QK$6:QK$257,'Aceite de Oliva'!$A$6:$A$257,"&gt;="&amp;$A279,'Aceite de Oliva'!$B$6:$B$257,"&lt;="&amp;$B279)</f>
        <v>0.48</v>
      </c>
      <c r="QL279" s="4">
        <f>SUMIFS('Aceite de Oliva'!QL$6:QL$257,'Aceite de Oliva'!$A$6:$A$257,"&gt;="&amp;$A279,'Aceite de Oliva'!$B$6:$B$257,"&lt;="&amp;$B279)</f>
        <v>0.68</v>
      </c>
      <c r="QM279" s="4">
        <f>SUMIFS('Aceite de Oliva'!QM$6:QM$257,'Aceite de Oliva'!$A$6:$A$257,"&gt;="&amp;$A279,'Aceite de Oliva'!$B$6:$B$257,"&lt;="&amp;$B279)</f>
        <v>0.15</v>
      </c>
    </row>
    <row r="280" spans="1:455" x14ac:dyDescent="0.25">
      <c r="A280" s="9">
        <f>'TAM Aceite de Oliva'!B28</f>
        <v>5.0999999999999996</v>
      </c>
      <c r="B280" s="9">
        <f>'TAM Aceite de Oliva'!C28</f>
        <v>5.2</v>
      </c>
      <c r="C280" s="9"/>
      <c r="D280" s="4">
        <f>SUMIFS('Aceite de Oliva'!D$6:D$257,'Aceite de Oliva'!$A$6:$A$257,"&gt;="&amp;$A280,'Aceite de Oliva'!$B$6:$B$257,"&lt;="&amp;$B280)</f>
        <v>0.22999999999999998</v>
      </c>
      <c r="E280" s="4">
        <f>SUMIFS('Aceite de Oliva'!E$6:E$257,'Aceite de Oliva'!$A$6:$A$257,"&gt;="&amp;$A280,'Aceite de Oliva'!$B$6:$B$257,"&lt;="&amp;$B280)</f>
        <v>0</v>
      </c>
      <c r="F280" s="4">
        <f>SUMIFS('Aceite de Oliva'!F$6:F$257,'Aceite de Oliva'!$A$6:$A$257,"&gt;="&amp;$A280,'Aceite de Oliva'!$B$6:$B$257,"&lt;="&amp;$B280)</f>
        <v>0.37</v>
      </c>
      <c r="G280" s="4">
        <f>SUMIFS('Aceite de Oliva'!G$6:G$257,'Aceite de Oliva'!$A$6:$A$257,"&gt;="&amp;$A280,'Aceite de Oliva'!$B$6:$B$257,"&lt;="&amp;$B280)</f>
        <v>0</v>
      </c>
      <c r="H280" s="9"/>
      <c r="I280" s="9"/>
      <c r="J280" s="9"/>
      <c r="K280" s="4">
        <f>SUMIFS('Aceite de Oliva'!K$6:K$257,'Aceite de Oliva'!$A$6:$A$257,"&gt;="&amp;$A280,'Aceite de Oliva'!$B$6:$B$257,"&lt;="&amp;$B280)</f>
        <v>0.14000000000000001</v>
      </c>
      <c r="L280" s="4">
        <f>SUMIFS('Aceite de Oliva'!L$6:L$257,'Aceite de Oliva'!$A$6:$A$257,"&gt;="&amp;$A280,'Aceite de Oliva'!$B$6:$B$257,"&lt;="&amp;$B280)</f>
        <v>0.18</v>
      </c>
      <c r="M280" s="4">
        <f>SUMIFS('Aceite de Oliva'!M$6:M$257,'Aceite de Oliva'!$A$6:$A$257,"&gt;="&amp;$A280,'Aceite de Oliva'!$B$6:$B$257,"&lt;="&amp;$B280)</f>
        <v>0.18</v>
      </c>
      <c r="N280" s="4">
        <f>SUMIFS('Aceite de Oliva'!N$6:N$257,'Aceite de Oliva'!$A$6:$A$257,"&gt;="&amp;$A280,'Aceite de Oliva'!$B$6:$B$257,"&lt;="&amp;$B280)</f>
        <v>0</v>
      </c>
      <c r="O280" s="9"/>
      <c r="P280" s="9"/>
      <c r="Q280" s="9"/>
      <c r="R280" s="4">
        <f>SUMIFS('Aceite de Oliva'!R$6:R$257,'Aceite de Oliva'!$A$6:$A$257,"&gt;="&amp;$A280,'Aceite de Oliva'!$B$6:$B$257,"&lt;="&amp;$B280)</f>
        <v>0.27</v>
      </c>
      <c r="S280" s="4">
        <f>SUMIFS('Aceite de Oliva'!S$6:S$257,'Aceite de Oliva'!$A$6:$A$257,"&gt;="&amp;$A280,'Aceite de Oliva'!$B$6:$B$257,"&lt;="&amp;$B280)</f>
        <v>0</v>
      </c>
      <c r="T280" s="4">
        <f>SUMIFS('Aceite de Oliva'!T$6:T$257,'Aceite de Oliva'!$A$6:$A$257,"&gt;="&amp;$A280,'Aceite de Oliva'!$B$6:$B$257,"&lt;="&amp;$B280)</f>
        <v>0.46</v>
      </c>
      <c r="U280" s="4">
        <f>SUMIFS('Aceite de Oliva'!U$6:U$257,'Aceite de Oliva'!$A$6:$A$257,"&gt;="&amp;$A280,'Aceite de Oliva'!$B$6:$B$257,"&lt;="&amp;$B280)</f>
        <v>0</v>
      </c>
      <c r="V280" s="9"/>
      <c r="W280" s="9"/>
      <c r="X280" s="9"/>
      <c r="Y280" s="4">
        <f>SUMIFS('Aceite de Oliva'!Y$6:Y$257,'Aceite de Oliva'!$A$6:$A$257,"&gt;="&amp;$A280,'Aceite de Oliva'!$B$6:$B$257,"&lt;="&amp;$B280)</f>
        <v>0.02</v>
      </c>
      <c r="Z280" s="4">
        <f>SUMIFS('Aceite de Oliva'!Z$6:Z$257,'Aceite de Oliva'!$A$6:$A$257,"&gt;="&amp;$A280,'Aceite de Oliva'!$B$6:$B$257,"&lt;="&amp;$B280)</f>
        <v>0</v>
      </c>
      <c r="AA280" s="4">
        <f>SUMIFS('Aceite de Oliva'!AA$6:AA$257,'Aceite de Oliva'!$A$6:$A$257,"&gt;="&amp;$A280,'Aceite de Oliva'!$B$6:$B$257,"&lt;="&amp;$B280)</f>
        <v>0.04</v>
      </c>
      <c r="AB280" s="4">
        <f>SUMIFS('Aceite de Oliva'!AB$6:AB$257,'Aceite de Oliva'!$A$6:$A$257,"&gt;="&amp;$A280,'Aceite de Oliva'!$B$6:$B$257,"&lt;="&amp;$B280)</f>
        <v>0</v>
      </c>
      <c r="AC280" s="9"/>
      <c r="AD280" s="9"/>
      <c r="AE280" s="9"/>
      <c r="AF280" s="4">
        <f>SUMIFS('Aceite de Oliva'!AF$6:AF$257,'Aceite de Oliva'!$A$6:$A$257,"&gt;="&amp;$A280,'Aceite de Oliva'!$B$6:$B$257,"&lt;="&amp;$B280)</f>
        <v>0.28000000000000003</v>
      </c>
      <c r="AG280" s="4">
        <f>SUMIFS('Aceite de Oliva'!AG$6:AG$257,'Aceite de Oliva'!$A$6:$A$257,"&gt;="&amp;$A280,'Aceite de Oliva'!$B$6:$B$257,"&lt;="&amp;$B280)</f>
        <v>0.31</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0.25</v>
      </c>
      <c r="AN280" s="4">
        <f>SUMIFS('Aceite de Oliva'!AN$6:AN$257,'Aceite de Oliva'!$A$6:$A$257,"&gt;="&amp;$A280,'Aceite de Oliva'!$B$6:$B$257,"&lt;="&amp;$B280)</f>
        <v>0</v>
      </c>
      <c r="AO280" s="4">
        <f>SUMIFS('Aceite de Oliva'!AO$6:AO$257,'Aceite de Oliva'!$A$6:$A$257,"&gt;="&amp;$A280,'Aceite de Oliva'!$B$6:$B$257,"&lt;="&amp;$B280)</f>
        <v>0.57000000000000006</v>
      </c>
      <c r="AP280" s="4">
        <f>SUMIFS('Aceite de Oliva'!AP$6:AP$257,'Aceite de Oliva'!$A$6:$A$257,"&gt;="&amp;$A280,'Aceite de Oliva'!$B$6:$B$257,"&lt;="&amp;$B280)</f>
        <v>0</v>
      </c>
      <c r="AQ280" s="9"/>
      <c r="AR280" s="9"/>
      <c r="AT280" s="4">
        <f>SUMIFS('Aceite de Oliva'!AT$6:AT$257,'Aceite de Oliva'!$A$6:$A$257,"&gt;="&amp;$A280,'Aceite de Oliva'!$B$6:$B$257,"&lt;="&amp;$B280)</f>
        <v>0.19</v>
      </c>
      <c r="AU280" s="4">
        <f>SUMIFS('Aceite de Oliva'!AU$6:AU$257,'Aceite de Oliva'!$A$6:$A$257,"&gt;="&amp;$A280,'Aceite de Oliva'!$B$6:$B$257,"&lt;="&amp;$B280)</f>
        <v>0.35</v>
      </c>
      <c r="AV280" s="4">
        <f>SUMIFS('Aceite de Oliva'!AV$6:AV$257,'Aceite de Oliva'!$A$6:$A$257,"&gt;="&amp;$A280,'Aceite de Oliva'!$B$6:$B$257,"&lt;="&amp;$B280)</f>
        <v>0.23</v>
      </c>
      <c r="AW280" s="4">
        <f>SUMIFS('Aceite de Oliva'!AW$6:AW$257,'Aceite de Oliva'!$A$6:$A$257,"&gt;="&amp;$A280,'Aceite de Oliva'!$B$6:$B$257,"&lt;="&amp;$B280)</f>
        <v>0</v>
      </c>
      <c r="BA280" s="4">
        <f>SUMIFS('Aceite de Oliva'!BA$6:BA$257,'Aceite de Oliva'!$A$6:$A$257,"&gt;="&amp;A280,'Aceite de Oliva'!$B$6:$B$257,"&lt;="&amp;B280)</f>
        <v>0.75</v>
      </c>
      <c r="BB280" s="4">
        <f>SUMIFS('Aceite de Oliva'!BB$6:BB$257,'Aceite de Oliva'!$A$6:$A$257,"&gt;="&amp;$A280,'Aceite de Oliva'!$B$6:$B$257,"&lt;="&amp;$B280)</f>
        <v>0.3</v>
      </c>
      <c r="BC280" s="4">
        <f>SUMIFS('Aceite de Oliva'!BC$6:BC$257,'Aceite de Oliva'!$A$6:$A$257,"&gt;="&amp;$A280,'Aceite de Oliva'!$B$6:$B$257,"&lt;="&amp;$B280)</f>
        <v>1.51</v>
      </c>
      <c r="BD280" s="4">
        <f>SUMIFS('Aceite de Oliva'!BD$6:BD$257,'Aceite de Oliva'!$A$6:$A$257,"&gt;="&amp;$A280,'Aceite de Oliva'!$B$6:$B$257,"&lt;="&amp;$B280)</f>
        <v>0</v>
      </c>
      <c r="BH280" s="4">
        <f>SUMIFS('Aceite de Oliva'!BH$6:BH$257,'Aceite de Oliva'!$A$6:$A$257,"&gt;="&amp;$A280,'Aceite de Oliva'!$B$6:$B$257,"&lt;="&amp;$B280)</f>
        <v>0.43</v>
      </c>
      <c r="BI280" s="4">
        <f>SUMIFS('Aceite de Oliva'!BI$6:BI$257,'Aceite de Oliva'!$A$6:$A$257,"&gt;="&amp;$A280,'Aceite de Oliva'!$B$6:$B$257,"&lt;="&amp;$B280)</f>
        <v>0</v>
      </c>
      <c r="BJ280" s="4">
        <f>SUMIFS('Aceite de Oliva'!BJ$6:BJ$257,'Aceite de Oliva'!$A$6:$A$257,"&gt;="&amp;$A280,'Aceite de Oliva'!$B$6:$B$257,"&lt;="&amp;$B280)</f>
        <v>0.79</v>
      </c>
      <c r="BK280" s="4">
        <f>SUMIFS('Aceite de Oliva'!BK$6:BK$257,'Aceite de Oliva'!$A$6:$A$257,"&gt;="&amp;$A280,'Aceite de Oliva'!$B$6:$B$257,"&lt;="&amp;$B280)</f>
        <v>0</v>
      </c>
      <c r="BO280" s="4">
        <f>SUMIFS('Aceite de Oliva'!BO$6:BO$257,'Aceite de Oliva'!$A$6:$A$257,"&gt;="&amp;$A280,'Aceite de Oliva'!$B$6:$B$257,"&lt;="&amp;$B280)</f>
        <v>0.55999999999999994</v>
      </c>
      <c r="BP280" s="4">
        <f>SUMIFS('Aceite de Oliva'!BP$6:BP$257,'Aceite de Oliva'!$A$6:$A$257,"&gt;="&amp;$A280,'Aceite de Oliva'!$B$6:$B$257,"&lt;="&amp;$B280)</f>
        <v>2.38</v>
      </c>
      <c r="BQ280" s="4">
        <f>SUMIFS('Aceite de Oliva'!BQ$6:BQ$257,'Aceite de Oliva'!$A$6:$A$257,"&gt;="&amp;$A280,'Aceite de Oliva'!$B$6:$B$257,"&lt;="&amp;$B280)</f>
        <v>0.18</v>
      </c>
      <c r="BR280" s="4">
        <f>SUMIFS('Aceite de Oliva'!BR$6:BR$257,'Aceite de Oliva'!$A$6:$A$257,"&gt;="&amp;$A280,'Aceite de Oliva'!$B$6:$B$257,"&lt;="&amp;$B280)</f>
        <v>0</v>
      </c>
      <c r="BV280" s="4">
        <f>SUMIFS('Aceite de Oliva'!BV$6:BV$257,'Aceite de Oliva'!$A$6:$A$257,"&gt;="&amp;$A280,'Aceite de Oliva'!$B$6:$B$257,"&lt;="&amp;$B280)</f>
        <v>0.71</v>
      </c>
      <c r="BW280" s="4">
        <f>SUMIFS('Aceite de Oliva'!BW$6:BW$257,'Aceite de Oliva'!$A$6:$A$257,"&gt;="&amp;$A280,'Aceite de Oliva'!$B$6:$B$257,"&lt;="&amp;$B280)</f>
        <v>0</v>
      </c>
      <c r="BX280" s="4">
        <f>SUMIFS('Aceite de Oliva'!BX$6:BX$257,'Aceite de Oliva'!$A$6:$A$257,"&gt;="&amp;$A280,'Aceite de Oliva'!$B$6:$B$257,"&lt;="&amp;$B280)</f>
        <v>0.38999999999999996</v>
      </c>
      <c r="BY280" s="4">
        <f>SUMIFS('Aceite de Oliva'!BY$6:BY$257,'Aceite de Oliva'!$A$6:$A$257,"&gt;="&amp;$A280,'Aceite de Oliva'!$B$6:$B$257,"&lt;="&amp;$B280)</f>
        <v>0.21</v>
      </c>
      <c r="CC280" s="4">
        <f>SUMIFS('Aceite de Oliva'!CC$6:CC$257,'Aceite de Oliva'!$A$6:$A$257,"&gt;="&amp;$A280,'Aceite de Oliva'!$B$6:$B$257,"&lt;="&amp;$B280)</f>
        <v>0.13</v>
      </c>
      <c r="CD280" s="4">
        <f>SUMIFS('Aceite de Oliva'!CD$6:CD$257,'Aceite de Oliva'!$A$6:$A$257,"&gt;="&amp;$A280,'Aceite de Oliva'!$B$6:$B$257,"&lt;="&amp;$B280)</f>
        <v>0.37</v>
      </c>
      <c r="CE280" s="4">
        <f>SUMIFS('Aceite de Oliva'!CE$6:CE$257,'Aceite de Oliva'!$A$6:$A$257,"&gt;="&amp;$A280,'Aceite de Oliva'!$B$6:$B$257,"&lt;="&amp;$B280)</f>
        <v>0.05</v>
      </c>
      <c r="CF280" s="4">
        <f>SUMIFS('Aceite de Oliva'!CF$6:CF$257,'Aceite de Oliva'!$A$6:$A$257,"&gt;="&amp;$A280,'Aceite de Oliva'!$B$6:$B$257,"&lt;="&amp;$B280)</f>
        <v>0</v>
      </c>
      <c r="CJ280" s="4">
        <f>SUMIFS('Aceite de Oliva'!CJ$6:CJ$257,'Aceite de Oliva'!$A$6:$A$257,"&gt;="&amp;$A280,'Aceite de Oliva'!$B$6:$B$257,"&lt;="&amp;$B280)</f>
        <v>0.47</v>
      </c>
      <c r="CK280" s="4">
        <f>SUMIFS('Aceite de Oliva'!CK$6:CK$257,'Aceite de Oliva'!$A$6:$A$257,"&gt;="&amp;$A280,'Aceite de Oliva'!$B$6:$B$257,"&lt;="&amp;$B280)</f>
        <v>0</v>
      </c>
      <c r="CL280" s="4">
        <f>SUMIFS('Aceite de Oliva'!CL$6:CL$257,'Aceite de Oliva'!$A$6:$A$257,"&gt;="&amp;$A280,'Aceite de Oliva'!$B$6:$B$257,"&lt;="&amp;$B280)</f>
        <v>0.05</v>
      </c>
      <c r="CM280" s="4">
        <f>SUMIFS('Aceite de Oliva'!CM$6:CM$257,'Aceite de Oliva'!$A$6:$A$257,"&gt;="&amp;$A280,'Aceite de Oliva'!$B$6:$B$257,"&lt;="&amp;$B280)</f>
        <v>0</v>
      </c>
      <c r="CQ280" s="4">
        <f>SUMIFS('Aceite de Oliva'!CQ$6:CQ$257,'Aceite de Oliva'!$A$6:$A$257,"&gt;="&amp;$A280,'Aceite de Oliva'!$B$6:$B$257,"&lt;="&amp;$B280)</f>
        <v>0.03</v>
      </c>
      <c r="CR280" s="4">
        <f>SUMIFS('Aceite de Oliva'!CR$6:CR$257,'Aceite de Oliva'!$A$6:$A$257,"&gt;="&amp;$A280,'Aceite de Oliva'!$B$6:$B$257,"&lt;="&amp;$B280)</f>
        <v>0</v>
      </c>
      <c r="CS280" s="4">
        <f>SUMIFS('Aceite de Oliva'!CS$6:CS$257,'Aceite de Oliva'!$A$6:$A$257,"&gt;="&amp;$A280,'Aceite de Oliva'!$B$6:$B$257,"&lt;="&amp;$B280)</f>
        <v>0.06</v>
      </c>
      <c r="CT280" s="4">
        <f>SUMIFS('Aceite de Oliva'!CT$6:CT$257,'Aceite de Oliva'!$A$6:$A$257,"&gt;="&amp;$A280,'Aceite de Oliva'!$B$6:$B$257,"&lt;="&amp;$B280)</f>
        <v>0</v>
      </c>
      <c r="CX280" s="4">
        <f>SUMIFS('Aceite de Oliva'!CX$6:CX$257,'Aceite de Oliva'!$A$6:$A$257,"&gt;="&amp;$A280,'Aceite de Oliva'!$B$6:$B$257,"&lt;="&amp;$B280)</f>
        <v>0.1</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0.47</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0.21</v>
      </c>
      <c r="EA280" s="4">
        <f>SUMIFS('Aceite de Oliva'!EA$6:EA$257,'Aceite de Oliva'!$A$6:$A$257,"&gt;="&amp;$A280,'Aceite de Oliva'!$B$6:$B$257,"&lt;="&amp;$B280)</f>
        <v>0</v>
      </c>
      <c r="EB280" s="4">
        <f>SUMIFS('Aceite de Oliva'!EB$6:EB$257,'Aceite de Oliva'!$A$6:$A$257,"&gt;="&amp;$A280,'Aceite de Oliva'!$B$6:$B$257,"&lt;="&amp;$B280)</f>
        <v>0.08</v>
      </c>
      <c r="EC280" s="4">
        <f>SUMIFS('Aceite de Oliva'!EC$6:EC$257,'Aceite de Oliva'!$A$6:$A$257,"&gt;="&amp;$A280,'Aceite de Oliva'!$B$6:$B$257,"&lt;="&amp;$B280)</f>
        <v>0.95</v>
      </c>
      <c r="EG280" s="4">
        <f>SUMIFS('Aceite de Oliva'!EG$6:EG$257,'Aceite de Oliva'!$A$6:$A$257,"&gt;="&amp;$A280,'Aceite de Oliva'!$B$6:$B$257,"&lt;="&amp;$B280)</f>
        <v>0.1</v>
      </c>
      <c r="EH280" s="4">
        <f>SUMIFS('Aceite de Oliva'!EH$6:EH$257,'Aceite de Oliva'!$A$6:$A$257,"&gt;="&amp;$A280,'Aceite de Oliva'!$B$6:$B$257,"&lt;="&amp;$B280)</f>
        <v>0</v>
      </c>
      <c r="EI280" s="4">
        <f>SUMIFS('Aceite de Oliva'!EI$6:EI$257,'Aceite de Oliva'!$A$6:$A$257,"&gt;="&amp;$A280,'Aceite de Oliva'!$B$6:$B$257,"&lt;="&amp;$B280)</f>
        <v>0.18</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0.08</v>
      </c>
      <c r="EV280" s="4">
        <f>SUMIFS('Aceite de Oliva'!EV$6:EV$257,'Aceite de Oliva'!$A$6:$A$257,"&gt;="&amp;$A280,'Aceite de Oliva'!$B$6:$B$257,"&lt;="&amp;$B280)</f>
        <v>0.19</v>
      </c>
      <c r="EW280" s="4">
        <f>SUMIFS('Aceite de Oliva'!EW$6:EW$257,'Aceite de Oliva'!$A$6:$A$257,"&gt;="&amp;$A280,'Aceite de Oliva'!$B$6:$B$257,"&lt;="&amp;$B280)</f>
        <v>7.0000000000000007E-2</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0.25</v>
      </c>
      <c r="FQ280" s="4">
        <f>SUMIFS('Aceite de Oliva'!FQ$6:FQ$257,'Aceite de Oliva'!$A$6:$A$257,"&gt;="&amp;$A280,'Aceite de Oliva'!$B$6:$B$257,"&lt;="&amp;$B280)</f>
        <v>0</v>
      </c>
      <c r="FR280" s="4">
        <f>SUMIFS('Aceite de Oliva'!FR$6:FR$257,'Aceite de Oliva'!$A$6:$A$257,"&gt;="&amp;$A280,'Aceite de Oliva'!$B$6:$B$257,"&lt;="&amp;$B280)</f>
        <v>0.42</v>
      </c>
      <c r="FS280" s="4">
        <f>SUMIFS('Aceite de Oliva'!FS$6:FS$257,'Aceite de Oliva'!$A$6:$A$257,"&gt;="&amp;$A280,'Aceite de Oliva'!$B$6:$B$257,"&lt;="&amp;$B280)</f>
        <v>0</v>
      </c>
      <c r="FW280" s="4">
        <f>SUMIFS('Aceite de Oliva'!FW$6:FW$257,'Aceite de Oliva'!$A$6:$A$257,"&gt;="&amp;$A280,'Aceite de Oliva'!$B$6:$B$257,"&lt;="&amp;$B280)</f>
        <v>0.08</v>
      </c>
      <c r="FX280" s="4">
        <f>SUMIFS('Aceite de Oliva'!FX$6:FX$257,'Aceite de Oliva'!$A$6:$A$257,"&gt;="&amp;$A280,'Aceite de Oliva'!$B$6:$B$257,"&lt;="&amp;$B280)</f>
        <v>0</v>
      </c>
      <c r="FY280" s="4">
        <f>SUMIFS('Aceite de Oliva'!FY$6:FY$257,'Aceite de Oliva'!$A$6:$A$257,"&gt;="&amp;$A280,'Aceite de Oliva'!$B$6:$B$257,"&lt;="&amp;$B280)</f>
        <v>0.14000000000000001</v>
      </c>
      <c r="FZ280" s="4">
        <f>SUMIFS('Aceite de Oliva'!FZ$6:FZ$257,'Aceite de Oliva'!$A$6:$A$257,"&gt;="&amp;$A280,'Aceite de Oliva'!$B$6:$B$257,"&lt;="&amp;$B280)</f>
        <v>0</v>
      </c>
      <c r="GD280" s="4">
        <f>SUMIFS('Aceite de Oliva'!GD$6:GD$257,'Aceite de Oliva'!$A$6:$A$257,"&gt;="&amp;$A280,'Aceite de Oliva'!$B$6:$B$257,"&lt;="&amp;$B280)</f>
        <v>0.02</v>
      </c>
      <c r="GE280" s="4">
        <f>SUMIFS('Aceite de Oliva'!GE$6:GE$257,'Aceite de Oliva'!$A$6:$A$257,"&gt;="&amp;$A280,'Aceite de Oliva'!$B$6:$B$257,"&lt;="&amp;$B280)</f>
        <v>0</v>
      </c>
      <c r="GF280" s="4">
        <f>SUMIFS('Aceite de Oliva'!GF$6:GF$257,'Aceite de Oliva'!$A$6:$A$257,"&gt;="&amp;$A280,'Aceite de Oliva'!$B$6:$B$257,"&lt;="&amp;$B280)</f>
        <v>0.04</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0.08</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0.21000000000000002</v>
      </c>
      <c r="MJ280" s="4">
        <f>SUMIFS('Aceite de Oliva'!MJ$6:MJ$257,'Aceite de Oliva'!$A$6:$A$257,"&gt;="&amp;$A280,'Aceite de Oliva'!$B$6:$B$257,"&lt;="&amp;$B280)</f>
        <v>0</v>
      </c>
      <c r="MK280" s="4">
        <f>SUMIFS('Aceite de Oliva'!MK$6:MK$257,'Aceite de Oliva'!$A$6:$A$257,"&gt;="&amp;$A280,'Aceite de Oliva'!$B$6:$B$257,"&lt;="&amp;$B280)</f>
        <v>0.21</v>
      </c>
      <c r="ML280" s="4">
        <f>SUMIFS('Aceite de Oliva'!ML$6:ML$257,'Aceite de Oliva'!$A$6:$A$257,"&gt;="&amp;$A280,'Aceite de Oliva'!$B$6:$B$257,"&lt;="&amp;$B280)</f>
        <v>0</v>
      </c>
      <c r="MP280" s="4">
        <f>SUMIFS('Aceite de Oliva'!MP$6:MP$257,'Aceite de Oliva'!$A$6:$A$257,"&gt;="&amp;$A280,'Aceite de Oliva'!$B$6:$B$257,"&lt;="&amp;$B280)</f>
        <v>0.24</v>
      </c>
      <c r="MQ280" s="4">
        <f>SUMIFS('Aceite de Oliva'!MQ$6:MQ$257,'Aceite de Oliva'!$A$6:$A$257,"&gt;="&amp;$A280,'Aceite de Oliva'!$B$6:$B$257,"&lt;="&amp;$B280)</f>
        <v>0.84</v>
      </c>
      <c r="MR280" s="4">
        <f>SUMIFS('Aceite de Oliva'!MR$6:MR$257,'Aceite de Oliva'!$A$6:$A$257,"&gt;="&amp;$A280,'Aceite de Oliva'!$B$6:$B$257,"&lt;="&amp;$B280)</f>
        <v>0.14000000000000001</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0.11</v>
      </c>
      <c r="OG280" s="4">
        <f>SUMIFS('Aceite de Oliva'!OG$6:OG$257,'Aceite de Oliva'!$A$6:$A$257,"&gt;="&amp;$A280,'Aceite de Oliva'!$B$6:$B$257,"&lt;="&amp;$B280)</f>
        <v>0.55000000000000004</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0.48</v>
      </c>
      <c r="ON280" s="4">
        <f>SUMIFS('Aceite de Oliva'!ON$6:ON$257,'Aceite de Oliva'!$A$6:$A$257,"&gt;="&amp;$A280,'Aceite de Oliva'!$B$6:$B$257,"&lt;="&amp;$B280)</f>
        <v>1.3</v>
      </c>
      <c r="OO280" s="4">
        <f>SUMIFS('Aceite de Oliva'!OO$6:OO$257,'Aceite de Oliva'!$A$6:$A$257,"&gt;="&amp;$A280,'Aceite de Oliva'!$B$6:$B$257,"&lt;="&amp;$B280)</f>
        <v>0.35</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7.0000000000000007E-2</v>
      </c>
      <c r="PB280" s="4">
        <f>SUMIFS('Aceite de Oliva'!PB$6:PB$257,'Aceite de Oliva'!$A$6:$A$257,"&gt;="&amp;$A280,'Aceite de Oliva'!$B$6:$B$257,"&lt;="&amp;$B280)</f>
        <v>0</v>
      </c>
      <c r="PC280" s="4">
        <f>SUMIFS('Aceite de Oliva'!PC$6:PC$257,'Aceite de Oliva'!$A$6:$A$257,"&gt;="&amp;$A280,'Aceite de Oliva'!$B$6:$B$257,"&lt;="&amp;$B280)</f>
        <v>0.11</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0.08</v>
      </c>
      <c r="PP280" s="4">
        <f>SUMIFS('Aceite de Oliva'!PP$6:PP$257,'Aceite de Oliva'!$A$6:$A$257,"&gt;="&amp;$A280,'Aceite de Oliva'!$B$6:$B$257,"&lt;="&amp;$B280)</f>
        <v>0</v>
      </c>
      <c r="PQ280" s="4">
        <f>SUMIFS('Aceite de Oliva'!PQ$6:PQ$257,'Aceite de Oliva'!$A$6:$A$257,"&gt;="&amp;$A280,'Aceite de Oliva'!$B$6:$B$257,"&lt;="&amp;$B280)</f>
        <v>0.13</v>
      </c>
      <c r="PR280" s="4">
        <f>SUMIFS('Aceite de Oliva'!PR$6:PR$257,'Aceite de Oliva'!$A$6:$A$257,"&gt;="&amp;$A280,'Aceite de Oliva'!$B$6:$B$257,"&lt;="&amp;$B280)</f>
        <v>0</v>
      </c>
      <c r="PV280" s="4">
        <f>SUMIFS('Aceite de Oliva'!PV$6:PV$257,'Aceite de Oliva'!$A$6:$A$257,"&gt;="&amp;$A280,'Aceite de Oliva'!$B$6:$B$257,"&lt;="&amp;$B280)</f>
        <v>0.12</v>
      </c>
      <c r="PW280" s="4">
        <f>SUMIFS('Aceite de Oliva'!PW$6:PW$257,'Aceite de Oliva'!$A$6:$A$257,"&gt;="&amp;$A280,'Aceite de Oliva'!$B$6:$B$257,"&lt;="&amp;$B280)</f>
        <v>0</v>
      </c>
      <c r="PX280" s="4">
        <f>SUMIFS('Aceite de Oliva'!PX$6:PX$257,'Aceite de Oliva'!$A$6:$A$257,"&gt;="&amp;$A280,'Aceite de Oliva'!$B$6:$B$257,"&lt;="&amp;$B280)</f>
        <v>7.0000000000000007E-2</v>
      </c>
      <c r="PY280" s="4">
        <f>SUMIFS('Aceite de Oliva'!PY$6:PY$257,'Aceite de Oliva'!$A$6:$A$257,"&gt;="&amp;$A280,'Aceite de Oliva'!$B$6:$B$257,"&lt;="&amp;$B280)</f>
        <v>0.55000000000000004</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0.56999999999999995</v>
      </c>
      <c r="QK280" s="4">
        <f>SUMIFS('Aceite de Oliva'!QK$6:QK$257,'Aceite de Oliva'!$A$6:$A$257,"&gt;="&amp;$A280,'Aceite de Oliva'!$B$6:$B$257,"&lt;="&amp;$B280)</f>
        <v>0.2</v>
      </c>
      <c r="QL280" s="4">
        <f>SUMIFS('Aceite de Oliva'!QL$6:QL$257,'Aceite de Oliva'!$A$6:$A$257,"&gt;="&amp;$A280,'Aceite de Oliva'!$B$6:$B$257,"&lt;="&amp;$B280)</f>
        <v>0.52</v>
      </c>
      <c r="QM280" s="4">
        <f>SUMIFS('Aceite de Oliva'!QM$6:QM$257,'Aceite de Oliva'!$A$6:$A$257,"&gt;="&amp;$A280,'Aceite de Oliva'!$B$6:$B$257,"&lt;="&amp;$B280)</f>
        <v>0.2</v>
      </c>
    </row>
    <row r="281" spans="1:455" x14ac:dyDescent="0.25">
      <c r="A281" s="9">
        <f>'TAM Aceite de Oliva'!B29</f>
        <v>5.2</v>
      </c>
      <c r="B281" s="9">
        <f>'TAM Aceite de Oliva'!C29</f>
        <v>5.3</v>
      </c>
      <c r="C281" s="9"/>
      <c r="D281" s="4">
        <f>SUMIFS('Aceite de Oliva'!D$6:D$257,'Aceite de Oliva'!$A$6:$A$257,"&gt;="&amp;$A281,'Aceite de Oliva'!$B$6:$B$257,"&lt;="&amp;$B281)</f>
        <v>3.83</v>
      </c>
      <c r="E281" s="4">
        <f>SUMIFS('Aceite de Oliva'!E$6:E$257,'Aceite de Oliva'!$A$6:$A$257,"&gt;="&amp;$A281,'Aceite de Oliva'!$B$6:$B$257,"&lt;="&amp;$B281)</f>
        <v>2.83</v>
      </c>
      <c r="F281" s="4">
        <f>SUMIFS('Aceite de Oliva'!F$6:F$257,'Aceite de Oliva'!$A$6:$A$257,"&gt;="&amp;$A281,'Aceite de Oliva'!$B$6:$B$257,"&lt;="&amp;$B281)</f>
        <v>2.2400000000000002</v>
      </c>
      <c r="G281" s="4">
        <f>SUMIFS('Aceite de Oliva'!G$6:G$257,'Aceite de Oliva'!$A$6:$A$257,"&gt;="&amp;$A281,'Aceite de Oliva'!$B$6:$B$257,"&lt;="&amp;$B281)</f>
        <v>8.39</v>
      </c>
      <c r="H281" s="9"/>
      <c r="I281" s="9"/>
      <c r="J281" s="9"/>
      <c r="K281" s="4">
        <f>SUMIFS('Aceite de Oliva'!K$6:K$257,'Aceite de Oliva'!$A$6:$A$257,"&gt;="&amp;$A281,'Aceite de Oliva'!$B$6:$B$257,"&lt;="&amp;$B281)</f>
        <v>2.79</v>
      </c>
      <c r="L281" s="4">
        <f>SUMIFS('Aceite de Oliva'!L$6:L$257,'Aceite de Oliva'!$A$6:$A$257,"&gt;="&amp;$A281,'Aceite de Oliva'!$B$6:$B$257,"&lt;="&amp;$B281)</f>
        <v>2.06</v>
      </c>
      <c r="M281" s="4">
        <f>SUMIFS('Aceite de Oliva'!M$6:M$257,'Aceite de Oliva'!$A$6:$A$257,"&gt;="&amp;$A281,'Aceite de Oliva'!$B$6:$B$257,"&lt;="&amp;$B281)</f>
        <v>2.9499999999999997</v>
      </c>
      <c r="N281" s="4">
        <f>SUMIFS('Aceite de Oliva'!N$6:N$257,'Aceite de Oliva'!$A$6:$A$257,"&gt;="&amp;$A281,'Aceite de Oliva'!$B$6:$B$257,"&lt;="&amp;$B281)</f>
        <v>2.6</v>
      </c>
      <c r="O281" s="9"/>
      <c r="P281" s="9"/>
      <c r="Q281" s="9"/>
      <c r="R281" s="4">
        <f>SUMIFS('Aceite de Oliva'!R$6:R$257,'Aceite de Oliva'!$A$6:$A$257,"&gt;="&amp;$A281,'Aceite de Oliva'!$B$6:$B$257,"&lt;="&amp;$B281)</f>
        <v>1.61</v>
      </c>
      <c r="S281" s="4">
        <f>SUMIFS('Aceite de Oliva'!S$6:S$257,'Aceite de Oliva'!$A$6:$A$257,"&gt;="&amp;$A281,'Aceite de Oliva'!$B$6:$B$257,"&lt;="&amp;$B281)</f>
        <v>1.33</v>
      </c>
      <c r="T281" s="4">
        <f>SUMIFS('Aceite de Oliva'!T$6:T$257,'Aceite de Oliva'!$A$6:$A$257,"&gt;="&amp;$A281,'Aceite de Oliva'!$B$6:$B$257,"&lt;="&amp;$B281)</f>
        <v>1.49</v>
      </c>
      <c r="U281" s="4">
        <f>SUMIFS('Aceite de Oliva'!U$6:U$257,'Aceite de Oliva'!$A$6:$A$257,"&gt;="&amp;$A281,'Aceite de Oliva'!$B$6:$B$257,"&lt;="&amp;$B281)</f>
        <v>1.28</v>
      </c>
      <c r="V281" s="9"/>
      <c r="W281" s="9"/>
      <c r="X281" s="9"/>
      <c r="Y281" s="4">
        <f>SUMIFS('Aceite de Oliva'!Y$6:Y$257,'Aceite de Oliva'!$A$6:$A$257,"&gt;="&amp;$A281,'Aceite de Oliva'!$B$6:$B$257,"&lt;="&amp;$B281)</f>
        <v>2.2999999999999998</v>
      </c>
      <c r="Z281" s="4">
        <f>SUMIFS('Aceite de Oliva'!Z$6:Z$257,'Aceite de Oliva'!$A$6:$A$257,"&gt;="&amp;$A281,'Aceite de Oliva'!$B$6:$B$257,"&lt;="&amp;$B281)</f>
        <v>0.85000000000000009</v>
      </c>
      <c r="AA281" s="4">
        <f>SUMIFS('Aceite de Oliva'!AA$6:AA$257,'Aceite de Oliva'!$A$6:$A$257,"&gt;="&amp;$A281,'Aceite de Oliva'!$B$6:$B$257,"&lt;="&amp;$B281)</f>
        <v>2.3199999999999998</v>
      </c>
      <c r="AB281" s="4">
        <f>SUMIFS('Aceite de Oliva'!AB$6:AB$257,'Aceite de Oliva'!$A$6:$A$257,"&gt;="&amp;$A281,'Aceite de Oliva'!$B$6:$B$257,"&lt;="&amp;$B281)</f>
        <v>3.32</v>
      </c>
      <c r="AC281" s="9"/>
      <c r="AD281" s="9"/>
      <c r="AE281" s="9"/>
      <c r="AF281" s="4">
        <f>SUMIFS('Aceite de Oliva'!AF$6:AF$257,'Aceite de Oliva'!$A$6:$A$257,"&gt;="&amp;$A281,'Aceite de Oliva'!$B$6:$B$257,"&lt;="&amp;$B281)</f>
        <v>6.15</v>
      </c>
      <c r="AG281" s="4">
        <f>SUMIFS('Aceite de Oliva'!AG$6:AG$257,'Aceite de Oliva'!$A$6:$A$257,"&gt;="&amp;$A281,'Aceite de Oliva'!$B$6:$B$257,"&lt;="&amp;$B281)</f>
        <v>9.41</v>
      </c>
      <c r="AH281" s="4">
        <f>SUMIFS('Aceite de Oliva'!AH$6:AH$257,'Aceite de Oliva'!$A$6:$A$257,"&gt;="&amp;$A281,'Aceite de Oliva'!$B$6:$B$257,"&lt;="&amp;$B281)</f>
        <v>4.7300000000000004</v>
      </c>
      <c r="AI281" s="4">
        <f>SUMIFS('Aceite de Oliva'!AI$6:AI$257,'Aceite de Oliva'!$A$6:$A$257,"&gt;="&amp;$A281,'Aceite de Oliva'!$B$6:$B$257,"&lt;="&amp;$B281)</f>
        <v>6.62</v>
      </c>
      <c r="AJ281" s="9"/>
      <c r="AK281" s="9"/>
      <c r="AL281" s="9"/>
      <c r="AM281" s="4">
        <f>SUMIFS('Aceite de Oliva'!AM$6:AM$257,'Aceite de Oliva'!$A$6:$A$257,"&gt;="&amp;$A281,'Aceite de Oliva'!$B$6:$B$257,"&lt;="&amp;$B281)</f>
        <v>2.2999999999999998</v>
      </c>
      <c r="AN281" s="4">
        <f>SUMIFS('Aceite de Oliva'!AN$6:AN$257,'Aceite de Oliva'!$A$6:$A$257,"&gt;="&amp;$A281,'Aceite de Oliva'!$B$6:$B$257,"&lt;="&amp;$B281)</f>
        <v>0.61</v>
      </c>
      <c r="AO281" s="4">
        <f>SUMIFS('Aceite de Oliva'!AO$6:AO$257,'Aceite de Oliva'!$A$6:$A$257,"&gt;="&amp;$A281,'Aceite de Oliva'!$B$6:$B$257,"&lt;="&amp;$B281)</f>
        <v>3.27</v>
      </c>
      <c r="AP281" s="4">
        <f>SUMIFS('Aceite de Oliva'!AP$6:AP$257,'Aceite de Oliva'!$A$6:$A$257,"&gt;="&amp;$A281,'Aceite de Oliva'!$B$6:$B$257,"&lt;="&amp;$B281)</f>
        <v>2.4700000000000002</v>
      </c>
      <c r="AQ281" s="9"/>
      <c r="AR281" s="9"/>
      <c r="AT281" s="4">
        <f>SUMIFS('Aceite de Oliva'!AT$6:AT$257,'Aceite de Oliva'!$A$6:$A$257,"&gt;="&amp;$A281,'Aceite de Oliva'!$B$6:$B$257,"&lt;="&amp;$B281)</f>
        <v>2.37</v>
      </c>
      <c r="AU281" s="4">
        <f>SUMIFS('Aceite de Oliva'!AU$6:AU$257,'Aceite de Oliva'!$A$6:$A$257,"&gt;="&amp;$A281,'Aceite de Oliva'!$B$6:$B$257,"&lt;="&amp;$B281)</f>
        <v>1.39</v>
      </c>
      <c r="AV281" s="4">
        <f>SUMIFS('Aceite de Oliva'!AV$6:AV$257,'Aceite de Oliva'!$A$6:$A$257,"&gt;="&amp;$A281,'Aceite de Oliva'!$B$6:$B$257,"&lt;="&amp;$B281)</f>
        <v>3.26</v>
      </c>
      <c r="AW281" s="4">
        <f>SUMIFS('Aceite de Oliva'!AW$6:AW$257,'Aceite de Oliva'!$A$6:$A$257,"&gt;="&amp;$A281,'Aceite de Oliva'!$B$6:$B$257,"&lt;="&amp;$B281)</f>
        <v>1.27</v>
      </c>
      <c r="BA281" s="4">
        <f>SUMIFS('Aceite de Oliva'!BA$6:BA$257,'Aceite de Oliva'!$A$6:$A$257,"&gt;="&amp;A281,'Aceite de Oliva'!$B$6:$B$257,"&lt;="&amp;B281)</f>
        <v>3.66</v>
      </c>
      <c r="BB281" s="4">
        <f>SUMIFS('Aceite de Oliva'!BB$6:BB$257,'Aceite de Oliva'!$A$6:$A$257,"&gt;="&amp;$A281,'Aceite de Oliva'!$B$6:$B$257,"&lt;="&amp;$B281)</f>
        <v>1.41</v>
      </c>
      <c r="BC281" s="4">
        <f>SUMIFS('Aceite de Oliva'!BC$6:BC$257,'Aceite de Oliva'!$A$6:$A$257,"&gt;="&amp;$A281,'Aceite de Oliva'!$B$6:$B$257,"&lt;="&amp;$B281)</f>
        <v>5.43</v>
      </c>
      <c r="BD281" s="4">
        <f>SUMIFS('Aceite de Oliva'!BD$6:BD$257,'Aceite de Oliva'!$A$6:$A$257,"&gt;="&amp;$A281,'Aceite de Oliva'!$B$6:$B$257,"&lt;="&amp;$B281)</f>
        <v>2.02</v>
      </c>
      <c r="BH281" s="4">
        <f>SUMIFS('Aceite de Oliva'!BH$6:BH$257,'Aceite de Oliva'!$A$6:$A$257,"&gt;="&amp;$A281,'Aceite de Oliva'!$B$6:$B$257,"&lt;="&amp;$B281)</f>
        <v>1.78</v>
      </c>
      <c r="BI281" s="4">
        <f>SUMIFS('Aceite de Oliva'!BI$6:BI$257,'Aceite de Oliva'!$A$6:$A$257,"&gt;="&amp;$A281,'Aceite de Oliva'!$B$6:$B$257,"&lt;="&amp;$B281)</f>
        <v>0</v>
      </c>
      <c r="BJ281" s="4">
        <f>SUMIFS('Aceite de Oliva'!BJ$6:BJ$257,'Aceite de Oliva'!$A$6:$A$257,"&gt;="&amp;$A281,'Aceite de Oliva'!$B$6:$B$257,"&lt;="&amp;$B281)</f>
        <v>2.48</v>
      </c>
      <c r="BK281" s="4">
        <f>SUMIFS('Aceite de Oliva'!BK$6:BK$257,'Aceite de Oliva'!$A$6:$A$257,"&gt;="&amp;$A281,'Aceite de Oliva'!$B$6:$B$257,"&lt;="&amp;$B281)</f>
        <v>2</v>
      </c>
      <c r="BO281" s="4">
        <f>SUMIFS('Aceite de Oliva'!BO$6:BO$257,'Aceite de Oliva'!$A$6:$A$257,"&gt;="&amp;$A281,'Aceite de Oliva'!$B$6:$B$257,"&lt;="&amp;$B281)</f>
        <v>4.88</v>
      </c>
      <c r="BP281" s="4">
        <f>SUMIFS('Aceite de Oliva'!BP$6:BP$257,'Aceite de Oliva'!$A$6:$A$257,"&gt;="&amp;$A281,'Aceite de Oliva'!$B$6:$B$257,"&lt;="&amp;$B281)</f>
        <v>13.18</v>
      </c>
      <c r="BQ281" s="4">
        <f>SUMIFS('Aceite de Oliva'!BQ$6:BQ$257,'Aceite de Oliva'!$A$6:$A$257,"&gt;="&amp;$A281,'Aceite de Oliva'!$B$6:$B$257,"&lt;="&amp;$B281)</f>
        <v>3.31</v>
      </c>
      <c r="BR281" s="4">
        <f>SUMIFS('Aceite de Oliva'!BR$6:BR$257,'Aceite de Oliva'!$A$6:$A$257,"&gt;="&amp;$A281,'Aceite de Oliva'!$B$6:$B$257,"&lt;="&amp;$B281)</f>
        <v>2</v>
      </c>
      <c r="BV281" s="4">
        <f>SUMIFS('Aceite de Oliva'!BV$6:BV$257,'Aceite de Oliva'!$A$6:$A$257,"&gt;="&amp;$A281,'Aceite de Oliva'!$B$6:$B$257,"&lt;="&amp;$B281)</f>
        <v>1.63</v>
      </c>
      <c r="BW281" s="4">
        <f>SUMIFS('Aceite de Oliva'!BW$6:BW$257,'Aceite de Oliva'!$A$6:$A$257,"&gt;="&amp;$A281,'Aceite de Oliva'!$B$6:$B$257,"&lt;="&amp;$B281)</f>
        <v>2.85</v>
      </c>
      <c r="BX281" s="4">
        <f>SUMIFS('Aceite de Oliva'!BX$6:BX$257,'Aceite de Oliva'!$A$6:$A$257,"&gt;="&amp;$A281,'Aceite de Oliva'!$B$6:$B$257,"&lt;="&amp;$B281)</f>
        <v>1.45</v>
      </c>
      <c r="BY281" s="4">
        <f>SUMIFS('Aceite de Oliva'!BY$6:BY$257,'Aceite de Oliva'!$A$6:$A$257,"&gt;="&amp;$A281,'Aceite de Oliva'!$B$6:$B$257,"&lt;="&amp;$B281)</f>
        <v>1.45</v>
      </c>
      <c r="CC281" s="4">
        <f>SUMIFS('Aceite de Oliva'!CC$6:CC$257,'Aceite de Oliva'!$A$6:$A$257,"&gt;="&amp;$A281,'Aceite de Oliva'!$B$6:$B$257,"&lt;="&amp;$B281)</f>
        <v>1.26</v>
      </c>
      <c r="CD281" s="4">
        <f>SUMIFS('Aceite de Oliva'!CD$6:CD$257,'Aceite de Oliva'!$A$6:$A$257,"&gt;="&amp;$A281,'Aceite de Oliva'!$B$6:$B$257,"&lt;="&amp;$B281)</f>
        <v>1.1000000000000001</v>
      </c>
      <c r="CE281" s="4">
        <f>SUMIFS('Aceite de Oliva'!CE$6:CE$257,'Aceite de Oliva'!$A$6:$A$257,"&gt;="&amp;$A281,'Aceite de Oliva'!$B$6:$B$257,"&lt;="&amp;$B281)</f>
        <v>0.81</v>
      </c>
      <c r="CF281" s="4">
        <f>SUMIFS('Aceite de Oliva'!CF$6:CF$257,'Aceite de Oliva'!$A$6:$A$257,"&gt;="&amp;$A281,'Aceite de Oliva'!$B$6:$B$257,"&lt;="&amp;$B281)</f>
        <v>2.4</v>
      </c>
      <c r="CJ281" s="4">
        <f>SUMIFS('Aceite de Oliva'!CJ$6:CJ$257,'Aceite de Oliva'!$A$6:$A$257,"&gt;="&amp;$A281,'Aceite de Oliva'!$B$6:$B$257,"&lt;="&amp;$B281)</f>
        <v>4.45</v>
      </c>
      <c r="CK281" s="4">
        <f>SUMIFS('Aceite de Oliva'!CK$6:CK$257,'Aceite de Oliva'!$A$6:$A$257,"&gt;="&amp;$A281,'Aceite de Oliva'!$B$6:$B$257,"&lt;="&amp;$B281)</f>
        <v>11.14</v>
      </c>
      <c r="CL281" s="4">
        <f>SUMIFS('Aceite de Oliva'!CL$6:CL$257,'Aceite de Oliva'!$A$6:$A$257,"&gt;="&amp;$A281,'Aceite de Oliva'!$B$6:$B$257,"&lt;="&amp;$B281)</f>
        <v>2.96</v>
      </c>
      <c r="CM281" s="4">
        <f>SUMIFS('Aceite de Oliva'!CM$6:CM$257,'Aceite de Oliva'!$A$6:$A$257,"&gt;="&amp;$A281,'Aceite de Oliva'!$B$6:$B$257,"&lt;="&amp;$B281)</f>
        <v>3.17</v>
      </c>
      <c r="CQ281" s="4">
        <f>SUMIFS('Aceite de Oliva'!CQ$6:CQ$257,'Aceite de Oliva'!$A$6:$A$257,"&gt;="&amp;$A281,'Aceite de Oliva'!$B$6:$B$257,"&lt;="&amp;$B281)</f>
        <v>1.21</v>
      </c>
      <c r="CR281" s="4">
        <f>SUMIFS('Aceite de Oliva'!CR$6:CR$257,'Aceite de Oliva'!$A$6:$A$257,"&gt;="&amp;$A281,'Aceite de Oliva'!$B$6:$B$257,"&lt;="&amp;$B281)</f>
        <v>1.56</v>
      </c>
      <c r="CS281" s="4">
        <f>SUMIFS('Aceite de Oliva'!CS$6:CS$257,'Aceite de Oliva'!$A$6:$A$257,"&gt;="&amp;$A281,'Aceite de Oliva'!$B$6:$B$257,"&lt;="&amp;$B281)</f>
        <v>1.01</v>
      </c>
      <c r="CT281" s="4">
        <f>SUMIFS('Aceite de Oliva'!CT$6:CT$257,'Aceite de Oliva'!$A$6:$A$257,"&gt;="&amp;$A281,'Aceite de Oliva'!$B$6:$B$257,"&lt;="&amp;$B281)</f>
        <v>1.86</v>
      </c>
      <c r="CX281" s="4">
        <f>SUMIFS('Aceite de Oliva'!CX$6:CX$257,'Aceite de Oliva'!$A$6:$A$257,"&gt;="&amp;$A281,'Aceite de Oliva'!$B$6:$B$257,"&lt;="&amp;$B281)</f>
        <v>0.1</v>
      </c>
      <c r="CY281" s="4">
        <f>SUMIFS('Aceite de Oliva'!CY$6:CY$257,'Aceite de Oliva'!$A$6:$A$257,"&gt;="&amp;$A281,'Aceite de Oliva'!$B$6:$B$257,"&lt;="&amp;$B281)</f>
        <v>0.28999999999999998</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0.03</v>
      </c>
      <c r="DF281" s="4">
        <f>SUMIFS('Aceite de Oliva'!DF$6:DF$257,'Aceite de Oliva'!$A$6:$A$257,"&gt;="&amp;$A281,'Aceite de Oliva'!$B$6:$B$257,"&lt;="&amp;$B281)</f>
        <v>0</v>
      </c>
      <c r="DG281" s="4">
        <f>SUMIFS('Aceite de Oliva'!DG$6:DG$257,'Aceite de Oliva'!$A$6:$A$257,"&gt;="&amp;$A281,'Aceite de Oliva'!$B$6:$B$257,"&lt;="&amp;$B281)</f>
        <v>0.06</v>
      </c>
      <c r="DH281" s="4">
        <f>SUMIFS('Aceite de Oliva'!DH$6:DH$257,'Aceite de Oliva'!$A$6:$A$257,"&gt;="&amp;$A281,'Aceite de Oliva'!$B$6:$B$257,"&lt;="&amp;$B281)</f>
        <v>0</v>
      </c>
      <c r="DL281" s="4">
        <f>SUMIFS('Aceite de Oliva'!DL$6:DL$257,'Aceite de Oliva'!$A$6:$A$257,"&gt;="&amp;$A281,'Aceite de Oliva'!$B$6:$B$257,"&lt;="&amp;$B281)</f>
        <v>0.02</v>
      </c>
      <c r="DM281" s="4">
        <f>SUMIFS('Aceite de Oliva'!DM$6:DM$257,'Aceite de Oliva'!$A$6:$A$257,"&gt;="&amp;$A281,'Aceite de Oliva'!$B$6:$B$257,"&lt;="&amp;$B281)</f>
        <v>0</v>
      </c>
      <c r="DN281" s="4">
        <f>SUMIFS('Aceite de Oliva'!DN$6:DN$257,'Aceite de Oliva'!$A$6:$A$257,"&gt;="&amp;$A281,'Aceite de Oliva'!$B$6:$B$257,"&lt;="&amp;$B281)</f>
        <v>0.03</v>
      </c>
      <c r="DO281" s="4">
        <f>SUMIFS('Aceite de Oliva'!DO$6:DO$257,'Aceite de Oliva'!$A$6:$A$257,"&gt;="&amp;$A281,'Aceite de Oliva'!$B$6:$B$257,"&lt;="&amp;$B281)</f>
        <v>0</v>
      </c>
      <c r="DS281" s="4">
        <f>SUMIFS('Aceite de Oliva'!DS$6:DS$257,'Aceite de Oliva'!$A$6:$A$257,"&gt;="&amp;$A281,'Aceite de Oliva'!$B$6:$B$257,"&lt;="&amp;$B281)</f>
        <v>0.02</v>
      </c>
      <c r="DT281" s="4">
        <f>SUMIFS('Aceite de Oliva'!DT$6:DT$257,'Aceite de Oliva'!$A$6:$A$257,"&gt;="&amp;$A281,'Aceite de Oliva'!$B$6:$B$257,"&lt;="&amp;$B281)</f>
        <v>0</v>
      </c>
      <c r="DU281" s="4">
        <f>SUMIFS('Aceite de Oliva'!DU$6:DU$257,'Aceite de Oliva'!$A$6:$A$257,"&gt;="&amp;$A281,'Aceite de Oliva'!$B$6:$B$257,"&lt;="&amp;$B281)</f>
        <v>0.03</v>
      </c>
      <c r="DV281" s="4">
        <f>SUMIFS('Aceite de Oliva'!DV$6:DV$257,'Aceite de Oliva'!$A$6:$A$257,"&gt;="&amp;$A281,'Aceite de Oliva'!$B$6:$B$257,"&lt;="&amp;$B281)</f>
        <v>0</v>
      </c>
      <c r="DZ281" s="4">
        <f>SUMIFS('Aceite de Oliva'!DZ$6:DZ$257,'Aceite de Oliva'!$A$6:$A$257,"&gt;="&amp;$A281,'Aceite de Oliva'!$B$6:$B$257,"&lt;="&amp;$B281)</f>
        <v>0.02</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0.12</v>
      </c>
      <c r="EG281" s="4">
        <f>SUMIFS('Aceite de Oliva'!EG$6:EG$257,'Aceite de Oliva'!$A$6:$A$257,"&gt;="&amp;$A281,'Aceite de Oliva'!$B$6:$B$257,"&lt;="&amp;$B281)</f>
        <v>7.0000000000000007E-2</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0.03</v>
      </c>
      <c r="IB281" s="4">
        <f>SUMIFS('Aceite de Oliva'!IB$6:IB$257,'Aceite de Oliva'!$A$6:$A$257,"&gt;="&amp;$A281,'Aceite de Oliva'!$B$6:$B$257,"&lt;="&amp;$B281)</f>
        <v>0</v>
      </c>
      <c r="IC281" s="4">
        <f>SUMIFS('Aceite de Oliva'!IC$6:IC$257,'Aceite de Oliva'!$A$6:$A$257,"&gt;="&amp;$A281,'Aceite de Oliva'!$B$6:$B$257,"&lt;="&amp;$B281)</f>
        <v>0.04</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0.06</v>
      </c>
      <c r="IP281" s="4">
        <f>SUMIFS('Aceite de Oliva'!IP$6:IP$257,'Aceite de Oliva'!$A$6:$A$257,"&gt;="&amp;$A281,'Aceite de Oliva'!$B$6:$B$257,"&lt;="&amp;$B281)</f>
        <v>0</v>
      </c>
      <c r="IQ281" s="4">
        <f>SUMIFS('Aceite de Oliva'!IQ$6:IQ$257,'Aceite de Oliva'!$A$6:$A$257,"&gt;="&amp;$A281,'Aceite de Oliva'!$B$6:$B$257,"&lt;="&amp;$B281)</f>
        <v>0.09</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0.03</v>
      </c>
      <c r="NL281" s="4">
        <f>SUMIFS('Aceite de Oliva'!NL$6:NL$257,'Aceite de Oliva'!$A$6:$A$257,"&gt;="&amp;$A281,'Aceite de Oliva'!$B$6:$B$257,"&lt;="&amp;$B281)</f>
        <v>0</v>
      </c>
      <c r="NM281" s="4">
        <f>SUMIFS('Aceite de Oliva'!NM$6:NM$257,'Aceite de Oliva'!$A$6:$A$257,"&gt;="&amp;$A281,'Aceite de Oliva'!$B$6:$B$257,"&lt;="&amp;$B281)</f>
        <v>0.05</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0.08</v>
      </c>
      <c r="OG281" s="4">
        <f>SUMIFS('Aceite de Oliva'!OG$6:OG$257,'Aceite de Oliva'!$A$6:$A$257,"&gt;="&amp;$A281,'Aceite de Oliva'!$B$6:$B$257,"&lt;="&amp;$B281)</f>
        <v>0</v>
      </c>
      <c r="OH281" s="4">
        <f>SUMIFS('Aceite de Oliva'!OH$6:OH$257,'Aceite de Oliva'!$A$6:$A$257,"&gt;="&amp;$A281,'Aceite de Oliva'!$B$6:$B$257,"&lt;="&amp;$B281)</f>
        <v>0.14000000000000001</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0.27</v>
      </c>
      <c r="OU281" s="4">
        <f>SUMIFS('Aceite de Oliva'!OU$6:OU$257,'Aceite de Oliva'!$A$6:$A$257,"&gt;="&amp;$A281,'Aceite de Oliva'!$B$6:$B$257,"&lt;="&amp;$B281)</f>
        <v>0.98</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0.05</v>
      </c>
      <c r="PB281" s="4">
        <f>SUMIFS('Aceite de Oliva'!PB$6:PB$257,'Aceite de Oliva'!$A$6:$A$257,"&gt;="&amp;$A281,'Aceite de Oliva'!$B$6:$B$257,"&lt;="&amp;$B281)</f>
        <v>0.22</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0.28000000000000003</v>
      </c>
      <c r="PI281" s="4">
        <f>SUMIFS('Aceite de Oliva'!PI$6:PI$257,'Aceite de Oliva'!$A$6:$A$257,"&gt;="&amp;$A281,'Aceite de Oliva'!$B$6:$B$257,"&lt;="&amp;$B281)</f>
        <v>0</v>
      </c>
      <c r="PJ281" s="4">
        <f>SUMIFS('Aceite de Oliva'!PJ$6:PJ$257,'Aceite de Oliva'!$A$6:$A$257,"&gt;="&amp;$A281,'Aceite de Oliva'!$B$6:$B$257,"&lt;="&amp;$B281)</f>
        <v>7.0000000000000007E-2</v>
      </c>
      <c r="PK281" s="4">
        <f>SUMIFS('Aceite de Oliva'!PK$6:PK$257,'Aceite de Oliva'!$A$6:$A$257,"&gt;="&amp;$A281,'Aceite de Oliva'!$B$6:$B$257,"&lt;="&amp;$B281)</f>
        <v>0</v>
      </c>
      <c r="PO281" s="4">
        <f>SUMIFS('Aceite de Oliva'!PO$6:PO$257,'Aceite de Oliva'!$A$6:$A$257,"&gt;="&amp;$A281,'Aceite de Oliva'!$B$6:$B$257,"&lt;="&amp;$B281)</f>
        <v>0.12</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0.05</v>
      </c>
      <c r="QD281" s="4">
        <f>SUMIFS('Aceite de Oliva'!QD$6:QD$257,'Aceite de Oliva'!$A$6:$A$257,"&gt;="&amp;$A281,'Aceite de Oliva'!$B$6:$B$257,"&lt;="&amp;$B281)</f>
        <v>0.25</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0.22</v>
      </c>
      <c r="QK281" s="4">
        <f>SUMIFS('Aceite de Oliva'!QK$6:QK$257,'Aceite de Oliva'!$A$6:$A$257,"&gt;="&amp;$A281,'Aceite de Oliva'!$B$6:$B$257,"&lt;="&amp;$B281)</f>
        <v>0.47</v>
      </c>
      <c r="QL281" s="4">
        <f>SUMIFS('Aceite de Oliva'!QL$6:QL$257,'Aceite de Oliva'!$A$6:$A$257,"&gt;="&amp;$A281,'Aceite de Oliva'!$B$6:$B$257,"&lt;="&amp;$B281)</f>
        <v>0.2</v>
      </c>
      <c r="QM281" s="4">
        <f>SUMIFS('Aceite de Oliva'!QM$6:QM$257,'Aceite de Oliva'!$A$6:$A$257,"&gt;="&amp;$A281,'Aceite de Oliva'!$B$6:$B$257,"&lt;="&amp;$B281)</f>
        <v>0</v>
      </c>
    </row>
    <row r="282" spans="1:455" x14ac:dyDescent="0.25">
      <c r="A282" s="9">
        <f>'TAM Aceite de Oliva'!B30</f>
        <v>5.3</v>
      </c>
      <c r="B282" s="9">
        <f>'TAM Aceite de Oliva'!C30</f>
        <v>5.4</v>
      </c>
      <c r="C282" s="9"/>
      <c r="D282" s="4">
        <f>SUMIFS('Aceite de Oliva'!D$6:D$257,'Aceite de Oliva'!$A$6:$A$257,"&gt;="&amp;$A282,'Aceite de Oliva'!$B$6:$B$257,"&lt;="&amp;$B282)</f>
        <v>7.0000000000000007E-2</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0.12</v>
      </c>
      <c r="L282" s="4">
        <f>SUMIFS('Aceite de Oliva'!L$6:L$257,'Aceite de Oliva'!$A$6:$A$257,"&gt;="&amp;$A282,'Aceite de Oliva'!$B$6:$B$257,"&lt;="&amp;$B282)</f>
        <v>0</v>
      </c>
      <c r="M282" s="4">
        <f>SUMIFS('Aceite de Oliva'!M$6:M$257,'Aceite de Oliva'!$A$6:$A$257,"&gt;="&amp;$A282,'Aceite de Oliva'!$B$6:$B$257,"&lt;="&amp;$B282)</f>
        <v>0.2</v>
      </c>
      <c r="N282" s="4">
        <f>SUMIFS('Aceite de Oliva'!N$6:N$257,'Aceite de Oliva'!$A$6:$A$257,"&gt;="&amp;$A282,'Aceite de Oliva'!$B$6:$B$257,"&lt;="&amp;$B282)</f>
        <v>0</v>
      </c>
      <c r="O282" s="9"/>
      <c r="P282" s="9"/>
      <c r="Q282" s="9"/>
      <c r="R282" s="4">
        <f>SUMIFS('Aceite de Oliva'!R$6:R$257,'Aceite de Oliva'!$A$6:$A$257,"&gt;="&amp;$A282,'Aceite de Oliva'!$B$6:$B$257,"&lt;="&amp;$B282)</f>
        <v>0.22000000000000003</v>
      </c>
      <c r="S282" s="4">
        <f>SUMIFS('Aceite de Oliva'!S$6:S$257,'Aceite de Oliva'!$A$6:$A$257,"&gt;="&amp;$A282,'Aceite de Oliva'!$B$6:$B$257,"&lt;="&amp;$B282)</f>
        <v>0</v>
      </c>
      <c r="T282" s="4">
        <f>SUMIFS('Aceite de Oliva'!T$6:T$257,'Aceite de Oliva'!$A$6:$A$257,"&gt;="&amp;$A282,'Aceite de Oliva'!$B$6:$B$257,"&lt;="&amp;$B282)</f>
        <v>0.13</v>
      </c>
      <c r="U282" s="4">
        <f>SUMIFS('Aceite de Oliva'!U$6:U$257,'Aceite de Oliva'!$A$6:$A$257,"&gt;="&amp;$A282,'Aceite de Oliva'!$B$6:$B$257,"&lt;="&amp;$B282)</f>
        <v>0</v>
      </c>
      <c r="V282" s="9"/>
      <c r="W282" s="9"/>
      <c r="X282" s="9"/>
      <c r="Y282" s="4">
        <f>SUMIFS('Aceite de Oliva'!Y$6:Y$257,'Aceite de Oliva'!$A$6:$A$257,"&gt;="&amp;$A282,'Aceite de Oliva'!$B$6:$B$257,"&lt;="&amp;$B282)</f>
        <v>0.11</v>
      </c>
      <c r="Z282" s="4">
        <f>SUMIFS('Aceite de Oliva'!Z$6:Z$257,'Aceite de Oliva'!$A$6:$A$257,"&gt;="&amp;$A282,'Aceite de Oliva'!$B$6:$B$257,"&lt;="&amp;$B282)</f>
        <v>0</v>
      </c>
      <c r="AA282" s="4">
        <f>SUMIFS('Aceite de Oliva'!AA$6:AA$257,'Aceite de Oliva'!$A$6:$A$257,"&gt;="&amp;$A282,'Aceite de Oliva'!$B$6:$B$257,"&lt;="&amp;$B282)</f>
        <v>0.13</v>
      </c>
      <c r="AB282" s="4">
        <f>SUMIFS('Aceite de Oliva'!AB$6:AB$257,'Aceite de Oliva'!$A$6:$A$257,"&gt;="&amp;$A282,'Aceite de Oliva'!$B$6:$B$257,"&lt;="&amp;$B282)</f>
        <v>0</v>
      </c>
      <c r="AC282" s="9"/>
      <c r="AD282" s="9"/>
      <c r="AE282" s="9"/>
      <c r="AF282" s="4">
        <f>SUMIFS('Aceite de Oliva'!AF$6:AF$257,'Aceite de Oliva'!$A$6:$A$257,"&gt;="&amp;$A282,'Aceite de Oliva'!$B$6:$B$257,"&lt;="&amp;$B282)</f>
        <v>0.32</v>
      </c>
      <c r="AG282" s="4">
        <f>SUMIFS('Aceite de Oliva'!AG$6:AG$257,'Aceite de Oliva'!$A$6:$A$257,"&gt;="&amp;$A282,'Aceite de Oliva'!$B$6:$B$257,"&lt;="&amp;$B282)</f>
        <v>0.28999999999999998</v>
      </c>
      <c r="AH282" s="4">
        <f>SUMIFS('Aceite de Oliva'!AH$6:AH$257,'Aceite de Oliva'!$A$6:$A$257,"&gt;="&amp;$A282,'Aceite de Oliva'!$B$6:$B$257,"&lt;="&amp;$B282)</f>
        <v>0.59</v>
      </c>
      <c r="AI282" s="4">
        <f>SUMIFS('Aceite de Oliva'!AI$6:AI$257,'Aceite de Oliva'!$A$6:$A$257,"&gt;="&amp;$A282,'Aceite de Oliva'!$B$6:$B$257,"&lt;="&amp;$B282)</f>
        <v>0</v>
      </c>
      <c r="AJ282" s="9"/>
      <c r="AK282" s="9"/>
      <c r="AL282" s="9"/>
      <c r="AM282" s="4">
        <f>SUMIFS('Aceite de Oliva'!AM$6:AM$257,'Aceite de Oliva'!$A$6:$A$257,"&gt;="&amp;$A282,'Aceite de Oliva'!$B$6:$B$257,"&lt;="&amp;$B282)</f>
        <v>0.13</v>
      </c>
      <c r="AN282" s="4">
        <f>SUMIFS('Aceite de Oliva'!AN$6:AN$257,'Aceite de Oliva'!$A$6:$A$257,"&gt;="&amp;$A282,'Aceite de Oliva'!$B$6:$B$257,"&lt;="&amp;$B282)</f>
        <v>0.24</v>
      </c>
      <c r="AO282" s="4">
        <f>SUMIFS('Aceite de Oliva'!AO$6:AO$257,'Aceite de Oliva'!$A$6:$A$257,"&gt;="&amp;$A282,'Aceite de Oliva'!$B$6:$B$257,"&lt;="&amp;$B282)</f>
        <v>0.09</v>
      </c>
      <c r="AP282" s="4">
        <f>SUMIFS('Aceite de Oliva'!AP$6:AP$257,'Aceite de Oliva'!$A$6:$A$257,"&gt;="&amp;$A282,'Aceite de Oliva'!$B$6:$B$257,"&lt;="&amp;$B282)</f>
        <v>0</v>
      </c>
      <c r="AQ282" s="9"/>
      <c r="AR282" s="9"/>
      <c r="AT282" s="4">
        <f>SUMIFS('Aceite de Oliva'!AT$6:AT$257,'Aceite de Oliva'!$A$6:$A$257,"&gt;="&amp;$A282,'Aceite de Oliva'!$B$6:$B$257,"&lt;="&amp;$B282)</f>
        <v>0.13</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0.04</v>
      </c>
      <c r="BB282" s="4">
        <f>SUMIFS('Aceite de Oliva'!BB$6:BB$257,'Aceite de Oliva'!$A$6:$A$257,"&gt;="&amp;$A282,'Aceite de Oliva'!$B$6:$B$257,"&lt;="&amp;$B282)</f>
        <v>0</v>
      </c>
      <c r="BC282" s="4">
        <f>SUMIFS('Aceite de Oliva'!BC$6:BC$257,'Aceite de Oliva'!$A$6:$A$257,"&gt;="&amp;$A282,'Aceite de Oliva'!$B$6:$B$257,"&lt;="&amp;$B282)</f>
        <v>0.1</v>
      </c>
      <c r="BD282" s="4">
        <f>SUMIFS('Aceite de Oliva'!BD$6:BD$257,'Aceite de Oliva'!$A$6:$A$257,"&gt;="&amp;$A282,'Aceite de Oliva'!$B$6:$B$257,"&lt;="&amp;$B282)</f>
        <v>0</v>
      </c>
      <c r="BH282" s="4">
        <f>SUMIFS('Aceite de Oliva'!BH$6:BH$257,'Aceite de Oliva'!$A$6:$A$257,"&gt;="&amp;$A282,'Aceite de Oliva'!$B$6:$B$257,"&lt;="&amp;$B282)</f>
        <v>0.37</v>
      </c>
      <c r="BI282" s="4">
        <f>SUMIFS('Aceite de Oliva'!BI$6:BI$257,'Aceite de Oliva'!$A$6:$A$257,"&gt;="&amp;$A282,'Aceite de Oliva'!$B$6:$B$257,"&lt;="&amp;$B282)</f>
        <v>0</v>
      </c>
      <c r="BJ282" s="4">
        <f>SUMIFS('Aceite de Oliva'!BJ$6:BJ$257,'Aceite de Oliva'!$A$6:$A$257,"&gt;="&amp;$A282,'Aceite de Oliva'!$B$6:$B$257,"&lt;="&amp;$B282)</f>
        <v>0.1</v>
      </c>
      <c r="BK282" s="4">
        <f>SUMIFS('Aceite de Oliva'!BK$6:BK$257,'Aceite de Oliva'!$A$6:$A$257,"&gt;="&amp;$A282,'Aceite de Oliva'!$B$6:$B$257,"&lt;="&amp;$B282)</f>
        <v>0</v>
      </c>
      <c r="BO282" s="4">
        <f>SUMIFS('Aceite de Oliva'!BO$6:BO$257,'Aceite de Oliva'!$A$6:$A$257,"&gt;="&amp;$A282,'Aceite de Oliva'!$B$6:$B$257,"&lt;="&amp;$B282)</f>
        <v>0.34</v>
      </c>
      <c r="BP282" s="4">
        <f>SUMIFS('Aceite de Oliva'!BP$6:BP$257,'Aceite de Oliva'!$A$6:$A$257,"&gt;="&amp;$A282,'Aceite de Oliva'!$B$6:$B$257,"&lt;="&amp;$B282)</f>
        <v>0.38</v>
      </c>
      <c r="BQ282" s="4">
        <f>SUMIFS('Aceite de Oliva'!BQ$6:BQ$257,'Aceite de Oliva'!$A$6:$A$257,"&gt;="&amp;$A282,'Aceite de Oliva'!$B$6:$B$257,"&lt;="&amp;$B282)</f>
        <v>0.36</v>
      </c>
      <c r="BR282" s="4">
        <f>SUMIFS('Aceite de Oliva'!BR$6:BR$257,'Aceite de Oliva'!$A$6:$A$257,"&gt;="&amp;$A282,'Aceite de Oliva'!$B$6:$B$257,"&lt;="&amp;$B282)</f>
        <v>0</v>
      </c>
      <c r="BV282" s="4">
        <f>SUMIFS('Aceite de Oliva'!BV$6:BV$257,'Aceite de Oliva'!$A$6:$A$257,"&gt;="&amp;$A282,'Aceite de Oliva'!$B$6:$B$257,"&lt;="&amp;$B282)</f>
        <v>0.38</v>
      </c>
      <c r="BW282" s="4">
        <f>SUMIFS('Aceite de Oliva'!BW$6:BW$257,'Aceite de Oliva'!$A$6:$A$257,"&gt;="&amp;$A282,'Aceite de Oliva'!$B$6:$B$257,"&lt;="&amp;$B282)</f>
        <v>0.36</v>
      </c>
      <c r="BX282" s="4">
        <f>SUMIFS('Aceite de Oliva'!BX$6:BX$257,'Aceite de Oliva'!$A$6:$A$257,"&gt;="&amp;$A282,'Aceite de Oliva'!$B$6:$B$257,"&lt;="&amp;$B282)</f>
        <v>0.38</v>
      </c>
      <c r="BY282" s="4">
        <f>SUMIFS('Aceite de Oliva'!BY$6:BY$257,'Aceite de Oliva'!$A$6:$A$257,"&gt;="&amp;$A282,'Aceite de Oliva'!$B$6:$B$257,"&lt;="&amp;$B282)</f>
        <v>0</v>
      </c>
      <c r="CC282" s="4">
        <f>SUMIFS('Aceite de Oliva'!CC$6:CC$257,'Aceite de Oliva'!$A$6:$A$257,"&gt;="&amp;$A282,'Aceite de Oliva'!$B$6:$B$257,"&lt;="&amp;$B282)</f>
        <v>0.28999999999999998</v>
      </c>
      <c r="CD282" s="4">
        <f>SUMIFS('Aceite de Oliva'!CD$6:CD$257,'Aceite de Oliva'!$A$6:$A$257,"&gt;="&amp;$A282,'Aceite de Oliva'!$B$6:$B$257,"&lt;="&amp;$B282)</f>
        <v>0</v>
      </c>
      <c r="CE282" s="4">
        <f>SUMIFS('Aceite de Oliva'!CE$6:CE$257,'Aceite de Oliva'!$A$6:$A$257,"&gt;="&amp;$A282,'Aceite de Oliva'!$B$6:$B$257,"&lt;="&amp;$B282)</f>
        <v>0.31</v>
      </c>
      <c r="CF282" s="4">
        <f>SUMIFS('Aceite de Oliva'!CF$6:CF$257,'Aceite de Oliva'!$A$6:$A$257,"&gt;="&amp;$A282,'Aceite de Oliva'!$B$6:$B$257,"&lt;="&amp;$B282)</f>
        <v>0</v>
      </c>
      <c r="CJ282" s="4">
        <f>SUMIFS('Aceite de Oliva'!CJ$6:CJ$257,'Aceite de Oliva'!$A$6:$A$257,"&gt;="&amp;$A282,'Aceite de Oliva'!$B$6:$B$257,"&lt;="&amp;$B282)</f>
        <v>0.08</v>
      </c>
      <c r="CK282" s="4">
        <f>SUMIFS('Aceite de Oliva'!CK$6:CK$257,'Aceite de Oliva'!$A$6:$A$257,"&gt;="&amp;$A282,'Aceite de Oliva'!$B$6:$B$257,"&lt;="&amp;$B282)</f>
        <v>0.33</v>
      </c>
      <c r="CL282" s="4">
        <f>SUMIFS('Aceite de Oliva'!CL$6:CL$257,'Aceite de Oliva'!$A$6:$A$257,"&gt;="&amp;$A282,'Aceite de Oliva'!$B$6:$B$257,"&lt;="&amp;$B282)</f>
        <v>0.04</v>
      </c>
      <c r="CM282" s="4">
        <f>SUMIFS('Aceite de Oliva'!CM$6:CM$257,'Aceite de Oliva'!$A$6:$A$257,"&gt;="&amp;$A282,'Aceite de Oliva'!$B$6:$B$257,"&lt;="&amp;$B282)</f>
        <v>0</v>
      </c>
      <c r="CQ282" s="4">
        <f>SUMIFS('Aceite de Oliva'!CQ$6:CQ$257,'Aceite de Oliva'!$A$6:$A$257,"&gt;="&amp;$A282,'Aceite de Oliva'!$B$6:$B$257,"&lt;="&amp;$B282)</f>
        <v>0.03</v>
      </c>
      <c r="CR282" s="4">
        <f>SUMIFS('Aceite de Oliva'!CR$6:CR$257,'Aceite de Oliva'!$A$6:$A$257,"&gt;="&amp;$A282,'Aceite de Oliva'!$B$6:$B$257,"&lt;="&amp;$B282)</f>
        <v>0</v>
      </c>
      <c r="CS282" s="4">
        <f>SUMIFS('Aceite de Oliva'!CS$6:CS$257,'Aceite de Oliva'!$A$6:$A$257,"&gt;="&amp;$A282,'Aceite de Oliva'!$B$6:$B$257,"&lt;="&amp;$B282)</f>
        <v>0.05</v>
      </c>
      <c r="CT282" s="4">
        <f>SUMIFS('Aceite de Oliva'!CT$6:CT$257,'Aceite de Oliva'!$A$6:$A$257,"&gt;="&amp;$A282,'Aceite de Oliva'!$B$6:$B$257,"&lt;="&amp;$B282)</f>
        <v>0</v>
      </c>
      <c r="CX282" s="4">
        <f>SUMIFS('Aceite de Oliva'!CX$6:CX$257,'Aceite de Oliva'!$A$6:$A$257,"&gt;="&amp;$A282,'Aceite de Oliva'!$B$6:$B$257,"&lt;="&amp;$B282)</f>
        <v>0.06</v>
      </c>
      <c r="CY282" s="4">
        <f>SUMIFS('Aceite de Oliva'!CY$6:CY$257,'Aceite de Oliva'!$A$6:$A$257,"&gt;="&amp;$A282,'Aceite de Oliva'!$B$6:$B$257,"&lt;="&amp;$B282)</f>
        <v>0</v>
      </c>
      <c r="CZ282" s="4">
        <f>SUMIFS('Aceite de Oliva'!CZ$6:CZ$257,'Aceite de Oliva'!$A$6:$A$257,"&gt;="&amp;$A282,'Aceite de Oliva'!$B$6:$B$257,"&lt;="&amp;$B282)</f>
        <v>0.1</v>
      </c>
      <c r="DA282" s="4">
        <f>SUMIFS('Aceite de Oliva'!DA$6:DA$257,'Aceite de Oliva'!$A$6:$A$257,"&gt;="&amp;$A282,'Aceite de Oliva'!$B$6:$B$257,"&lt;="&amp;$B282)</f>
        <v>0</v>
      </c>
      <c r="DE282" s="4">
        <f>SUMIFS('Aceite de Oliva'!DE$6:DE$257,'Aceite de Oliva'!$A$6:$A$257,"&gt;="&amp;$A282,'Aceite de Oliva'!$B$6:$B$257,"&lt;="&amp;$B282)</f>
        <v>0.05</v>
      </c>
      <c r="DF282" s="4">
        <f>SUMIFS('Aceite de Oliva'!DF$6:DF$257,'Aceite de Oliva'!$A$6:$A$257,"&gt;="&amp;$A282,'Aceite de Oliva'!$B$6:$B$257,"&lt;="&amp;$B282)</f>
        <v>0</v>
      </c>
      <c r="DG282" s="4">
        <f>SUMIFS('Aceite de Oliva'!DG$6:DG$257,'Aceite de Oliva'!$A$6:$A$257,"&gt;="&amp;$A282,'Aceite de Oliva'!$B$6:$B$257,"&lt;="&amp;$B282)</f>
        <v>0.11000000000000001</v>
      </c>
      <c r="DH282" s="4">
        <f>SUMIFS('Aceite de Oliva'!DH$6:DH$257,'Aceite de Oliva'!$A$6:$A$257,"&gt;="&amp;$A282,'Aceite de Oliva'!$B$6:$B$257,"&lt;="&amp;$B282)</f>
        <v>0</v>
      </c>
      <c r="DL282" s="4">
        <f>SUMIFS('Aceite de Oliva'!DL$6:DL$257,'Aceite de Oliva'!$A$6:$A$257,"&gt;="&amp;$A282,'Aceite de Oliva'!$B$6:$B$257,"&lt;="&amp;$B282)</f>
        <v>0.03</v>
      </c>
      <c r="DM282" s="4">
        <f>SUMIFS('Aceite de Oliva'!DM$6:DM$257,'Aceite de Oliva'!$A$6:$A$257,"&gt;="&amp;$A282,'Aceite de Oliva'!$B$6:$B$257,"&lt;="&amp;$B282)</f>
        <v>0</v>
      </c>
      <c r="DN282" s="4">
        <f>SUMIFS('Aceite de Oliva'!DN$6:DN$257,'Aceite de Oliva'!$A$6:$A$257,"&gt;="&amp;$A282,'Aceite de Oliva'!$B$6:$B$257,"&lt;="&amp;$B282)</f>
        <v>0.05</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0.03</v>
      </c>
      <c r="EA282" s="4">
        <f>SUMIFS('Aceite de Oliva'!EA$6:EA$257,'Aceite de Oliva'!$A$6:$A$257,"&gt;="&amp;$A282,'Aceite de Oliva'!$B$6:$B$257,"&lt;="&amp;$B282)</f>
        <v>0</v>
      </c>
      <c r="EB282" s="4">
        <f>SUMIFS('Aceite de Oliva'!EB$6:EB$257,'Aceite de Oliva'!$A$6:$A$257,"&gt;="&amp;$A282,'Aceite de Oliva'!$B$6:$B$257,"&lt;="&amp;$B282)</f>
        <v>0.05</v>
      </c>
      <c r="EC282" s="4">
        <f>SUMIFS('Aceite de Oliva'!EC$6:EC$257,'Aceite de Oliva'!$A$6:$A$257,"&gt;="&amp;$A282,'Aceite de Oliva'!$B$6:$B$257,"&lt;="&amp;$B282)</f>
        <v>0</v>
      </c>
      <c r="EG282" s="4">
        <f>SUMIFS('Aceite de Oliva'!EG$6:EG$257,'Aceite de Oliva'!$A$6:$A$257,"&gt;="&amp;$A282,'Aceite de Oliva'!$B$6:$B$257,"&lt;="&amp;$B282)</f>
        <v>0.04</v>
      </c>
      <c r="EH282" s="4">
        <f>SUMIFS('Aceite de Oliva'!EH$6:EH$257,'Aceite de Oliva'!$A$6:$A$257,"&gt;="&amp;$A282,'Aceite de Oliva'!$B$6:$B$257,"&lt;="&amp;$B282)</f>
        <v>0</v>
      </c>
      <c r="EI282" s="4">
        <f>SUMIFS('Aceite de Oliva'!EI$6:EI$257,'Aceite de Oliva'!$A$6:$A$257,"&gt;="&amp;$A282,'Aceite de Oliva'!$B$6:$B$257,"&lt;="&amp;$B282)</f>
        <v>0.06</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0.04</v>
      </c>
      <c r="FQ282" s="4">
        <f>SUMIFS('Aceite de Oliva'!FQ$6:FQ$257,'Aceite de Oliva'!$A$6:$A$257,"&gt;="&amp;$A282,'Aceite de Oliva'!$B$6:$B$257,"&lt;="&amp;$B282)</f>
        <v>0</v>
      </c>
      <c r="FR282" s="4">
        <f>SUMIFS('Aceite de Oliva'!FR$6:FR$257,'Aceite de Oliva'!$A$6:$A$257,"&gt;="&amp;$A282,'Aceite de Oliva'!$B$6:$B$257,"&lt;="&amp;$B282)</f>
        <v>7.0000000000000007E-2</v>
      </c>
      <c r="FS282" s="4">
        <f>SUMIFS('Aceite de Oliva'!FS$6:FS$257,'Aceite de Oliva'!$A$6:$A$257,"&gt;="&amp;$A282,'Aceite de Oliva'!$B$6:$B$257,"&lt;="&amp;$B282)</f>
        <v>0</v>
      </c>
      <c r="FW282" s="4">
        <f>SUMIFS('Aceite de Oliva'!FW$6:FW$257,'Aceite de Oliva'!$A$6:$A$257,"&gt;="&amp;$A282,'Aceite de Oliva'!$B$6:$B$257,"&lt;="&amp;$B282)</f>
        <v>0.04</v>
      </c>
      <c r="FX282" s="4">
        <f>SUMIFS('Aceite de Oliva'!FX$6:FX$257,'Aceite de Oliva'!$A$6:$A$257,"&gt;="&amp;$A282,'Aceite de Oliva'!$B$6:$B$257,"&lt;="&amp;$B282)</f>
        <v>0.25</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0.09</v>
      </c>
      <c r="GE282" s="4">
        <f>SUMIFS('Aceite de Oliva'!GE$6:GE$257,'Aceite de Oliva'!$A$6:$A$257,"&gt;="&amp;$A282,'Aceite de Oliva'!$B$6:$B$257,"&lt;="&amp;$B282)</f>
        <v>0</v>
      </c>
      <c r="GF282" s="4">
        <f>SUMIFS('Aceite de Oliva'!GF$6:GF$257,'Aceite de Oliva'!$A$6:$A$257,"&gt;="&amp;$A282,'Aceite de Oliva'!$B$6:$B$257,"&lt;="&amp;$B282)</f>
        <v>0.04</v>
      </c>
      <c r="GG282" s="4">
        <f>SUMIFS('Aceite de Oliva'!GG$6:GG$257,'Aceite de Oliva'!$A$6:$A$257,"&gt;="&amp;$A282,'Aceite de Oliva'!$B$6:$B$257,"&lt;="&amp;$B282)</f>
        <v>0.35</v>
      </c>
      <c r="GK282" s="4">
        <f>SUMIFS('Aceite de Oliva'!GK$6:GK$257,'Aceite de Oliva'!$A$6:$A$257,"&gt;="&amp;$A282,'Aceite de Oliva'!$B$6:$B$257,"&lt;="&amp;$B282)</f>
        <v>0.02</v>
      </c>
      <c r="GL282" s="4">
        <f>SUMIFS('Aceite de Oliva'!GL$6:GL$257,'Aceite de Oliva'!$A$6:$A$257,"&gt;="&amp;$A282,'Aceite de Oliva'!$B$6:$B$257,"&lt;="&amp;$B282)</f>
        <v>0</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0.06</v>
      </c>
      <c r="GS282" s="4">
        <f>SUMIFS('Aceite de Oliva'!GS$6:GS$257,'Aceite de Oliva'!$A$6:$A$257,"&gt;="&amp;$A282,'Aceite de Oliva'!$B$6:$B$257,"&lt;="&amp;$B282)</f>
        <v>0</v>
      </c>
      <c r="GT282" s="4">
        <f>SUMIFS('Aceite de Oliva'!GT$6:GT$257,'Aceite de Oliva'!$A$6:$A$257,"&gt;="&amp;$A282,'Aceite de Oliva'!$B$6:$B$257,"&lt;="&amp;$B282)</f>
        <v>0.06</v>
      </c>
      <c r="GU282" s="4">
        <f>SUMIFS('Aceite de Oliva'!GU$6:GU$257,'Aceite de Oliva'!$A$6:$A$257,"&gt;="&amp;$A282,'Aceite de Oliva'!$B$6:$B$257,"&lt;="&amp;$B282)</f>
        <v>0</v>
      </c>
      <c r="GY282" s="4">
        <f>SUMIFS('Aceite de Oliva'!GY$6:GY$257,'Aceite de Oliva'!$A$6:$A$257,"&gt;="&amp;$A282,'Aceite de Oliva'!$B$6:$B$257,"&lt;="&amp;$B282)</f>
        <v>7.0000000000000007E-2</v>
      </c>
      <c r="GZ282" s="4">
        <f>SUMIFS('Aceite de Oliva'!GZ$6:GZ$257,'Aceite de Oliva'!$A$6:$A$257,"&gt;="&amp;$A282,'Aceite de Oliva'!$B$6:$B$257,"&lt;="&amp;$B282)</f>
        <v>0</v>
      </c>
      <c r="HA282" s="4">
        <f>SUMIFS('Aceite de Oliva'!HA$6:HA$257,'Aceite de Oliva'!$A$6:$A$257,"&gt;="&amp;$A282,'Aceite de Oliva'!$B$6:$B$257,"&lt;="&amp;$B282)</f>
        <v>0.12</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0.05</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0.03</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0.03</v>
      </c>
      <c r="MC282" s="4">
        <f>SUMIFS('Aceite de Oliva'!MC$6:MC$257,'Aceite de Oliva'!$A$6:$A$257,"&gt;="&amp;$A282,'Aceite de Oliva'!$B$6:$B$257,"&lt;="&amp;$B282)</f>
        <v>0.19</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0.2</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0.09</v>
      </c>
      <c r="ON282" s="4">
        <f>SUMIFS('Aceite de Oliva'!ON$6:ON$257,'Aceite de Oliva'!$A$6:$A$257,"&gt;="&amp;$A282,'Aceite de Oliva'!$B$6:$B$257,"&lt;="&amp;$B282)</f>
        <v>0</v>
      </c>
      <c r="OO282" s="4">
        <f>SUMIFS('Aceite de Oliva'!OO$6:OO$257,'Aceite de Oliva'!$A$6:$A$257,"&gt;="&amp;$A282,'Aceite de Oliva'!$B$6:$B$257,"&lt;="&amp;$B282)</f>
        <v>0.16</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0.13</v>
      </c>
      <c r="PB282" s="4">
        <f>SUMIFS('Aceite de Oliva'!PB$6:PB$257,'Aceite de Oliva'!$A$6:$A$257,"&gt;="&amp;$A282,'Aceite de Oliva'!$B$6:$B$257,"&lt;="&amp;$B282)</f>
        <v>0</v>
      </c>
      <c r="PC282" s="4">
        <f>SUMIFS('Aceite de Oliva'!PC$6:PC$257,'Aceite de Oliva'!$A$6:$A$257,"&gt;="&amp;$A282,'Aceite de Oliva'!$B$6:$B$257,"&lt;="&amp;$B282)</f>
        <v>0.22</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0.05</v>
      </c>
      <c r="PP282" s="4">
        <f>SUMIFS('Aceite de Oliva'!PP$6:PP$257,'Aceite de Oliva'!$A$6:$A$257,"&gt;="&amp;$A282,'Aceite de Oliva'!$B$6:$B$257,"&lt;="&amp;$B282)</f>
        <v>0.23</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0.15000000000000002</v>
      </c>
      <c r="PW282" s="4">
        <f>SUMIFS('Aceite de Oliva'!PW$6:PW$257,'Aceite de Oliva'!$A$6:$A$257,"&gt;="&amp;$A282,'Aceite de Oliva'!$B$6:$B$257,"&lt;="&amp;$B282)</f>
        <v>0.22</v>
      </c>
      <c r="PX282" s="4">
        <f>SUMIFS('Aceite de Oliva'!PX$6:PX$257,'Aceite de Oliva'!$A$6:$A$257,"&gt;="&amp;$A282,'Aceite de Oliva'!$B$6:$B$257,"&lt;="&amp;$B282)</f>
        <v>0.17</v>
      </c>
      <c r="PY282" s="4">
        <f>SUMIFS('Aceite de Oliva'!PY$6:PY$257,'Aceite de Oliva'!$A$6:$A$257,"&gt;="&amp;$A282,'Aceite de Oliva'!$B$6:$B$257,"&lt;="&amp;$B282)</f>
        <v>0</v>
      </c>
      <c r="QC282" s="4">
        <f>SUMIFS('Aceite de Oliva'!QC$6:QC$257,'Aceite de Oliva'!$A$6:$A$257,"&gt;="&amp;$A282,'Aceite de Oliva'!$B$6:$B$257,"&lt;="&amp;$B282)</f>
        <v>0.18</v>
      </c>
      <c r="QD282" s="4">
        <f>SUMIFS('Aceite de Oliva'!QD$6:QD$257,'Aceite de Oliva'!$A$6:$A$257,"&gt;="&amp;$A282,'Aceite de Oliva'!$B$6:$B$257,"&lt;="&amp;$B282)</f>
        <v>0.36</v>
      </c>
      <c r="QE282" s="4">
        <f>SUMIFS('Aceite de Oliva'!QE$6:QE$257,'Aceite de Oliva'!$A$6:$A$257,"&gt;="&amp;$A282,'Aceite de Oliva'!$B$6:$B$257,"&lt;="&amp;$B282)</f>
        <v>0.18</v>
      </c>
      <c r="QF282" s="4">
        <f>SUMIFS('Aceite de Oliva'!QF$6:QF$257,'Aceite de Oliva'!$A$6:$A$257,"&gt;="&amp;$A282,'Aceite de Oliva'!$B$6:$B$257,"&lt;="&amp;$B282)</f>
        <v>0</v>
      </c>
      <c r="QJ282" s="4">
        <f>SUMIFS('Aceite de Oliva'!QJ$6:QJ$257,'Aceite de Oliva'!$A$6:$A$257,"&gt;="&amp;$A282,'Aceite de Oliva'!$B$6:$B$257,"&lt;="&amp;$B282)</f>
        <v>0.32</v>
      </c>
      <c r="QK282" s="4">
        <f>SUMIFS('Aceite de Oliva'!QK$6:QK$257,'Aceite de Oliva'!$A$6:$A$257,"&gt;="&amp;$A282,'Aceite de Oliva'!$B$6:$B$257,"&lt;="&amp;$B282)</f>
        <v>0.19</v>
      </c>
      <c r="QL282" s="4">
        <f>SUMIFS('Aceite de Oliva'!QL$6:QL$257,'Aceite de Oliva'!$A$6:$A$257,"&gt;="&amp;$A282,'Aceite de Oliva'!$B$6:$B$257,"&lt;="&amp;$B282)</f>
        <v>0.37</v>
      </c>
      <c r="QM282" s="4">
        <f>SUMIFS('Aceite de Oliva'!QM$6:QM$257,'Aceite de Oliva'!$A$6:$A$257,"&gt;="&amp;$A282,'Aceite de Oliva'!$B$6:$B$257,"&lt;="&amp;$B282)</f>
        <v>0.45</v>
      </c>
    </row>
    <row r="283" spans="1:455" x14ac:dyDescent="0.25">
      <c r="A283" s="9">
        <f>'TAM Aceite de Oliva'!B31</f>
        <v>5.4</v>
      </c>
      <c r="B283" s="9">
        <f>'TAM Aceite de Oliva'!C31</f>
        <v>5.5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0.1</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0.22</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0.44</v>
      </c>
      <c r="AG283" s="4">
        <f>SUMIFS('Aceite de Oliva'!AG$6:AG$257,'Aceite de Oliva'!$A$6:$A$257,"&gt;="&amp;$A283,'Aceite de Oliva'!$B$6:$B$257,"&lt;="&amp;$B283)</f>
        <v>1.75</v>
      </c>
      <c r="AH283" s="4">
        <f>SUMIFS('Aceite de Oliva'!AH$6:AH$257,'Aceite de Oliva'!$A$6:$A$257,"&gt;="&amp;$A283,'Aceite de Oliva'!$B$6:$B$257,"&lt;="&amp;$B283)</f>
        <v>0</v>
      </c>
      <c r="AI283" s="4">
        <f>SUMIFS('Aceite de Oliva'!AI$6:AI$257,'Aceite de Oliva'!$A$6:$A$257,"&gt;="&amp;$A283,'Aceite de Oliva'!$B$6:$B$257,"&lt;="&amp;$B283)</f>
        <v>0.14000000000000001</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0.16</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0.42</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7.0000000000000007E-2</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0.1</v>
      </c>
      <c r="CD283" s="4">
        <f>SUMIFS('Aceite de Oliva'!CD$6:CD$257,'Aceite de Oliva'!$A$6:$A$257,"&gt;="&amp;$A283,'Aceite de Oliva'!$B$6:$B$257,"&lt;="&amp;$B283)</f>
        <v>0</v>
      </c>
      <c r="CE283" s="4">
        <f>SUMIFS('Aceite de Oliva'!CE$6:CE$257,'Aceite de Oliva'!$A$6:$A$257,"&gt;="&amp;$A283,'Aceite de Oliva'!$B$6:$B$257,"&lt;="&amp;$B283)</f>
        <v>0.22</v>
      </c>
      <c r="CF283" s="4">
        <f>SUMIFS('Aceite de Oliva'!CF$6:CF$257,'Aceite de Oliva'!$A$6:$A$257,"&gt;="&amp;$A283,'Aceite de Oliva'!$B$6:$B$257,"&lt;="&amp;$B283)</f>
        <v>0</v>
      </c>
      <c r="CJ283" s="4">
        <f>SUMIFS('Aceite de Oliva'!CJ$6:CJ$257,'Aceite de Oliva'!$A$6:$A$257,"&gt;="&amp;$A283,'Aceite de Oliva'!$B$6:$B$257,"&lt;="&amp;$B283)</f>
        <v>0.22</v>
      </c>
      <c r="CK283" s="4">
        <f>SUMIFS('Aceite de Oliva'!CK$6:CK$257,'Aceite de Oliva'!$A$6:$A$257,"&gt;="&amp;$A283,'Aceite de Oliva'!$B$6:$B$257,"&lt;="&amp;$B283)</f>
        <v>0</v>
      </c>
      <c r="CL283" s="4">
        <f>SUMIFS('Aceite de Oliva'!CL$6:CL$257,'Aceite de Oliva'!$A$6:$A$257,"&gt;="&amp;$A283,'Aceite de Oliva'!$B$6:$B$257,"&lt;="&amp;$B283)</f>
        <v>0.19</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0.02</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v>
      </c>
      <c r="DN283" s="4">
        <f>SUMIFS('Aceite de Oliva'!DN$6:DN$257,'Aceite de Oliva'!$A$6:$A$257,"&gt;="&amp;$A283,'Aceite de Oliva'!$B$6:$B$257,"&lt;="&amp;$B283)</f>
        <v>0.03</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0.05</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0.12</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7.0000000000000007E-2</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0.18</v>
      </c>
      <c r="FX283" s="4">
        <f>SUMIFS('Aceite de Oliva'!FX$6:FX$257,'Aceite de Oliva'!$A$6:$A$257,"&gt;="&amp;$A283,'Aceite de Oliva'!$B$6:$B$257,"&lt;="&amp;$B283)</f>
        <v>0</v>
      </c>
      <c r="FY283" s="4">
        <f>SUMIFS('Aceite de Oliva'!FY$6:FY$257,'Aceite de Oliva'!$A$6:$A$257,"&gt;="&amp;$A283,'Aceite de Oliva'!$B$6:$B$257,"&lt;="&amp;$B283)</f>
        <v>0.14000000000000001</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0.03</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0.14000000000000001</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0.08</v>
      </c>
      <c r="OG283" s="4">
        <f>SUMIFS('Aceite de Oliva'!OG$6:OG$257,'Aceite de Oliva'!$A$6:$A$257,"&gt;="&amp;$A283,'Aceite de Oliva'!$B$6:$B$257,"&lt;="&amp;$B283)</f>
        <v>0</v>
      </c>
      <c r="OH283" s="4">
        <f>SUMIFS('Aceite de Oliva'!OH$6:OH$257,'Aceite de Oliva'!$A$6:$A$257,"&gt;="&amp;$A283,'Aceite de Oliva'!$B$6:$B$257,"&lt;="&amp;$B283)</f>
        <v>0.13</v>
      </c>
      <c r="OI283" s="4">
        <f>SUMIFS('Aceite de Oliva'!OI$6:OI$257,'Aceite de Oliva'!$A$6:$A$257,"&gt;="&amp;$A283,'Aceite de Oliva'!$B$6:$B$257,"&lt;="&amp;$B283)</f>
        <v>0</v>
      </c>
      <c r="OM283" s="4">
        <f>SUMIFS('Aceite de Oliva'!OM$6:OM$257,'Aceite de Oliva'!$A$6:$A$257,"&gt;="&amp;$A283,'Aceite de Oliva'!$B$6:$B$257,"&lt;="&amp;$B283)</f>
        <v>1.18</v>
      </c>
      <c r="ON283" s="4">
        <f>SUMIFS('Aceite de Oliva'!ON$6:ON$257,'Aceite de Oliva'!$A$6:$A$257,"&gt;="&amp;$A283,'Aceite de Oliva'!$B$6:$B$257,"&lt;="&amp;$B283)</f>
        <v>1.77</v>
      </c>
      <c r="OO283" s="4">
        <f>SUMIFS('Aceite de Oliva'!OO$6:OO$257,'Aceite de Oliva'!$A$6:$A$257,"&gt;="&amp;$A283,'Aceite de Oliva'!$B$6:$B$257,"&lt;="&amp;$B283)</f>
        <v>0.92</v>
      </c>
      <c r="OP283" s="4">
        <f>SUMIFS('Aceite de Oliva'!OP$6:OP$257,'Aceite de Oliva'!$A$6:$A$257,"&gt;="&amp;$A283,'Aceite de Oliva'!$B$6:$B$257,"&lt;="&amp;$B283)</f>
        <v>1.32</v>
      </c>
      <c r="OT283" s="4">
        <f>SUMIFS('Aceite de Oliva'!OT$6:OT$257,'Aceite de Oliva'!$A$6:$A$257,"&gt;="&amp;$A283,'Aceite de Oliva'!$B$6:$B$257,"&lt;="&amp;$B283)</f>
        <v>1.08</v>
      </c>
      <c r="OU283" s="4">
        <f>SUMIFS('Aceite de Oliva'!OU$6:OU$257,'Aceite de Oliva'!$A$6:$A$257,"&gt;="&amp;$A283,'Aceite de Oliva'!$B$6:$B$257,"&lt;="&amp;$B283)</f>
        <v>3.08</v>
      </c>
      <c r="OV283" s="4">
        <f>SUMIFS('Aceite de Oliva'!OV$6:OV$257,'Aceite de Oliva'!$A$6:$A$257,"&gt;="&amp;$A283,'Aceite de Oliva'!$B$6:$B$257,"&lt;="&amp;$B283)</f>
        <v>0.27</v>
      </c>
      <c r="OW283" s="4">
        <f>SUMIFS('Aceite de Oliva'!OW$6:OW$257,'Aceite de Oliva'!$A$6:$A$257,"&gt;="&amp;$A283,'Aceite de Oliva'!$B$6:$B$257,"&lt;="&amp;$B283)</f>
        <v>0</v>
      </c>
      <c r="PA283" s="4">
        <f>SUMIFS('Aceite de Oliva'!PA$6:PA$257,'Aceite de Oliva'!$A$6:$A$257,"&gt;="&amp;$A283,'Aceite de Oliva'!$B$6:$B$257,"&lt;="&amp;$B283)</f>
        <v>0.24</v>
      </c>
      <c r="PB283" s="4">
        <f>SUMIFS('Aceite de Oliva'!PB$6:PB$257,'Aceite de Oliva'!$A$6:$A$257,"&gt;="&amp;$A283,'Aceite de Oliva'!$B$6:$B$257,"&lt;="&amp;$B283)</f>
        <v>0</v>
      </c>
      <c r="PC283" s="4">
        <f>SUMIFS('Aceite de Oliva'!PC$6:PC$257,'Aceite de Oliva'!$A$6:$A$257,"&gt;="&amp;$A283,'Aceite de Oliva'!$B$6:$B$257,"&lt;="&amp;$B283)</f>
        <v>0.19</v>
      </c>
      <c r="PD283" s="4">
        <f>SUMIFS('Aceite de Oliva'!PD$6:PD$257,'Aceite de Oliva'!$A$6:$A$257,"&gt;="&amp;$A283,'Aceite de Oliva'!$B$6:$B$257,"&lt;="&amp;$B283)</f>
        <v>0</v>
      </c>
      <c r="PH283" s="4">
        <f>SUMIFS('Aceite de Oliva'!PH$6:PH$257,'Aceite de Oliva'!$A$6:$A$257,"&gt;="&amp;$A283,'Aceite de Oliva'!$B$6:$B$257,"&lt;="&amp;$B283)</f>
        <v>0.19</v>
      </c>
      <c r="PI283" s="4">
        <f>SUMIFS('Aceite de Oliva'!PI$6:PI$257,'Aceite de Oliva'!$A$6:$A$257,"&gt;="&amp;$A283,'Aceite de Oliva'!$B$6:$B$257,"&lt;="&amp;$B283)</f>
        <v>0.36</v>
      </c>
      <c r="PJ283" s="4">
        <f>SUMIFS('Aceite de Oliva'!PJ$6:PJ$257,'Aceite de Oliva'!$A$6:$A$257,"&gt;="&amp;$A283,'Aceite de Oliva'!$B$6:$B$257,"&lt;="&amp;$B283)</f>
        <v>0.11</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6.0000000000000005E-2</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0.14000000000000001</v>
      </c>
      <c r="QD283" s="4">
        <f>SUMIFS('Aceite de Oliva'!QD$6:QD$257,'Aceite de Oliva'!$A$6:$A$257,"&gt;="&amp;$A283,'Aceite de Oliva'!$B$6:$B$257,"&lt;="&amp;$B283)</f>
        <v>0</v>
      </c>
      <c r="QE283" s="4">
        <f>SUMIFS('Aceite de Oliva'!QE$6:QE$257,'Aceite de Oliva'!$A$6:$A$257,"&gt;="&amp;$A283,'Aceite de Oliva'!$B$6:$B$257,"&lt;="&amp;$B283)</f>
        <v>0.11</v>
      </c>
      <c r="QF283" s="4">
        <f>SUMIFS('Aceite de Oliva'!QF$6:QF$257,'Aceite de Oliva'!$A$6:$A$257,"&gt;="&amp;$A283,'Aceite de Oliva'!$B$6:$B$257,"&lt;="&amp;$B283)</f>
        <v>0</v>
      </c>
      <c r="QJ283" s="4">
        <f>SUMIFS('Aceite de Oliva'!QJ$6:QJ$257,'Aceite de Oliva'!$A$6:$A$257,"&gt;="&amp;$A283,'Aceite de Oliva'!$B$6:$B$257,"&lt;="&amp;$B283)</f>
        <v>7.0000000000000007E-2</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row>
    <row r="284" spans="1:455" x14ac:dyDescent="0.25">
      <c r="A284" s="9">
        <f>'TAM Aceite de Oliva'!B32</f>
        <v>5.5</v>
      </c>
      <c r="B284" s="9">
        <f>'TAM Aceite de Oliva'!C32</f>
        <v>5.6</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0.13</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0.6</v>
      </c>
      <c r="V284" s="9"/>
      <c r="W284" s="9"/>
      <c r="X284" s="9"/>
      <c r="Y284" s="4">
        <f>SUMIFS('Aceite de Oliva'!Y$6:Y$257,'Aceite de Oliva'!$A$6:$A$257,"&gt;="&amp;$A284,'Aceite de Oliva'!$B$6:$B$257,"&lt;="&amp;$B284)</f>
        <v>0.04</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0.18</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0.13</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0.56999999999999995</v>
      </c>
      <c r="BH284" s="4">
        <f>SUMIFS('Aceite de Oliva'!BH$6:BH$257,'Aceite de Oliva'!$A$6:$A$257,"&gt;="&amp;$A284,'Aceite de Oliva'!$B$6:$B$257,"&lt;="&amp;$B284)</f>
        <v>0.03</v>
      </c>
      <c r="BI284" s="4">
        <f>SUMIFS('Aceite de Oliva'!BI$6:BI$257,'Aceite de Oliva'!$A$6:$A$257,"&gt;="&amp;$A284,'Aceite de Oliva'!$B$6:$B$257,"&lt;="&amp;$B284)</f>
        <v>0.16</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0.19</v>
      </c>
      <c r="CK284" s="4">
        <f>SUMIFS('Aceite de Oliva'!CK$6:CK$257,'Aceite de Oliva'!$A$6:$A$257,"&gt;="&amp;$A284,'Aceite de Oliva'!$B$6:$B$257,"&lt;="&amp;$B284)</f>
        <v>0</v>
      </c>
      <c r="CL284" s="4">
        <f>SUMIFS('Aceite de Oliva'!CL$6:CL$257,'Aceite de Oliva'!$A$6:$A$257,"&gt;="&amp;$A284,'Aceite de Oliva'!$B$6:$B$257,"&lt;="&amp;$B284)</f>
        <v>0.37</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0.05</v>
      </c>
      <c r="FQ284" s="4">
        <f>SUMIFS('Aceite de Oliva'!FQ$6:FQ$257,'Aceite de Oliva'!$A$6:$A$257,"&gt;="&amp;$A284,'Aceite de Oliva'!$B$6:$B$257,"&lt;="&amp;$B284)</f>
        <v>0</v>
      </c>
      <c r="FR284" s="4">
        <f>SUMIFS('Aceite de Oliva'!FR$6:FR$257,'Aceite de Oliva'!$A$6:$A$257,"&gt;="&amp;$A284,'Aceite de Oliva'!$B$6:$B$257,"&lt;="&amp;$B284)</f>
        <v>0.08</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0.06</v>
      </c>
      <c r="JR284" s="4">
        <f>SUMIFS('Aceite de Oliva'!JR$6:JR$257,'Aceite de Oliva'!$A$6:$A$257,"&gt;="&amp;$A284,'Aceite de Oliva'!$B$6:$B$257,"&lt;="&amp;$B284)</f>
        <v>0</v>
      </c>
      <c r="JS284" s="4">
        <f>SUMIFS('Aceite de Oliva'!JS$6:JS$257,'Aceite de Oliva'!$A$6:$A$257,"&gt;="&amp;$A284,'Aceite de Oliva'!$B$6:$B$257,"&lt;="&amp;$B284)</f>
        <v>0.1</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0.03</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0.03</v>
      </c>
      <c r="ON284" s="4">
        <f>SUMIFS('Aceite de Oliva'!ON$6:ON$257,'Aceite de Oliva'!$A$6:$A$257,"&gt;="&amp;$A284,'Aceite de Oliva'!$B$6:$B$257,"&lt;="&amp;$B284)</f>
        <v>0</v>
      </c>
      <c r="OO284" s="4">
        <f>SUMIFS('Aceite de Oliva'!OO$6:OO$257,'Aceite de Oliva'!$A$6:$A$257,"&gt;="&amp;$A284,'Aceite de Oliva'!$B$6:$B$257,"&lt;="&amp;$B284)</f>
        <v>0.04</v>
      </c>
      <c r="OP284" s="4">
        <f>SUMIFS('Aceite de Oliva'!OP$6:OP$257,'Aceite de Oliva'!$A$6:$A$257,"&gt;="&amp;$A284,'Aceite de Oliva'!$B$6:$B$257,"&lt;="&amp;$B284)</f>
        <v>0</v>
      </c>
      <c r="OT284" s="4">
        <f>SUMIFS('Aceite de Oliva'!OT$6:OT$257,'Aceite de Oliva'!$A$6:$A$257,"&gt;="&amp;$A284,'Aceite de Oliva'!$B$6:$B$257,"&lt;="&amp;$B284)</f>
        <v>0.15</v>
      </c>
      <c r="OU284" s="4">
        <f>SUMIFS('Aceite de Oliva'!OU$6:OU$257,'Aceite de Oliva'!$A$6:$A$257,"&gt;="&amp;$A284,'Aceite de Oliva'!$B$6:$B$257,"&lt;="&amp;$B284)</f>
        <v>0.35</v>
      </c>
      <c r="OV284" s="4">
        <f>SUMIFS('Aceite de Oliva'!OV$6:OV$257,'Aceite de Oliva'!$A$6:$A$257,"&gt;="&amp;$A284,'Aceite de Oliva'!$B$6:$B$257,"&lt;="&amp;$B284)</f>
        <v>0.13</v>
      </c>
      <c r="OW284" s="4">
        <f>SUMIFS('Aceite de Oliva'!OW$6:OW$257,'Aceite de Oliva'!$A$6:$A$257,"&gt;="&amp;$A284,'Aceite de Oliva'!$B$6:$B$257,"&lt;="&amp;$B284)</f>
        <v>0</v>
      </c>
      <c r="PA284" s="4">
        <f>SUMIFS('Aceite de Oliva'!PA$6:PA$257,'Aceite de Oliva'!$A$6:$A$257,"&gt;="&amp;$A284,'Aceite de Oliva'!$B$6:$B$257,"&lt;="&amp;$B284)</f>
        <v>0.12</v>
      </c>
      <c r="PB284" s="4">
        <f>SUMIFS('Aceite de Oliva'!PB$6:PB$257,'Aceite de Oliva'!$A$6:$A$257,"&gt;="&amp;$A284,'Aceite de Oliva'!$B$6:$B$257,"&lt;="&amp;$B284)</f>
        <v>0</v>
      </c>
      <c r="PC284" s="4">
        <f>SUMIFS('Aceite de Oliva'!PC$6:PC$257,'Aceite de Oliva'!$A$6:$A$257,"&gt;="&amp;$A284,'Aceite de Oliva'!$B$6:$B$257,"&lt;="&amp;$B284)</f>
        <v>0.21</v>
      </c>
      <c r="PD284" s="4">
        <f>SUMIFS('Aceite de Oliva'!PD$6:PD$257,'Aceite de Oliva'!$A$6:$A$257,"&gt;="&amp;$A284,'Aceite de Oliva'!$B$6:$B$257,"&lt;="&amp;$B284)</f>
        <v>0</v>
      </c>
      <c r="PH284" s="4">
        <f>SUMIFS('Aceite de Oliva'!PH$6:PH$257,'Aceite de Oliva'!$A$6:$A$257,"&gt;="&amp;$A284,'Aceite de Oliva'!$B$6:$B$257,"&lt;="&amp;$B284)</f>
        <v>0.25</v>
      </c>
      <c r="PI284" s="4">
        <f>SUMIFS('Aceite de Oliva'!PI$6:PI$257,'Aceite de Oliva'!$A$6:$A$257,"&gt;="&amp;$A284,'Aceite de Oliva'!$B$6:$B$257,"&lt;="&amp;$B284)</f>
        <v>0.97</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0.42</v>
      </c>
      <c r="PP284" s="4">
        <f>SUMIFS('Aceite de Oliva'!PP$6:PP$257,'Aceite de Oliva'!$A$6:$A$257,"&gt;="&amp;$A284,'Aceite de Oliva'!$B$6:$B$257,"&lt;="&amp;$B284)</f>
        <v>2.0499999999999998</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0.19</v>
      </c>
      <c r="QK284" s="4">
        <f>SUMIFS('Aceite de Oliva'!QK$6:QK$257,'Aceite de Oliva'!$A$6:$A$257,"&gt;="&amp;$A284,'Aceite de Oliva'!$B$6:$B$257,"&lt;="&amp;$B284)</f>
        <v>0.43</v>
      </c>
      <c r="QL284" s="4">
        <f>SUMIFS('Aceite de Oliva'!QL$6:QL$257,'Aceite de Oliva'!$A$6:$A$257,"&gt;="&amp;$A284,'Aceite de Oliva'!$B$6:$B$257,"&lt;="&amp;$B284)</f>
        <v>0.16</v>
      </c>
      <c r="QM284" s="4">
        <f>SUMIFS('Aceite de Oliva'!QM$6:QM$257,'Aceite de Oliva'!$A$6:$A$257,"&gt;="&amp;$A284,'Aceite de Oliva'!$B$6:$B$257,"&lt;="&amp;$B284)</f>
        <v>0</v>
      </c>
    </row>
    <row r="285" spans="1:455" x14ac:dyDescent="0.25">
      <c r="A285" s="9">
        <f>'TAM Aceite de Oliva'!B33</f>
        <v>5.6</v>
      </c>
      <c r="B285" s="9">
        <f>'TAM Aceite de Oliva'!C33</f>
        <v>0</v>
      </c>
      <c r="C285" s="9"/>
      <c r="D285" s="4">
        <f>SUMIF('Aceite de Oliva'!$A$6:$A$257,"&gt;="&amp;$A285,'Aceite de Oliva'!D$6:D$257)</f>
        <v>0.76</v>
      </c>
      <c r="E285" s="4">
        <f>SUMIF('Aceite de Oliva'!$A$6:$A$257,"&gt;="&amp;$A285,'Aceite de Oliva'!E$6:E$257)</f>
        <v>2.83</v>
      </c>
      <c r="F285" s="4">
        <f>SUMIF('Aceite de Oliva'!$A$6:$A$257,"&gt;="&amp;$A285,'Aceite de Oliva'!F$6:F$257)</f>
        <v>0.49</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0.68</v>
      </c>
      <c r="S285" s="4">
        <f>SUMIF('Aceite de Oliva'!$A$6:$A$257,"&gt;="&amp;$A285,'Aceite de Oliva'!S$6:S$257)</f>
        <v>1.7400000000000002</v>
      </c>
      <c r="T285" s="4">
        <f>SUMIF('Aceite de Oliva'!$A$6:$A$257,"&gt;="&amp;$A285,'Aceite de Oliva'!T$6:T$257)</f>
        <v>0.49</v>
      </c>
      <c r="U285" s="4">
        <f>SUMIF('Aceite de Oliva'!$A$6:$A$257,"&gt;="&amp;$A285,'Aceite de Oliva'!U$6:U$257)</f>
        <v>0</v>
      </c>
      <c r="V285" s="9"/>
      <c r="W285" s="9"/>
      <c r="X285" s="9"/>
      <c r="Y285" s="4">
        <f>SUMIF('Aceite de Oliva'!$A$6:$A$257,"&gt;="&amp;$A285,'Aceite de Oliva'!Y$6:Y$257)</f>
        <v>0.59000000000000008</v>
      </c>
      <c r="Z285" s="4">
        <f>SUMIF('Aceite de Oliva'!$A$6:$A$257,"&gt;="&amp;$A285,'Aceite de Oliva'!Z$6:Z$257)</f>
        <v>0.38</v>
      </c>
      <c r="AA285" s="4">
        <f>SUMIF('Aceite de Oliva'!$A$6:$A$257,"&gt;="&amp;$A285,'Aceite de Oliva'!AA$6:AA$257)</f>
        <v>0.83</v>
      </c>
      <c r="AB285" s="4">
        <f>SUMIF('Aceite de Oliva'!$A$6:$A$257,"&gt;="&amp;$A285,'Aceite de Oliva'!AB$6:AB$257)</f>
        <v>0</v>
      </c>
      <c r="AC285" s="9"/>
      <c r="AD285" s="9"/>
      <c r="AE285" s="9"/>
      <c r="AF285" s="4">
        <f>SUMIF('Aceite de Oliva'!$A$6:$A$257,"&gt;="&amp;$A285,'Aceite de Oliva'!AF$6:AF$257)</f>
        <v>1.27</v>
      </c>
      <c r="AG285" s="4">
        <f>SUMIF('Aceite de Oliva'!$A$6:$A$257,"&gt;="&amp;$A285,'Aceite de Oliva'!AG$6:AG$257)</f>
        <v>2.2600000000000002</v>
      </c>
      <c r="AH285" s="4">
        <f>SUMIF('Aceite de Oliva'!$A$6:$A$257,"&gt;="&amp;$A285,'Aceite de Oliva'!AH$6:AH$257)</f>
        <v>0.82000000000000006</v>
      </c>
      <c r="AI285" s="4">
        <f>SUMIF('Aceite de Oliva'!$A$6:$A$257,"&gt;="&amp;$A285,'Aceite de Oliva'!AI$6:AI$257)</f>
        <v>0.22</v>
      </c>
      <c r="AJ285" s="9"/>
      <c r="AK285" s="9"/>
      <c r="AL285" s="9"/>
      <c r="AM285" s="4">
        <f>SUMIF('Aceite de Oliva'!$A$6:$A$257,"&gt;="&amp;$A285,'Aceite de Oliva'!AM$6:AM$257)</f>
        <v>0.75</v>
      </c>
      <c r="AN285" s="4">
        <f>SUMIF('Aceite de Oliva'!$A$6:$A$257,"&gt;="&amp;$A285,'Aceite de Oliva'!AN$6:AN$257)</f>
        <v>1.26</v>
      </c>
      <c r="AO285" s="4">
        <f>SUMIF('Aceite de Oliva'!$A$6:$A$257,"&gt;="&amp;$A285,'Aceite de Oliva'!AO$6:AO$257)</f>
        <v>1.02</v>
      </c>
      <c r="AP285" s="4">
        <f>SUMIF('Aceite de Oliva'!$A$6:$A$257,"&gt;="&amp;$A285,'Aceite de Oliva'!AP$6:AP$257)</f>
        <v>0.21</v>
      </c>
      <c r="AQ285" s="9"/>
      <c r="AR285" s="9"/>
      <c r="AT285" s="4">
        <f>SUMIF('Aceite de Oliva'!$A$6:$A$257,"&gt;="&amp;$A285,'Aceite de Oliva'!AT$6:AT$257)</f>
        <v>1.5499999999999998</v>
      </c>
      <c r="AU285" s="4">
        <f>SUMIF('Aceite de Oliva'!$A$6:$A$257,"&gt;="&amp;$A285,'Aceite de Oliva'!AU$6:AU$257)</f>
        <v>2.16</v>
      </c>
      <c r="AV285" s="4">
        <f>SUMIF('Aceite de Oliva'!$A$6:$A$257,"&gt;="&amp;$A285,'Aceite de Oliva'!AV$6:AV$257)</f>
        <v>1.9300000000000002</v>
      </c>
      <c r="AW285" s="4">
        <f>SUMIF('Aceite de Oliva'!$A$6:$A$257,"&gt;="&amp;$A285,'Aceite de Oliva'!AW$6:AW$257)</f>
        <v>0.25</v>
      </c>
      <c r="BA285" s="4">
        <f>SUMIF('Aceite de Oliva'!$A$6:$A$257,"&gt;="&amp;$A285,'Aceite de Oliva'!BA$6:BA$257)</f>
        <v>1.4100000000000001</v>
      </c>
      <c r="BB285" s="4">
        <f>SUMIF('Aceite de Oliva'!$A$6:$A$257,"&gt;="&amp;$A285,'Aceite de Oliva'!BB$6:BB$257)</f>
        <v>1.73</v>
      </c>
      <c r="BC285" s="4">
        <f>SUMIF('Aceite de Oliva'!$A$6:$A$257,"&gt;="&amp;$A285,'Aceite de Oliva'!BC$6:BC$257)</f>
        <v>1.24</v>
      </c>
      <c r="BD285" s="4">
        <f>SUMIF('Aceite de Oliva'!$A$6:$A$257,"&gt;="&amp;$A285,'Aceite de Oliva'!BD$6:BD$257)</f>
        <v>0.46</v>
      </c>
      <c r="BH285" s="4">
        <f>SUMIF('Aceite de Oliva'!$A$6:$A$257,"&gt;="&amp;$A285,'Aceite de Oliva'!BH$6:BH$257)</f>
        <v>1.9100000000000001</v>
      </c>
      <c r="BI285" s="4">
        <f>SUMIF('Aceite de Oliva'!$A$6:$A$257,"&gt;="&amp;$A285,'Aceite de Oliva'!BI$6:BI$257)</f>
        <v>1.99</v>
      </c>
      <c r="BJ285" s="4">
        <f>SUMIF('Aceite de Oliva'!$A$6:$A$257,"&gt;="&amp;$A285,'Aceite de Oliva'!BJ$6:BJ$257)</f>
        <v>1.4700000000000002</v>
      </c>
      <c r="BK285" s="4">
        <f>SUMIF('Aceite de Oliva'!$A$6:$A$257,"&gt;="&amp;$A285,'Aceite de Oliva'!BK$6:BK$257)</f>
        <v>1.1299999999999999</v>
      </c>
      <c r="BO285" s="4">
        <f>SUMIF('Aceite de Oliva'!$A$6:$A$257,"&gt;="&amp;$A285,'Aceite de Oliva'!BO$6:BO$257)</f>
        <v>1.01</v>
      </c>
      <c r="BP285" s="4">
        <f>SUMIF('Aceite de Oliva'!$A$6:$A$257,"&gt;="&amp;$A285,'Aceite de Oliva'!BP$6:BP$257)</f>
        <v>0.72</v>
      </c>
      <c r="BQ285" s="4">
        <f>SUMIF('Aceite de Oliva'!$A$6:$A$257,"&gt;="&amp;$A285,'Aceite de Oliva'!BQ$6:BQ$257)</f>
        <v>1.3100000000000003</v>
      </c>
      <c r="BR285" s="4">
        <f>SUMIF('Aceite de Oliva'!$A$6:$A$257,"&gt;="&amp;$A285,'Aceite de Oliva'!BR$6:BR$257)</f>
        <v>0</v>
      </c>
      <c r="BV285" s="4">
        <f>SUMIF('Aceite de Oliva'!$A$6:$A$257,"&gt;="&amp;$A285,'Aceite de Oliva'!BV$6:BV$257)</f>
        <v>2.0099999999999998</v>
      </c>
      <c r="BW285" s="4">
        <f>SUMIF('Aceite de Oliva'!$A$6:$A$257,"&gt;="&amp;$A285,'Aceite de Oliva'!BW$6:BW$257)</f>
        <v>0.44</v>
      </c>
      <c r="BX285" s="4">
        <f>SUMIF('Aceite de Oliva'!$A$6:$A$257,"&gt;="&amp;$A285,'Aceite de Oliva'!BX$6:BX$257)</f>
        <v>2.15</v>
      </c>
      <c r="BY285" s="4">
        <f>SUMIF('Aceite de Oliva'!$A$6:$A$257,"&gt;="&amp;$A285,'Aceite de Oliva'!BY$6:BY$257)</f>
        <v>0.37</v>
      </c>
      <c r="CC285" s="4">
        <f>SUMIF('Aceite de Oliva'!$A$6:$A$257,"&gt;="&amp;$A285,'Aceite de Oliva'!CC$6:CC$257)</f>
        <v>1.47</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1.7600000000000002</v>
      </c>
      <c r="CK285" s="4">
        <f>SUMIF('Aceite de Oliva'!$A$6:$A$257,"&gt;="&amp;$A285,'Aceite de Oliva'!CK$6:CK$257)</f>
        <v>1.73</v>
      </c>
      <c r="CL285" s="4">
        <f>SUMIF('Aceite de Oliva'!$A$6:$A$257,"&gt;="&amp;$A285,'Aceite de Oliva'!CL$6:CL$257)</f>
        <v>2.3600000000000003</v>
      </c>
      <c r="CM285" s="4">
        <f>SUMIF('Aceite de Oliva'!$A$6:$A$257,"&gt;="&amp;$A285,'Aceite de Oliva'!CM$6:CM$257)</f>
        <v>0</v>
      </c>
      <c r="CQ285" s="4">
        <f>SUMIF('Aceite de Oliva'!$A$6:$A$257,"&gt;="&amp;$A285,'Aceite de Oliva'!CQ$6:CQ$257)</f>
        <v>1.4100000000000001</v>
      </c>
      <c r="CR285" s="4">
        <f>SUMIF('Aceite de Oliva'!$A$6:$A$257,"&gt;="&amp;$A285,'Aceite de Oliva'!CR$6:CR$257)</f>
        <v>3.02</v>
      </c>
      <c r="CS285" s="4">
        <f>SUMIF('Aceite de Oliva'!$A$6:$A$257,"&gt;="&amp;$A285,'Aceite de Oliva'!CS$6:CS$257)</f>
        <v>0.79</v>
      </c>
      <c r="CT285" s="4">
        <f>SUMIF('Aceite de Oliva'!$A$6:$A$257,"&gt;="&amp;$A285,'Aceite de Oliva'!CT$6:CT$257)</f>
        <v>0</v>
      </c>
      <c r="CX285" s="4">
        <f>SUMIF('Aceite de Oliva'!$A$6:$A$257,"&gt;="&amp;$A285,'Aceite de Oliva'!CX$6:CX$257)</f>
        <v>1.31</v>
      </c>
      <c r="CY285" s="4">
        <f>SUMIF('Aceite de Oliva'!$A$6:$A$257,"&gt;="&amp;$A285,'Aceite de Oliva'!CY$6:CY$257)</f>
        <v>0.61</v>
      </c>
      <c r="CZ285" s="4">
        <f>SUMIF('Aceite de Oliva'!$A$6:$A$257,"&gt;="&amp;$A285,'Aceite de Oliva'!CZ$6:CZ$257)</f>
        <v>1.59</v>
      </c>
      <c r="DA285" s="4">
        <f>SUMIF('Aceite de Oliva'!$A$6:$A$257,"&gt;="&amp;$A285,'Aceite de Oliva'!DA$6:DA$257)</f>
        <v>1.01</v>
      </c>
      <c r="DE285" s="4">
        <f>SUMIF('Aceite de Oliva'!$A$6:$A$257,"&gt;="&amp;$A285,'Aceite de Oliva'!DE$6:DE$257)</f>
        <v>0.84000000000000008</v>
      </c>
      <c r="DF285" s="4">
        <f>SUMIF('Aceite de Oliva'!$A$6:$A$257,"&gt;="&amp;$A285,'Aceite de Oliva'!DF$6:DF$257)</f>
        <v>1.27</v>
      </c>
      <c r="DG285" s="4">
        <f>SUMIF('Aceite de Oliva'!$A$6:$A$257,"&gt;="&amp;$A285,'Aceite de Oliva'!DG$6:DG$257)</f>
        <v>0.6</v>
      </c>
      <c r="DH285" s="4">
        <f>SUMIF('Aceite de Oliva'!$A$6:$A$257,"&gt;="&amp;$A285,'Aceite de Oliva'!DH$6:DH$257)</f>
        <v>0.66999999999999993</v>
      </c>
      <c r="DL285" s="4">
        <f>SUMIF('Aceite de Oliva'!$A$6:$A$257,"&gt;="&amp;$A285,'Aceite de Oliva'!DL$6:DL$257)</f>
        <v>0.63</v>
      </c>
      <c r="DM285" s="4">
        <f>SUMIF('Aceite de Oliva'!$A$6:$A$257,"&gt;="&amp;$A285,'Aceite de Oliva'!DM$6:DM$257)</f>
        <v>1.77</v>
      </c>
      <c r="DN285" s="4">
        <f>SUMIF('Aceite de Oliva'!$A$6:$A$257,"&gt;="&amp;$A285,'Aceite de Oliva'!DN$6:DN$257)</f>
        <v>0.29000000000000004</v>
      </c>
      <c r="DO285" s="4">
        <f>SUMIF('Aceite de Oliva'!$A$6:$A$257,"&gt;="&amp;$A285,'Aceite de Oliva'!DO$6:DO$257)</f>
        <v>0.27</v>
      </c>
      <c r="DS285" s="4">
        <f>SUMIF('Aceite de Oliva'!$A$6:$A$257,"&gt;="&amp;$A285,'Aceite de Oliva'!DS$6:DS$257)</f>
        <v>1.03</v>
      </c>
      <c r="DT285" s="4">
        <f>SUMIF('Aceite de Oliva'!$A$6:$A$257,"&gt;="&amp;$A285,'Aceite de Oliva'!DT$6:DT$257)</f>
        <v>1.1200000000000001</v>
      </c>
      <c r="DU285" s="4">
        <f>SUMIF('Aceite de Oliva'!$A$6:$A$257,"&gt;="&amp;$A285,'Aceite de Oliva'!DU$6:DU$257)</f>
        <v>0.94000000000000006</v>
      </c>
      <c r="DV285" s="4">
        <f>SUMIF('Aceite de Oliva'!$A$6:$A$257,"&gt;="&amp;$A285,'Aceite de Oliva'!DV$6:DV$257)</f>
        <v>0.71</v>
      </c>
      <c r="DZ285" s="4">
        <f>SUMIF('Aceite de Oliva'!$A$6:$A$257,"&gt;="&amp;$A285,'Aceite de Oliva'!DZ$6:DZ$257)</f>
        <v>1.0899999999999999</v>
      </c>
      <c r="EA285" s="4">
        <f>SUMIF('Aceite de Oliva'!$A$6:$A$257,"&gt;="&amp;$A285,'Aceite de Oliva'!EA$6:EA$257)</f>
        <v>1.03</v>
      </c>
      <c r="EB285" s="4">
        <f>SUMIF('Aceite de Oliva'!$A$6:$A$257,"&gt;="&amp;$A285,'Aceite de Oliva'!EB$6:EB$257)</f>
        <v>1.06</v>
      </c>
      <c r="EC285" s="4">
        <f>SUMIF('Aceite de Oliva'!$A$6:$A$257,"&gt;="&amp;$A285,'Aceite de Oliva'!EC$6:EC$257)</f>
        <v>0</v>
      </c>
      <c r="EG285" s="4">
        <f>SUMIF('Aceite de Oliva'!$A$6:$A$257,"&gt;="&amp;$A285,'Aceite de Oliva'!EG$6:EG$257)</f>
        <v>0.83000000000000007</v>
      </c>
      <c r="EH285" s="4">
        <f>SUMIF('Aceite de Oliva'!$A$6:$A$257,"&gt;="&amp;$A285,'Aceite de Oliva'!EH$6:EH$257)</f>
        <v>1.47</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1.19</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0.93</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1.29</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0.99</v>
      </c>
      <c r="GE285" s="4">
        <f>SUMIF('Aceite de Oliva'!$A$6:$A$257,"&gt;="&amp;$A285,'Aceite de Oliva'!GE$6:GE$257)</f>
        <v>1.1099999999999999</v>
      </c>
      <c r="GF285" s="4">
        <f>SUMIF('Aceite de Oliva'!$A$6:$A$257,"&gt;="&amp;$A285,'Aceite de Oliva'!GF$6:GF$257)</f>
        <v>1</v>
      </c>
      <c r="GG285" s="4">
        <f>SUMIF('Aceite de Oliva'!$A$6:$A$257,"&gt;="&amp;$A285,'Aceite de Oliva'!GG$6:GG$257)</f>
        <v>0.33</v>
      </c>
      <c r="GK285" s="4">
        <f>SUMIF('Aceite de Oliva'!$A$6:$A$257,"&gt;="&amp;$A285,'Aceite de Oliva'!GK$6:GK$257)</f>
        <v>0.91</v>
      </c>
      <c r="GL285" s="4">
        <f>SUMIF('Aceite de Oliva'!$A$6:$A$257,"&gt;="&amp;$A285,'Aceite de Oliva'!GL$6:GL$257)</f>
        <v>2.64</v>
      </c>
      <c r="GM285" s="4">
        <f>SUMIF('Aceite de Oliva'!$A$6:$A$257,"&gt;="&amp;$A285,'Aceite de Oliva'!GM$6:GM$257)</f>
        <v>0.64</v>
      </c>
      <c r="GN285" s="4">
        <f>SUMIF('Aceite de Oliva'!$A$6:$A$257,"&gt;="&amp;$A285,'Aceite de Oliva'!GN$6:GN$257)</f>
        <v>0</v>
      </c>
      <c r="GR285" s="4">
        <f>SUMIF('Aceite de Oliva'!$A$6:$A$257,"&gt;="&amp;$A285,'Aceite de Oliva'!GR$6:GR$257)</f>
        <v>0.93</v>
      </c>
      <c r="GS285" s="4">
        <f>SUMIF('Aceite de Oliva'!$A$6:$A$257,"&gt;="&amp;$A285,'Aceite de Oliva'!GS$6:GS$257)</f>
        <v>2.62</v>
      </c>
      <c r="GT285" s="4">
        <f>SUMIF('Aceite de Oliva'!$A$6:$A$257,"&gt;="&amp;$A285,'Aceite de Oliva'!GT$6:GT$257)</f>
        <v>0.36</v>
      </c>
      <c r="GU285" s="4">
        <f>SUMIF('Aceite de Oliva'!$A$6:$A$257,"&gt;="&amp;$A285,'Aceite de Oliva'!GU$6:GU$257)</f>
        <v>1.1100000000000001</v>
      </c>
      <c r="GY285" s="4">
        <f>SUMIF('Aceite de Oliva'!$A$6:$A$257,"&gt;="&amp;$A285,'Aceite de Oliva'!GY$6:GY$257)</f>
        <v>0.85</v>
      </c>
      <c r="GZ285" s="4">
        <f>SUMIF('Aceite de Oliva'!$A$6:$A$257,"&gt;="&amp;$A285,'Aceite de Oliva'!GZ$6:GZ$257)</f>
        <v>2.63</v>
      </c>
      <c r="HA285" s="4">
        <f>SUMIF('Aceite de Oliva'!$A$6:$A$257,"&gt;="&amp;$A285,'Aceite de Oliva'!HA$6:HA$257)</f>
        <v>0.32</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1.1299999999999999</v>
      </c>
      <c r="IB285" s="4">
        <f>SUMIF('Aceite de Oliva'!$A$6:$A$257,"&gt;="&amp;$A285,'Aceite de Oliva'!IB$6:IB$257)</f>
        <v>1.91</v>
      </c>
      <c r="IC285" s="4">
        <f>SUMIF('Aceite de Oliva'!$A$6:$A$257,"&gt;="&amp;$A285,'Aceite de Oliva'!IC$6:IC$257)</f>
        <v>0.77</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0.62000000000000011</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0.55000000000000004</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0.7</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0.39</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2.7800000000000002</v>
      </c>
      <c r="OU285" s="4">
        <f>SUMIF('Aceite de Oliva'!$A$6:$A$257,"&gt;="&amp;$A285,'Aceite de Oliva'!OU$6:OU$257)</f>
        <v>6.98</v>
      </c>
      <c r="OV285" s="4">
        <f>SUMIF('Aceite de Oliva'!$A$6:$A$257,"&gt;="&amp;$A285,'Aceite de Oliva'!OV$6:OV$257)</f>
        <v>1.3699999999999999</v>
      </c>
      <c r="OW285" s="4">
        <f>SUMIF('Aceite de Oliva'!$A$6:$A$257,"&gt;="&amp;$A285,'Aceite de Oliva'!OW$6:OW$257)</f>
        <v>1.42</v>
      </c>
      <c r="PA285" s="4">
        <f>SUMIF('Aceite de Oliva'!$A$6:$A$257,"&gt;="&amp;$A285,'Aceite de Oliva'!PA$6:PA$257)</f>
        <v>6.8800000000000008</v>
      </c>
      <c r="PB285" s="4">
        <f>SUMIF('Aceite de Oliva'!$A$6:$A$257,"&gt;="&amp;$A285,'Aceite de Oliva'!PB$6:PB$257)</f>
        <v>19.89</v>
      </c>
      <c r="PC285" s="4">
        <f>SUMIF('Aceite de Oliva'!$A$6:$A$257,"&gt;="&amp;$A285,'Aceite de Oliva'!PC$6:PC$257)</f>
        <v>2.96</v>
      </c>
      <c r="PD285" s="4">
        <f>SUMIF('Aceite de Oliva'!$A$6:$A$257,"&gt;="&amp;$A285,'Aceite de Oliva'!PD$6:PD$257)</f>
        <v>0.6</v>
      </c>
      <c r="PH285" s="4">
        <f>SUMIF('Aceite de Oliva'!$A$6:$A$257,"&gt;="&amp;$A285,'Aceite de Oliva'!PH$6:PH$257)</f>
        <v>5.3999999999999995</v>
      </c>
      <c r="PI285" s="4">
        <f>SUMIF('Aceite de Oliva'!$A$6:$A$257,"&gt;="&amp;$A285,'Aceite de Oliva'!PI$6:PI$257)</f>
        <v>13.510000000000002</v>
      </c>
      <c r="PJ285" s="4">
        <f>SUMIF('Aceite de Oliva'!$A$6:$A$257,"&gt;="&amp;$A285,'Aceite de Oliva'!PJ$6:PJ$257)</f>
        <v>2.2999999999999998</v>
      </c>
      <c r="PK285" s="4">
        <f>SUMIF('Aceite de Oliva'!$A$6:$A$257,"&gt;="&amp;$A285,'Aceite de Oliva'!PK$6:PK$257)</f>
        <v>3.79</v>
      </c>
      <c r="PO285" s="4">
        <f>SUMIF('Aceite de Oliva'!$A$6:$A$257,"&gt;="&amp;$A285,'Aceite de Oliva'!PO$6:PO$257)</f>
        <v>5.2800000000000011</v>
      </c>
      <c r="PP285" s="4">
        <f>SUMIF('Aceite de Oliva'!$A$6:$A$257,"&gt;="&amp;$A285,'Aceite de Oliva'!PP$6:PP$257)</f>
        <v>13.620000000000001</v>
      </c>
      <c r="PQ285" s="4">
        <f>SUMIF('Aceite de Oliva'!$A$6:$A$257,"&gt;="&amp;$A285,'Aceite de Oliva'!PQ$6:PQ$257)</f>
        <v>2.27</v>
      </c>
      <c r="PR285" s="4">
        <f>SUMIF('Aceite de Oliva'!$A$6:$A$257,"&gt;="&amp;$A285,'Aceite de Oliva'!PR$6:PR$257)</f>
        <v>1.7200000000000002</v>
      </c>
      <c r="PV285" s="4">
        <f>SUMIF('Aceite de Oliva'!$A$6:$A$257,"&gt;="&amp;$A285,'Aceite de Oliva'!PV$6:PV$257)</f>
        <v>5.62</v>
      </c>
      <c r="PW285" s="4">
        <f>SUMIF('Aceite de Oliva'!$A$6:$A$257,"&gt;="&amp;$A285,'Aceite de Oliva'!PW$6:PW$257)</f>
        <v>16.100000000000001</v>
      </c>
      <c r="PX285" s="4">
        <f>SUMIF('Aceite de Oliva'!$A$6:$A$257,"&gt;="&amp;$A285,'Aceite de Oliva'!PX$6:PX$257)</f>
        <v>2.09</v>
      </c>
      <c r="PY285" s="4">
        <f>SUMIF('Aceite de Oliva'!$A$6:$A$257,"&gt;="&amp;$A285,'Aceite de Oliva'!PY$6:PY$257)</f>
        <v>3.6500000000000004</v>
      </c>
      <c r="QC285" s="4">
        <f>SUMIF('Aceite de Oliva'!$A$6:$A$257,"&gt;="&amp;$A285,'Aceite de Oliva'!QC$6:QC$257)</f>
        <v>4.9000000000000004</v>
      </c>
      <c r="QD285" s="4">
        <f>SUMIF('Aceite de Oliva'!$A$6:$A$257,"&gt;="&amp;$A285,'Aceite de Oliva'!QD$6:QD$257)</f>
        <v>16.170000000000002</v>
      </c>
      <c r="QE285" s="4">
        <f>SUMIF('Aceite de Oliva'!$A$6:$A$257,"&gt;="&amp;$A285,'Aceite de Oliva'!QE$6:QE$257)</f>
        <v>1.51</v>
      </c>
      <c r="QF285" s="4">
        <f>SUMIF('Aceite de Oliva'!$A$6:$A$257,"&gt;="&amp;$A285,'Aceite de Oliva'!QF$6:QF$257)</f>
        <v>3.6500000000000004</v>
      </c>
      <c r="QJ285" s="4">
        <f>SUMIF('Aceite de Oliva'!$A$6:$A$257,"&gt;="&amp;$A285,'Aceite de Oliva'!QJ$6:QJ$257)</f>
        <v>9.0499999999999989</v>
      </c>
      <c r="QK285" s="4">
        <f>SUMIF('Aceite de Oliva'!$A$6:$A$257,"&gt;="&amp;$A285,'Aceite de Oliva'!QK$6:QK$257)</f>
        <v>21.6</v>
      </c>
      <c r="QL285" s="4">
        <f>SUMIF('Aceite de Oliva'!$A$6:$A$257,"&gt;="&amp;$A285,'Aceite de Oliva'!QL$6:QL$257)</f>
        <v>4.92</v>
      </c>
      <c r="QM285" s="4">
        <f>SUMIF('Aceite de Oliva'!$A$6:$A$257,"&gt;="&amp;$A285,'Aceite de Oliva'!QM$6:QM$257)</f>
        <v>5.55</v>
      </c>
    </row>
    <row r="287" spans="1:455" x14ac:dyDescent="0.25">
      <c r="D287" s="1">
        <f>SUM(D262:D285)</f>
        <v>99.789999999999992</v>
      </c>
      <c r="E287" s="1">
        <f>SUM(E262:E285)</f>
        <v>100.00999999999999</v>
      </c>
      <c r="F287" s="1">
        <f>SUM(F262:F285)</f>
        <v>99.63</v>
      </c>
      <c r="G287" s="1">
        <f>SUM(G262:G285)</f>
        <v>100</v>
      </c>
      <c r="K287" s="1">
        <f>SUM(K262:K285)</f>
        <v>99.980000000000018</v>
      </c>
      <c r="L287" s="1">
        <f>SUM(L262:L285)</f>
        <v>100.03</v>
      </c>
      <c r="M287" s="1">
        <f>SUM(M262:M285)</f>
        <v>99.950000000000017</v>
      </c>
      <c r="N287" s="1">
        <f>SUM(N262:N285)</f>
        <v>99.999999999999986</v>
      </c>
      <c r="R287" s="1">
        <f>SUM(R262:R285)</f>
        <v>100.02</v>
      </c>
      <c r="S287" s="1">
        <f>SUM(S262:S285)</f>
        <v>100.01999999999997</v>
      </c>
      <c r="T287" s="1">
        <f>SUM(T262:T285)</f>
        <v>99.979999999999976</v>
      </c>
      <c r="U287" s="1">
        <f>SUM(U262:U285)</f>
        <v>100</v>
      </c>
      <c r="Y287" s="1">
        <f>SUM(Y262:Y285)</f>
        <v>99.990000000000009</v>
      </c>
      <c r="Z287" s="1">
        <f>SUM(Z262:Z285)</f>
        <v>100.02000000000001</v>
      </c>
      <c r="AA287" s="1">
        <f>SUM(AA262:AA285)</f>
        <v>100.02</v>
      </c>
      <c r="AB287" s="1">
        <f>SUM(AB262:AB285)</f>
        <v>99.979999999999976</v>
      </c>
      <c r="AF287" s="1">
        <f>SUM(AF262:AF285)</f>
        <v>99.839999999999975</v>
      </c>
      <c r="AG287" s="1">
        <f>SUM(AG262:AG285)</f>
        <v>99.97999999999999</v>
      </c>
      <c r="AH287" s="1">
        <f>SUM(AH262:AH285)</f>
        <v>99.929999999999993</v>
      </c>
      <c r="AI287" s="1">
        <f>SUM(AI262:AI285)</f>
        <v>100.01</v>
      </c>
      <c r="AM287" s="1">
        <f>SUM(AM262:AM285)</f>
        <v>99.879999999999981</v>
      </c>
      <c r="AN287" s="1">
        <f>SUM(AN262:AN285)</f>
        <v>100</v>
      </c>
      <c r="AO287" s="1">
        <f>SUM(AO262:AO285)</f>
        <v>99.649999999999963</v>
      </c>
      <c r="AP287" s="1">
        <f>SUM(AP262:AP285)</f>
        <v>99.980000000000018</v>
      </c>
      <c r="AT287" s="1">
        <f>SUM(AT262:AT285)</f>
        <v>99.61</v>
      </c>
      <c r="AU287" s="1">
        <f>SUM(AU262:AU285)</f>
        <v>100.02</v>
      </c>
      <c r="AV287" s="1">
        <f>SUM(AV262:AV285)</f>
        <v>100.00000000000004</v>
      </c>
      <c r="AW287" s="1">
        <f>SUM(AW262:AW285)</f>
        <v>99.189999999999984</v>
      </c>
      <c r="BA287" s="1">
        <f>SUM(BA262:BA285)</f>
        <v>99.979999999999976</v>
      </c>
      <c r="BB287" s="1">
        <f>SUM(BB262:BB285)</f>
        <v>99.98</v>
      </c>
      <c r="BC287" s="1">
        <f>SUM(BC262:BC285)</f>
        <v>99.969999999999985</v>
      </c>
      <c r="BD287" s="1">
        <f>SUM(BD262:BD285)</f>
        <v>100</v>
      </c>
      <c r="BH287" s="1">
        <f>SUM(BH262:BH285)</f>
        <v>100.02999999999999</v>
      </c>
      <c r="BI287" s="1">
        <f>SUM(BI262:BI285)</f>
        <v>99.989999999999981</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99.999999999999986</v>
      </c>
      <c r="BX287" s="1">
        <f>SUM(BX262:BX285)</f>
        <v>100.00999999999999</v>
      </c>
      <c r="BY287" s="1">
        <f>SUM(BY262:BY285)</f>
        <v>99.990000000000009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99.98</v>
      </c>
      <c r="CR287" s="1">
        <f>SUM(CR262:CR285)</f>
        <v>99.990000000000009</v>
      </c>
      <c r="CS287" s="1">
        <f>SUM(CS262:CS285)</f>
        <v>99.970000000000027</v>
      </c>
      <c r="CT287" s="1">
        <f>SUM(CT262:CT285)</f>
        <v>100.02000000000001</v>
      </c>
      <c r="CX287" s="1">
        <f>SUM(CX262:CX285)</f>
        <v>100.00999999999998</v>
      </c>
      <c r="CY287" s="1">
        <f>SUM(CY262:CY285)</f>
        <v>100.00999999999999</v>
      </c>
      <c r="CZ287" s="1">
        <f>SUM(CZ262:CZ285)</f>
        <v>100.02</v>
      </c>
      <c r="DA287" s="1">
        <f>SUM(DA262:DA285)</f>
        <v>100.01</v>
      </c>
      <c r="DE287" s="1">
        <f>SUM(DE262:DE285)</f>
        <v>99.899999999999991</v>
      </c>
      <c r="DF287" s="1">
        <f>SUM(DF262:DF285)</f>
        <v>100.00999999999999</v>
      </c>
      <c r="DG287" s="1">
        <f>SUM(DG262:DG285)</f>
        <v>99.980000000000018</v>
      </c>
      <c r="DH287" s="1">
        <f>SUM(DH262:DH285)</f>
        <v>100.01</v>
      </c>
      <c r="DL287" s="1">
        <f>SUM(DL262:DL285)</f>
        <v>99.85</v>
      </c>
      <c r="DM287" s="1">
        <f>SUM(DM262:DM285)</f>
        <v>99.970000000000013</v>
      </c>
      <c r="DN287" s="1">
        <f>SUM(DN262:DN285)</f>
        <v>99.94</v>
      </c>
      <c r="DO287" s="1">
        <f>SUM(DO262:DO285)</f>
        <v>99.999999999999986</v>
      </c>
      <c r="DS287" s="1">
        <f>SUM(DS262:DS285)</f>
        <v>100.00999999999995</v>
      </c>
      <c r="DT287" s="1">
        <f>SUM(DT262:DT285)</f>
        <v>100.02000000000001</v>
      </c>
      <c r="DU287" s="1">
        <f>SUM(DU262:DU285)</f>
        <v>100.02000000000004</v>
      </c>
      <c r="DV287" s="1">
        <f>SUM(DV262:DV285)</f>
        <v>99.990000000000009</v>
      </c>
      <c r="DZ287" s="1">
        <f>SUM(DZ262:DZ285)</f>
        <v>99.949999999999974</v>
      </c>
      <c r="EA287" s="1">
        <f>SUM(EA262:EA285)</f>
        <v>100.01000000000002</v>
      </c>
      <c r="EB287" s="1">
        <f>SUM(EB262:EB285)</f>
        <v>99.97999999999999</v>
      </c>
      <c r="EC287" s="1">
        <f>SUM(EC262:EC285)</f>
        <v>99.990000000000009</v>
      </c>
      <c r="EG287" s="1">
        <f>SUM(EG262:EG285)</f>
        <v>100.01</v>
      </c>
      <c r="EH287" s="1">
        <f>SUM(EH262:EH285)</f>
        <v>100</v>
      </c>
      <c r="EI287" s="1">
        <f>SUM(EI262:EI285)</f>
        <v>99.97</v>
      </c>
      <c r="EJ287" s="1">
        <f>SUM(EJ262:EJ285)</f>
        <v>100</v>
      </c>
      <c r="EN287" s="1">
        <f>SUM(EN262:EN285)</f>
        <v>100.04000000000002</v>
      </c>
      <c r="EO287" s="1">
        <f>SUM(EO262:EO285)</f>
        <v>99.990000000000009</v>
      </c>
      <c r="EP287" s="1">
        <f>SUM(EP262:EP285)</f>
        <v>100.01000000000003</v>
      </c>
      <c r="EQ287" s="1">
        <f>SUM(EQ262:EQ285)</f>
        <v>100</v>
      </c>
      <c r="EU287" s="1">
        <f>SUM(EU262:EU285)</f>
        <v>100.04999999999998</v>
      </c>
      <c r="EV287" s="1">
        <f>SUM(EV262:EV285)</f>
        <v>99.989999999999981</v>
      </c>
      <c r="EW287" s="1">
        <f>SUM(EW262:EW285)</f>
        <v>100.03999999999998</v>
      </c>
      <c r="EX287" s="1">
        <f>SUM(EX262:EX285)</f>
        <v>99.999999999999986</v>
      </c>
      <c r="FB287" s="1">
        <f>SUM(FB262:FB285)</f>
        <v>99.999999999999986</v>
      </c>
      <c r="FC287" s="1">
        <f>SUM(FC262:FC285)</f>
        <v>99.979999999999976</v>
      </c>
      <c r="FD287" s="1">
        <f>SUM(FD262:FD285)</f>
        <v>100.02000000000001</v>
      </c>
      <c r="FE287" s="1">
        <f>SUM(FE262:FE285)</f>
        <v>99.980000000000018</v>
      </c>
      <c r="FI287" s="1">
        <f>SUM(FI262:FI285)</f>
        <v>99.890000000000043</v>
      </c>
      <c r="FJ287" s="1">
        <f>SUM(FJ262:FJ285)</f>
        <v>99.999999999999986</v>
      </c>
      <c r="FK287" s="1">
        <f>SUM(FK262:FK285)</f>
        <v>100.02999999999996</v>
      </c>
      <c r="FL287" s="1">
        <f>SUM(FL262:FL285)</f>
        <v>99.98</v>
      </c>
      <c r="FP287" s="1">
        <f>SUM(FP262:FP285)</f>
        <v>99.97999999999999</v>
      </c>
      <c r="FQ287" s="1">
        <f>SUM(FQ262:FQ285)</f>
        <v>99.989999999999966</v>
      </c>
      <c r="FR287" s="1">
        <f>SUM(FR262:FR285)</f>
        <v>100.02999999999999</v>
      </c>
      <c r="FS287" s="1">
        <f>SUM(FS262:FS285)</f>
        <v>100.01</v>
      </c>
      <c r="FW287" s="1">
        <f>SUM(FW262:FW285)</f>
        <v>100.01000000000002</v>
      </c>
      <c r="FX287" s="1">
        <f>SUM(FX262:FX285)</f>
        <v>100</v>
      </c>
      <c r="FY287" s="1">
        <f>SUM(FY262:FY285)</f>
        <v>99.990000000000009</v>
      </c>
      <c r="FZ287" s="1">
        <f>SUM(FZ262:FZ285)</f>
        <v>99.970000000000027</v>
      </c>
      <c r="GD287" s="1">
        <f>SUM(GD262:GD285)</f>
        <v>99.979999999999961</v>
      </c>
      <c r="GE287" s="1">
        <f>SUM(GE262:GE285)</f>
        <v>99.97</v>
      </c>
      <c r="GF287" s="1">
        <f>SUM(GF262:GF285)</f>
        <v>99.970000000000027</v>
      </c>
      <c r="GG287" s="1">
        <f>SUM(GG262:GG285)</f>
        <v>100.00999999999999</v>
      </c>
      <c r="GK287" s="1">
        <f>SUM(GK262:GK285)</f>
        <v>99.919999999999973</v>
      </c>
      <c r="GL287" s="1">
        <f>SUM(GL262:GL285)</f>
        <v>100.02000000000002</v>
      </c>
      <c r="GM287" s="1">
        <f>SUM(GM262:GM285)</f>
        <v>99.92</v>
      </c>
      <c r="GN287" s="1">
        <f>SUM(GN262:GN285)</f>
        <v>99.989999999999981</v>
      </c>
      <c r="GR287" s="1">
        <f>SUM(GR262:GR285)</f>
        <v>99.95999999999998</v>
      </c>
      <c r="GS287" s="1">
        <f>SUM(GS262:GS285)</f>
        <v>100.01</v>
      </c>
      <c r="GT287" s="1">
        <f>SUM(GT262:GT285)</f>
        <v>99.970000000000013</v>
      </c>
      <c r="GU287" s="1">
        <f>SUM(GU262:GU285)</f>
        <v>100.01000000000002</v>
      </c>
      <c r="GY287" s="1">
        <f>SUM(GY262:GY285)</f>
        <v>99.969999999999985</v>
      </c>
      <c r="GZ287" s="1">
        <f>SUM(GZ262:GZ285)</f>
        <v>99.98</v>
      </c>
      <c r="HA287" s="1">
        <f>SUM(HA262:HA285)</f>
        <v>100.01</v>
      </c>
      <c r="HB287" s="1">
        <f>SUM(HB262:HB285)</f>
        <v>99.990000000000009</v>
      </c>
      <c r="HF287" s="1">
        <f>SUM(HF262:HF285)</f>
        <v>99.99</v>
      </c>
      <c r="HG287" s="1">
        <f>SUM(HG262:HG285)</f>
        <v>100.02999999999999</v>
      </c>
      <c r="HH287" s="1">
        <f>SUM(HH262:HH285)</f>
        <v>100.01</v>
      </c>
      <c r="HI287" s="1">
        <f>SUM(HI262:HI285)</f>
        <v>99.990000000000023</v>
      </c>
      <c r="HM287" s="1">
        <f>SUM(HM262:HM285)</f>
        <v>100.00000000000001</v>
      </c>
      <c r="HN287" s="1">
        <f>SUM(HN262:HN285)</f>
        <v>100</v>
      </c>
      <c r="HO287" s="1">
        <f>SUM(HO262:HO285)</f>
        <v>100</v>
      </c>
      <c r="HP287" s="1">
        <f>SUM(HP262:HP285)</f>
        <v>100.00999999999996</v>
      </c>
      <c r="HT287" s="1">
        <f>SUM(HT262:HT285)</f>
        <v>99.979999999999961</v>
      </c>
      <c r="HU287" s="1">
        <f>SUM(HU262:HU285)</f>
        <v>100</v>
      </c>
      <c r="HV287" s="1">
        <f>SUM(HV262:HV285)</f>
        <v>100.02</v>
      </c>
      <c r="HW287" s="1">
        <f>SUM(HW262:HW285)</f>
        <v>99.98</v>
      </c>
      <c r="IA287" s="1">
        <f>SUM(IA262:IA285)</f>
        <v>99.979999999999961</v>
      </c>
      <c r="IB287" s="1">
        <f>SUM(IB262:IB285)</f>
        <v>100.00000000000003</v>
      </c>
      <c r="IC287" s="1">
        <f>SUM(IC262:IC285)</f>
        <v>100.01</v>
      </c>
      <c r="ID287" s="1">
        <f>SUM(ID262:ID285)</f>
        <v>100</v>
      </c>
      <c r="IH287" s="1">
        <f>SUM(IH262:IH285)</f>
        <v>99.999999999999986</v>
      </c>
      <c r="II287" s="1">
        <f>SUM(II262:II285)</f>
        <v>100.01</v>
      </c>
      <c r="IJ287" s="1">
        <f>SUM(IJ262:IJ285)</f>
        <v>100.01000000000005</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100.01</v>
      </c>
      <c r="IW287" s="1">
        <f>SUM(IW262:IW285)</f>
        <v>100</v>
      </c>
      <c r="IX287" s="1">
        <f>SUM(IX262:IX285)</f>
        <v>100.00000000000004</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100.02999999999996</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99.989999999999981</v>
      </c>
      <c r="JY287" s="1">
        <f>SUM(JY262:JY285)</f>
        <v>100.02999999999999</v>
      </c>
      <c r="JZ287" s="1">
        <f>SUM(JZ262:JZ285)</f>
        <v>100.00000000000001</v>
      </c>
      <c r="KA287" s="1">
        <f>SUM(KA262:KA285)</f>
        <v>99.969999999999985</v>
      </c>
      <c r="KE287" s="32">
        <f>SUM(KE262:KE285)</f>
        <v>99.980000000000032</v>
      </c>
      <c r="KF287" s="32">
        <f>SUM(KF262:KF285)</f>
        <v>99.98</v>
      </c>
      <c r="KG287" s="32">
        <f>SUM(KG262:KG285)</f>
        <v>100.02000000000001</v>
      </c>
      <c r="KH287" s="32">
        <f>SUM(KH262:KH285)</f>
        <v>99.990000000000009</v>
      </c>
      <c r="KL287" s="32">
        <f>SUM(KL262:KL285)</f>
        <v>99.929999999999993</v>
      </c>
      <c r="KM287" s="32">
        <f>SUM(KM262:KM285)</f>
        <v>100.02000000000001</v>
      </c>
      <c r="KN287" s="32">
        <f>SUM(KN262:KN285)</f>
        <v>99.97999999999999</v>
      </c>
      <c r="KO287" s="32">
        <f>SUM(KO262:KO285)</f>
        <v>99.969999999999985</v>
      </c>
      <c r="KS287" s="32">
        <f>SUM(KS262:KS285)</f>
        <v>99.999999999999957</v>
      </c>
      <c r="KT287" s="32">
        <f>SUM(KT262:KT285)</f>
        <v>100.03000000000002</v>
      </c>
      <c r="KU287" s="32">
        <f>SUM(KU262:KU285)</f>
        <v>100.03000000000003</v>
      </c>
      <c r="KV287" s="32">
        <f>SUM(KV262:KV285)</f>
        <v>99.990000000000023</v>
      </c>
      <c r="KZ287" s="32">
        <f>SUM(KZ262:KZ285)</f>
        <v>99.99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100.01000000000002</v>
      </c>
      <c r="LO287" s="32">
        <f>SUM(LO262:LO285)</f>
        <v>99.979999999999976</v>
      </c>
      <c r="LP287" s="32">
        <f>SUM(LP262:LP285)</f>
        <v>99.960000000000008</v>
      </c>
      <c r="LQ287" s="32">
        <f>SUM(LQ262:LQ285)</f>
        <v>99.99</v>
      </c>
      <c r="LU287" s="32">
        <f>SUM(LU262:LU285)</f>
        <v>100.03000000000003</v>
      </c>
      <c r="LV287" s="32">
        <f>SUM(LV262:LV285)</f>
        <v>99.990000000000009</v>
      </c>
      <c r="LW287" s="32">
        <f>SUM(LW262:LW285)</f>
        <v>99.97999999999999</v>
      </c>
      <c r="LX287" s="32">
        <f>SUM(LX262:LX285)</f>
        <v>99.990000000000009</v>
      </c>
      <c r="MB287" s="32">
        <f>SUM(MB262:MB285)</f>
        <v>99.9</v>
      </c>
      <c r="MC287" s="32">
        <f>SUM(MC262:MC285)</f>
        <v>100.01</v>
      </c>
      <c r="MD287" s="32">
        <f>SUM(MD262:MD285)</f>
        <v>99.980000000000018</v>
      </c>
      <c r="ME287" s="32">
        <f>SUM(ME262:ME285)</f>
        <v>100.00000000000003</v>
      </c>
      <c r="MI287" s="32">
        <f>SUM(MI262:MI285)</f>
        <v>99.919999999999973</v>
      </c>
      <c r="MJ287" s="32">
        <f>SUM(MJ262:MJ285)</f>
        <v>99.980000000000018</v>
      </c>
      <c r="MK287" s="32">
        <f>SUM(MK262:MK285)</f>
        <v>99.929999999999993</v>
      </c>
      <c r="ML287" s="32">
        <f>SUM(ML262:ML285)</f>
        <v>99.98</v>
      </c>
      <c r="MP287" s="32">
        <f>SUM(MP262:MP285)</f>
        <v>99.999999999999957</v>
      </c>
      <c r="MQ287" s="32">
        <f>SUM(MQ262:MQ285)</f>
        <v>99.970000000000027</v>
      </c>
      <c r="MR287" s="32">
        <f>SUM(MR262:MR285)</f>
        <v>99.999999999999986</v>
      </c>
      <c r="MS287" s="32">
        <f>SUM(MS262:MS285)</f>
        <v>100.02</v>
      </c>
      <c r="MW287" s="32">
        <f>SUM(MW262:MW285)</f>
        <v>100.03999999999999</v>
      </c>
      <c r="MX287" s="32">
        <f>SUM(MX262:MX285)</f>
        <v>99.960000000000008</v>
      </c>
      <c r="MY287" s="32">
        <f>SUM(MY262:MY285)</f>
        <v>100.01</v>
      </c>
      <c r="MZ287" s="32">
        <f>SUM(MZ262:MZ285)</f>
        <v>100.01</v>
      </c>
      <c r="ND287" s="32">
        <f>SUM(ND262:ND285)</f>
        <v>100.02000000000004</v>
      </c>
      <c r="NE287" s="32">
        <f>SUM(NE262:NE285)</f>
        <v>100.00000000000001</v>
      </c>
      <c r="NF287" s="32">
        <f>SUM(NF262:NF285)</f>
        <v>100.00999999999998</v>
      </c>
      <c r="NG287" s="32">
        <f>SUM(NG262:NG285)</f>
        <v>100.01000000000003</v>
      </c>
      <c r="NK287" s="32">
        <f>SUM(NK262:NK285)</f>
        <v>100.02999999999999</v>
      </c>
      <c r="NL287" s="32">
        <f>SUM(NL262:NL285)</f>
        <v>99.990000000000009</v>
      </c>
      <c r="NM287" s="32">
        <f>SUM(NM262:NM285)</f>
        <v>100.03000000000002</v>
      </c>
      <c r="NN287" s="32">
        <f>SUM(NN262:NN285)</f>
        <v>100.02999999999997</v>
      </c>
      <c r="NR287" s="32">
        <f>SUM(NR262:NR285)</f>
        <v>100.04999999999998</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99.910000000000039</v>
      </c>
      <c r="ON287" s="32">
        <f>SUM(ON262:ON285)</f>
        <v>100.00999999999998</v>
      </c>
      <c r="OO287" s="32">
        <f>SUM(OO262:OO285)</f>
        <v>100.01</v>
      </c>
      <c r="OP287" s="32">
        <f>SUM(OP262:OP285)</f>
        <v>100.02</v>
      </c>
      <c r="OT287" s="32">
        <f>SUM(OT262:OT285)</f>
        <v>100.02</v>
      </c>
      <c r="OU287" s="32">
        <f>SUM(OU262:OU285)</f>
        <v>99.979999999999976</v>
      </c>
      <c r="OV287" s="32">
        <f>SUM(OV262:OV285)</f>
        <v>100</v>
      </c>
      <c r="OW287" s="32">
        <f>SUM(OW262:OW285)</f>
        <v>99.990000000000009</v>
      </c>
      <c r="PA287" s="32">
        <f>SUM(PA262:PA285)</f>
        <v>99.989999999999966</v>
      </c>
      <c r="PB287" s="32">
        <f>SUM(PB262:PB285)</f>
        <v>100</v>
      </c>
      <c r="PC287" s="32">
        <f>SUM(PC262:PC285)</f>
        <v>99.959999999999965</v>
      </c>
      <c r="PD287" s="32">
        <f>SUM(PD262:PD285)</f>
        <v>100</v>
      </c>
      <c r="PH287" s="32">
        <f>SUM(PH262:PH285)</f>
        <v>100.03</v>
      </c>
      <c r="PI287" s="32">
        <f>SUM(PI262:PI285)</f>
        <v>100.03</v>
      </c>
      <c r="PJ287" s="32">
        <f>SUM(PJ262:PJ285)</f>
        <v>99.960000000000008</v>
      </c>
      <c r="PK287" s="32">
        <f>SUM(PK262:PK285)</f>
        <v>99.98</v>
      </c>
      <c r="PO287" s="32">
        <f>SUM(PO262:PO285)</f>
        <v>100</v>
      </c>
      <c r="PP287" s="32">
        <f>SUM(PP262:PP285)</f>
        <v>99.97</v>
      </c>
      <c r="PQ287" s="32">
        <f>SUM(PQ262:PQ285)</f>
        <v>99.97</v>
      </c>
      <c r="PR287" s="32">
        <f>SUM(PR262:PR285)</f>
        <v>100.01</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v>
      </c>
      <c r="QJ287" s="32">
        <f>SUM(QJ262:QJ285)</f>
        <v>100.01999999999997</v>
      </c>
      <c r="QK287" s="32">
        <f>SUM(QK262:QK285)</f>
        <v>99.990000000000038</v>
      </c>
      <c r="QL287" s="32">
        <f>SUM(QL262:QL285)</f>
        <v>99.980000000000018</v>
      </c>
      <c r="QM287" s="32">
        <f>SUM(QM262:QM285)</f>
        <v>100.01000000000002</v>
      </c>
    </row>
  </sheetData>
  <mergeCells count="1">
    <mergeCell ref="A260:B260"/>
  </mergeCells>
  <conditionalFormatting sqref="BA287:BD287">
    <cfRule type="cellIs" dxfId="582" priority="214" operator="greaterThan">
      <formula>100.1</formula>
    </cfRule>
    <cfRule type="cellIs" dxfId="581" priority="215" operator="greaterThan">
      <formula>99.8</formula>
    </cfRule>
    <cfRule type="cellIs" dxfId="580" priority="216" operator="lessThan">
      <formula>99.8</formula>
    </cfRule>
  </conditionalFormatting>
  <conditionalFormatting sqref="BH287:BK287">
    <cfRule type="cellIs" dxfId="579" priority="211" operator="greaterThan">
      <formula>100.1</formula>
    </cfRule>
    <cfRule type="cellIs" dxfId="578" priority="212" operator="greaterThan">
      <formula>99.8</formula>
    </cfRule>
    <cfRule type="cellIs" dxfId="577" priority="213" operator="lessThan">
      <formula>99.8</formula>
    </cfRule>
  </conditionalFormatting>
  <conditionalFormatting sqref="BO287:BR287">
    <cfRule type="cellIs" dxfId="576" priority="208" operator="greaterThan">
      <formula>100.1</formula>
    </cfRule>
    <cfRule type="cellIs" dxfId="575" priority="209" operator="greaterThan">
      <formula>99.8</formula>
    </cfRule>
    <cfRule type="cellIs" dxfId="574" priority="210" operator="lessThan">
      <formula>99.8</formula>
    </cfRule>
  </conditionalFormatting>
  <conditionalFormatting sqref="BV287:BY287">
    <cfRule type="cellIs" dxfId="573" priority="205" operator="greaterThan">
      <formula>100.1</formula>
    </cfRule>
    <cfRule type="cellIs" dxfId="572" priority="206" operator="greaterThan">
      <formula>99.8</formula>
    </cfRule>
    <cfRule type="cellIs" dxfId="571" priority="207" operator="lessThan">
      <formula>99.8</formula>
    </cfRule>
  </conditionalFormatting>
  <conditionalFormatting sqref="AT287:AW287">
    <cfRule type="cellIs" dxfId="570" priority="202" operator="greaterThan">
      <formula>100.1</formula>
    </cfRule>
    <cfRule type="cellIs" dxfId="569" priority="203" operator="greaterThan">
      <formula>99.8</formula>
    </cfRule>
    <cfRule type="cellIs" dxfId="568" priority="204" operator="lessThan">
      <formula>99.8</formula>
    </cfRule>
  </conditionalFormatting>
  <conditionalFormatting sqref="AM287:AP287">
    <cfRule type="cellIs" dxfId="567" priority="199" operator="greaterThan">
      <formula>100.1</formula>
    </cfRule>
    <cfRule type="cellIs" dxfId="566" priority="200" operator="greaterThan">
      <formula>99.8</formula>
    </cfRule>
    <cfRule type="cellIs" dxfId="565" priority="201" operator="lessThan">
      <formula>99.8</formula>
    </cfRule>
  </conditionalFormatting>
  <conditionalFormatting sqref="AF287:AI287">
    <cfRule type="cellIs" dxfId="564" priority="196" operator="greaterThan">
      <formula>100.1</formula>
    </cfRule>
    <cfRule type="cellIs" dxfId="563" priority="197" operator="greaterThan">
      <formula>99.8</formula>
    </cfRule>
    <cfRule type="cellIs" dxfId="562" priority="198" operator="lessThan">
      <formula>99.8</formula>
    </cfRule>
  </conditionalFormatting>
  <conditionalFormatting sqref="Y287:AB287">
    <cfRule type="cellIs" dxfId="561" priority="193" operator="greaterThan">
      <formula>100.1</formula>
    </cfRule>
    <cfRule type="cellIs" dxfId="560" priority="194" operator="greaterThan">
      <formula>99.8</formula>
    </cfRule>
    <cfRule type="cellIs" dxfId="559" priority="195" operator="lessThan">
      <formula>99.8</formula>
    </cfRule>
  </conditionalFormatting>
  <conditionalFormatting sqref="R287:U287">
    <cfRule type="cellIs" dxfId="558" priority="190" operator="greaterThan">
      <formula>100.1</formula>
    </cfRule>
    <cfRule type="cellIs" dxfId="557" priority="191" operator="greaterThan">
      <formula>99.8</formula>
    </cfRule>
    <cfRule type="cellIs" dxfId="556" priority="192" operator="lessThan">
      <formula>99.8</formula>
    </cfRule>
  </conditionalFormatting>
  <conditionalFormatting sqref="K287:N287">
    <cfRule type="cellIs" dxfId="555" priority="187" operator="greaterThan">
      <formula>100.1</formula>
    </cfRule>
    <cfRule type="cellIs" dxfId="554" priority="188" operator="greaterThan">
      <formula>99.8</formula>
    </cfRule>
    <cfRule type="cellIs" dxfId="553" priority="189" operator="lessThan">
      <formula>99.8</formula>
    </cfRule>
  </conditionalFormatting>
  <conditionalFormatting sqref="D287:G287">
    <cfRule type="cellIs" dxfId="552" priority="184" operator="greaterThan">
      <formula>100.1</formula>
    </cfRule>
    <cfRule type="cellIs" dxfId="551" priority="185" operator="greaterThan">
      <formula>99.8</formula>
    </cfRule>
    <cfRule type="cellIs" dxfId="550" priority="186" operator="lessThan">
      <formula>99.8</formula>
    </cfRule>
  </conditionalFormatting>
  <conditionalFormatting sqref="CC287:CF287">
    <cfRule type="cellIs" dxfId="549" priority="181" operator="greaterThan">
      <formula>100.1</formula>
    </cfRule>
    <cfRule type="cellIs" dxfId="548" priority="182" operator="greaterThan">
      <formula>99.8</formula>
    </cfRule>
    <cfRule type="cellIs" dxfId="547" priority="183" operator="lessThan">
      <formula>99.8</formula>
    </cfRule>
  </conditionalFormatting>
  <conditionalFormatting sqref="CJ287:CM287">
    <cfRule type="cellIs" dxfId="546" priority="178" operator="greaterThan">
      <formula>100.1</formula>
    </cfRule>
    <cfRule type="cellIs" dxfId="545" priority="179" operator="greaterThan">
      <formula>99.8</formula>
    </cfRule>
    <cfRule type="cellIs" dxfId="544" priority="180" operator="lessThan">
      <formula>99.8</formula>
    </cfRule>
  </conditionalFormatting>
  <conditionalFormatting sqref="CQ287:CT287">
    <cfRule type="cellIs" dxfId="543" priority="175" operator="greaterThan">
      <formula>100.1</formula>
    </cfRule>
    <cfRule type="cellIs" dxfId="542" priority="176" operator="greaterThan">
      <formula>99.8</formula>
    </cfRule>
    <cfRule type="cellIs" dxfId="541" priority="177" operator="lessThan">
      <formula>99.8</formula>
    </cfRule>
  </conditionalFormatting>
  <conditionalFormatting sqref="CX287:DA287">
    <cfRule type="cellIs" dxfId="540" priority="172" operator="greaterThan">
      <formula>100.1</formula>
    </cfRule>
    <cfRule type="cellIs" dxfId="539" priority="173" operator="greaterThan">
      <formula>99.8</formula>
    </cfRule>
    <cfRule type="cellIs" dxfId="538" priority="174" operator="lessThan">
      <formula>99.8</formula>
    </cfRule>
  </conditionalFormatting>
  <conditionalFormatting sqref="DE287:DH287">
    <cfRule type="cellIs" dxfId="537" priority="169" operator="greaterThan">
      <formula>100.1</formula>
    </cfRule>
    <cfRule type="cellIs" dxfId="536" priority="170" operator="greaterThan">
      <formula>99.8</formula>
    </cfRule>
    <cfRule type="cellIs" dxfId="535" priority="171" operator="lessThan">
      <formula>99.8</formula>
    </cfRule>
  </conditionalFormatting>
  <conditionalFormatting sqref="DL287:DO287">
    <cfRule type="cellIs" dxfId="534" priority="166" operator="greaterThan">
      <formula>100.1</formula>
    </cfRule>
    <cfRule type="cellIs" dxfId="533" priority="167" operator="greaterThan">
      <formula>99.8</formula>
    </cfRule>
    <cfRule type="cellIs" dxfId="532" priority="168" operator="lessThan">
      <formula>99.8</formula>
    </cfRule>
  </conditionalFormatting>
  <conditionalFormatting sqref="DS287:DV287">
    <cfRule type="cellIs" dxfId="531" priority="163" operator="greaterThan">
      <formula>100.1</formula>
    </cfRule>
    <cfRule type="cellIs" dxfId="530" priority="164" operator="greaterThan">
      <formula>99.8</formula>
    </cfRule>
    <cfRule type="cellIs" dxfId="529" priority="165" operator="lessThan">
      <formula>99.8</formula>
    </cfRule>
  </conditionalFormatting>
  <conditionalFormatting sqref="DZ287:EC287">
    <cfRule type="cellIs" dxfId="528" priority="160" operator="greaterThan">
      <formula>100.1</formula>
    </cfRule>
    <cfRule type="cellIs" dxfId="527" priority="161" operator="greaterThan">
      <formula>99.8</formula>
    </cfRule>
    <cfRule type="cellIs" dxfId="526" priority="162" operator="lessThan">
      <formula>99.8</formula>
    </cfRule>
  </conditionalFormatting>
  <conditionalFormatting sqref="EG287:EJ287">
    <cfRule type="cellIs" dxfId="525" priority="157" operator="greaterThan">
      <formula>100.1</formula>
    </cfRule>
    <cfRule type="cellIs" dxfId="524" priority="158" operator="greaterThan">
      <formula>99.8</formula>
    </cfRule>
    <cfRule type="cellIs" dxfId="523" priority="159" operator="lessThan">
      <formula>99.8</formula>
    </cfRule>
  </conditionalFormatting>
  <conditionalFormatting sqref="EN287:EQ287">
    <cfRule type="cellIs" dxfId="522" priority="154" operator="greaterThan">
      <formula>100.1</formula>
    </cfRule>
    <cfRule type="cellIs" dxfId="521" priority="155" operator="greaterThan">
      <formula>99.8</formula>
    </cfRule>
    <cfRule type="cellIs" dxfId="520" priority="156" operator="lessThan">
      <formula>99.8</formula>
    </cfRule>
  </conditionalFormatting>
  <conditionalFormatting sqref="EU287:EX287">
    <cfRule type="cellIs" dxfId="519" priority="151" operator="greaterThan">
      <formula>100.1</formula>
    </cfRule>
    <cfRule type="cellIs" dxfId="518" priority="152" operator="greaterThan">
      <formula>99.8</formula>
    </cfRule>
    <cfRule type="cellIs" dxfId="517" priority="153" operator="lessThan">
      <formula>99.8</formula>
    </cfRule>
  </conditionalFormatting>
  <conditionalFormatting sqref="FB287:FE287">
    <cfRule type="cellIs" dxfId="516" priority="145" operator="greaterThan">
      <formula>100.1</formula>
    </cfRule>
    <cfRule type="cellIs" dxfId="515" priority="146" operator="greaterThan">
      <formula>99.8</formula>
    </cfRule>
    <cfRule type="cellIs" dxfId="514" priority="147" operator="lessThan">
      <formula>99.8</formula>
    </cfRule>
  </conditionalFormatting>
  <conditionalFormatting sqref="FI287:FL287">
    <cfRule type="cellIs" dxfId="513" priority="142" operator="greaterThan">
      <formula>100.1</formula>
    </cfRule>
    <cfRule type="cellIs" dxfId="512" priority="143" operator="greaterThan">
      <formula>99.8</formula>
    </cfRule>
    <cfRule type="cellIs" dxfId="511" priority="144" operator="lessThan">
      <formula>99.8</formula>
    </cfRule>
  </conditionalFormatting>
  <conditionalFormatting sqref="FP287:FS287">
    <cfRule type="cellIs" dxfId="510" priority="139" operator="greaterThan">
      <formula>100.1</formula>
    </cfRule>
    <cfRule type="cellIs" dxfId="509" priority="140" operator="greaterThan">
      <formula>99.8</formula>
    </cfRule>
    <cfRule type="cellIs" dxfId="508" priority="141" operator="lessThan">
      <formula>99.8</formula>
    </cfRule>
  </conditionalFormatting>
  <conditionalFormatting sqref="FW287:FZ287">
    <cfRule type="cellIs" dxfId="507" priority="136" operator="greaterThan">
      <formula>100.1</formula>
    </cfRule>
    <cfRule type="cellIs" dxfId="506" priority="137" operator="greaterThan">
      <formula>99.8</formula>
    </cfRule>
    <cfRule type="cellIs" dxfId="505" priority="138" operator="lessThan">
      <formula>99.8</formula>
    </cfRule>
  </conditionalFormatting>
  <conditionalFormatting sqref="GD287:GG287">
    <cfRule type="cellIs" dxfId="504" priority="133" operator="greaterThan">
      <formula>100.1</formula>
    </cfRule>
    <cfRule type="cellIs" dxfId="503" priority="134" operator="greaterThan">
      <formula>99.8</formula>
    </cfRule>
    <cfRule type="cellIs" dxfId="502" priority="135" operator="lessThan">
      <formula>99.8</formula>
    </cfRule>
  </conditionalFormatting>
  <conditionalFormatting sqref="GK287:GN287">
    <cfRule type="cellIs" dxfId="501" priority="124" operator="greaterThan">
      <formula>100.1</formula>
    </cfRule>
    <cfRule type="cellIs" dxfId="500" priority="125" operator="greaterThan">
      <formula>99.8</formula>
    </cfRule>
    <cfRule type="cellIs" dxfId="499" priority="126" operator="lessThan">
      <formula>99.8</formula>
    </cfRule>
  </conditionalFormatting>
  <conditionalFormatting sqref="GR287:GU287">
    <cfRule type="cellIs" dxfId="498" priority="121" operator="greaterThan">
      <formula>100.1</formula>
    </cfRule>
    <cfRule type="cellIs" dxfId="497" priority="122" operator="greaterThan">
      <formula>99.8</formula>
    </cfRule>
    <cfRule type="cellIs" dxfId="496" priority="123" operator="lessThan">
      <formula>99.8</formula>
    </cfRule>
  </conditionalFormatting>
  <conditionalFormatting sqref="GY287:HB287">
    <cfRule type="cellIs" dxfId="495" priority="118" operator="greaterThan">
      <formula>100.1</formula>
    </cfRule>
    <cfRule type="cellIs" dxfId="494" priority="119" operator="greaterThan">
      <formula>99.8</formula>
    </cfRule>
    <cfRule type="cellIs" dxfId="493" priority="120" operator="lessThan">
      <formula>99.8</formula>
    </cfRule>
  </conditionalFormatting>
  <conditionalFormatting sqref="HF287:HI287">
    <cfRule type="cellIs" dxfId="492" priority="115" operator="greaterThan">
      <formula>100.1</formula>
    </cfRule>
    <cfRule type="cellIs" dxfId="491" priority="116" operator="greaterThan">
      <formula>99.8</formula>
    </cfRule>
    <cfRule type="cellIs" dxfId="490" priority="117" operator="lessThan">
      <formula>99.8</formula>
    </cfRule>
  </conditionalFormatting>
  <conditionalFormatting sqref="HM287:HP287">
    <cfRule type="cellIs" dxfId="489" priority="112" operator="greaterThan">
      <formula>100.1</formula>
    </cfRule>
    <cfRule type="cellIs" dxfId="488" priority="113" operator="greaterThan">
      <formula>99.8</formula>
    </cfRule>
    <cfRule type="cellIs" dxfId="487" priority="114" operator="lessThan">
      <formula>99.8</formula>
    </cfRule>
  </conditionalFormatting>
  <conditionalFormatting sqref="HT287:HW287">
    <cfRule type="cellIs" dxfId="486" priority="109" operator="greaterThan">
      <formula>100.1</formula>
    </cfRule>
    <cfRule type="cellIs" dxfId="485" priority="110" operator="greaterThan">
      <formula>99.8</formula>
    </cfRule>
    <cfRule type="cellIs" dxfId="484" priority="111" operator="lessThan">
      <formula>99.8</formula>
    </cfRule>
  </conditionalFormatting>
  <conditionalFormatting sqref="IA287:ID287">
    <cfRule type="cellIs" dxfId="483" priority="106" operator="greaterThan">
      <formula>100.1</formula>
    </cfRule>
    <cfRule type="cellIs" dxfId="482" priority="107" operator="greaterThan">
      <formula>99.8</formula>
    </cfRule>
    <cfRule type="cellIs" dxfId="481" priority="108" operator="lessThan">
      <formula>99.8</formula>
    </cfRule>
  </conditionalFormatting>
  <conditionalFormatting sqref="IH287:IK287">
    <cfRule type="cellIs" dxfId="480" priority="103" operator="greaterThan">
      <formula>100.1</formula>
    </cfRule>
    <cfRule type="cellIs" dxfId="479" priority="104" operator="greaterThan">
      <formula>99.8</formula>
    </cfRule>
    <cfRule type="cellIs" dxfId="478" priority="105" operator="lessThan">
      <formula>99.8</formula>
    </cfRule>
  </conditionalFormatting>
  <conditionalFormatting sqref="IO287:IR287">
    <cfRule type="cellIs" dxfId="477" priority="100" operator="greaterThan">
      <formula>100.1</formula>
    </cfRule>
    <cfRule type="cellIs" dxfId="476" priority="101" operator="greaterThan">
      <formula>99.8</formula>
    </cfRule>
    <cfRule type="cellIs" dxfId="475" priority="102" operator="lessThan">
      <formula>99.8</formula>
    </cfRule>
  </conditionalFormatting>
  <conditionalFormatting sqref="IV287:IY287">
    <cfRule type="cellIs" dxfId="474" priority="94" operator="greaterThan">
      <formula>100.1</formula>
    </cfRule>
    <cfRule type="cellIs" dxfId="473" priority="95" operator="greaterThan">
      <formula>99.8</formula>
    </cfRule>
    <cfRule type="cellIs" dxfId="472" priority="96" operator="lessThan">
      <formula>99.8</formula>
    </cfRule>
  </conditionalFormatting>
  <conditionalFormatting sqref="JC287:JF287">
    <cfRule type="cellIs" dxfId="471" priority="91" operator="greaterThan">
      <formula>100.1</formula>
    </cfRule>
    <cfRule type="cellIs" dxfId="470" priority="92" operator="greaterThan">
      <formula>99.8</formula>
    </cfRule>
    <cfRule type="cellIs" dxfId="469" priority="93" operator="lessThan">
      <formula>99.8</formula>
    </cfRule>
  </conditionalFormatting>
  <conditionalFormatting sqref="JJ287:JM287">
    <cfRule type="cellIs" dxfId="468" priority="88" operator="greaterThan">
      <formula>100.1</formula>
    </cfRule>
    <cfRule type="cellIs" dxfId="467" priority="89" operator="greaterThan">
      <formula>99.8</formula>
    </cfRule>
    <cfRule type="cellIs" dxfId="466" priority="90" operator="lessThan">
      <formula>99.8</formula>
    </cfRule>
  </conditionalFormatting>
  <conditionalFormatting sqref="JQ287:JT287">
    <cfRule type="cellIs" dxfId="465" priority="85" operator="greaterThan">
      <formula>100.1</formula>
    </cfRule>
    <cfRule type="cellIs" dxfId="464" priority="86" operator="greaterThan">
      <formula>99.8</formula>
    </cfRule>
    <cfRule type="cellIs" dxfId="463" priority="87" operator="lessThan">
      <formula>99.8</formula>
    </cfRule>
  </conditionalFormatting>
  <conditionalFormatting sqref="JX287:KA287">
    <cfRule type="cellIs" dxfId="462" priority="82" operator="greaterThan">
      <formula>100.1</formula>
    </cfRule>
    <cfRule type="cellIs" dxfId="461" priority="83" operator="greaterThan">
      <formula>99.8</formula>
    </cfRule>
    <cfRule type="cellIs" dxfId="460" priority="84" operator="lessThan">
      <formula>99.8</formula>
    </cfRule>
  </conditionalFormatting>
  <conditionalFormatting sqref="KE287:KH287">
    <cfRule type="cellIs" dxfId="459" priority="79" operator="greaterThan">
      <formula>100.1</formula>
    </cfRule>
    <cfRule type="cellIs" dxfId="458" priority="80" operator="greaterThan">
      <formula>99.8</formula>
    </cfRule>
    <cfRule type="cellIs" dxfId="457" priority="81" operator="lessThan">
      <formula>99.8</formula>
    </cfRule>
  </conditionalFormatting>
  <conditionalFormatting sqref="KL287:KO287">
    <cfRule type="cellIs" dxfId="456" priority="76" operator="greaterThan">
      <formula>100.1</formula>
    </cfRule>
    <cfRule type="cellIs" dxfId="455" priority="77" operator="greaterThan">
      <formula>99.8</formula>
    </cfRule>
    <cfRule type="cellIs" dxfId="454" priority="78" operator="lessThan">
      <formula>99.8</formula>
    </cfRule>
  </conditionalFormatting>
  <conditionalFormatting sqref="KS287:KV287">
    <cfRule type="cellIs" dxfId="453" priority="73" operator="greaterThan">
      <formula>100.1</formula>
    </cfRule>
    <cfRule type="cellIs" dxfId="452" priority="74" operator="greaterThan">
      <formula>99.8</formula>
    </cfRule>
    <cfRule type="cellIs" dxfId="451" priority="75" operator="lessThan">
      <formula>99.8</formula>
    </cfRule>
  </conditionalFormatting>
  <conditionalFormatting sqref="KZ287:LC287">
    <cfRule type="cellIs" dxfId="450" priority="70" operator="greaterThan">
      <formula>100.1</formula>
    </cfRule>
    <cfRule type="cellIs" dxfId="449" priority="71" operator="greaterThan">
      <formula>99.8</formula>
    </cfRule>
    <cfRule type="cellIs" dxfId="448" priority="72" operator="lessThan">
      <formula>99.8</formula>
    </cfRule>
  </conditionalFormatting>
  <conditionalFormatting sqref="LG287:LJ287">
    <cfRule type="cellIs" dxfId="447" priority="67" operator="greaterThan">
      <formula>100.1</formula>
    </cfRule>
    <cfRule type="cellIs" dxfId="446" priority="68" operator="greaterThan">
      <formula>99.8</formula>
    </cfRule>
    <cfRule type="cellIs" dxfId="445" priority="69" operator="lessThan">
      <formula>99.8</formula>
    </cfRule>
  </conditionalFormatting>
  <conditionalFormatting sqref="LN287:LQ287">
    <cfRule type="cellIs" dxfId="444" priority="64" operator="greaterThan">
      <formula>100.1</formula>
    </cfRule>
    <cfRule type="cellIs" dxfId="443" priority="65" operator="greaterThan">
      <formula>99.8</formula>
    </cfRule>
    <cfRule type="cellIs" dxfId="442" priority="66" operator="lessThan">
      <formula>99.8</formula>
    </cfRule>
  </conditionalFormatting>
  <conditionalFormatting sqref="LU287:LX287">
    <cfRule type="cellIs" dxfId="441" priority="61" operator="greaterThan">
      <formula>100.1</formula>
    </cfRule>
    <cfRule type="cellIs" dxfId="440" priority="62" operator="greaterThan">
      <formula>99.8</formula>
    </cfRule>
    <cfRule type="cellIs" dxfId="439" priority="63" operator="lessThan">
      <formula>99.8</formula>
    </cfRule>
  </conditionalFormatting>
  <conditionalFormatting sqref="MB287:ME287">
    <cfRule type="cellIs" dxfId="438" priority="58" operator="greaterThan">
      <formula>100.1</formula>
    </cfRule>
    <cfRule type="cellIs" dxfId="437" priority="59" operator="greaterThan">
      <formula>99.8</formula>
    </cfRule>
    <cfRule type="cellIs" dxfId="436" priority="60" operator="lessThan">
      <formula>99.8</formula>
    </cfRule>
  </conditionalFormatting>
  <conditionalFormatting sqref="MI287:ML287">
    <cfRule type="cellIs" dxfId="435" priority="55" operator="greaterThan">
      <formula>100.1</formula>
    </cfRule>
    <cfRule type="cellIs" dxfId="434" priority="56" operator="greaterThan">
      <formula>99.8</formula>
    </cfRule>
    <cfRule type="cellIs" dxfId="433" priority="57" operator="lessThan">
      <formula>99.8</formula>
    </cfRule>
  </conditionalFormatting>
  <conditionalFormatting sqref="MP287:MS287">
    <cfRule type="cellIs" dxfId="432" priority="52" operator="greaterThan">
      <formula>100.1</formula>
    </cfRule>
    <cfRule type="cellIs" dxfId="431" priority="53" operator="greaterThan">
      <formula>99.8</formula>
    </cfRule>
    <cfRule type="cellIs" dxfId="430" priority="54" operator="lessThan">
      <formula>99.8</formula>
    </cfRule>
  </conditionalFormatting>
  <conditionalFormatting sqref="MW287:MZ287">
    <cfRule type="cellIs" dxfId="429" priority="49" operator="greaterThan">
      <formula>100.1</formula>
    </cfRule>
    <cfRule type="cellIs" dxfId="428" priority="50" operator="greaterThan">
      <formula>99.8</formula>
    </cfRule>
    <cfRule type="cellIs" dxfId="427" priority="51" operator="lessThan">
      <formula>99.8</formula>
    </cfRule>
  </conditionalFormatting>
  <conditionalFormatting sqref="ND287:NG287">
    <cfRule type="cellIs" dxfId="426" priority="46" operator="greaterThan">
      <formula>100.1</formula>
    </cfRule>
    <cfRule type="cellIs" dxfId="425" priority="47" operator="greaterThan">
      <formula>99.8</formula>
    </cfRule>
    <cfRule type="cellIs" dxfId="424" priority="48" operator="lessThan">
      <formula>99.8</formula>
    </cfRule>
  </conditionalFormatting>
  <conditionalFormatting sqref="NK287:NN287">
    <cfRule type="cellIs" dxfId="423" priority="43" operator="greaterThan">
      <formula>100.1</formula>
    </cfRule>
    <cfRule type="cellIs" dxfId="422" priority="44" operator="greaterThan">
      <formula>99.8</formula>
    </cfRule>
    <cfRule type="cellIs" dxfId="421" priority="45" operator="lessThan">
      <formula>99.8</formula>
    </cfRule>
  </conditionalFormatting>
  <conditionalFormatting sqref="NR287:NU287">
    <cfRule type="cellIs" dxfId="420" priority="40" operator="greaterThan">
      <formula>100.1</formula>
    </cfRule>
    <cfRule type="cellIs" dxfId="419" priority="41" operator="greaterThan">
      <formula>99.8</formula>
    </cfRule>
    <cfRule type="cellIs" dxfId="418" priority="42" operator="lessThan">
      <formula>99.8</formula>
    </cfRule>
  </conditionalFormatting>
  <conditionalFormatting sqref="NY287:OB287">
    <cfRule type="cellIs" dxfId="417" priority="34" operator="greaterThan">
      <formula>100.1</formula>
    </cfRule>
    <cfRule type="cellIs" dxfId="416" priority="35" operator="greaterThan">
      <formula>99.8</formula>
    </cfRule>
    <cfRule type="cellIs" dxfId="415" priority="36" operator="lessThan">
      <formula>99.8</formula>
    </cfRule>
  </conditionalFormatting>
  <conditionalFormatting sqref="OF287:OI287">
    <cfRule type="cellIs" dxfId="414" priority="28" operator="greaterThan">
      <formula>100.1</formula>
    </cfRule>
    <cfRule type="cellIs" dxfId="413" priority="29" operator="greaterThan">
      <formula>99.8</formula>
    </cfRule>
    <cfRule type="cellIs" dxfId="412" priority="30" operator="lessThan">
      <formula>99.8</formula>
    </cfRule>
  </conditionalFormatting>
  <conditionalFormatting sqref="OM287:OP287">
    <cfRule type="cellIs" dxfId="411" priority="25" operator="greaterThan">
      <formula>100.1</formula>
    </cfRule>
    <cfRule type="cellIs" dxfId="410" priority="26" operator="greaterThan">
      <formula>99.8</formula>
    </cfRule>
    <cfRule type="cellIs" dxfId="409" priority="27" operator="lessThan">
      <formula>99.8</formula>
    </cfRule>
  </conditionalFormatting>
  <conditionalFormatting sqref="OT287:OW287">
    <cfRule type="cellIs" dxfId="408" priority="22" operator="greaterThan">
      <formula>100.1</formula>
    </cfRule>
    <cfRule type="cellIs" dxfId="407" priority="23" operator="greaterThan">
      <formula>99.8</formula>
    </cfRule>
    <cfRule type="cellIs" dxfId="406" priority="24" operator="lessThan">
      <formula>99.8</formula>
    </cfRule>
  </conditionalFormatting>
  <conditionalFormatting sqref="PA287:PD287">
    <cfRule type="cellIs" dxfId="405" priority="19" operator="greaterThan">
      <formula>100.1</formula>
    </cfRule>
    <cfRule type="cellIs" dxfId="404" priority="20" operator="greaterThan">
      <formula>99.8</formula>
    </cfRule>
    <cfRule type="cellIs" dxfId="403" priority="21" operator="lessThan">
      <formula>99.8</formula>
    </cfRule>
  </conditionalFormatting>
  <conditionalFormatting sqref="PH287:PK287">
    <cfRule type="cellIs" dxfId="402" priority="16" operator="greaterThan">
      <formula>100.1</formula>
    </cfRule>
    <cfRule type="cellIs" dxfId="401" priority="17" operator="greaterThan">
      <formula>99.8</formula>
    </cfRule>
    <cfRule type="cellIs" dxfId="400" priority="18" operator="lessThan">
      <formula>99.8</formula>
    </cfRule>
  </conditionalFormatting>
  <conditionalFormatting sqref="PO287:PR287">
    <cfRule type="cellIs" dxfId="399" priority="13" operator="greaterThan">
      <formula>100.1</formula>
    </cfRule>
    <cfRule type="cellIs" dxfId="398" priority="14" operator="greaterThan">
      <formula>99.8</formula>
    </cfRule>
    <cfRule type="cellIs" dxfId="397" priority="15" operator="lessThan">
      <formula>99.8</formula>
    </cfRule>
  </conditionalFormatting>
  <conditionalFormatting sqref="PV287:PY287">
    <cfRule type="cellIs" dxfId="396" priority="10" operator="greaterThan">
      <formula>100.1</formula>
    </cfRule>
    <cfRule type="cellIs" dxfId="395" priority="11" operator="greaterThan">
      <formula>99.8</formula>
    </cfRule>
    <cfRule type="cellIs" dxfId="394" priority="12" operator="lessThan">
      <formula>99.8</formula>
    </cfRule>
  </conditionalFormatting>
  <conditionalFormatting sqref="QC287:QF287">
    <cfRule type="cellIs" dxfId="393" priority="4" operator="greaterThan">
      <formula>100.1</formula>
    </cfRule>
    <cfRule type="cellIs" dxfId="392" priority="5" operator="greaterThan">
      <formula>99.8</formula>
    </cfRule>
    <cfRule type="cellIs" dxfId="391" priority="6" operator="lessThan">
      <formula>99.8</formula>
    </cfRule>
  </conditionalFormatting>
  <conditionalFormatting sqref="QJ287:QM287">
    <cfRule type="cellIs" dxfId="390" priority="1" operator="greaterThan">
      <formula>100.1</formula>
    </cfRule>
    <cfRule type="cellIs" dxfId="389" priority="2" operator="greaterThan">
      <formula>99.8</formula>
    </cfRule>
    <cfRule type="cellIs" dxfId="38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QM287"/>
  <sheetViews>
    <sheetView showGridLines="0" zoomScaleNormal="100" workbookViewId="0">
      <pane xSplit="2" ySplit="3" topLeftCell="PZ255"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455" x14ac:dyDescent="0.2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c r="QB1" t="s">
        <v>391</v>
      </c>
      <c r="QI1" t="s">
        <v>391</v>
      </c>
    </row>
    <row r="2" spans="1:455"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row>
    <row r="3" spans="1:455"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row>
    <row r="4" spans="1:455"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row>
    <row r="5" spans="1:455"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row>
    <row r="6" spans="1:455" x14ac:dyDescent="0.2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c r="QB6" t="s">
        <v>136</v>
      </c>
      <c r="QC6">
        <v>0</v>
      </c>
      <c r="QD6">
        <v>0</v>
      </c>
      <c r="QE6">
        <v>0</v>
      </c>
      <c r="QF6">
        <v>0</v>
      </c>
      <c r="QI6" t="s">
        <v>136</v>
      </c>
      <c r="QJ6">
        <v>0</v>
      </c>
      <c r="QK6">
        <v>0</v>
      </c>
      <c r="QL6">
        <v>0</v>
      </c>
      <c r="QM6">
        <v>0</v>
      </c>
    </row>
    <row r="7" spans="1:455"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row>
    <row r="8" spans="1:455"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row>
    <row r="9" spans="1:455"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v>
      </c>
      <c r="QD9">
        <v>0</v>
      </c>
      <c r="QE9">
        <v>0</v>
      </c>
      <c r="QF9">
        <v>0</v>
      </c>
      <c r="QI9" t="s">
        <v>139</v>
      </c>
      <c r="QJ9">
        <v>0</v>
      </c>
      <c r="QK9">
        <v>0</v>
      </c>
      <c r="QL9">
        <v>0</v>
      </c>
      <c r="QM9">
        <v>0</v>
      </c>
    </row>
    <row r="10" spans="1:455"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row>
    <row r="11" spans="1:455"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row>
    <row r="12" spans="1:455"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row>
    <row r="13" spans="1:455"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row>
    <row r="14" spans="1:455"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row>
    <row r="15" spans="1:455"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row>
    <row r="16" spans="1:455"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row>
    <row r="17" spans="1:455"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row>
    <row r="18" spans="1:455"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row>
    <row r="19" spans="1:455"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row>
    <row r="20" spans="1:455"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row>
    <row r="21" spans="1:455"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row>
    <row r="22" spans="1:455"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row>
    <row r="23" spans="1:455"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row>
    <row r="24" spans="1:455" x14ac:dyDescent="0.2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row>
    <row r="25" spans="1:455" x14ac:dyDescent="0.2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row>
    <row r="26" spans="1:455"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row>
    <row r="27" spans="1:455"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row>
    <row r="28" spans="1:455"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row>
    <row r="29" spans="1:455"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0.22</v>
      </c>
      <c r="QK29">
        <v>0</v>
      </c>
      <c r="QL29">
        <v>0.41</v>
      </c>
      <c r="QM29">
        <v>0</v>
      </c>
    </row>
    <row r="30" spans="1:455"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row>
    <row r="31" spans="1:455"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row>
    <row r="32" spans="1:455"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row>
    <row r="33" spans="1:455"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row>
    <row r="34" spans="1:455"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row>
    <row r="35" spans="1:455"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row>
    <row r="36" spans="1:455"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row>
    <row r="37" spans="1:455" x14ac:dyDescent="0.2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row>
    <row r="38" spans="1:455"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row>
    <row r="39" spans="1:455"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row>
    <row r="40" spans="1:455"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row>
    <row r="41" spans="1:455"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v>
      </c>
      <c r="QK41">
        <v>0</v>
      </c>
      <c r="QL41">
        <v>0</v>
      </c>
      <c r="QM41">
        <v>0</v>
      </c>
    </row>
    <row r="42" spans="1:455"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row>
    <row r="43" spans="1:455"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row>
    <row r="44" spans="1:455" x14ac:dyDescent="0.2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c r="QB44" t="s">
        <v>174</v>
      </c>
      <c r="QC44">
        <v>0</v>
      </c>
      <c r="QD44">
        <v>0</v>
      </c>
      <c r="QE44">
        <v>0</v>
      </c>
      <c r="QF44">
        <v>0</v>
      </c>
      <c r="QI44" t="s">
        <v>174</v>
      </c>
      <c r="QJ44">
        <v>0</v>
      </c>
      <c r="QK44">
        <v>0</v>
      </c>
      <c r="QL44">
        <v>0</v>
      </c>
      <c r="QM44">
        <v>0</v>
      </c>
    </row>
    <row r="45" spans="1:455" x14ac:dyDescent="0.2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c r="QB45" t="s">
        <v>175</v>
      </c>
      <c r="QC45">
        <v>0</v>
      </c>
      <c r="QD45">
        <v>0</v>
      </c>
      <c r="QE45">
        <v>0</v>
      </c>
      <c r="QF45">
        <v>0</v>
      </c>
      <c r="QI45" t="s">
        <v>175</v>
      </c>
      <c r="QJ45">
        <v>0</v>
      </c>
      <c r="QK45">
        <v>0</v>
      </c>
      <c r="QL45">
        <v>0</v>
      </c>
      <c r="QM45">
        <v>0</v>
      </c>
    </row>
    <row r="46" spans="1:455"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0.22</v>
      </c>
      <c r="QK46">
        <v>0</v>
      </c>
      <c r="QL46">
        <v>0.41</v>
      </c>
      <c r="QM46">
        <v>0</v>
      </c>
    </row>
    <row r="47" spans="1:455" x14ac:dyDescent="0.2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row>
    <row r="48" spans="1:455" x14ac:dyDescent="0.2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row>
    <row r="49" spans="1:455" x14ac:dyDescent="0.2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row>
    <row r="50" spans="1:455"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c r="QB50" t="s">
        <v>180</v>
      </c>
      <c r="QC50">
        <v>0</v>
      </c>
      <c r="QD50">
        <v>0</v>
      </c>
      <c r="QE50">
        <v>0</v>
      </c>
      <c r="QF50">
        <v>0</v>
      </c>
      <c r="QI50" t="s">
        <v>180</v>
      </c>
      <c r="QJ50">
        <v>0.31</v>
      </c>
      <c r="QK50">
        <v>0</v>
      </c>
      <c r="QL50">
        <v>0.28000000000000003</v>
      </c>
      <c r="QM50">
        <v>0.84</v>
      </c>
    </row>
    <row r="51" spans="1:455" x14ac:dyDescent="0.2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row>
    <row r="52" spans="1:455" x14ac:dyDescent="0.2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c r="QB52" t="s">
        <v>182</v>
      </c>
      <c r="QC52">
        <v>0</v>
      </c>
      <c r="QD52">
        <v>0</v>
      </c>
      <c r="QE52">
        <v>0</v>
      </c>
      <c r="QF52">
        <v>0</v>
      </c>
      <c r="QI52" t="s">
        <v>182</v>
      </c>
      <c r="QJ52">
        <v>2.52</v>
      </c>
      <c r="QK52">
        <v>1.64</v>
      </c>
      <c r="QL52">
        <v>0.39</v>
      </c>
      <c r="QM52">
        <v>10.06</v>
      </c>
    </row>
    <row r="53" spans="1:455" x14ac:dyDescent="0.2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c r="QB53" t="s">
        <v>183</v>
      </c>
      <c r="QC53">
        <v>0</v>
      </c>
      <c r="QD53">
        <v>0</v>
      </c>
      <c r="QE53">
        <v>0</v>
      </c>
      <c r="QF53">
        <v>0</v>
      </c>
      <c r="QI53" t="s">
        <v>183</v>
      </c>
      <c r="QJ53">
        <v>0</v>
      </c>
      <c r="QK53">
        <v>0</v>
      </c>
      <c r="QL53">
        <v>0</v>
      </c>
      <c r="QM53">
        <v>0</v>
      </c>
    </row>
    <row r="54" spans="1:455"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c r="QB54" t="s">
        <v>184</v>
      </c>
      <c r="QC54">
        <v>0</v>
      </c>
      <c r="QD54">
        <v>0</v>
      </c>
      <c r="QE54">
        <v>0</v>
      </c>
      <c r="QF54">
        <v>0</v>
      </c>
      <c r="QI54" t="s">
        <v>184</v>
      </c>
      <c r="QJ54">
        <v>0</v>
      </c>
      <c r="QK54">
        <v>0</v>
      </c>
      <c r="QL54">
        <v>0</v>
      </c>
      <c r="QM54">
        <v>0</v>
      </c>
    </row>
    <row r="55" spans="1:455" x14ac:dyDescent="0.2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c r="QB55" t="s">
        <v>185</v>
      </c>
      <c r="QC55">
        <v>0</v>
      </c>
      <c r="QD55">
        <v>0</v>
      </c>
      <c r="QE55">
        <v>0</v>
      </c>
      <c r="QF55">
        <v>0</v>
      </c>
      <c r="QI55" t="s">
        <v>185</v>
      </c>
      <c r="QJ55">
        <v>0</v>
      </c>
      <c r="QK55">
        <v>0</v>
      </c>
      <c r="QL55">
        <v>0</v>
      </c>
      <c r="QM55">
        <v>0</v>
      </c>
    </row>
    <row r="56" spans="1:455" x14ac:dyDescent="0.2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c r="QB56" t="s">
        <v>186</v>
      </c>
      <c r="QC56">
        <v>0.84</v>
      </c>
      <c r="QD56">
        <v>0</v>
      </c>
      <c r="QE56">
        <v>0.41</v>
      </c>
      <c r="QF56">
        <v>0</v>
      </c>
      <c r="QI56" t="s">
        <v>186</v>
      </c>
      <c r="QJ56">
        <v>0</v>
      </c>
      <c r="QK56">
        <v>0</v>
      </c>
      <c r="QL56">
        <v>0</v>
      </c>
      <c r="QM56">
        <v>0</v>
      </c>
    </row>
    <row r="57" spans="1:455" x14ac:dyDescent="0.2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c r="QB57" t="s">
        <v>187</v>
      </c>
      <c r="QC57">
        <v>0</v>
      </c>
      <c r="QD57">
        <v>0</v>
      </c>
      <c r="QE57">
        <v>0</v>
      </c>
      <c r="QF57">
        <v>0</v>
      </c>
      <c r="QI57" t="s">
        <v>187</v>
      </c>
      <c r="QJ57">
        <v>0</v>
      </c>
      <c r="QK57">
        <v>0</v>
      </c>
      <c r="QL57">
        <v>0</v>
      </c>
      <c r="QM57">
        <v>0</v>
      </c>
    </row>
    <row r="58" spans="1:455" x14ac:dyDescent="0.2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c r="QB58" t="s">
        <v>188</v>
      </c>
      <c r="QC58">
        <v>0</v>
      </c>
      <c r="QD58">
        <v>0</v>
      </c>
      <c r="QE58">
        <v>0</v>
      </c>
      <c r="QF58">
        <v>0</v>
      </c>
      <c r="QI58" t="s">
        <v>188</v>
      </c>
      <c r="QJ58">
        <v>1.01</v>
      </c>
      <c r="QK58">
        <v>0</v>
      </c>
      <c r="QL58">
        <v>0</v>
      </c>
      <c r="QM58">
        <v>5.27</v>
      </c>
    </row>
    <row r="59" spans="1:455" x14ac:dyDescent="0.2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c r="QB59" t="s">
        <v>189</v>
      </c>
      <c r="QC59">
        <v>0</v>
      </c>
      <c r="QD59">
        <v>0</v>
      </c>
      <c r="QE59">
        <v>0</v>
      </c>
      <c r="QF59">
        <v>0</v>
      </c>
      <c r="QI59" t="s">
        <v>189</v>
      </c>
      <c r="QJ59">
        <v>0</v>
      </c>
      <c r="QK59">
        <v>0</v>
      </c>
      <c r="QL59">
        <v>0</v>
      </c>
      <c r="QM59">
        <v>0</v>
      </c>
    </row>
    <row r="60" spans="1:455" x14ac:dyDescent="0.2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c r="QB60" t="s">
        <v>190</v>
      </c>
      <c r="QC60">
        <v>0.45</v>
      </c>
      <c r="QD60">
        <v>0</v>
      </c>
      <c r="QE60">
        <v>0.84</v>
      </c>
      <c r="QF60">
        <v>0</v>
      </c>
      <c r="QI60" t="s">
        <v>190</v>
      </c>
      <c r="QJ60">
        <v>0</v>
      </c>
      <c r="QK60">
        <v>0</v>
      </c>
      <c r="QL60">
        <v>0</v>
      </c>
      <c r="QM60">
        <v>0</v>
      </c>
    </row>
    <row r="61" spans="1:455" x14ac:dyDescent="0.2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row>
    <row r="62" spans="1:455" x14ac:dyDescent="0.2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c r="QB62" t="s">
        <v>192</v>
      </c>
      <c r="QC62">
        <v>0.69</v>
      </c>
      <c r="QD62">
        <v>0</v>
      </c>
      <c r="QE62">
        <v>0</v>
      </c>
      <c r="QF62">
        <v>3.91</v>
      </c>
      <c r="QI62" t="s">
        <v>192</v>
      </c>
      <c r="QJ62">
        <v>0</v>
      </c>
      <c r="QK62">
        <v>0</v>
      </c>
      <c r="QL62">
        <v>0</v>
      </c>
      <c r="QM62">
        <v>0</v>
      </c>
    </row>
    <row r="63" spans="1:455" x14ac:dyDescent="0.2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c r="QB63" t="s">
        <v>193</v>
      </c>
      <c r="QC63">
        <v>0</v>
      </c>
      <c r="QD63">
        <v>0</v>
      </c>
      <c r="QE63">
        <v>0</v>
      </c>
      <c r="QF63">
        <v>0</v>
      </c>
      <c r="QI63" t="s">
        <v>193</v>
      </c>
      <c r="QJ63">
        <v>0</v>
      </c>
      <c r="QK63">
        <v>0</v>
      </c>
      <c r="QL63">
        <v>0</v>
      </c>
      <c r="QM63">
        <v>0</v>
      </c>
    </row>
    <row r="64" spans="1:455" x14ac:dyDescent="0.2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c r="QB64" t="s">
        <v>194</v>
      </c>
      <c r="QC64">
        <v>0</v>
      </c>
      <c r="QD64">
        <v>0</v>
      </c>
      <c r="QE64">
        <v>0</v>
      </c>
      <c r="QF64">
        <v>0</v>
      </c>
      <c r="QI64" t="s">
        <v>194</v>
      </c>
      <c r="QJ64">
        <v>0</v>
      </c>
      <c r="QK64">
        <v>0</v>
      </c>
      <c r="QL64">
        <v>0</v>
      </c>
      <c r="QM64">
        <v>0</v>
      </c>
    </row>
    <row r="65" spans="1:455" x14ac:dyDescent="0.2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c r="QB65" t="s">
        <v>195</v>
      </c>
      <c r="QC65">
        <v>0</v>
      </c>
      <c r="QD65">
        <v>0</v>
      </c>
      <c r="QE65">
        <v>0</v>
      </c>
      <c r="QF65">
        <v>0</v>
      </c>
      <c r="QI65" t="s">
        <v>195</v>
      </c>
      <c r="QJ65">
        <v>0.46</v>
      </c>
      <c r="QK65">
        <v>1.07</v>
      </c>
      <c r="QL65">
        <v>0.4</v>
      </c>
      <c r="QM65">
        <v>0</v>
      </c>
    </row>
    <row r="66" spans="1:455" x14ac:dyDescent="0.2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0.96</v>
      </c>
      <c r="QD66">
        <v>0</v>
      </c>
      <c r="QE66">
        <v>0</v>
      </c>
      <c r="QF66">
        <v>5.46</v>
      </c>
      <c r="QI66" t="s">
        <v>196</v>
      </c>
      <c r="QJ66">
        <v>0</v>
      </c>
      <c r="QK66">
        <v>0</v>
      </c>
      <c r="QL66">
        <v>0</v>
      </c>
      <c r="QM66">
        <v>0</v>
      </c>
    </row>
    <row r="67" spans="1:455" x14ac:dyDescent="0.2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c r="QB67" t="s">
        <v>197</v>
      </c>
      <c r="QC67">
        <v>0</v>
      </c>
      <c r="QD67">
        <v>0</v>
      </c>
      <c r="QE67">
        <v>0</v>
      </c>
      <c r="QF67">
        <v>0</v>
      </c>
      <c r="QI67" t="s">
        <v>197</v>
      </c>
      <c r="QJ67">
        <v>0</v>
      </c>
      <c r="QK67">
        <v>0</v>
      </c>
      <c r="QL67">
        <v>0</v>
      </c>
      <c r="QM67">
        <v>0</v>
      </c>
    </row>
    <row r="68" spans="1:455" x14ac:dyDescent="0.2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c r="QB68" t="s">
        <v>198</v>
      </c>
      <c r="QC68">
        <v>0</v>
      </c>
      <c r="QD68">
        <v>0</v>
      </c>
      <c r="QE68">
        <v>0</v>
      </c>
      <c r="QF68">
        <v>0</v>
      </c>
      <c r="QI68" t="s">
        <v>198</v>
      </c>
      <c r="QJ68">
        <v>0.2</v>
      </c>
      <c r="QK68">
        <v>0</v>
      </c>
      <c r="QL68">
        <v>0.36</v>
      </c>
      <c r="QM68">
        <v>0</v>
      </c>
    </row>
    <row r="69" spans="1:455" x14ac:dyDescent="0.2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c r="QB69" t="s">
        <v>199</v>
      </c>
      <c r="QC69">
        <v>0</v>
      </c>
      <c r="QD69">
        <v>0</v>
      </c>
      <c r="QE69">
        <v>0</v>
      </c>
      <c r="QF69">
        <v>0</v>
      </c>
      <c r="QI69" t="s">
        <v>199</v>
      </c>
      <c r="QJ69">
        <v>0</v>
      </c>
      <c r="QK69">
        <v>0</v>
      </c>
      <c r="QL69">
        <v>0</v>
      </c>
      <c r="QM69">
        <v>0</v>
      </c>
    </row>
    <row r="70" spans="1:455" x14ac:dyDescent="0.2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c r="QB70" t="s">
        <v>200</v>
      </c>
      <c r="QC70">
        <v>0</v>
      </c>
      <c r="QD70">
        <v>0</v>
      </c>
      <c r="QE70">
        <v>0</v>
      </c>
      <c r="QF70">
        <v>0</v>
      </c>
      <c r="QI70" t="s">
        <v>200</v>
      </c>
      <c r="QJ70">
        <v>0</v>
      </c>
      <c r="QK70">
        <v>0</v>
      </c>
      <c r="QL70">
        <v>0</v>
      </c>
      <c r="QM70">
        <v>0</v>
      </c>
    </row>
    <row r="71" spans="1:455" x14ac:dyDescent="0.2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c r="QB71" t="s">
        <v>201</v>
      </c>
      <c r="QC71">
        <v>0.36</v>
      </c>
      <c r="QD71">
        <v>0</v>
      </c>
      <c r="QE71">
        <v>0.67</v>
      </c>
      <c r="QF71">
        <v>0</v>
      </c>
      <c r="QI71" t="s">
        <v>201</v>
      </c>
      <c r="QJ71">
        <v>0</v>
      </c>
      <c r="QK71">
        <v>0</v>
      </c>
      <c r="QL71">
        <v>0</v>
      </c>
      <c r="QM71">
        <v>0</v>
      </c>
    </row>
    <row r="72" spans="1:455" x14ac:dyDescent="0.2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c r="QB72" t="s">
        <v>202</v>
      </c>
      <c r="QC72">
        <v>0</v>
      </c>
      <c r="QD72">
        <v>0</v>
      </c>
      <c r="QE72">
        <v>0</v>
      </c>
      <c r="QF72">
        <v>0</v>
      </c>
      <c r="QI72" t="s">
        <v>202</v>
      </c>
      <c r="QJ72">
        <v>0.44</v>
      </c>
      <c r="QK72">
        <v>0</v>
      </c>
      <c r="QL72">
        <v>0</v>
      </c>
      <c r="QM72">
        <v>2.27</v>
      </c>
    </row>
    <row r="73" spans="1:455" x14ac:dyDescent="0.2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c r="QB73" t="s">
        <v>203</v>
      </c>
      <c r="QC73">
        <v>1.58</v>
      </c>
      <c r="QD73">
        <v>2.76</v>
      </c>
      <c r="QE73">
        <v>0</v>
      </c>
      <c r="QF73">
        <v>0</v>
      </c>
      <c r="QI73" t="s">
        <v>203</v>
      </c>
      <c r="QJ73">
        <v>0</v>
      </c>
      <c r="QK73">
        <v>0</v>
      </c>
      <c r="QL73">
        <v>0</v>
      </c>
      <c r="QM73">
        <v>0</v>
      </c>
    </row>
    <row r="74" spans="1:455" x14ac:dyDescent="0.2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c r="QB74" t="s">
        <v>204</v>
      </c>
      <c r="QC74">
        <v>0</v>
      </c>
      <c r="QD74">
        <v>0</v>
      </c>
      <c r="QE74">
        <v>0</v>
      </c>
      <c r="QF74">
        <v>0</v>
      </c>
      <c r="QI74" t="s">
        <v>204</v>
      </c>
      <c r="QJ74">
        <v>0</v>
      </c>
      <c r="QK74">
        <v>0</v>
      </c>
      <c r="QL74">
        <v>0</v>
      </c>
      <c r="QM74">
        <v>0</v>
      </c>
    </row>
    <row r="75" spans="1:455" x14ac:dyDescent="0.2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c r="QB75" t="s">
        <v>205</v>
      </c>
      <c r="QC75">
        <v>0.52</v>
      </c>
      <c r="QD75">
        <v>0</v>
      </c>
      <c r="QE75">
        <v>0</v>
      </c>
      <c r="QF75">
        <v>1.3</v>
      </c>
      <c r="QI75" t="s">
        <v>205</v>
      </c>
      <c r="QJ75">
        <v>2.08</v>
      </c>
      <c r="QK75">
        <v>0</v>
      </c>
      <c r="QL75">
        <v>1.07</v>
      </c>
      <c r="QM75">
        <v>5.72</v>
      </c>
    </row>
    <row r="76" spans="1:455" x14ac:dyDescent="0.2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c r="QB76" t="s">
        <v>206</v>
      </c>
      <c r="QC76">
        <v>0</v>
      </c>
      <c r="QD76">
        <v>0</v>
      </c>
      <c r="QE76">
        <v>0</v>
      </c>
      <c r="QF76">
        <v>0</v>
      </c>
      <c r="QI76" t="s">
        <v>206</v>
      </c>
      <c r="QJ76">
        <v>0</v>
      </c>
      <c r="QK76">
        <v>0</v>
      </c>
      <c r="QL76">
        <v>0</v>
      </c>
      <c r="QM76">
        <v>0</v>
      </c>
    </row>
    <row r="77" spans="1:455" x14ac:dyDescent="0.2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c r="QB77" t="s">
        <v>207</v>
      </c>
      <c r="QC77">
        <v>2.12</v>
      </c>
      <c r="QD77">
        <v>5.43</v>
      </c>
      <c r="QE77">
        <v>0.95</v>
      </c>
      <c r="QF77">
        <v>1.35</v>
      </c>
      <c r="QI77" t="s">
        <v>207</v>
      </c>
      <c r="QJ77">
        <v>1.61</v>
      </c>
      <c r="QK77">
        <v>4.54</v>
      </c>
      <c r="QL77">
        <v>0</v>
      </c>
      <c r="QM77">
        <v>0</v>
      </c>
    </row>
    <row r="78" spans="1:455" x14ac:dyDescent="0.2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c r="QB78" t="s">
        <v>208</v>
      </c>
      <c r="QC78">
        <v>0.41</v>
      </c>
      <c r="QD78">
        <v>1.96</v>
      </c>
      <c r="QE78">
        <v>0</v>
      </c>
      <c r="QF78">
        <v>0</v>
      </c>
      <c r="QI78" t="s">
        <v>208</v>
      </c>
      <c r="QJ78">
        <v>0</v>
      </c>
      <c r="QK78">
        <v>0</v>
      </c>
      <c r="QL78">
        <v>0</v>
      </c>
      <c r="QM78">
        <v>0</v>
      </c>
    </row>
    <row r="79" spans="1:455"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c r="QB79" t="s">
        <v>209</v>
      </c>
      <c r="QC79">
        <v>0.33</v>
      </c>
      <c r="QD79">
        <v>0</v>
      </c>
      <c r="QE79">
        <v>0.61</v>
      </c>
      <c r="QF79">
        <v>0</v>
      </c>
      <c r="QI79" t="s">
        <v>209</v>
      </c>
      <c r="QJ79">
        <v>0.49</v>
      </c>
      <c r="QK79">
        <v>1.04</v>
      </c>
      <c r="QL79">
        <v>0</v>
      </c>
      <c r="QM79">
        <v>1.3</v>
      </c>
    </row>
    <row r="80" spans="1:455" x14ac:dyDescent="0.2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c r="QB80" t="s">
        <v>210</v>
      </c>
      <c r="QC80">
        <v>3.98</v>
      </c>
      <c r="QD80">
        <v>0.85</v>
      </c>
      <c r="QE80">
        <v>7.04</v>
      </c>
      <c r="QF80">
        <v>0</v>
      </c>
      <c r="QI80" t="s">
        <v>210</v>
      </c>
      <c r="QJ80">
        <v>1.26</v>
      </c>
      <c r="QK80">
        <v>1.35</v>
      </c>
      <c r="QL80">
        <v>1.74</v>
      </c>
      <c r="QM80">
        <v>0</v>
      </c>
    </row>
    <row r="81" spans="1:455" x14ac:dyDescent="0.2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c r="QB81" t="s">
        <v>211</v>
      </c>
      <c r="QC81">
        <v>0.51</v>
      </c>
      <c r="QD81">
        <v>2.46</v>
      </c>
      <c r="QE81">
        <v>0</v>
      </c>
      <c r="QF81">
        <v>0</v>
      </c>
      <c r="QI81" t="s">
        <v>211</v>
      </c>
      <c r="QJ81">
        <v>0.46</v>
      </c>
      <c r="QK81">
        <v>0</v>
      </c>
      <c r="QL81">
        <v>0.85</v>
      </c>
      <c r="QM81">
        <v>0</v>
      </c>
    </row>
    <row r="82" spans="1:455" x14ac:dyDescent="0.2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c r="QB82" t="s">
        <v>212</v>
      </c>
      <c r="QC82">
        <v>10.72</v>
      </c>
      <c r="QD82">
        <v>20.32</v>
      </c>
      <c r="QE82">
        <v>9.1999999999999993</v>
      </c>
      <c r="QF82">
        <v>2.33</v>
      </c>
      <c r="QI82" t="s">
        <v>212</v>
      </c>
      <c r="QJ82">
        <v>4.6399999999999997</v>
      </c>
      <c r="QK82">
        <v>12.28</v>
      </c>
      <c r="QL82">
        <v>2.35</v>
      </c>
      <c r="QM82">
        <v>2.91</v>
      </c>
    </row>
    <row r="83" spans="1:455" x14ac:dyDescent="0.2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c r="QB83" t="s">
        <v>213</v>
      </c>
      <c r="QC83">
        <v>0.39</v>
      </c>
      <c r="QD83">
        <v>1.9</v>
      </c>
      <c r="QE83">
        <v>0</v>
      </c>
      <c r="QF83">
        <v>0</v>
      </c>
      <c r="QI83" t="s">
        <v>213</v>
      </c>
      <c r="QJ83">
        <v>0.53</v>
      </c>
      <c r="QK83">
        <v>0</v>
      </c>
      <c r="QL83">
        <v>0.97</v>
      </c>
      <c r="QM83">
        <v>0</v>
      </c>
    </row>
    <row r="84" spans="1:455" x14ac:dyDescent="0.2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c r="QB84" t="s">
        <v>214</v>
      </c>
      <c r="QC84">
        <v>2.16</v>
      </c>
      <c r="QD84">
        <v>5.59</v>
      </c>
      <c r="QE84">
        <v>0.97</v>
      </c>
      <c r="QF84">
        <v>0</v>
      </c>
      <c r="QI84" t="s">
        <v>214</v>
      </c>
      <c r="QJ84">
        <v>1.05</v>
      </c>
      <c r="QK84">
        <v>0.8</v>
      </c>
      <c r="QL84">
        <v>0.92</v>
      </c>
      <c r="QM84">
        <v>0</v>
      </c>
    </row>
    <row r="85" spans="1:455" x14ac:dyDescent="0.2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c r="QB85" t="s">
        <v>215</v>
      </c>
      <c r="QC85">
        <v>1.68</v>
      </c>
      <c r="QD85">
        <v>3.79</v>
      </c>
      <c r="QE85">
        <v>0.77</v>
      </c>
      <c r="QF85">
        <v>2.71</v>
      </c>
      <c r="QI85" t="s">
        <v>215</v>
      </c>
      <c r="QJ85">
        <v>1.29</v>
      </c>
      <c r="QK85">
        <v>2</v>
      </c>
      <c r="QL85">
        <v>0.56999999999999995</v>
      </c>
      <c r="QM85">
        <v>2.7</v>
      </c>
    </row>
    <row r="86" spans="1:455" x14ac:dyDescent="0.2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c r="QB86" t="s">
        <v>216</v>
      </c>
      <c r="QC86">
        <v>1.45</v>
      </c>
      <c r="QD86">
        <v>1.88</v>
      </c>
      <c r="QE86">
        <v>1.53</v>
      </c>
      <c r="QF86">
        <v>1.33</v>
      </c>
      <c r="QI86" t="s">
        <v>216</v>
      </c>
      <c r="QJ86">
        <v>3.31</v>
      </c>
      <c r="QK86">
        <v>10.29</v>
      </c>
      <c r="QL86">
        <v>1.77</v>
      </c>
      <c r="QM86">
        <v>0</v>
      </c>
    </row>
    <row r="87" spans="1:455" x14ac:dyDescent="0.2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c r="QB87" t="s">
        <v>217</v>
      </c>
      <c r="QC87">
        <v>0.95</v>
      </c>
      <c r="QD87">
        <v>0</v>
      </c>
      <c r="QE87">
        <v>1.76</v>
      </c>
      <c r="QF87">
        <v>0</v>
      </c>
      <c r="QI87" t="s">
        <v>217</v>
      </c>
      <c r="QJ87">
        <v>2.82</v>
      </c>
      <c r="QK87">
        <v>6.37</v>
      </c>
      <c r="QL87">
        <v>1.4</v>
      </c>
      <c r="QM87">
        <v>0</v>
      </c>
    </row>
    <row r="88" spans="1:455" x14ac:dyDescent="0.2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c r="QB88" t="s">
        <v>218</v>
      </c>
      <c r="QC88">
        <v>26.65</v>
      </c>
      <c r="QD88">
        <v>15.45</v>
      </c>
      <c r="QE88">
        <v>31.23</v>
      </c>
      <c r="QF88">
        <v>33.869999999999997</v>
      </c>
      <c r="QI88" t="s">
        <v>218</v>
      </c>
      <c r="QJ88">
        <v>27.56</v>
      </c>
      <c r="QK88">
        <v>9.74</v>
      </c>
      <c r="QL88">
        <v>30.55</v>
      </c>
      <c r="QM88">
        <v>41.32</v>
      </c>
    </row>
    <row r="89" spans="1:455" x14ac:dyDescent="0.2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c r="QB89" t="s">
        <v>219</v>
      </c>
      <c r="QC89">
        <v>13.19</v>
      </c>
      <c r="QD89">
        <v>0</v>
      </c>
      <c r="QE89">
        <v>24.38</v>
      </c>
      <c r="QF89">
        <v>0</v>
      </c>
      <c r="QI89" t="s">
        <v>219</v>
      </c>
      <c r="QJ89">
        <v>19.18</v>
      </c>
      <c r="QK89">
        <v>1.22</v>
      </c>
      <c r="QL89">
        <v>34.630000000000003</v>
      </c>
      <c r="QM89">
        <v>0</v>
      </c>
    </row>
    <row r="90" spans="1:455" x14ac:dyDescent="0.2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c r="QB90" t="s">
        <v>220</v>
      </c>
      <c r="QC90">
        <v>5.41</v>
      </c>
      <c r="QD90">
        <v>0</v>
      </c>
      <c r="QE90">
        <v>2.02</v>
      </c>
      <c r="QF90">
        <v>20.96</v>
      </c>
      <c r="QI90" t="s">
        <v>220</v>
      </c>
      <c r="QJ90">
        <v>2.29</v>
      </c>
      <c r="QK90">
        <v>1.69</v>
      </c>
      <c r="QL90">
        <v>1.91</v>
      </c>
      <c r="QM90">
        <v>4.5</v>
      </c>
    </row>
    <row r="91" spans="1:455" x14ac:dyDescent="0.2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c r="QB91" t="s">
        <v>221</v>
      </c>
      <c r="QC91">
        <v>0.69</v>
      </c>
      <c r="QD91">
        <v>0</v>
      </c>
      <c r="QE91">
        <v>0</v>
      </c>
      <c r="QF91">
        <v>0</v>
      </c>
      <c r="QI91" t="s">
        <v>221</v>
      </c>
      <c r="QJ91">
        <v>0.43</v>
      </c>
      <c r="QK91">
        <v>0</v>
      </c>
      <c r="QL91">
        <v>0.78</v>
      </c>
      <c r="QM91">
        <v>0</v>
      </c>
    </row>
    <row r="92" spans="1:455" x14ac:dyDescent="0.2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c r="QB92" t="s">
        <v>222</v>
      </c>
      <c r="QC92">
        <v>4.8</v>
      </c>
      <c r="QD92">
        <v>1.08</v>
      </c>
      <c r="QE92">
        <v>0.31</v>
      </c>
      <c r="QF92">
        <v>22.05</v>
      </c>
      <c r="QI92" t="s">
        <v>222</v>
      </c>
      <c r="QJ92">
        <v>1.28</v>
      </c>
      <c r="QK92">
        <v>2.5</v>
      </c>
      <c r="QL92">
        <v>0.34</v>
      </c>
      <c r="QM92">
        <v>2.76</v>
      </c>
    </row>
    <row r="93" spans="1:455" x14ac:dyDescent="0.2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c r="QB93" t="s">
        <v>223</v>
      </c>
      <c r="QC93">
        <v>0.84</v>
      </c>
      <c r="QD93">
        <v>3.34</v>
      </c>
      <c r="QE93">
        <v>0.27</v>
      </c>
      <c r="QF93">
        <v>0</v>
      </c>
      <c r="QI93" t="s">
        <v>223</v>
      </c>
      <c r="QJ93">
        <v>0.87</v>
      </c>
      <c r="QK93">
        <v>2.88</v>
      </c>
      <c r="QL93">
        <v>0.4</v>
      </c>
      <c r="QM93">
        <v>0</v>
      </c>
    </row>
    <row r="94" spans="1:455" x14ac:dyDescent="0.2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c r="QB94" t="s">
        <v>224</v>
      </c>
      <c r="QC94">
        <v>0.59</v>
      </c>
      <c r="QD94">
        <v>2.19</v>
      </c>
      <c r="QE94">
        <v>0</v>
      </c>
      <c r="QF94">
        <v>0</v>
      </c>
      <c r="QI94" t="s">
        <v>224</v>
      </c>
      <c r="QJ94">
        <v>1.43</v>
      </c>
      <c r="QK94">
        <v>5.83</v>
      </c>
      <c r="QL94">
        <v>0.19</v>
      </c>
      <c r="QM94">
        <v>0</v>
      </c>
    </row>
    <row r="95" spans="1:455" x14ac:dyDescent="0.2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c r="QB95" t="s">
        <v>225</v>
      </c>
      <c r="QC95">
        <v>1.88</v>
      </c>
      <c r="QD95">
        <v>3.19</v>
      </c>
      <c r="QE95">
        <v>2.25</v>
      </c>
      <c r="QF95">
        <v>0</v>
      </c>
      <c r="QI95" t="s">
        <v>225</v>
      </c>
      <c r="QJ95">
        <v>0.21</v>
      </c>
      <c r="QK95">
        <v>0</v>
      </c>
      <c r="QL95">
        <v>0.39</v>
      </c>
      <c r="QM95">
        <v>0</v>
      </c>
    </row>
    <row r="96" spans="1:455" x14ac:dyDescent="0.2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c r="QB96" t="s">
        <v>226</v>
      </c>
      <c r="QC96">
        <v>1.83</v>
      </c>
      <c r="QD96">
        <v>0</v>
      </c>
      <c r="QE96">
        <v>2.4300000000000002</v>
      </c>
      <c r="QF96">
        <v>0</v>
      </c>
      <c r="QI96" t="s">
        <v>226</v>
      </c>
      <c r="QJ96">
        <v>0.74</v>
      </c>
      <c r="QK96">
        <v>0</v>
      </c>
      <c r="QL96">
        <v>1.36</v>
      </c>
      <c r="QM96">
        <v>0</v>
      </c>
    </row>
    <row r="97" spans="1:455" x14ac:dyDescent="0.2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c r="QB97" t="s">
        <v>227</v>
      </c>
      <c r="QC97">
        <v>0</v>
      </c>
      <c r="QD97">
        <v>0</v>
      </c>
      <c r="QE97">
        <v>0</v>
      </c>
      <c r="QF97">
        <v>0</v>
      </c>
      <c r="QI97" t="s">
        <v>227</v>
      </c>
      <c r="QJ97">
        <v>0.82</v>
      </c>
      <c r="QK97">
        <v>0</v>
      </c>
      <c r="QL97">
        <v>0.39</v>
      </c>
      <c r="QM97">
        <v>3.18</v>
      </c>
    </row>
    <row r="98" spans="1:455" x14ac:dyDescent="0.2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c r="QB98" t="s">
        <v>228</v>
      </c>
      <c r="QC98">
        <v>0.56999999999999995</v>
      </c>
      <c r="QD98">
        <v>0</v>
      </c>
      <c r="QE98">
        <v>1.05</v>
      </c>
      <c r="QF98">
        <v>0</v>
      </c>
      <c r="QI98" t="s">
        <v>228</v>
      </c>
      <c r="QJ98">
        <v>1.37</v>
      </c>
      <c r="QK98">
        <v>0</v>
      </c>
      <c r="QL98">
        <v>0.4</v>
      </c>
      <c r="QM98">
        <v>6.01</v>
      </c>
    </row>
    <row r="99" spans="1:455" x14ac:dyDescent="0.2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c r="QB99" t="s">
        <v>229</v>
      </c>
      <c r="QC99">
        <v>0.46</v>
      </c>
      <c r="QD99">
        <v>0</v>
      </c>
      <c r="QE99">
        <v>0.86</v>
      </c>
      <c r="QF99">
        <v>0</v>
      </c>
      <c r="QI99" t="s">
        <v>229</v>
      </c>
      <c r="QJ99">
        <v>0.4</v>
      </c>
      <c r="QK99">
        <v>0</v>
      </c>
      <c r="QL99">
        <v>0.74</v>
      </c>
      <c r="QM99">
        <v>0</v>
      </c>
    </row>
    <row r="100" spans="1:455" x14ac:dyDescent="0.2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c r="QB100" t="s">
        <v>230</v>
      </c>
      <c r="QC100">
        <v>0.46</v>
      </c>
      <c r="QD100">
        <v>0</v>
      </c>
      <c r="QE100">
        <v>0.85</v>
      </c>
      <c r="QF100">
        <v>0</v>
      </c>
      <c r="QI100" t="s">
        <v>230</v>
      </c>
      <c r="QJ100">
        <v>0.82</v>
      </c>
      <c r="QK100">
        <v>0</v>
      </c>
      <c r="QL100">
        <v>0.37</v>
      </c>
      <c r="QM100">
        <v>2.17</v>
      </c>
    </row>
    <row r="101" spans="1:455"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c r="QB101" t="s">
        <v>231</v>
      </c>
      <c r="QC101">
        <v>0.81</v>
      </c>
      <c r="QD101">
        <v>0</v>
      </c>
      <c r="QE101">
        <v>1.5</v>
      </c>
      <c r="QF101">
        <v>0</v>
      </c>
      <c r="QI101" t="s">
        <v>231</v>
      </c>
      <c r="QJ101">
        <v>0.51</v>
      </c>
      <c r="QK101">
        <v>2.2400000000000002</v>
      </c>
      <c r="QL101">
        <v>0</v>
      </c>
      <c r="QM101">
        <v>0</v>
      </c>
    </row>
    <row r="102" spans="1:455" x14ac:dyDescent="0.2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c r="QB102" t="s">
        <v>232</v>
      </c>
      <c r="QC102">
        <v>0</v>
      </c>
      <c r="QD102">
        <v>0</v>
      </c>
      <c r="QE102">
        <v>0</v>
      </c>
      <c r="QF102">
        <v>0</v>
      </c>
      <c r="QI102" t="s">
        <v>232</v>
      </c>
      <c r="QJ102">
        <v>0</v>
      </c>
      <c r="QK102">
        <v>0</v>
      </c>
      <c r="QL102">
        <v>0</v>
      </c>
      <c r="QM102">
        <v>0</v>
      </c>
    </row>
    <row r="103" spans="1:455" x14ac:dyDescent="0.2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c r="QB103" t="s">
        <v>233</v>
      </c>
      <c r="QC103">
        <v>0</v>
      </c>
      <c r="QD103">
        <v>0</v>
      </c>
      <c r="QE103">
        <v>0</v>
      </c>
      <c r="QF103">
        <v>0</v>
      </c>
      <c r="QI103" t="s">
        <v>233</v>
      </c>
      <c r="QJ103">
        <v>0</v>
      </c>
      <c r="QK103">
        <v>0</v>
      </c>
      <c r="QL103">
        <v>0</v>
      </c>
      <c r="QM103">
        <v>0</v>
      </c>
    </row>
    <row r="104" spans="1:455" x14ac:dyDescent="0.2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c r="QB104" t="s">
        <v>234</v>
      </c>
      <c r="QC104">
        <v>1.06</v>
      </c>
      <c r="QD104">
        <v>0</v>
      </c>
      <c r="QE104">
        <v>1.95</v>
      </c>
      <c r="QF104">
        <v>0</v>
      </c>
      <c r="QI104" t="s">
        <v>234</v>
      </c>
      <c r="QJ104">
        <v>2.44</v>
      </c>
      <c r="QK104">
        <v>1.1499999999999999</v>
      </c>
      <c r="QL104">
        <v>1.7</v>
      </c>
      <c r="QM104">
        <v>4.6500000000000004</v>
      </c>
    </row>
    <row r="105" spans="1:455" x14ac:dyDescent="0.2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c r="QB105" t="s">
        <v>235</v>
      </c>
      <c r="QC105">
        <v>0</v>
      </c>
      <c r="QD105">
        <v>0</v>
      </c>
      <c r="QE105">
        <v>0</v>
      </c>
      <c r="QF105">
        <v>0</v>
      </c>
      <c r="QI105" t="s">
        <v>235</v>
      </c>
      <c r="QJ105">
        <v>0</v>
      </c>
      <c r="QK105">
        <v>0</v>
      </c>
      <c r="QL105">
        <v>0</v>
      </c>
      <c r="QM105">
        <v>0</v>
      </c>
    </row>
    <row r="106" spans="1:455"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c r="QB106" t="s">
        <v>236</v>
      </c>
      <c r="QC106">
        <v>0</v>
      </c>
      <c r="QD106">
        <v>0</v>
      </c>
      <c r="QE106">
        <v>0</v>
      </c>
      <c r="QF106">
        <v>0</v>
      </c>
      <c r="QI106" t="s">
        <v>236</v>
      </c>
      <c r="QJ106">
        <v>0</v>
      </c>
      <c r="QK106">
        <v>0</v>
      </c>
      <c r="QL106">
        <v>0</v>
      </c>
      <c r="QM106">
        <v>0</v>
      </c>
    </row>
    <row r="107" spans="1:455" x14ac:dyDescent="0.2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c r="QB107" t="s">
        <v>237</v>
      </c>
      <c r="QC107">
        <v>0</v>
      </c>
      <c r="QD107">
        <v>0</v>
      </c>
      <c r="QE107">
        <v>0</v>
      </c>
      <c r="QF107">
        <v>0</v>
      </c>
      <c r="QI107" t="s">
        <v>237</v>
      </c>
      <c r="QJ107">
        <v>0</v>
      </c>
      <c r="QK107">
        <v>0</v>
      </c>
      <c r="QL107">
        <v>0</v>
      </c>
      <c r="QM107">
        <v>0</v>
      </c>
    </row>
    <row r="108" spans="1:455" x14ac:dyDescent="0.2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c r="QB108" t="s">
        <v>238</v>
      </c>
      <c r="QC108">
        <v>0.26</v>
      </c>
      <c r="QD108">
        <v>1.26</v>
      </c>
      <c r="QE108">
        <v>0</v>
      </c>
      <c r="QF108">
        <v>0</v>
      </c>
      <c r="QI108" t="s">
        <v>238</v>
      </c>
      <c r="QJ108">
        <v>0.22</v>
      </c>
      <c r="QK108">
        <v>0.94</v>
      </c>
      <c r="QL108">
        <v>0</v>
      </c>
      <c r="QM108">
        <v>0</v>
      </c>
    </row>
    <row r="109" spans="1:455" x14ac:dyDescent="0.2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c r="QB109" t="s">
        <v>239</v>
      </c>
      <c r="QC109">
        <v>0</v>
      </c>
      <c r="QD109">
        <v>0</v>
      </c>
      <c r="QE109">
        <v>0</v>
      </c>
      <c r="QF109">
        <v>0</v>
      </c>
      <c r="QI109" t="s">
        <v>239</v>
      </c>
      <c r="QJ109">
        <v>0</v>
      </c>
      <c r="QK109">
        <v>0</v>
      </c>
      <c r="QL109">
        <v>0</v>
      </c>
      <c r="QM109">
        <v>0</v>
      </c>
    </row>
    <row r="110" spans="1:455" x14ac:dyDescent="0.2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c r="QB110" t="s">
        <v>240</v>
      </c>
      <c r="QC110">
        <v>0</v>
      </c>
      <c r="QD110">
        <v>0</v>
      </c>
      <c r="QE110">
        <v>0</v>
      </c>
      <c r="QF110">
        <v>0</v>
      </c>
      <c r="QI110" t="s">
        <v>240</v>
      </c>
      <c r="QJ110">
        <v>0.5</v>
      </c>
      <c r="QK110">
        <v>1.02</v>
      </c>
      <c r="QL110">
        <v>0.5</v>
      </c>
      <c r="QM110">
        <v>0</v>
      </c>
    </row>
    <row r="111" spans="1:455" x14ac:dyDescent="0.2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c r="QB111" t="s">
        <v>241</v>
      </c>
      <c r="QC111">
        <v>0</v>
      </c>
      <c r="QD111">
        <v>0</v>
      </c>
      <c r="QE111">
        <v>0</v>
      </c>
      <c r="QF111">
        <v>0</v>
      </c>
      <c r="QI111" t="s">
        <v>241</v>
      </c>
      <c r="QJ111">
        <v>0</v>
      </c>
      <c r="QK111">
        <v>0</v>
      </c>
      <c r="QL111">
        <v>0</v>
      </c>
      <c r="QM111">
        <v>0</v>
      </c>
    </row>
    <row r="112" spans="1:455" x14ac:dyDescent="0.2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c r="QB112" t="s">
        <v>242</v>
      </c>
      <c r="QC112">
        <v>0.49</v>
      </c>
      <c r="QD112">
        <v>0</v>
      </c>
      <c r="QE112">
        <v>0.9</v>
      </c>
      <c r="QF112">
        <v>0</v>
      </c>
      <c r="QI112" t="s">
        <v>242</v>
      </c>
      <c r="QJ112">
        <v>0</v>
      </c>
      <c r="QK112">
        <v>0</v>
      </c>
      <c r="QL112">
        <v>0</v>
      </c>
      <c r="QM112">
        <v>0</v>
      </c>
    </row>
    <row r="113" spans="1:455"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c r="QB113" t="s">
        <v>243</v>
      </c>
      <c r="QC113">
        <v>0</v>
      </c>
      <c r="QD113">
        <v>0</v>
      </c>
      <c r="QE113">
        <v>0</v>
      </c>
      <c r="QF113">
        <v>0</v>
      </c>
      <c r="QI113" t="s">
        <v>243</v>
      </c>
      <c r="QJ113">
        <v>0</v>
      </c>
      <c r="QK113">
        <v>0</v>
      </c>
      <c r="QL113">
        <v>0</v>
      </c>
      <c r="QM113">
        <v>0</v>
      </c>
    </row>
    <row r="114" spans="1:455" x14ac:dyDescent="0.2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c r="QB114" t="s">
        <v>244</v>
      </c>
      <c r="QC114">
        <v>0</v>
      </c>
      <c r="QD114">
        <v>0</v>
      </c>
      <c r="QE114">
        <v>0</v>
      </c>
      <c r="QF114">
        <v>0</v>
      </c>
      <c r="QI114" t="s">
        <v>244</v>
      </c>
      <c r="QJ114">
        <v>0.19</v>
      </c>
      <c r="QK114">
        <v>0</v>
      </c>
      <c r="QL114">
        <v>0.34</v>
      </c>
      <c r="QM114">
        <v>0</v>
      </c>
    </row>
    <row r="115" spans="1:455" x14ac:dyDescent="0.2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row>
    <row r="116" spans="1:455" x14ac:dyDescent="0.2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c r="QB116" t="s">
        <v>246</v>
      </c>
      <c r="QC116">
        <v>0</v>
      </c>
      <c r="QD116">
        <v>0</v>
      </c>
      <c r="QE116">
        <v>0</v>
      </c>
      <c r="QF116">
        <v>0</v>
      </c>
      <c r="QI116" t="s">
        <v>246</v>
      </c>
      <c r="QJ116">
        <v>0.15</v>
      </c>
      <c r="QK116">
        <v>0</v>
      </c>
      <c r="QL116">
        <v>0</v>
      </c>
      <c r="QM116">
        <v>0.76</v>
      </c>
    </row>
    <row r="117" spans="1:455"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1.52</v>
      </c>
      <c r="QK117">
        <v>0</v>
      </c>
      <c r="QL117">
        <v>1.87</v>
      </c>
      <c r="QM117">
        <v>2.61</v>
      </c>
    </row>
    <row r="118" spans="1:455" x14ac:dyDescent="0.2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c r="QB118" t="s">
        <v>248</v>
      </c>
      <c r="QC118">
        <v>0</v>
      </c>
      <c r="QD118">
        <v>0</v>
      </c>
      <c r="QE118">
        <v>0</v>
      </c>
      <c r="QF118">
        <v>0</v>
      </c>
      <c r="QI118" t="s">
        <v>248</v>
      </c>
      <c r="QJ118">
        <v>0</v>
      </c>
      <c r="QK118">
        <v>0</v>
      </c>
      <c r="QL118">
        <v>0</v>
      </c>
      <c r="QM118">
        <v>0</v>
      </c>
    </row>
    <row r="119" spans="1:455" x14ac:dyDescent="0.2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c r="QB119" t="s">
        <v>249</v>
      </c>
      <c r="QC119">
        <v>0</v>
      </c>
      <c r="QD119">
        <v>0</v>
      </c>
      <c r="QE119">
        <v>0</v>
      </c>
      <c r="QF119">
        <v>0</v>
      </c>
      <c r="QI119" t="s">
        <v>249</v>
      </c>
      <c r="QJ119">
        <v>0</v>
      </c>
      <c r="QK119">
        <v>0</v>
      </c>
      <c r="QL119">
        <v>0</v>
      </c>
      <c r="QM119">
        <v>0</v>
      </c>
    </row>
    <row r="120" spans="1:455" x14ac:dyDescent="0.2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c r="QB120" t="s">
        <v>250</v>
      </c>
      <c r="QC120">
        <v>0</v>
      </c>
      <c r="QD120">
        <v>0</v>
      </c>
      <c r="QE120">
        <v>0</v>
      </c>
      <c r="QF120">
        <v>0</v>
      </c>
      <c r="QI120" t="s">
        <v>250</v>
      </c>
      <c r="QJ120">
        <v>0</v>
      </c>
      <c r="QK120">
        <v>0</v>
      </c>
      <c r="QL120">
        <v>0</v>
      </c>
      <c r="QM120">
        <v>0</v>
      </c>
    </row>
    <row r="121" spans="1:455"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0.53</v>
      </c>
      <c r="QK121">
        <v>2.3199999999999998</v>
      </c>
      <c r="QL121">
        <v>0</v>
      </c>
      <c r="QM121">
        <v>0</v>
      </c>
    </row>
    <row r="122" spans="1:455" x14ac:dyDescent="0.2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c r="QB122" t="s">
        <v>252</v>
      </c>
      <c r="QC122">
        <v>1.41</v>
      </c>
      <c r="QD122">
        <v>6.8</v>
      </c>
      <c r="QE122">
        <v>0</v>
      </c>
      <c r="QF122">
        <v>0</v>
      </c>
      <c r="QI122" t="s">
        <v>252</v>
      </c>
      <c r="QJ122">
        <v>0</v>
      </c>
      <c r="QK122">
        <v>0</v>
      </c>
      <c r="QL122">
        <v>0</v>
      </c>
      <c r="QM122">
        <v>0</v>
      </c>
    </row>
    <row r="123" spans="1:455" x14ac:dyDescent="0.2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c r="QB123" t="s">
        <v>253</v>
      </c>
      <c r="QC123">
        <v>0</v>
      </c>
      <c r="QD123">
        <v>0</v>
      </c>
      <c r="QE123">
        <v>0</v>
      </c>
      <c r="QF123">
        <v>0</v>
      </c>
      <c r="QI123" t="s">
        <v>253</v>
      </c>
      <c r="QJ123">
        <v>0</v>
      </c>
      <c r="QK123">
        <v>0</v>
      </c>
      <c r="QL123">
        <v>0</v>
      </c>
      <c r="QM123">
        <v>0</v>
      </c>
    </row>
    <row r="124" spans="1:455" x14ac:dyDescent="0.2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c r="QB124" t="s">
        <v>254</v>
      </c>
      <c r="QC124">
        <v>2.0099999999999998</v>
      </c>
      <c r="QD124">
        <v>4.97</v>
      </c>
      <c r="QE124">
        <v>1.38</v>
      </c>
      <c r="QF124">
        <v>1.32</v>
      </c>
      <c r="QI124" t="s">
        <v>254</v>
      </c>
      <c r="QJ124">
        <v>0.14000000000000001</v>
      </c>
      <c r="QK124">
        <v>0.61</v>
      </c>
      <c r="QL124">
        <v>0</v>
      </c>
      <c r="QM124">
        <v>0</v>
      </c>
    </row>
    <row r="125" spans="1:455"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c r="QB125" t="s">
        <v>255</v>
      </c>
      <c r="QC125">
        <v>0.22</v>
      </c>
      <c r="QD125">
        <v>0</v>
      </c>
      <c r="QE125">
        <v>0.4</v>
      </c>
      <c r="QF125">
        <v>0</v>
      </c>
      <c r="QI125" t="s">
        <v>255</v>
      </c>
      <c r="QJ125">
        <v>3.68</v>
      </c>
      <c r="QK125">
        <v>6.85</v>
      </c>
      <c r="QL125">
        <v>3.88</v>
      </c>
      <c r="QM125">
        <v>0</v>
      </c>
    </row>
    <row r="126" spans="1:455"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c r="QB126" t="s">
        <v>256</v>
      </c>
      <c r="QC126">
        <v>0</v>
      </c>
      <c r="QD126">
        <v>0</v>
      </c>
      <c r="QE126">
        <v>0</v>
      </c>
      <c r="QF126">
        <v>0</v>
      </c>
      <c r="QI126" t="s">
        <v>256</v>
      </c>
      <c r="QJ126">
        <v>0</v>
      </c>
      <c r="QK126">
        <v>0</v>
      </c>
      <c r="QL126">
        <v>0</v>
      </c>
      <c r="QM126">
        <v>0</v>
      </c>
    </row>
    <row r="127" spans="1:455"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row>
    <row r="128" spans="1:455"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c r="QB128" t="s">
        <v>258</v>
      </c>
      <c r="QC128">
        <v>5.41</v>
      </c>
      <c r="QD128">
        <v>14.77</v>
      </c>
      <c r="QE128">
        <v>2.99</v>
      </c>
      <c r="QF128">
        <v>1.24</v>
      </c>
      <c r="QI128" t="s">
        <v>258</v>
      </c>
      <c r="QJ128">
        <v>2.5099999999999998</v>
      </c>
      <c r="QK128">
        <v>11</v>
      </c>
      <c r="QL128">
        <v>0</v>
      </c>
      <c r="QM128">
        <v>0</v>
      </c>
    </row>
    <row r="129" spans="1:455"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row>
    <row r="130" spans="1:455" x14ac:dyDescent="0.2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c r="QB130" t="s">
        <v>260</v>
      </c>
      <c r="QC130">
        <v>0</v>
      </c>
      <c r="QD130">
        <v>0</v>
      </c>
      <c r="QE130">
        <v>0</v>
      </c>
      <c r="QF130">
        <v>0</v>
      </c>
      <c r="QI130" t="s">
        <v>260</v>
      </c>
      <c r="QJ130">
        <v>0.64</v>
      </c>
      <c r="QK130">
        <v>1.89</v>
      </c>
      <c r="QL130">
        <v>0</v>
      </c>
      <c r="QM130">
        <v>0</v>
      </c>
    </row>
    <row r="131" spans="1:455"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0.74</v>
      </c>
      <c r="QK131">
        <v>1.69</v>
      </c>
      <c r="QL131">
        <v>0.66</v>
      </c>
      <c r="QM131">
        <v>0</v>
      </c>
    </row>
    <row r="132" spans="1:455"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row>
    <row r="133" spans="1:455"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row>
    <row r="134" spans="1:455"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c r="QB134" t="s">
        <v>264</v>
      </c>
      <c r="QC134">
        <v>0</v>
      </c>
      <c r="QD134">
        <v>0</v>
      </c>
      <c r="QE134">
        <v>0</v>
      </c>
      <c r="QF134">
        <v>0</v>
      </c>
      <c r="QI134" t="s">
        <v>264</v>
      </c>
      <c r="QJ134">
        <v>0</v>
      </c>
      <c r="QK134">
        <v>0</v>
      </c>
      <c r="QL134">
        <v>0</v>
      </c>
      <c r="QM134">
        <v>0</v>
      </c>
    </row>
    <row r="135" spans="1:455"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c r="QB135" t="s">
        <v>265</v>
      </c>
      <c r="QC135">
        <v>0</v>
      </c>
      <c r="QD135">
        <v>0</v>
      </c>
      <c r="QE135">
        <v>0</v>
      </c>
      <c r="QF135">
        <v>0</v>
      </c>
      <c r="QI135" t="s">
        <v>265</v>
      </c>
      <c r="QJ135">
        <v>0</v>
      </c>
      <c r="QK135">
        <v>0</v>
      </c>
      <c r="QL135">
        <v>0</v>
      </c>
      <c r="QM135">
        <v>0</v>
      </c>
    </row>
    <row r="136" spans="1:455"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row>
    <row r="137" spans="1:455"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c r="QB137" t="s">
        <v>267</v>
      </c>
      <c r="QC137">
        <v>0</v>
      </c>
      <c r="QD137">
        <v>0</v>
      </c>
      <c r="QE137">
        <v>0</v>
      </c>
      <c r="QF137">
        <v>0</v>
      </c>
      <c r="QI137" t="s">
        <v>267</v>
      </c>
      <c r="QJ137">
        <v>2.98</v>
      </c>
      <c r="QK137">
        <v>5.07</v>
      </c>
      <c r="QL137">
        <v>3</v>
      </c>
      <c r="QM137">
        <v>0.97</v>
      </c>
    </row>
    <row r="138" spans="1:455"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row>
    <row r="139" spans="1:455"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row>
    <row r="140" spans="1:455"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c r="QB140" t="s">
        <v>270</v>
      </c>
      <c r="QC140">
        <v>0.38</v>
      </c>
      <c r="QD140">
        <v>0</v>
      </c>
      <c r="QE140">
        <v>0</v>
      </c>
      <c r="QF140">
        <v>2.19</v>
      </c>
      <c r="QI140" t="s">
        <v>270</v>
      </c>
      <c r="QJ140">
        <v>0.75</v>
      </c>
      <c r="QK140">
        <v>0</v>
      </c>
      <c r="QL140">
        <v>1.37</v>
      </c>
      <c r="QM140">
        <v>0</v>
      </c>
    </row>
    <row r="141" spans="1:455"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row>
    <row r="142" spans="1:455"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c r="QB142" t="s">
        <v>272</v>
      </c>
      <c r="QC142">
        <v>0.25</v>
      </c>
      <c r="QD142">
        <v>0</v>
      </c>
      <c r="QE142">
        <v>0.46</v>
      </c>
      <c r="QF142">
        <v>0</v>
      </c>
      <c r="QI142" t="s">
        <v>272</v>
      </c>
      <c r="QJ142">
        <v>0</v>
      </c>
      <c r="QK142">
        <v>0</v>
      </c>
      <c r="QL142">
        <v>0</v>
      </c>
      <c r="QM142">
        <v>0</v>
      </c>
    </row>
    <row r="143" spans="1:455"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row>
    <row r="144" spans="1:455"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row>
    <row r="145" spans="1:455"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row>
    <row r="146" spans="1:455"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row>
    <row r="147" spans="1:455"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row>
    <row r="148" spans="1:455"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row>
    <row r="149" spans="1:455"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row>
    <row r="150" spans="1:455"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row>
    <row r="151" spans="1:455"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row>
    <row r="152" spans="1:455"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row>
    <row r="153" spans="1:455"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row>
    <row r="154" spans="1:455"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row>
    <row r="155" spans="1:455"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row>
    <row r="156" spans="1:455"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row>
    <row r="157" spans="1:455"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row>
    <row r="158" spans="1:455"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row>
    <row r="159" spans="1:455"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row>
    <row r="160" spans="1:455"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row>
    <row r="161" spans="1:455" x14ac:dyDescent="0.2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row>
    <row r="162" spans="1:455"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row>
    <row r="163" spans="1:455"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row>
    <row r="164" spans="1:455"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c r="QB164" t="s">
        <v>294</v>
      </c>
      <c r="QC164">
        <v>0</v>
      </c>
      <c r="QD164">
        <v>0</v>
      </c>
      <c r="QE164">
        <v>0</v>
      </c>
      <c r="QF164">
        <v>0</v>
      </c>
      <c r="QI164" t="s">
        <v>294</v>
      </c>
      <c r="QJ164">
        <v>0</v>
      </c>
      <c r="QK164">
        <v>0</v>
      </c>
      <c r="QL164">
        <v>0</v>
      </c>
      <c r="QM164">
        <v>0</v>
      </c>
    </row>
    <row r="165" spans="1:455"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0.19</v>
      </c>
      <c r="QK165">
        <v>0</v>
      </c>
      <c r="QL165">
        <v>0.34</v>
      </c>
      <c r="QM165">
        <v>0</v>
      </c>
    </row>
    <row r="166" spans="1:455"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row>
    <row r="167" spans="1:455"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row>
    <row r="168" spans="1:455"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row>
    <row r="169" spans="1:455"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row>
    <row r="170" spans="1:455"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row>
    <row r="171" spans="1:455"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row>
    <row r="172" spans="1:455"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row>
    <row r="173" spans="1:455"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row>
    <row r="174" spans="1:455"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row>
    <row r="175" spans="1:455"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row>
    <row r="176" spans="1:455"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row>
    <row r="177" spans="1:455"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row>
    <row r="178" spans="1:455"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row>
    <row r="179" spans="1:455"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row>
    <row r="180" spans="1:455"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row>
    <row r="181" spans="1:455"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row>
    <row r="182" spans="1:455"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row>
    <row r="183" spans="1:455"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row>
    <row r="184" spans="1:455"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row>
    <row r="185" spans="1:455"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row>
    <row r="186" spans="1:455"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row>
    <row r="187" spans="1:455"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row>
    <row r="188" spans="1:455" x14ac:dyDescent="0.2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row>
    <row r="189" spans="1:455"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row>
    <row r="190" spans="1:455"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row>
    <row r="191" spans="1:455"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row>
    <row r="192" spans="1:455"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row>
    <row r="193" spans="1:455"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row>
    <row r="194" spans="1:455"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row>
    <row r="195" spans="1:455"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row>
    <row r="196" spans="1:455"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row>
    <row r="197" spans="1:455"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row>
    <row r="198" spans="1:455"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row>
    <row r="199" spans="1:455"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row>
    <row r="200" spans="1:455"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row>
    <row r="201" spans="1:455"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row>
    <row r="202" spans="1:455"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row>
    <row r="203" spans="1:455"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row>
    <row r="204" spans="1:455"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row>
    <row r="205" spans="1:455" x14ac:dyDescent="0.2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c r="QB205" t="s">
        <v>335</v>
      </c>
      <c r="QC205">
        <v>0.25</v>
      </c>
      <c r="QD205">
        <v>0</v>
      </c>
      <c r="QE205">
        <v>0</v>
      </c>
      <c r="QF205">
        <v>0</v>
      </c>
      <c r="QI205" t="s">
        <v>335</v>
      </c>
      <c r="QJ205">
        <v>0</v>
      </c>
      <c r="QK205">
        <v>0</v>
      </c>
      <c r="QL205">
        <v>0</v>
      </c>
      <c r="QM205">
        <v>0</v>
      </c>
    </row>
    <row r="206" spans="1:455"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row>
    <row r="207" spans="1:455"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row>
    <row r="208" spans="1:455"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row>
    <row r="209" spans="1:455"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row>
    <row r="210" spans="1:455"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row>
    <row r="211" spans="1:455"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row>
    <row r="212" spans="1:455"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row>
    <row r="213" spans="1:455"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row>
    <row r="214" spans="1:455"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row>
    <row r="215" spans="1:455"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row>
    <row r="216" spans="1:455" x14ac:dyDescent="0.2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row>
    <row r="217" spans="1:455"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row>
    <row r="218" spans="1:455"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row>
    <row r="219" spans="1:455"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row>
    <row r="220" spans="1:455"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v>
      </c>
      <c r="QD220">
        <v>0</v>
      </c>
      <c r="QE220">
        <v>0</v>
      </c>
      <c r="QF220">
        <v>0</v>
      </c>
      <c r="QI220" t="s">
        <v>350</v>
      </c>
      <c r="QJ220">
        <v>0</v>
      </c>
      <c r="QK220">
        <v>0</v>
      </c>
      <c r="QL220">
        <v>0</v>
      </c>
      <c r="QM220">
        <v>0</v>
      </c>
    </row>
    <row r="221" spans="1:455"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row>
    <row r="222" spans="1:455"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row>
    <row r="223" spans="1:455"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row>
    <row r="224" spans="1:455"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row>
    <row r="225" spans="1:455"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row>
    <row r="226" spans="1:455"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row>
    <row r="227" spans="1:455"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row>
    <row r="228" spans="1:455"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row>
    <row r="229" spans="1:455"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row>
    <row r="230" spans="1:455"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row>
    <row r="231" spans="1:455" x14ac:dyDescent="0.2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row>
    <row r="232" spans="1:455"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row>
    <row r="233" spans="1:455"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row>
    <row r="234" spans="1:455"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c r="QB234" t="s">
        <v>364</v>
      </c>
      <c r="QC234">
        <v>0</v>
      </c>
      <c r="QD234">
        <v>0</v>
      </c>
      <c r="QE234">
        <v>0</v>
      </c>
      <c r="QF234">
        <v>0</v>
      </c>
      <c r="QI234" t="s">
        <v>364</v>
      </c>
      <c r="QJ234">
        <v>0</v>
      </c>
      <c r="QK234">
        <v>0</v>
      </c>
      <c r="QL234">
        <v>0</v>
      </c>
      <c r="QM234">
        <v>0</v>
      </c>
    </row>
    <row r="235" spans="1:455"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row>
    <row r="236" spans="1:455"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row>
    <row r="237" spans="1:455"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row>
    <row r="238" spans="1:455"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row>
    <row r="239" spans="1:455"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row>
    <row r="240" spans="1:455"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row>
    <row r="241" spans="1:455"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row>
    <row r="242" spans="1:455"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row>
    <row r="243" spans="1:455"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row>
    <row r="244" spans="1:455"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c r="QB244" t="s">
        <v>374</v>
      </c>
      <c r="QC244">
        <v>0</v>
      </c>
      <c r="QD244">
        <v>0</v>
      </c>
      <c r="QE244">
        <v>0</v>
      </c>
      <c r="QF244">
        <v>0</v>
      </c>
      <c r="QI244" t="s">
        <v>374</v>
      </c>
      <c r="QJ244">
        <v>0</v>
      </c>
      <c r="QK244">
        <v>0</v>
      </c>
      <c r="QL244">
        <v>0</v>
      </c>
      <c r="QM244">
        <v>0</v>
      </c>
    </row>
    <row r="245" spans="1:455"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row>
    <row r="246" spans="1:455"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row>
    <row r="247" spans="1:455"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row>
    <row r="248" spans="1:455"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row>
    <row r="249" spans="1:455"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row>
    <row r="250" spans="1:455"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row>
    <row r="251" spans="1:455"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row>
    <row r="252" spans="1:455"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row>
    <row r="253" spans="1:455"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row>
    <row r="254" spans="1:455" x14ac:dyDescent="0.2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v>
      </c>
      <c r="QD254">
        <v>0</v>
      </c>
      <c r="QE254">
        <v>0</v>
      </c>
      <c r="QF254">
        <v>0</v>
      </c>
      <c r="QI254" t="s">
        <v>384</v>
      </c>
      <c r="QJ254">
        <v>0</v>
      </c>
      <c r="QK254">
        <v>0</v>
      </c>
      <c r="QL254">
        <v>0</v>
      </c>
      <c r="QM254">
        <v>0</v>
      </c>
    </row>
    <row r="255" spans="1:455"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row>
    <row r="256" spans="1:455"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row>
    <row r="257" spans="1:455" x14ac:dyDescent="0.2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c r="QB257" t="s">
        <v>387</v>
      </c>
      <c r="QC257">
        <v>0</v>
      </c>
      <c r="QD257">
        <v>0</v>
      </c>
      <c r="QE257">
        <v>0</v>
      </c>
      <c r="QF257">
        <v>0</v>
      </c>
      <c r="QI257" t="s">
        <v>387</v>
      </c>
      <c r="QJ257">
        <v>0</v>
      </c>
      <c r="QK257">
        <v>0</v>
      </c>
      <c r="QL257">
        <v>0</v>
      </c>
      <c r="QM257">
        <v>0</v>
      </c>
    </row>
    <row r="259" spans="1:455"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row>
    <row r="260" spans="1:455"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row>
    <row r="261" spans="1:455"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row>
    <row r="262" spans="1:455" x14ac:dyDescent="0.25">
      <c r="A262" s="9">
        <f>'TAM Aceite Virgen'!B10</f>
        <v>0</v>
      </c>
      <c r="B262" s="9">
        <f>'TAM Aceite Virgen'!C10</f>
        <v>3.3</v>
      </c>
      <c r="C262" s="9"/>
      <c r="D262" s="5">
        <f>SUMIF('Aceite Virgen'!$B6:$B257,"&lt;="&amp;$B262,'Aceite Virgen'!D$6:D$257)</f>
        <v>7.6499999999999986</v>
      </c>
      <c r="E262" s="5">
        <f>SUMIF('Aceite Virgen'!$B6:$B257,"&lt;="&amp;$B262,'Aceite Virgen'!E$6:E$257)</f>
        <v>15.590000000000002</v>
      </c>
      <c r="F262" s="5">
        <f>SUMIF('Aceite Virgen'!$B6:$B257,"&lt;="&amp;$B262,'Aceite Virgen'!F$6:F$257)</f>
        <v>5.7200000000000006</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4.84</v>
      </c>
      <c r="S262" s="5">
        <f>SUMIF('Aceite Virgen'!$B6:$B257,"&lt;="&amp;$B262,'Aceite Virgen'!S$6:S$257)</f>
        <v>5.5</v>
      </c>
      <c r="T262" s="5">
        <f>SUMIF('Aceite Virgen'!$B6:$B257,"&lt;="&amp;$B262,'Aceite Virgen'!T$6:T$257)</f>
        <v>5.2800000000000011</v>
      </c>
      <c r="U262" s="5">
        <f>SUMIF('Aceite Virgen'!$B6:$B257,"&lt;="&amp;$B262,'Aceite Virgen'!U$6:U$257)</f>
        <v>0</v>
      </c>
      <c r="V262" s="9"/>
      <c r="W262" s="9"/>
      <c r="X262" s="9"/>
      <c r="Y262" s="5">
        <f>SUMIF('Aceite Virgen'!$B6:$B257,"&lt;="&amp;$B262,'Aceite Virgen'!Y$6:Y$257)</f>
        <v>6.0900000000000007</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2.7399999999999998</v>
      </c>
      <c r="AN262" s="5">
        <f>SUMIF('Aceite Virgen'!$B6:$B257,"&lt;="&amp;$B262,'Aceite Virgen'!AN$6:AN$257)</f>
        <v>1.4</v>
      </c>
      <c r="AO262" s="5">
        <f>SUMIF('Aceite Virgen'!$B6:$B257,"&lt;="&amp;$B262,'Aceite Virgen'!AO$6:AO$257)</f>
        <v>2.7600000000000002</v>
      </c>
      <c r="AP262" s="5">
        <f>SUMIF('Aceite Virgen'!$B6:$B257,"&lt;="&amp;$B262,'Aceite Virgen'!AP$6:AP$257)</f>
        <v>1.36</v>
      </c>
      <c r="AQ262" s="9"/>
      <c r="AR262" s="9"/>
      <c r="AT262" s="5">
        <f>SUMIF('Aceite Virgen'!$B6:$B257,"&lt;="&amp;$B262,'Aceite Virgen'!AT$6:AT$257)</f>
        <v>2.33</v>
      </c>
      <c r="AU262" s="5">
        <f>SUMIF('Aceite Virgen'!$B6:$B257,"&lt;="&amp;$B262,'Aceite Virgen'!AU$6:AU$257)</f>
        <v>0.56999999999999995</v>
      </c>
      <c r="AV262" s="5">
        <f>SUMIF('Aceite Virgen'!$B6:$B257,"&lt;="&amp;$B262,'Aceite Virgen'!AV$6:AV$257)</f>
        <v>1.7900000000000003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2.1500000000000004</v>
      </c>
      <c r="BI262" s="5">
        <f>SUMIF('Aceite Virgen'!$B6:$B257,"&lt;="&amp;$B262,'Aceite Virgen'!BI$6:BI$257)</f>
        <v>6.62</v>
      </c>
      <c r="BJ262" s="5">
        <f>SUMIF('Aceite Virgen'!$B6:$B257,"&lt;="&amp;$B262,'Aceite Virgen'!BJ$6:BJ$257)</f>
        <v>1.47</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2.92</v>
      </c>
      <c r="BW262" s="5">
        <f>SUMIF('Aceite Virgen'!$B6:$B257,"&lt;="&amp;$B262,'Aceite Virgen'!BW$6:BW$257)</f>
        <v>4.0599999999999996</v>
      </c>
      <c r="BX262" s="5">
        <f>SUMIF('Aceite Virgen'!$B6:$B257,"&lt;="&amp;$B262,'Aceite Virgen'!BX$6:BX$257)</f>
        <v>1.3</v>
      </c>
      <c r="BY262" s="5">
        <f>SUMIF('Aceite Virgen'!$B6:$B257,"&lt;="&amp;$B262,'Aceite Virgen'!BY$6:BY$257)</f>
        <v>1.06</v>
      </c>
      <c r="CC262" s="5">
        <f>SUMIF('Aceite Virgen'!$B6:$B257,"&lt;="&amp;$B262,'Aceite Virgen'!CC$6:CC$257)</f>
        <v>2.34</v>
      </c>
      <c r="CD262" s="5">
        <f>SUMIF('Aceite Virgen'!$B6:$B257,"&lt;="&amp;$B262,'Aceite Virgen'!CD$6:CD$257)</f>
        <v>7.25</v>
      </c>
      <c r="CE262" s="5">
        <f>SUMIF('Aceite Virgen'!$B6:$B257,"&lt;="&amp;$B262,'Aceite Virgen'!CE$6:CE$257)</f>
        <v>1.2300000000000002</v>
      </c>
      <c r="CF262" s="5">
        <f>SUMIF('Aceite Virgen'!$B6:$B257,"&lt;="&amp;$B262,'Aceite Virgen'!CF$6:CF$257)</f>
        <v>19.18</v>
      </c>
      <c r="CJ262" s="5">
        <f>SUMIF('Aceite Virgen'!$B6:$B257,"&lt;="&amp;$B262,'Aceite Virgen'!CJ$6:CJ$257)</f>
        <v>3.9399999999999995</v>
      </c>
      <c r="CK262" s="5">
        <f>SUMIF('Aceite Virgen'!$B6:$B257,"&lt;="&amp;$B262,'Aceite Virgen'!CK$6:CK$257)</f>
        <v>7.6</v>
      </c>
      <c r="CL262" s="5">
        <f>SUMIF('Aceite Virgen'!$B6:$B257,"&lt;="&amp;$B262,'Aceite Virgen'!CL$6:CL$257)</f>
        <v>3.63</v>
      </c>
      <c r="CM262" s="5">
        <f>SUMIF('Aceite Virgen'!$B6:$B257,"&lt;="&amp;$B262,'Aceite Virgen'!CM$6:CM$257)</f>
        <v>0</v>
      </c>
      <c r="CQ262" s="5">
        <f>SUMIF('Aceite Virgen'!$B6:$B257,"&lt;="&amp;$B262,'Aceite Virgen'!CQ$6:CQ$257)</f>
        <v>10.27</v>
      </c>
      <c r="CR262" s="5">
        <f>SUMIF('Aceite Virgen'!$B6:$B257,"&lt;="&amp;$B262,'Aceite Virgen'!CR$6:CR$257)</f>
        <v>6.7399999999999993</v>
      </c>
      <c r="CS262" s="5">
        <f>SUMIF('Aceite Virgen'!$B6:$B257,"&lt;="&amp;$B262,'Aceite Virgen'!CS$6:CS$257)</f>
        <v>10.34</v>
      </c>
      <c r="CT262" s="5">
        <f>SUMIF('Aceite Virgen'!$B6:$B257,"&lt;="&amp;$B262,'Aceite Virgen'!CT$6:CT$257)</f>
        <v>7.21</v>
      </c>
      <c r="CX262" s="5">
        <f>SUMIF('Aceite Virgen'!$B6:$B257,"&lt;="&amp;$B262,'Aceite Virgen'!CX$6:CX$257)</f>
        <v>13.99</v>
      </c>
      <c r="CY262" s="5">
        <f>SUMIF('Aceite Virgen'!$B6:$B257,"&lt;="&amp;$B262,'Aceite Virgen'!CY$6:CY$257)</f>
        <v>32.340000000000003</v>
      </c>
      <c r="CZ262" s="5">
        <f>SUMIF('Aceite Virgen'!$B6:$B257,"&lt;="&amp;$B262,'Aceite Virgen'!CZ$6:CZ$257)</f>
        <v>10.239999999999998</v>
      </c>
      <c r="DA262" s="5">
        <f>SUMIF('Aceite Virgen'!$B6:$B257,"&lt;="&amp;$B262,'Aceite Virgen'!DA$6:DA$257)</f>
        <v>8.16</v>
      </c>
      <c r="DE262" s="5">
        <f>SUMIF('Aceite Virgen'!$B6:$B257,"&lt;="&amp;$B262,'Aceite Virgen'!DE$6:DE$257)</f>
        <v>13.11</v>
      </c>
      <c r="DF262" s="5">
        <f>SUMIF('Aceite Virgen'!$B6:$B257,"&lt;="&amp;$B262,'Aceite Virgen'!DF$6:DF$257)</f>
        <v>21.94</v>
      </c>
      <c r="DG262" s="5">
        <f>SUMIF('Aceite Virgen'!$B6:$B257,"&lt;="&amp;$B262,'Aceite Virgen'!DG$6:DG$257)</f>
        <v>10.309999999999999</v>
      </c>
      <c r="DH262" s="5">
        <f>SUMIF('Aceite Virgen'!$B6:$B257,"&lt;="&amp;$B262,'Aceite Virgen'!DH$6:DH$257)</f>
        <v>8.86</v>
      </c>
      <c r="DL262" s="5">
        <f>SUMIF('Aceite Virgen'!$B6:$B257,"&lt;="&amp;$B262,'Aceite Virgen'!DL$6:DL$257)</f>
        <v>36.17</v>
      </c>
      <c r="DM262" s="5">
        <f>SUMIF('Aceite Virgen'!$B6:$B257,"&lt;="&amp;$B262,'Aceite Virgen'!DM$6:DM$257)</f>
        <v>32.43</v>
      </c>
      <c r="DN262" s="5">
        <f>SUMIF('Aceite Virgen'!$B6:$B257,"&lt;="&amp;$B262,'Aceite Virgen'!DN$6:DN$257)</f>
        <v>34.71</v>
      </c>
      <c r="DO262" s="5">
        <f>SUMIF('Aceite Virgen'!$B6:$B257,"&lt;="&amp;$B262,'Aceite Virgen'!DO$6:DO$257)</f>
        <v>52.98</v>
      </c>
      <c r="DS262" s="5">
        <f>SUMIF('Aceite Virgen'!$B6:$B257,"&lt;="&amp;$B262,'Aceite Virgen'!DS$6:DS$257)</f>
        <v>45.02</v>
      </c>
      <c r="DT262" s="5">
        <f>SUMIF('Aceite Virgen'!$B6:$B257,"&lt;="&amp;$B262,'Aceite Virgen'!DT$6:DT$257)</f>
        <v>45.140000000000008</v>
      </c>
      <c r="DU262" s="5">
        <f>SUMIF('Aceite Virgen'!$B6:$B257,"&lt;="&amp;$B262,'Aceite Virgen'!DU$6:DU$257)</f>
        <v>46.300000000000004</v>
      </c>
      <c r="DV262" s="5">
        <f>SUMIF('Aceite Virgen'!$B6:$B257,"&lt;="&amp;$B262,'Aceite Virgen'!DV$6:DV$257)</f>
        <v>24.19</v>
      </c>
      <c r="DZ262" s="5">
        <f>SUMIF('Aceite Virgen'!$B6:$B257,"&lt;="&amp;$B262,'Aceite Virgen'!DZ$6:DZ$257)</f>
        <v>39.82</v>
      </c>
      <c r="EA262" s="5">
        <f>SUMIF('Aceite Virgen'!$B6:$B257,"&lt;="&amp;$B262,'Aceite Virgen'!EA$6:EA$257)</f>
        <v>47.710000000000008</v>
      </c>
      <c r="EB262" s="5">
        <f>SUMIF('Aceite Virgen'!$B6:$B257,"&lt;="&amp;$B262,'Aceite Virgen'!EB$6:EB$257)</f>
        <v>38.94</v>
      </c>
      <c r="EC262" s="5">
        <f>SUMIF('Aceite Virgen'!$B6:$B257,"&lt;="&amp;$B262,'Aceite Virgen'!EC$6:EC$257)</f>
        <v>48.81</v>
      </c>
      <c r="EG262" s="5">
        <f>SUMIF('Aceite Virgen'!$B6:$B257,"&lt;="&amp;$B262,'Aceite Virgen'!EG$6:EG$257)</f>
        <v>38.709999999999994</v>
      </c>
      <c r="EH262" s="5">
        <f>SUMIF('Aceite Virgen'!$B6:$B257,"&lt;="&amp;$B262,'Aceite Virgen'!EH$6:EH$257)</f>
        <v>35.829999999999991</v>
      </c>
      <c r="EI262" s="5">
        <f>SUMIF('Aceite Virgen'!$B6:$B257,"&lt;="&amp;$B262,'Aceite Virgen'!EI$6:EI$257)</f>
        <v>40.150000000000006</v>
      </c>
      <c r="EJ262" s="5">
        <f>SUMIF('Aceite Virgen'!$B6:$B257,"&lt;="&amp;$B262,'Aceite Virgen'!EJ$6:EJ$257)</f>
        <v>26.8</v>
      </c>
      <c r="EN262" s="5">
        <f>SUMIF('Aceite Virgen'!$B6:$B257,"&lt;="&amp;$B262,'Aceite Virgen'!EN$6:EN$257)</f>
        <v>49.97</v>
      </c>
      <c r="EO262" s="5">
        <f>SUMIF('Aceite Virgen'!$B6:$B257,"&lt;="&amp;$B262,'Aceite Virgen'!EO$6:EO$257)</f>
        <v>57.9</v>
      </c>
      <c r="EP262" s="5">
        <f>SUMIF('Aceite Virgen'!$B6:$B257,"&lt;="&amp;$B262,'Aceite Virgen'!EP$6:EP$257)</f>
        <v>47.96</v>
      </c>
      <c r="EQ262" s="5">
        <f>SUMIF('Aceite Virgen'!$B6:$B257,"&lt;="&amp;$B262,'Aceite Virgen'!EQ$6:EQ$257)</f>
        <v>62.44</v>
      </c>
      <c r="EU262" s="5">
        <f>SUMIF('Aceite Virgen'!$B6:$B257,"&lt;="&amp;$B262,'Aceite Virgen'!EU$6:EU$257)</f>
        <v>64.72</v>
      </c>
      <c r="EV262" s="5">
        <f>SUMIF('Aceite Virgen'!$B6:$B257,"&lt;="&amp;$B262,'Aceite Virgen'!EV$6:EV$257)</f>
        <v>57.769999999999996</v>
      </c>
      <c r="EW262" s="5">
        <f>SUMIF('Aceite Virgen'!$B6:$B257,"&lt;="&amp;$B262,'Aceite Virgen'!EW$6:EW$257)</f>
        <v>63.29</v>
      </c>
      <c r="EX262" s="5">
        <f>SUMIF('Aceite Virgen'!$B6:$B257,"&lt;="&amp;$B262,'Aceite Virgen'!EX$6:EX$257)</f>
        <v>93.69</v>
      </c>
      <c r="FB262" s="5">
        <f>SUMIF('Aceite Virgen'!$B6:$B257,"&lt;="&amp;$B262,'Aceite Virgen'!FB$6:FB$257)</f>
        <v>78.95</v>
      </c>
      <c r="FC262" s="5">
        <f>SUMIF('Aceite Virgen'!$B6:$B257,"&lt;="&amp;$B262,'Aceite Virgen'!FC$6:FC$257)</f>
        <v>73.73</v>
      </c>
      <c r="FD262" s="5">
        <f>SUMIF('Aceite Virgen'!$B6:$B257,"&lt;="&amp;$B262,'Aceite Virgen'!FD$6:FD$257)</f>
        <v>80.03</v>
      </c>
      <c r="FE262" s="5">
        <f>SUMIF('Aceite Virgen'!$B6:$B257,"&lt;="&amp;$B262,'Aceite Virgen'!FE$6:FE$257)</f>
        <v>97.66</v>
      </c>
      <c r="FI262" s="5">
        <f>SUMIF('Aceite Virgen'!$B6:$B257,"&lt;="&amp;$B262,'Aceite Virgen'!FI$6:FI$257)</f>
        <v>73.429999999999993</v>
      </c>
      <c r="FJ262" s="5">
        <f>SUMIF('Aceite Virgen'!$B6:$B257,"&lt;="&amp;$B262,'Aceite Virgen'!FJ$6:FJ$257)</f>
        <v>57.84</v>
      </c>
      <c r="FK262" s="5">
        <f>SUMIF('Aceite Virgen'!$B6:$B257,"&lt;="&amp;$B262,'Aceite Virgen'!FK$6:FK$257)</f>
        <v>79.739999999999995</v>
      </c>
      <c r="FL262" s="5">
        <f>SUMIF('Aceite Virgen'!$B6:$B257,"&lt;="&amp;$B262,'Aceite Virgen'!FL$6:FL$257)</f>
        <v>85.5</v>
      </c>
      <c r="FP262" s="5">
        <f>SUMIF('Aceite Virgen'!$B6:$B257,"&lt;="&amp;$B262,'Aceite Virgen'!FP$6:FP$257)</f>
        <v>75.680000000000007</v>
      </c>
      <c r="FQ262" s="5">
        <f>SUMIF('Aceite Virgen'!$B6:$B257,"&lt;="&amp;$B262,'Aceite Virgen'!FQ$6:FQ$257)</f>
        <v>56.69</v>
      </c>
      <c r="FR262" s="5">
        <f>SUMIF('Aceite Virgen'!$B6:$B257,"&lt;="&amp;$B262,'Aceite Virgen'!FR$6:FR$257)</f>
        <v>82.85</v>
      </c>
      <c r="FS262" s="5">
        <f>SUMIF('Aceite Virgen'!$B6:$B257,"&lt;="&amp;$B262,'Aceite Virgen'!FS$6:FS$257)</f>
        <v>77.040000000000006</v>
      </c>
      <c r="FW262" s="5">
        <f>SUMIF('Aceite Virgen'!$B6:$B257,"&lt;="&amp;$B262,'Aceite Virgen'!FW$6:FW$257)</f>
        <v>74.820000000000007</v>
      </c>
      <c r="FX262" s="5">
        <f>SUMIF('Aceite Virgen'!$B6:$B257,"&lt;="&amp;$B262,'Aceite Virgen'!FX$6:FX$257)</f>
        <v>60.339999999999996</v>
      </c>
      <c r="FY262" s="5">
        <f>SUMIF('Aceite Virgen'!$B6:$B257,"&lt;="&amp;$B262,'Aceite Virgen'!FY$6:FY$257)</f>
        <v>79.73</v>
      </c>
      <c r="FZ262" s="5">
        <f>SUMIF('Aceite Virgen'!$B6:$B257,"&lt;="&amp;$B262,'Aceite Virgen'!FZ$6:FZ$257)</f>
        <v>84.78</v>
      </c>
      <c r="GD262" s="5">
        <f>SUMIF('Aceite Virgen'!$B6:$B257,"&lt;="&amp;$B262,'Aceite Virgen'!GD$6:GD$257)</f>
        <v>79.460000000000008</v>
      </c>
      <c r="GE262" s="5">
        <f>SUMIF('Aceite Virgen'!$B6:$B257,"&lt;="&amp;$B262,'Aceite Virgen'!GE$6:GE$257)</f>
        <v>57.400000000000006</v>
      </c>
      <c r="GF262" s="5">
        <f>SUMIF('Aceite Virgen'!$B6:$B257,"&lt;="&amp;$B262,'Aceite Virgen'!GF$6:GF$257)</f>
        <v>84.02000000000001</v>
      </c>
      <c r="GG262" s="5">
        <f>SUMIF('Aceite Virgen'!$B6:$B257,"&lt;="&amp;$B262,'Aceite Virgen'!GG$6:GG$257)</f>
        <v>92.629999999999981</v>
      </c>
      <c r="GK262" s="5">
        <f>SUMIF('Aceite Virgen'!$B6:$B257,"&lt;="&amp;$B262,'Aceite Virgen'!GK$6:GK$257)</f>
        <v>76.94</v>
      </c>
      <c r="GL262" s="5">
        <f>SUMIF('Aceite Virgen'!$B6:$B257,"&lt;="&amp;$B262,'Aceite Virgen'!GL$6:GL$257)</f>
        <v>76.260000000000005</v>
      </c>
      <c r="GM262" s="5">
        <f>SUMIF('Aceite Virgen'!$B6:$B257,"&lt;="&amp;$B262,'Aceite Virgen'!GM$6:GM$257)</f>
        <v>82.74</v>
      </c>
      <c r="GN262" s="5">
        <f>SUMIF('Aceite Virgen'!$B6:$B257,"&lt;="&amp;$B262,'Aceite Virgen'!GN$6:GN$257)</f>
        <v>65.22</v>
      </c>
      <c r="GR262" s="5">
        <f>SUMIF('Aceite Virgen'!$B6:$B257,"&lt;="&amp;$B262,'Aceite Virgen'!GR$6:GR$257)</f>
        <v>75.390000000000015</v>
      </c>
      <c r="GS262" s="5">
        <f>SUMIF('Aceite Virgen'!$B6:$B257,"&lt;="&amp;$B262,'Aceite Virgen'!GS$6:GS$257)</f>
        <v>67.550000000000011</v>
      </c>
      <c r="GT262" s="5">
        <f>SUMIF('Aceite Virgen'!$B6:$B257,"&lt;="&amp;$B262,'Aceite Virgen'!GT$6:GT$257)</f>
        <v>75.599999999999994</v>
      </c>
      <c r="GU262" s="5">
        <f>SUMIF('Aceite Virgen'!$B6:$B257,"&lt;="&amp;$B262,'Aceite Virgen'!GU$6:GU$257)</f>
        <v>86.439999999999984</v>
      </c>
      <c r="GY262" s="5">
        <f>SUMIF('Aceite Virgen'!$B6:$B257,"&lt;="&amp;$B262,'Aceite Virgen'!GY$6:GY$257)</f>
        <v>77.099999999999994</v>
      </c>
      <c r="GZ262" s="5">
        <f>SUMIF('Aceite Virgen'!$B6:$B257,"&lt;="&amp;$B262,'Aceite Virgen'!GZ$6:GZ$257)</f>
        <v>41.190000000000005</v>
      </c>
      <c r="HA262" s="5">
        <f>SUMIF('Aceite Virgen'!$B6:$B257,"&lt;="&amp;$B262,'Aceite Virgen'!HA$6:HA$257)</f>
        <v>83.570000000000007</v>
      </c>
      <c r="HB262" s="5">
        <f>SUMIF('Aceite Virgen'!$B6:$B257,"&lt;="&amp;$B262,'Aceite Virgen'!HB$6:HB$257)</f>
        <v>79.16</v>
      </c>
      <c r="HF262" s="5">
        <f>SUMIF('Aceite Virgen'!$B6:$B257,"&lt;="&amp;$B262,'Aceite Virgen'!HF$6:HF$257)</f>
        <v>75.919999999999987</v>
      </c>
      <c r="HG262" s="5">
        <f>SUMIF('Aceite Virgen'!$B6:$B257,"&lt;="&amp;$B262,'Aceite Virgen'!HG$6:HG$257)</f>
        <v>59.650000000000006</v>
      </c>
      <c r="HH262" s="5">
        <f>SUMIF('Aceite Virgen'!$B6:$B257,"&lt;="&amp;$B262,'Aceite Virgen'!HH$6:HH$257)</f>
        <v>81.86</v>
      </c>
      <c r="HI262" s="5">
        <f>SUMIF('Aceite Virgen'!$B6:$B257,"&lt;="&amp;$B262,'Aceite Virgen'!HI$6:HI$257)</f>
        <v>86.929999999999993</v>
      </c>
      <c r="HM262" s="5">
        <f>SUMIF('Aceite Virgen'!$B6:$B257,"&lt;="&amp;$B262,'Aceite Virgen'!HM$6:HM$257)</f>
        <v>72.889999999999986</v>
      </c>
      <c r="HN262" s="5">
        <f>SUMIF('Aceite Virgen'!$B6:$B257,"&lt;="&amp;$B262,'Aceite Virgen'!HN$6:HN$257)</f>
        <v>63.22</v>
      </c>
      <c r="HO262" s="5">
        <f>SUMIF('Aceite Virgen'!$B6:$B257,"&lt;="&amp;$B262,'Aceite Virgen'!HO$6:HO$257)</f>
        <v>76.760000000000005</v>
      </c>
      <c r="HP262" s="5">
        <f>SUMIF('Aceite Virgen'!$B6:$B257,"&lt;="&amp;$B262,'Aceite Virgen'!HP$6:HP$257)</f>
        <v>84.02</v>
      </c>
      <c r="HT262" s="5">
        <f>SUMIF('Aceite Virgen'!$B6:$B257,"&lt;="&amp;$B262,'Aceite Virgen'!HT$6:HT$257)</f>
        <v>86.5</v>
      </c>
      <c r="HU262" s="5">
        <f>SUMIF('Aceite Virgen'!$B6:$B257,"&lt;="&amp;$B262,'Aceite Virgen'!HU$6:HU$257)</f>
        <v>78.97</v>
      </c>
      <c r="HV262" s="5">
        <f>SUMIF('Aceite Virgen'!$B6:$B257,"&lt;="&amp;$B262,'Aceite Virgen'!HV$6:HV$257)</f>
        <v>87.53</v>
      </c>
      <c r="HW262" s="5">
        <f>SUMIF('Aceite Virgen'!$B6:$B257,"&lt;="&amp;$B262,'Aceite Virgen'!HW$6:HW$257)</f>
        <v>98.14</v>
      </c>
      <c r="IA262" s="5">
        <f>SUMIF('Aceite Virgen'!$B6:$B257,"&lt;="&amp;$B262,'Aceite Virgen'!IA$6:IA$257)</f>
        <v>82.429999999999978</v>
      </c>
      <c r="IB262" s="5">
        <f>SUMIF('Aceite Virgen'!$B6:$B257,"&lt;="&amp;$B262,'Aceite Virgen'!IB$6:IB$257)</f>
        <v>78.3</v>
      </c>
      <c r="IC262" s="5">
        <f>SUMIF('Aceite Virgen'!$B6:$B257,"&lt;="&amp;$B262,'Aceite Virgen'!IC$6:IC$257)</f>
        <v>83.93</v>
      </c>
      <c r="ID262" s="5">
        <f>SUMIF('Aceite Virgen'!$B6:$B257,"&lt;="&amp;$B262,'Aceite Virgen'!ID$6:ID$257)</f>
        <v>95.86</v>
      </c>
      <c r="IH262" s="5">
        <f>SUMIF('Aceite Virgen'!$B6:$B257,"&lt;="&amp;$B262,'Aceite Virgen'!IH$6:IH$257)</f>
        <v>83.839999999999989</v>
      </c>
      <c r="II262" s="5">
        <f>SUMIF('Aceite Virgen'!$B6:$B257,"&lt;="&amp;$B262,'Aceite Virgen'!II$6:II$257)</f>
        <v>71.62</v>
      </c>
      <c r="IJ262" s="5">
        <f>SUMIF('Aceite Virgen'!$B6:$B257,"&lt;="&amp;$B262,'Aceite Virgen'!IJ$6:IJ$257)</f>
        <v>85.7</v>
      </c>
      <c r="IK262" s="5">
        <f>SUMIF('Aceite Virgen'!$B6:$B257,"&lt;="&amp;$B262,'Aceite Virgen'!IK$6:IK$257)</f>
        <v>86.97</v>
      </c>
      <c r="IO262" s="5">
        <f>SUMIF('Aceite Virgen'!$B6:$B257,"&lt;="&amp;$B262,'Aceite Virgen'!IO$6:IO$257)</f>
        <v>86.76</v>
      </c>
      <c r="IP262" s="5">
        <f>SUMIF('Aceite Virgen'!$B6:$B257,"&lt;="&amp;$B262,'Aceite Virgen'!IP$6:IP$257)</f>
        <v>84.5</v>
      </c>
      <c r="IQ262" s="5">
        <f>SUMIF('Aceite Virgen'!$B6:$B257,"&lt;="&amp;$B262,'Aceite Virgen'!IQ$6:IQ$257)</f>
        <v>86.190000000000012</v>
      </c>
      <c r="IR262" s="5">
        <f>SUMIF('Aceite Virgen'!$B6:$B257,"&lt;="&amp;$B262,'Aceite Virgen'!IR$6:IR$257)</f>
        <v>94.429999999999993</v>
      </c>
      <c r="IV262" s="5">
        <f>SUMIF('Aceite Virgen'!$B6:$B257,"&lt;="&amp;$B262,'Aceite Virgen'!IV$6:IV$257)</f>
        <v>83.99</v>
      </c>
      <c r="IW262" s="5">
        <f>SUMIF('Aceite Virgen'!$B6:$B257,"&lt;="&amp;$B262,'Aceite Virgen'!IW$6:IW$257)</f>
        <v>89.24</v>
      </c>
      <c r="IX262" s="5">
        <f>SUMIF('Aceite Virgen'!$B6:$B257,"&lt;="&amp;$B262,'Aceite Virgen'!IX$6:IX$257)</f>
        <v>83.45</v>
      </c>
      <c r="IY262" s="5">
        <f>SUMIF('Aceite Virgen'!$B6:$B257,"&lt;="&amp;$B262,'Aceite Virgen'!IY$6:IY$257)</f>
        <v>93.02000000000001</v>
      </c>
      <c r="JC262" s="5">
        <f>SUMIF('Aceite Virgen'!$B6:$B257,"&lt;="&amp;$B262,'Aceite Virgen'!JC$6:JC$257)</f>
        <v>79.89</v>
      </c>
      <c r="JD262" s="5">
        <f>SUMIF('Aceite Virgen'!$B6:$B257,"&lt;="&amp;$B262,'Aceite Virgen'!JD$6:JD$257)</f>
        <v>57.64</v>
      </c>
      <c r="JE262" s="5">
        <f>SUMIF('Aceite Virgen'!$B6:$B257,"&lt;="&amp;$B262,'Aceite Virgen'!JE$6:JE$257)</f>
        <v>86.09</v>
      </c>
      <c r="JF262" s="5">
        <f>SUMIF('Aceite Virgen'!$B6:$B257,"&lt;="&amp;$B262,'Aceite Virgen'!JF$6:JF$257)</f>
        <v>88.09</v>
      </c>
      <c r="JJ262" s="5">
        <f>SUMIF('Aceite Virgen'!$B6:$B257,"&lt;="&amp;$B262,'Aceite Virgen'!JJ$6:JJ$257)</f>
        <v>83.62</v>
      </c>
      <c r="JK262" s="5">
        <f>SUMIF('Aceite Virgen'!$B6:$B257,"&lt;="&amp;$B262,'Aceite Virgen'!JK$6:JK$257)</f>
        <v>75.180000000000007</v>
      </c>
      <c r="JL262" s="5">
        <f>SUMIF('Aceite Virgen'!$B6:$B257,"&lt;="&amp;$B262,'Aceite Virgen'!JL$6:JL$257)</f>
        <v>87.99</v>
      </c>
      <c r="JM262" s="5">
        <f>SUMIF('Aceite Virgen'!$B6:$B257,"&lt;="&amp;$B262,'Aceite Virgen'!JM$6:JM$257)</f>
        <v>93.78</v>
      </c>
      <c r="JQ262" s="5">
        <f>SUMIF('Aceite Virgen'!$B6:$B257,"&lt;="&amp;$B262,'Aceite Virgen'!JQ$6:JQ$257)</f>
        <v>82.06</v>
      </c>
      <c r="JR262" s="5">
        <f>SUMIF('Aceite Virgen'!$B6:$B257,"&lt;="&amp;$B262,'Aceite Virgen'!JR$6:JR$257)</f>
        <v>68.400000000000006</v>
      </c>
      <c r="JS262" s="5">
        <f>SUMIF('Aceite Virgen'!$B6:$B257,"&lt;="&amp;$B262,'Aceite Virgen'!JS$6:JS$257)</f>
        <v>84.99</v>
      </c>
      <c r="JT262" s="5">
        <f>SUMIF('Aceite Virgen'!$B6:$B257,"&lt;="&amp;$B262,'Aceite Virgen'!JT$6:JT$257)</f>
        <v>95.98</v>
      </c>
      <c r="JX262" s="5">
        <f>SUMIF('Aceite Virgen'!$B6:$B257,"&lt;="&amp;$B262,'Aceite Virgen'!JX$6:JX$257)</f>
        <v>84.96</v>
      </c>
      <c r="JY262" s="5">
        <f>SUMIF('Aceite Virgen'!$B6:$B257,"&lt;="&amp;$B262,'Aceite Virgen'!JY$6:JY$257)</f>
        <v>72.63</v>
      </c>
      <c r="JZ262" s="5">
        <f>SUMIF('Aceite Virgen'!$B6:$B257,"&lt;="&amp;$B262,'Aceite Virgen'!JZ$6:JZ$257)</f>
        <v>90.149999999999991</v>
      </c>
      <c r="KA262" s="5">
        <f>SUMIF('Aceite Virgen'!$B6:$B257,"&lt;="&amp;$B262,'Aceite Virgen'!KA$6:KA$257)</f>
        <v>97.570000000000007</v>
      </c>
      <c r="KE262" s="5">
        <f>SUMIF('Aceite Virgen'!$B6:$B257,"&lt;="&amp;$B262,'Aceite Virgen'!KE$6:KE$257)</f>
        <v>80.22999999999999</v>
      </c>
      <c r="KF262" s="5">
        <f>SUMIF('Aceite Virgen'!$B6:$B257,"&lt;="&amp;$B262,'Aceite Virgen'!KF$6:KF$257)</f>
        <v>67.949999999999989</v>
      </c>
      <c r="KG262" s="5">
        <f>SUMIF('Aceite Virgen'!$B6:$B257,"&lt;="&amp;$B262,'Aceite Virgen'!KG$6:KG$257)</f>
        <v>88.149999999999991</v>
      </c>
      <c r="KH262" s="5">
        <f>SUMIF('Aceite Virgen'!$B6:$B257,"&lt;="&amp;$B262,'Aceite Virgen'!KH$6:KH$257)</f>
        <v>93.710000000000008</v>
      </c>
      <c r="KL262" s="5">
        <f>SUMIF('Aceite Virgen'!$B6:$B257,"&lt;="&amp;$B262,'Aceite Virgen'!KL$6:KL$257)</f>
        <v>78.86</v>
      </c>
      <c r="KM262" s="5">
        <f>SUMIF('Aceite Virgen'!$B6:$B257,"&lt;="&amp;$B262,'Aceite Virgen'!KM$6:KM$257)</f>
        <v>69.11999999999999</v>
      </c>
      <c r="KN262" s="5">
        <f>SUMIF('Aceite Virgen'!$B6:$B257,"&lt;="&amp;$B262,'Aceite Virgen'!KN$6:KN$257)</f>
        <v>85.240000000000009</v>
      </c>
      <c r="KO262" s="5">
        <f>SUMIF('Aceite Virgen'!$B6:$B257,"&lt;="&amp;$B262,'Aceite Virgen'!KO$6:KO$257)</f>
        <v>83.25</v>
      </c>
      <c r="KS262" s="5">
        <f>SUMIF('Aceite Virgen'!$B6:$B257,"&lt;="&amp;$B262,'Aceite Virgen'!KS$6:KS$257)</f>
        <v>78.789999999999992</v>
      </c>
      <c r="KT262" s="5">
        <f>SUMIF('Aceite Virgen'!$B6:$B257,"&lt;="&amp;$B262,'Aceite Virgen'!KT$6:KT$257)</f>
        <v>69.87</v>
      </c>
      <c r="KU262" s="5">
        <f>SUMIF('Aceite Virgen'!$B6:$B257,"&lt;="&amp;$B262,'Aceite Virgen'!KU$6:KU$257)</f>
        <v>79.940000000000012</v>
      </c>
      <c r="KV262" s="5">
        <f>SUMIF('Aceite Virgen'!$B6:$B257,"&lt;="&amp;$B262,'Aceite Virgen'!KV$6:KV$257)</f>
        <v>86.15</v>
      </c>
      <c r="KZ262" s="5">
        <f>SUMIF('Aceite Virgen'!$B6:$B257,"&lt;="&amp;$B262,'Aceite Virgen'!KZ$6:KZ$257)</f>
        <v>85.25</v>
      </c>
      <c r="LA262" s="5">
        <f>SUMIF('Aceite Virgen'!$B6:$B257,"&lt;="&amp;$B262,'Aceite Virgen'!LA$6:LA$257)</f>
        <v>83.61</v>
      </c>
      <c r="LB262" s="5">
        <f>SUMIF('Aceite Virgen'!$B6:$B257,"&lt;="&amp;$B262,'Aceite Virgen'!LB$6:LB$257)</f>
        <v>87.49</v>
      </c>
      <c r="LC262" s="5">
        <f>SUMIF('Aceite Virgen'!$B6:$B257,"&lt;="&amp;$B262,'Aceite Virgen'!LC$6:LC$257)</f>
        <v>91.62</v>
      </c>
      <c r="LG262" s="5">
        <f>SUMIF('Aceite Virgen'!$B6:$B257,"&lt;="&amp;$B262,'Aceite Virgen'!LG$6:LG$257)</f>
        <v>84.84</v>
      </c>
      <c r="LH262" s="5">
        <f>SUMIF('Aceite Virgen'!$B6:$B257,"&lt;="&amp;$B262,'Aceite Virgen'!LH$6:LH$257)</f>
        <v>86.65</v>
      </c>
      <c r="LI262" s="5">
        <f>SUMIF('Aceite Virgen'!$B6:$B257,"&lt;="&amp;$B262,'Aceite Virgen'!LI$6:LI$257)</f>
        <v>89.57</v>
      </c>
      <c r="LJ262" s="5">
        <f>SUMIF('Aceite Virgen'!$B6:$B257,"&lt;="&amp;$B262,'Aceite Virgen'!LJ$6:LJ$257)</f>
        <v>84.94</v>
      </c>
      <c r="LN262" s="5">
        <f>SUMIF('Aceite Virgen'!$B6:$B257,"&lt;="&amp;$B262,'Aceite Virgen'!LN$6:LN$257)</f>
        <v>83.700000000000017</v>
      </c>
      <c r="LO262" s="5">
        <f>SUMIF('Aceite Virgen'!$B6:$B257,"&lt;="&amp;$B262,'Aceite Virgen'!LO$6:LO$257)</f>
        <v>67.7</v>
      </c>
      <c r="LP262" s="5">
        <f>SUMIF('Aceite Virgen'!$B6:$B257,"&lt;="&amp;$B262,'Aceite Virgen'!LP$6:LP$257)</f>
        <v>89.77000000000001</v>
      </c>
      <c r="LQ262" s="5">
        <f>SUMIF('Aceite Virgen'!$B6:$B257,"&lt;="&amp;$B262,'Aceite Virgen'!LQ$6:LQ$257)</f>
        <v>81.649999999999991</v>
      </c>
      <c r="LU262" s="5">
        <f>SUMIF('Aceite Virgen'!$B6:$B257,"&lt;="&amp;$B262,'Aceite Virgen'!LU$6:LU$257)</f>
        <v>80.89</v>
      </c>
      <c r="LV262" s="5">
        <f>SUMIF('Aceite Virgen'!$B6:$B257,"&lt;="&amp;$B262,'Aceite Virgen'!LV$6:LV$257)</f>
        <v>60.65</v>
      </c>
      <c r="LW262" s="5">
        <f>SUMIF('Aceite Virgen'!$B6:$B257,"&lt;="&amp;$B262,'Aceite Virgen'!LW$6:LW$257)</f>
        <v>84.379999999999981</v>
      </c>
      <c r="LX262" s="5">
        <f>SUMIF('Aceite Virgen'!$B6:$B257,"&lt;="&amp;$B262,'Aceite Virgen'!LX$6:LX$257)</f>
        <v>89.14</v>
      </c>
      <c r="MB262" s="5">
        <f>SUMIF('Aceite Virgen'!$B6:$B257,"&lt;="&amp;$B262,'Aceite Virgen'!MB$6:MB$257)</f>
        <v>74.529999999999987</v>
      </c>
      <c r="MC262" s="5">
        <f>SUMIF('Aceite Virgen'!$B6:$B257,"&lt;="&amp;$B262,'Aceite Virgen'!MC$6:MC$257)</f>
        <v>42.269999999999996</v>
      </c>
      <c r="MD262" s="5">
        <f>SUMIF('Aceite Virgen'!$B6:$B257,"&lt;="&amp;$B262,'Aceite Virgen'!MD$6:MD$257)</f>
        <v>82.51</v>
      </c>
      <c r="ME262" s="5">
        <f>SUMIF('Aceite Virgen'!$B6:$B257,"&lt;="&amp;$B262,'Aceite Virgen'!ME$6:ME$257)</f>
        <v>68.86</v>
      </c>
      <c r="MI262" s="5">
        <f>SUMIF('Aceite Virgen'!$B6:$B257,"&lt;="&amp;$B262,'Aceite Virgen'!MI$6:MI$257)</f>
        <v>16.8</v>
      </c>
      <c r="MJ262" s="5">
        <f>SUMIF('Aceite Virgen'!$B6:$B257,"&lt;="&amp;$B262,'Aceite Virgen'!MJ$6:MJ$257)</f>
        <v>28.750000000000004</v>
      </c>
      <c r="MK262" s="5">
        <f>SUMIF('Aceite Virgen'!$B6:$B257,"&lt;="&amp;$B262,'Aceite Virgen'!MK$6:MK$257)</f>
        <v>12.370000000000001</v>
      </c>
      <c r="ML262" s="5">
        <f>SUMIF('Aceite Virgen'!$B6:$B257,"&lt;="&amp;$B262,'Aceite Virgen'!ML$6:ML$257)</f>
        <v>19.569999999999997</v>
      </c>
      <c r="MP262" s="5">
        <f>SUMIF('Aceite Virgen'!$B6:$B257,"&lt;="&amp;$B262,'Aceite Virgen'!MP$6:MP$257)</f>
        <v>12.549999999999999</v>
      </c>
      <c r="MQ262" s="5">
        <f>SUMIF('Aceite Virgen'!$B6:$B257,"&lt;="&amp;$B262,'Aceite Virgen'!MQ$6:MQ$257)</f>
        <v>11.05</v>
      </c>
      <c r="MR262" s="5">
        <f>SUMIF('Aceite Virgen'!$B6:$B257,"&lt;="&amp;$B262,'Aceite Virgen'!MR$6:MR$257)</f>
        <v>13.03</v>
      </c>
      <c r="MS262" s="5">
        <f>SUMIF('Aceite Virgen'!$B6:$B257,"&lt;="&amp;$B262,'Aceite Virgen'!MS$6:MS$257)</f>
        <v>7.8</v>
      </c>
      <c r="MW262" s="5">
        <f>SUMIF('Aceite Virgen'!$B6:$B257,"&lt;="&amp;$B262,'Aceite Virgen'!MW$6:MW$257)</f>
        <v>9.7899999999999991</v>
      </c>
      <c r="MX262" s="5">
        <f>SUMIF('Aceite Virgen'!$B6:$B257,"&lt;="&amp;$B262,'Aceite Virgen'!MX$6:MX$257)</f>
        <v>11.45</v>
      </c>
      <c r="MY262" s="5">
        <f>SUMIF('Aceite Virgen'!$B6:$B257,"&lt;="&amp;$B262,'Aceite Virgen'!MY$6:MY$257)</f>
        <v>7.93</v>
      </c>
      <c r="MZ262" s="5">
        <f>SUMIF('Aceite Virgen'!$B6:$B257,"&lt;="&amp;$B262,'Aceite Virgen'!MZ$6:MZ$257)</f>
        <v>6.93</v>
      </c>
      <c r="ND262" s="5">
        <f>SUMIF('Aceite Virgen'!$B6:$B257,"&lt;="&amp;$B262,'Aceite Virgen'!ND$6:ND$257)</f>
        <v>10.019999999999998</v>
      </c>
      <c r="NE262" s="5">
        <f>SUMIF('Aceite Virgen'!$B6:$B257,"&lt;="&amp;$B262,'Aceite Virgen'!NE$6:NE$257)</f>
        <v>28.85</v>
      </c>
      <c r="NF262" s="5">
        <f>SUMIF('Aceite Virgen'!$B6:$B257,"&lt;="&amp;$B262,'Aceite Virgen'!NF$6:NF$257)</f>
        <v>3.69</v>
      </c>
      <c r="NG262" s="5">
        <f>SUMIF('Aceite Virgen'!$B6:$B257,"&lt;="&amp;$B262,'Aceite Virgen'!NG$6:NG$257)</f>
        <v>6.71</v>
      </c>
      <c r="NK262" s="5">
        <f>SUMIF('Aceite Virgen'!$B6:$B257,"&lt;="&amp;$B262,'Aceite Virgen'!NK$6:NK$257)</f>
        <v>9.5500000000000007</v>
      </c>
      <c r="NL262" s="5">
        <f>SUMIF('Aceite Virgen'!$B6:$B257,"&lt;="&amp;$B262,'Aceite Virgen'!NL$6:NL$257)</f>
        <v>15.02</v>
      </c>
      <c r="NM262" s="5">
        <f>SUMIF('Aceite Virgen'!$B6:$B257,"&lt;="&amp;$B262,'Aceite Virgen'!NM$6:NM$257)</f>
        <v>9.85</v>
      </c>
      <c r="NN262" s="5">
        <f>SUMIF('Aceite Virgen'!$B6:$B257,"&lt;="&amp;$B262,'Aceite Virgen'!NN$6:NN$257)</f>
        <v>3.02</v>
      </c>
      <c r="NR262" s="5">
        <f>SUMIF('Aceite Virgen'!$B6:$B257,"&lt;="&amp;$B262,'Aceite Virgen'!NR$6:NR$257)</f>
        <v>10.4</v>
      </c>
      <c r="NS262" s="5">
        <f>SUMIF('Aceite Virgen'!$B6:$B257,"&lt;="&amp;$B262,'Aceite Virgen'!NS$6:NS$257)</f>
        <v>12.07</v>
      </c>
      <c r="NT262" s="5">
        <f>SUMIF('Aceite Virgen'!$B6:$B257,"&lt;="&amp;$B262,'Aceite Virgen'!NT$6:NT$257)</f>
        <v>9.0400000000000009</v>
      </c>
      <c r="NU262" s="5">
        <f>SUMIF('Aceite Virgen'!$B6:$B257,"&lt;="&amp;$B262,'Aceite Virgen'!NU$6:NU$257)</f>
        <v>11.94</v>
      </c>
      <c r="NY262" s="5">
        <f>SUMIF('Aceite Virgen'!$B6:$B257,"&lt;="&amp;$B262,'Aceite Virgen'!NY$6:NY$257)</f>
        <v>4.8099999999999996</v>
      </c>
      <c r="NZ262" s="5">
        <f>SUMIF('Aceite Virgen'!$B6:$B257,"&lt;="&amp;$B262,'Aceite Virgen'!NZ$6:NZ$257)</f>
        <v>3.8600000000000003</v>
      </c>
      <c r="OA262" s="5">
        <f>SUMIF('Aceite Virgen'!$B6:$B257,"&lt;="&amp;$B262,'Aceite Virgen'!OA$6:OA$257)</f>
        <v>3.79</v>
      </c>
      <c r="OB262" s="5">
        <f>SUMIF('Aceite Virgen'!$B6:$B257,"&lt;="&amp;$B262,'Aceite Virgen'!OB$6:OB$257)</f>
        <v>6.05</v>
      </c>
      <c r="OF262" s="5">
        <f>SUMIF('Aceite Virgen'!$B6:$B257,"&lt;="&amp;$B262,'Aceite Virgen'!OF$6:OF$257)</f>
        <v>3.1900000000000004</v>
      </c>
      <c r="OG262" s="5">
        <f>SUMIF('Aceite Virgen'!$B6:$B257,"&lt;="&amp;$B262,'Aceite Virgen'!OG$6:OG$257)</f>
        <v>5.74</v>
      </c>
      <c r="OH262" s="5">
        <f>SUMIF('Aceite Virgen'!$B6:$B257,"&lt;="&amp;$B262,'Aceite Virgen'!OH$6:OH$257)</f>
        <v>2.2199999999999998</v>
      </c>
      <c r="OI262" s="5">
        <f>SUMIF('Aceite Virgen'!$B6:$B257,"&lt;="&amp;$B262,'Aceite Virgen'!OI$6:OI$257)</f>
        <v>0</v>
      </c>
      <c r="OM262" s="5">
        <f>SUMIF('Aceite Virgen'!$B6:$B257,"&lt;="&amp;$B262,'Aceite Virgen'!OM$6:OM$257)</f>
        <v>3.7500000000000004</v>
      </c>
      <c r="ON262" s="5">
        <f>SUMIF('Aceite Virgen'!$B6:$B257,"&lt;="&amp;$B262,'Aceite Virgen'!ON$6:ON$257)</f>
        <v>8.0399999999999991</v>
      </c>
      <c r="OO262" s="5">
        <f>SUMIF('Aceite Virgen'!$B6:$B257,"&lt;="&amp;$B262,'Aceite Virgen'!OO$6:OO$257)</f>
        <v>2.82</v>
      </c>
      <c r="OP262" s="5">
        <f>SUMIF('Aceite Virgen'!$B6:$B257,"&lt;="&amp;$B262,'Aceite Virgen'!OP$6:OP$257)</f>
        <v>0.8</v>
      </c>
      <c r="OT262" s="5">
        <f>SUMIF('Aceite Virgen'!$B6:$B257,"&lt;="&amp;$B262,'Aceite Virgen'!OT$6:OT$257)</f>
        <v>2.96</v>
      </c>
      <c r="OU262" s="5">
        <f>SUMIF('Aceite Virgen'!$B6:$B257,"&lt;="&amp;$B262,'Aceite Virgen'!OU$6:OU$257)</f>
        <v>9.23</v>
      </c>
      <c r="OV262" s="5">
        <f>SUMIF('Aceite Virgen'!$B6:$B257,"&lt;="&amp;$B262,'Aceite Virgen'!OV$6:OV$257)</f>
        <v>2.62</v>
      </c>
      <c r="OW262" s="5">
        <f>SUMIF('Aceite Virgen'!$B6:$B257,"&lt;="&amp;$B262,'Aceite Virgen'!OW$6:OW$257)</f>
        <v>0</v>
      </c>
      <c r="PA262" s="5">
        <f>SUMIF('Aceite Virgen'!$B6:$B257,"&lt;="&amp;$B262,'Aceite Virgen'!PA$6:PA$257)</f>
        <v>1.91</v>
      </c>
      <c r="PB262" s="5">
        <f>SUMIF('Aceite Virgen'!$B6:$B257,"&lt;="&amp;$B262,'Aceite Virgen'!PB$6:PB$257)</f>
        <v>4.4399999999999995</v>
      </c>
      <c r="PC262" s="5">
        <f>SUMIF('Aceite Virgen'!$B6:$B257,"&lt;="&amp;$B262,'Aceite Virgen'!PC$6:PC$257)</f>
        <v>1.24</v>
      </c>
      <c r="PD262" s="5">
        <f>SUMIF('Aceite Virgen'!$B6:$B257,"&lt;="&amp;$B262,'Aceite Virgen'!PD$6:PD$257)</f>
        <v>0</v>
      </c>
      <c r="PH262" s="5">
        <f>SUMIF('Aceite Virgen'!$B6:$B257,"&lt;="&amp;$B262,'Aceite Virgen'!PH$6:PH$257)</f>
        <v>3.4799999999999995</v>
      </c>
      <c r="PI262" s="5">
        <f>SUMIF('Aceite Virgen'!$B6:$B257,"&lt;="&amp;$B262,'Aceite Virgen'!PI$6:PI$257)</f>
        <v>5.5600000000000005</v>
      </c>
      <c r="PJ262" s="5">
        <f>SUMIF('Aceite Virgen'!$B6:$B257,"&lt;="&amp;$B262,'Aceite Virgen'!PJ$6:PJ$257)</f>
        <v>2.27</v>
      </c>
      <c r="PK262" s="5">
        <f>SUMIF('Aceite Virgen'!$B6:$B257,"&lt;="&amp;$B262,'Aceite Virgen'!PK$6:PK$257)</f>
        <v>2.98</v>
      </c>
      <c r="PO262" s="5">
        <f>SUMIF('Aceite Virgen'!$B6:$B257,"&lt;="&amp;$B262,'Aceite Virgen'!PO$6:PO$257)</f>
        <v>2.1399999999999997</v>
      </c>
      <c r="PP262" s="5">
        <f>SUMIF('Aceite Virgen'!$B6:$B257,"&lt;="&amp;$B262,'Aceite Virgen'!PP$6:PP$257)</f>
        <v>4.49</v>
      </c>
      <c r="PQ262" s="5">
        <f>SUMIF('Aceite Virgen'!$B6:$B257,"&lt;="&amp;$B262,'Aceite Virgen'!PQ$6:PQ$257)</f>
        <v>1.95</v>
      </c>
      <c r="PR262" s="5">
        <f>SUMIF('Aceite Virgen'!$B6:$B257,"&lt;="&amp;$B262,'Aceite Virgen'!PR$6:PR$257)</f>
        <v>0</v>
      </c>
      <c r="PV262" s="5">
        <f>SUMIF('Aceite Virgen'!$B6:$B257,"&lt;="&amp;$B262,'Aceite Virgen'!PV$6:PV$257)</f>
        <v>3.62</v>
      </c>
      <c r="PW262" s="5">
        <f>SUMIF('Aceite Virgen'!$B6:$B257,"&lt;="&amp;$B262,'Aceite Virgen'!PW$6:PW$257)</f>
        <v>10.75</v>
      </c>
      <c r="PX262" s="5">
        <f>SUMIF('Aceite Virgen'!$B6:$B257,"&lt;="&amp;$B262,'Aceite Virgen'!PX$6:PX$257)</f>
        <v>1.4500000000000002</v>
      </c>
      <c r="PY262" s="5">
        <f>SUMIF('Aceite Virgen'!$B6:$B257,"&lt;="&amp;$B262,'Aceite Virgen'!PY$6:PY$257)</f>
        <v>4.28</v>
      </c>
      <c r="QC262" s="5">
        <f>SUMIF('Aceite Virgen'!$B6:$B257,"&lt;="&amp;$B262,'Aceite Virgen'!QC$6:QC$257)</f>
        <v>2.94</v>
      </c>
      <c r="QD262" s="5">
        <f>SUMIF('Aceite Virgen'!$B6:$B257,"&lt;="&amp;$B262,'Aceite Virgen'!QD$6:QD$257)</f>
        <v>0</v>
      </c>
      <c r="QE262" s="5">
        <f>SUMIF('Aceite Virgen'!$B6:$B257,"&lt;="&amp;$B262,'Aceite Virgen'!QE$6:QE$257)</f>
        <v>1.25</v>
      </c>
      <c r="QF262" s="5">
        <f>SUMIF('Aceite Virgen'!$B6:$B257,"&lt;="&amp;$B262,'Aceite Virgen'!QF$6:QF$257)</f>
        <v>9.370000000000001</v>
      </c>
      <c r="QJ262" s="5">
        <f>SUMIF('Aceite Virgen'!$B6:$B257,"&lt;="&amp;$B262,'Aceite Virgen'!QJ$6:QJ$257)</f>
        <v>4.9400000000000004</v>
      </c>
      <c r="QK262" s="5">
        <f>SUMIF('Aceite Virgen'!$B6:$B257,"&lt;="&amp;$B262,'Aceite Virgen'!QK$6:QK$257)</f>
        <v>2.71</v>
      </c>
      <c r="QL262" s="5">
        <f>SUMIF('Aceite Virgen'!$B6:$B257,"&lt;="&amp;$B262,'Aceite Virgen'!QL$6:QL$257)</f>
        <v>2.25</v>
      </c>
      <c r="QM262" s="5">
        <f>SUMIF('Aceite Virgen'!$B6:$B257,"&lt;="&amp;$B262,'Aceite Virgen'!QM$6:QM$257)</f>
        <v>16.170000000000002</v>
      </c>
    </row>
    <row r="263" spans="1:455" x14ac:dyDescent="0.25">
      <c r="A263" s="9">
        <f>'TAM Aceite Virgen'!B11</f>
        <v>3.3</v>
      </c>
      <c r="B263" s="9">
        <f>'TAM Aceite Virgen'!C11</f>
        <v>3.4</v>
      </c>
      <c r="C263" s="9"/>
      <c r="D263" s="4">
        <f>SUMIFS('Aceite Virgen'!D$6:D$257,'Aceite Virgen'!$A$6:$A$257,"&gt;="&amp;$A263,'Aceite Virgen'!$B$6:$B$257,"&lt;="&amp;$B263)</f>
        <v>0.81</v>
      </c>
      <c r="E263" s="4">
        <f>SUMIFS('Aceite Virgen'!E$6:E$257,'Aceite Virgen'!$A$6:$A$257,"&gt;="&amp;$A263,'Aceite Virgen'!$B$6:$B$257,"&lt;="&amp;$B263)</f>
        <v>0</v>
      </c>
      <c r="F263" s="4">
        <f>SUMIFS('Aceite Virgen'!F$6:F$257,'Aceite Virgen'!$A$6:$A$257,"&gt;="&amp;$A263,'Aceite Virgen'!$B$6:$B$257,"&lt;="&amp;$B263)</f>
        <v>1.0900000000000001</v>
      </c>
      <c r="G263" s="4">
        <f>SUMIFS('Aceite Virgen'!G$6:G$257,'Aceite Virgen'!$A$6:$A$257,"&gt;="&amp;$A263,'Aceite Virgen'!$B$6:$B$257,"&lt;="&amp;$B263)</f>
        <v>0</v>
      </c>
      <c r="H263" s="9"/>
      <c r="I263" s="9"/>
      <c r="J263" s="9"/>
      <c r="K263" s="4">
        <f>SUMIFS('Aceite Virgen'!K$6:K$257,'Aceite Virgen'!$A$6:$A$257,"&gt;="&amp;$A263,'Aceite Virgen'!$B$6:$B$257,"&lt;="&amp;$B263)</f>
        <v>0.44</v>
      </c>
      <c r="L263" s="4">
        <f>SUMIFS('Aceite Virgen'!L$6:L$257,'Aceite Virgen'!$A$6:$A$257,"&gt;="&amp;$A263,'Aceite Virgen'!$B$6:$B$257,"&lt;="&amp;$B263)</f>
        <v>2.2599999999999998</v>
      </c>
      <c r="M263" s="4">
        <f>SUMIFS('Aceite Virgen'!M$6:M$257,'Aceite Virgen'!$A$6:$A$257,"&gt;="&amp;$A263,'Aceite Virgen'!$B$6:$B$257,"&lt;="&amp;$B263)</f>
        <v>0.16</v>
      </c>
      <c r="N263" s="4">
        <f>SUMIFS('Aceite Virgen'!N$6:N$257,'Aceite Virgen'!$A$6:$A$257,"&gt;="&amp;$A263,'Aceite Virgen'!$B$6:$B$257,"&lt;="&amp;$B263)</f>
        <v>0</v>
      </c>
      <c r="O263" s="9"/>
      <c r="P263" s="9"/>
      <c r="Q263" s="9"/>
      <c r="R263" s="4">
        <f>SUMIFS('Aceite Virgen'!R$6:R$257,'Aceite Virgen'!$A$6:$A$257,"&gt;="&amp;$A263,'Aceite Virgen'!$B$6:$B$257,"&lt;="&amp;$B263)</f>
        <v>0.75</v>
      </c>
      <c r="S263" s="4">
        <f>SUMIFS('Aceite Virgen'!S$6:S$257,'Aceite Virgen'!$A$6:$A$257,"&gt;="&amp;$A263,'Aceite Virgen'!$B$6:$B$257,"&lt;="&amp;$B263)</f>
        <v>0</v>
      </c>
      <c r="T263" s="4">
        <f>SUMIFS('Aceite Virgen'!T$6:T$257,'Aceite Virgen'!$A$6:$A$257,"&gt;="&amp;$A263,'Aceite Virgen'!$B$6:$B$257,"&lt;="&amp;$B263)</f>
        <v>1.04</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2.19</v>
      </c>
      <c r="AG263" s="4">
        <f>SUMIFS('Aceite Virgen'!AG$6:AG$257,'Aceite Virgen'!$A$6:$A$257,"&gt;="&amp;$A263,'Aceite Virgen'!$B$6:$B$257,"&lt;="&amp;$B263)</f>
        <v>0.63</v>
      </c>
      <c r="AH263" s="4">
        <f>SUMIFS('Aceite Virgen'!AH$6:AH$257,'Aceite Virgen'!$A$6:$A$257,"&gt;="&amp;$A263,'Aceite Virgen'!$B$6:$B$257,"&lt;="&amp;$B263)</f>
        <v>2.44</v>
      </c>
      <c r="AI263" s="4">
        <f>SUMIFS('Aceite Virgen'!AI$6:AI$257,'Aceite Virgen'!$A$6:$A$257,"&gt;="&amp;$A263,'Aceite Virgen'!$B$6:$B$257,"&lt;="&amp;$B263)</f>
        <v>0</v>
      </c>
      <c r="AJ263" s="9"/>
      <c r="AK263" s="9"/>
      <c r="AL263" s="9"/>
      <c r="AM263" s="4">
        <f>SUMIFS('Aceite Virgen'!AM$6:AM$257,'Aceite Virgen'!$A$6:$A$257,"&gt;="&amp;$A263,'Aceite Virgen'!$B$6:$B$257,"&lt;="&amp;$B263)</f>
        <v>1.7000000000000002</v>
      </c>
      <c r="AN263" s="4">
        <f>SUMIFS('Aceite Virgen'!AN$6:AN$257,'Aceite Virgen'!$A$6:$A$257,"&gt;="&amp;$A263,'Aceite Virgen'!$B$6:$B$257,"&lt;="&amp;$B263)</f>
        <v>1.17</v>
      </c>
      <c r="AO263" s="4">
        <f>SUMIFS('Aceite Virgen'!AO$6:AO$257,'Aceite Virgen'!$A$6:$A$257,"&gt;="&amp;$A263,'Aceite Virgen'!$B$6:$B$257,"&lt;="&amp;$B263)</f>
        <v>1.77</v>
      </c>
      <c r="AP263" s="4">
        <f>SUMIFS('Aceite Virgen'!AP$6:AP$257,'Aceite Virgen'!$A$6:$A$257,"&gt;="&amp;$A263,'Aceite Virgen'!$B$6:$B$257,"&lt;="&amp;$B263)</f>
        <v>0</v>
      </c>
      <c r="AQ263" s="9"/>
      <c r="AR263" s="9"/>
      <c r="AT263" s="4">
        <f>SUMIFS('Aceite Virgen'!AT$6:AT$257,'Aceite Virgen'!$A$6:$A$257,"&gt;="&amp;$A263,'Aceite Virgen'!$B$6:$B$257,"&lt;="&amp;$B263)</f>
        <v>1.26</v>
      </c>
      <c r="AU263" s="4">
        <f>SUMIFS('Aceite Virgen'!AU$6:AU$257,'Aceite Virgen'!$A$6:$A$257,"&gt;="&amp;$A263,'Aceite Virgen'!$B$6:$B$257,"&lt;="&amp;$B263)</f>
        <v>1.35</v>
      </c>
      <c r="AV263" s="4">
        <f>SUMIFS('Aceite Virgen'!AV$6:AV$257,'Aceite Virgen'!$A$6:$A$257,"&gt;="&amp;$A263,'Aceite Virgen'!$B$6:$B$257,"&lt;="&amp;$B263)</f>
        <v>1.34</v>
      </c>
      <c r="AW263" s="4">
        <f>SUMIFS('Aceite Virgen'!AW$6:AW$257,'Aceite Virgen'!$A$6:$A$257,"&gt;="&amp;$A263,'Aceite Virgen'!$B$6:$B$257,"&lt;="&amp;$B263)</f>
        <v>0</v>
      </c>
      <c r="BA263" s="4">
        <f>SUMIFS('Aceite Virgen'!BA$6:BA$257,'Aceite Virgen'!$A$6:$A$257,"&gt;="&amp;$A263,'Aceite Virgen'!$B$6:$B$257,"&lt;="&amp;$B263)</f>
        <v>2.58</v>
      </c>
      <c r="BB263" s="4">
        <f>SUMIFS('Aceite Virgen'!BB$6:BB$257,'Aceite Virgen'!$A$6:$A$257,"&gt;="&amp;$A263,'Aceite Virgen'!$B$6:$B$257,"&lt;="&amp;$B263)</f>
        <v>0</v>
      </c>
      <c r="BC263" s="4">
        <f>SUMIFS('Aceite Virgen'!BC$6:BC$257,'Aceite Virgen'!$A$6:$A$257,"&gt;="&amp;$A263,'Aceite Virgen'!$B$6:$B$257,"&lt;="&amp;$B263)</f>
        <v>3.04</v>
      </c>
      <c r="BD263" s="4">
        <f>SUMIFS('Aceite Virgen'!BD$6:BD$257,'Aceite Virgen'!$A$6:$A$257,"&gt;="&amp;$A263,'Aceite Virgen'!$B$6:$B$257,"&lt;="&amp;$B263)</f>
        <v>0</v>
      </c>
      <c r="BH263" s="4">
        <f>SUMIFS('Aceite Virgen'!BH$6:BH$257,'Aceite Virgen'!$A$6:$A$257,"&gt;="&amp;$A263,'Aceite Virgen'!$B$6:$B$257,"&lt;="&amp;$B263)</f>
        <v>1.9900000000000002</v>
      </c>
      <c r="BI263" s="4">
        <f>SUMIFS('Aceite Virgen'!BI$6:BI$257,'Aceite Virgen'!$A$6:$A$257,"&gt;="&amp;$A263,'Aceite Virgen'!$B$6:$B$257,"&lt;="&amp;$B263)</f>
        <v>0</v>
      </c>
      <c r="BJ263" s="4">
        <f>SUMIFS('Aceite Virgen'!BJ$6:BJ$257,'Aceite Virgen'!$A$6:$A$257,"&gt;="&amp;$A263,'Aceite Virgen'!$B$6:$B$257,"&lt;="&amp;$B263)</f>
        <v>2.14</v>
      </c>
      <c r="BK263" s="4">
        <f>SUMIFS('Aceite Virgen'!BK$6:BK$257,'Aceite Virgen'!$A$6:$A$257,"&gt;="&amp;$A263,'Aceite Virgen'!$B$6:$B$257,"&lt;="&amp;$B263)</f>
        <v>0</v>
      </c>
      <c r="BO263" s="4">
        <f>SUMIFS('Aceite Virgen'!BO$6:BO$257,'Aceite Virgen'!$A$6:$A$257,"&gt;="&amp;$A263,'Aceite Virgen'!$B$6:$B$257,"&lt;="&amp;$B263)</f>
        <v>1.77</v>
      </c>
      <c r="BP263" s="4">
        <f>SUMIFS('Aceite Virgen'!BP$6:BP$257,'Aceite Virgen'!$A$6:$A$257,"&gt;="&amp;$A263,'Aceite Virgen'!$B$6:$B$257,"&lt;="&amp;$B263)</f>
        <v>0</v>
      </c>
      <c r="BQ263" s="4">
        <f>SUMIFS('Aceite Virgen'!BQ$6:BQ$257,'Aceite Virgen'!$A$6:$A$257,"&gt;="&amp;$A263,'Aceite Virgen'!$B$6:$B$257,"&lt;="&amp;$B263)</f>
        <v>1.84</v>
      </c>
      <c r="BR263" s="4">
        <f>SUMIFS('Aceite Virgen'!BR$6:BR$257,'Aceite Virgen'!$A$6:$A$257,"&gt;="&amp;$A263,'Aceite Virgen'!$B$6:$B$257,"&lt;="&amp;$B263)</f>
        <v>0</v>
      </c>
      <c r="BV263" s="4">
        <f>SUMIFS('Aceite Virgen'!BV$6:BV$257,'Aceite Virgen'!$A$6:$A$257,"&gt;="&amp;$A263,'Aceite Virgen'!$B$6:$B$257,"&lt;="&amp;$B263)</f>
        <v>2</v>
      </c>
      <c r="BW263" s="4">
        <f>SUMIFS('Aceite Virgen'!BW$6:BW$257,'Aceite Virgen'!$A$6:$A$257,"&gt;="&amp;$A263,'Aceite Virgen'!$B$6:$B$257,"&lt;="&amp;$B263)</f>
        <v>0</v>
      </c>
      <c r="BX263" s="4">
        <f>SUMIFS('Aceite Virgen'!BX$6:BX$257,'Aceite Virgen'!$A$6:$A$257,"&gt;="&amp;$A263,'Aceite Virgen'!$B$6:$B$257,"&lt;="&amp;$B263)</f>
        <v>2.46</v>
      </c>
      <c r="BY263" s="4">
        <f>SUMIFS('Aceite Virgen'!BY$6:BY$257,'Aceite Virgen'!$A$6:$A$257,"&gt;="&amp;$A263,'Aceite Virgen'!$B$6:$B$257,"&lt;="&amp;$B263)</f>
        <v>0</v>
      </c>
      <c r="CC263" s="4">
        <f>SUMIFS('Aceite Virgen'!CC$6:CC$257,'Aceite Virgen'!$A$6:$A$257,"&gt;="&amp;$A263,'Aceite Virgen'!$B$6:$B$257,"&lt;="&amp;$B263)</f>
        <v>2.89</v>
      </c>
      <c r="CD263" s="4">
        <f>SUMIFS('Aceite Virgen'!CD$6:CD$257,'Aceite Virgen'!$A$6:$A$257,"&gt;="&amp;$A263,'Aceite Virgen'!$B$6:$B$257,"&lt;="&amp;$B263)</f>
        <v>0.41</v>
      </c>
      <c r="CE263" s="4">
        <f>SUMIFS('Aceite Virgen'!CE$6:CE$257,'Aceite Virgen'!$A$6:$A$257,"&gt;="&amp;$A263,'Aceite Virgen'!$B$6:$B$257,"&lt;="&amp;$B263)</f>
        <v>3.39</v>
      </c>
      <c r="CF263" s="4">
        <f>SUMIFS('Aceite Virgen'!CF$6:CF$257,'Aceite Virgen'!$A$6:$A$257,"&gt;="&amp;$A263,'Aceite Virgen'!$B$6:$B$257,"&lt;="&amp;$B263)</f>
        <v>0</v>
      </c>
      <c r="CJ263" s="4">
        <f>SUMIFS('Aceite Virgen'!CJ$6:CJ$257,'Aceite Virgen'!$A$6:$A$257,"&gt;="&amp;$A263,'Aceite Virgen'!$B$6:$B$257,"&lt;="&amp;$B263)</f>
        <v>4.6500000000000004</v>
      </c>
      <c r="CK263" s="4">
        <f>SUMIFS('Aceite Virgen'!CK$6:CK$257,'Aceite Virgen'!$A$6:$A$257,"&gt;="&amp;$A263,'Aceite Virgen'!$B$6:$B$257,"&lt;="&amp;$B263)</f>
        <v>3.66</v>
      </c>
      <c r="CL263" s="4">
        <f>SUMIFS('Aceite Virgen'!CL$6:CL$257,'Aceite Virgen'!$A$6:$A$257,"&gt;="&amp;$A263,'Aceite Virgen'!$B$6:$B$257,"&lt;="&amp;$B263)</f>
        <v>5.34</v>
      </c>
      <c r="CM263" s="4">
        <f>SUMIFS('Aceite Virgen'!CM$6:CM$257,'Aceite Virgen'!$A$6:$A$257,"&gt;="&amp;$A263,'Aceite Virgen'!$B$6:$B$257,"&lt;="&amp;$B263)</f>
        <v>0</v>
      </c>
      <c r="CQ263" s="4">
        <f>SUMIFS('Aceite Virgen'!CQ$6:CQ$257,'Aceite Virgen'!$A$6:$A$257,"&gt;="&amp;$A263,'Aceite Virgen'!$B$6:$B$257,"&lt;="&amp;$B263)</f>
        <v>1.44</v>
      </c>
      <c r="CR263" s="4">
        <f>SUMIFS('Aceite Virgen'!CR$6:CR$257,'Aceite Virgen'!$A$6:$A$257,"&gt;="&amp;$A263,'Aceite Virgen'!$B$6:$B$257,"&lt;="&amp;$B263)</f>
        <v>3.24</v>
      </c>
      <c r="CS263" s="4">
        <f>SUMIFS('Aceite Virgen'!CS$6:CS$257,'Aceite Virgen'!$A$6:$A$257,"&gt;="&amp;$A263,'Aceite Virgen'!$B$6:$B$257,"&lt;="&amp;$B263)</f>
        <v>1.21</v>
      </c>
      <c r="CT263" s="4">
        <f>SUMIFS('Aceite Virgen'!CT$6:CT$257,'Aceite Virgen'!$A$6:$A$257,"&gt;="&amp;$A263,'Aceite Virgen'!$B$6:$B$257,"&lt;="&amp;$B263)</f>
        <v>2.34</v>
      </c>
      <c r="CX263" s="4">
        <f>SUMIFS('Aceite Virgen'!CX$6:CX$257,'Aceite Virgen'!$A$6:$A$257,"&gt;="&amp;$A263,'Aceite Virgen'!$B$6:$B$257,"&lt;="&amp;$B263)</f>
        <v>0.57999999999999996</v>
      </c>
      <c r="CY263" s="4">
        <f>SUMIFS('Aceite Virgen'!CY$6:CY$257,'Aceite Virgen'!$A$6:$A$257,"&gt;="&amp;$A263,'Aceite Virgen'!$B$6:$B$257,"&lt;="&amp;$B263)</f>
        <v>0</v>
      </c>
      <c r="CZ263" s="4">
        <f>SUMIFS('Aceite Virgen'!CZ$6:CZ$257,'Aceite Virgen'!$A$6:$A$257,"&gt;="&amp;$A263,'Aceite Virgen'!$B$6:$B$257,"&lt;="&amp;$B263)</f>
        <v>0.49</v>
      </c>
      <c r="DA263" s="4">
        <f>SUMIFS('Aceite Virgen'!DA$6:DA$257,'Aceite Virgen'!$A$6:$A$257,"&gt;="&amp;$A263,'Aceite Virgen'!$B$6:$B$257,"&lt;="&amp;$B263)</f>
        <v>0</v>
      </c>
      <c r="DE263" s="4">
        <f>SUMIFS('Aceite Virgen'!DE$6:DE$257,'Aceite Virgen'!$A$6:$A$257,"&gt;="&amp;$A263,'Aceite Virgen'!$B$6:$B$257,"&lt;="&amp;$B263)</f>
        <v>1.37</v>
      </c>
      <c r="DF263" s="4">
        <f>SUMIFS('Aceite Virgen'!DF$6:DF$257,'Aceite Virgen'!$A$6:$A$257,"&gt;="&amp;$A263,'Aceite Virgen'!$B$6:$B$257,"&lt;="&amp;$B263)</f>
        <v>5.43</v>
      </c>
      <c r="DG263" s="4">
        <f>SUMIFS('Aceite Virgen'!DG$6:DG$257,'Aceite Virgen'!$A$6:$A$257,"&gt;="&amp;$A263,'Aceite Virgen'!$B$6:$B$257,"&lt;="&amp;$B263)</f>
        <v>0.25</v>
      </c>
      <c r="DH263" s="4">
        <f>SUMIFS('Aceite Virgen'!DH$6:DH$257,'Aceite Virgen'!$A$6:$A$257,"&gt;="&amp;$A263,'Aceite Virgen'!$B$6:$B$257,"&lt;="&amp;$B263)</f>
        <v>0</v>
      </c>
      <c r="DL263" s="4">
        <f>SUMIFS('Aceite Virgen'!DL$6:DL$257,'Aceite Virgen'!$A$6:$A$257,"&gt;="&amp;$A263,'Aceite Virgen'!$B$6:$B$257,"&lt;="&amp;$B263)</f>
        <v>23.330000000000002</v>
      </c>
      <c r="DM263" s="4">
        <f>SUMIFS('Aceite Virgen'!DM$6:DM$257,'Aceite Virgen'!$A$6:$A$257,"&gt;="&amp;$A263,'Aceite Virgen'!$B$6:$B$257,"&lt;="&amp;$B263)</f>
        <v>9.02</v>
      </c>
      <c r="DN263" s="4">
        <f>SUMIFS('Aceite Virgen'!DN$6:DN$257,'Aceite Virgen'!$A$6:$A$257,"&gt;="&amp;$A263,'Aceite Virgen'!$B$6:$B$257,"&lt;="&amp;$B263)</f>
        <v>26.64</v>
      </c>
      <c r="DO263" s="4">
        <f>SUMIFS('Aceite Virgen'!DO$6:DO$257,'Aceite Virgen'!$A$6:$A$257,"&gt;="&amp;$A263,'Aceite Virgen'!$B$6:$B$257,"&lt;="&amp;$B263)</f>
        <v>26.84</v>
      </c>
      <c r="DS263" s="4">
        <f>SUMIFS('Aceite Virgen'!DS$6:DS$257,'Aceite Virgen'!$A$6:$A$257,"&gt;="&amp;$A263,'Aceite Virgen'!$B$6:$B$257,"&lt;="&amp;$B263)</f>
        <v>29.57</v>
      </c>
      <c r="DT263" s="4">
        <f>SUMIFS('Aceite Virgen'!DT$6:DT$257,'Aceite Virgen'!$A$6:$A$257,"&gt;="&amp;$A263,'Aceite Virgen'!$B$6:$B$257,"&lt;="&amp;$B263)</f>
        <v>15.85</v>
      </c>
      <c r="DU263" s="4">
        <f>SUMIFS('Aceite Virgen'!DU$6:DU$257,'Aceite Virgen'!$A$6:$A$257,"&gt;="&amp;$A263,'Aceite Virgen'!$B$6:$B$257,"&lt;="&amp;$B263)</f>
        <v>30.94</v>
      </c>
      <c r="DV263" s="4">
        <f>SUMIFS('Aceite Virgen'!DV$6:DV$257,'Aceite Virgen'!$A$6:$A$257,"&gt;="&amp;$A263,'Aceite Virgen'!$B$6:$B$257,"&lt;="&amp;$B263)</f>
        <v>62.33</v>
      </c>
      <c r="DZ263" s="4">
        <f>SUMIFS('Aceite Virgen'!DZ$6:DZ$257,'Aceite Virgen'!$A$6:$A$257,"&gt;="&amp;$A263,'Aceite Virgen'!$B$6:$B$257,"&lt;="&amp;$B263)</f>
        <v>30.6</v>
      </c>
      <c r="EA263" s="4">
        <f>SUMIFS('Aceite Virgen'!EA$6:EA$257,'Aceite Virgen'!$A$6:$A$257,"&gt;="&amp;$A263,'Aceite Virgen'!$B$6:$B$257,"&lt;="&amp;$B263)</f>
        <v>19.009999999999998</v>
      </c>
      <c r="EB263" s="4">
        <f>SUMIFS('Aceite Virgen'!EB$6:EB$257,'Aceite Virgen'!$A$6:$A$257,"&gt;="&amp;$A263,'Aceite Virgen'!$B$6:$B$257,"&lt;="&amp;$B263)</f>
        <v>34.130000000000003</v>
      </c>
      <c r="EC263" s="4">
        <f>SUMIFS('Aceite Virgen'!EC$6:EC$257,'Aceite Virgen'!$A$6:$A$257,"&gt;="&amp;$A263,'Aceite Virgen'!$B$6:$B$257,"&lt;="&amp;$B263)</f>
        <v>35.950000000000003</v>
      </c>
      <c r="EG263" s="4">
        <f>SUMIFS('Aceite Virgen'!EG$6:EG$257,'Aceite Virgen'!$A$6:$A$257,"&gt;="&amp;$A263,'Aceite Virgen'!$B$6:$B$257,"&lt;="&amp;$B263)</f>
        <v>26.04</v>
      </c>
      <c r="EH263" s="4">
        <f>SUMIFS('Aceite Virgen'!EH$6:EH$257,'Aceite Virgen'!$A$6:$A$257,"&gt;="&amp;$A263,'Aceite Virgen'!$B$6:$B$257,"&lt;="&amp;$B263)</f>
        <v>9.3699999999999992</v>
      </c>
      <c r="EI263" s="4">
        <f>SUMIFS('Aceite Virgen'!EI$6:EI$257,'Aceite Virgen'!$A$6:$A$257,"&gt;="&amp;$A263,'Aceite Virgen'!$B$6:$B$257,"&lt;="&amp;$B263)</f>
        <v>32.19</v>
      </c>
      <c r="EJ263" s="4">
        <f>SUMIFS('Aceite Virgen'!EJ$6:EJ$257,'Aceite Virgen'!$A$6:$A$257,"&gt;="&amp;$A263,'Aceite Virgen'!$B$6:$B$257,"&lt;="&amp;$B263)</f>
        <v>42.98</v>
      </c>
      <c r="EN263" s="4">
        <f>SUMIFS('Aceite Virgen'!EN$6:EN$257,'Aceite Virgen'!$A$6:$A$257,"&gt;="&amp;$A263,'Aceite Virgen'!$B$6:$B$257,"&lt;="&amp;$B263)</f>
        <v>22.55</v>
      </c>
      <c r="EO263" s="4">
        <f>SUMIFS('Aceite Virgen'!EO$6:EO$257,'Aceite Virgen'!$A$6:$A$257,"&gt;="&amp;$A263,'Aceite Virgen'!$B$6:$B$257,"&lt;="&amp;$B263)</f>
        <v>3.13</v>
      </c>
      <c r="EP263" s="4">
        <f>SUMIFS('Aceite Virgen'!EP$6:EP$257,'Aceite Virgen'!$A$6:$A$257,"&gt;="&amp;$A263,'Aceite Virgen'!$B$6:$B$257,"&lt;="&amp;$B263)</f>
        <v>34.510000000000005</v>
      </c>
      <c r="EQ263" s="4">
        <f>SUMIFS('Aceite Virgen'!EQ$6:EQ$257,'Aceite Virgen'!$A$6:$A$257,"&gt;="&amp;$A263,'Aceite Virgen'!$B$6:$B$257,"&lt;="&amp;$B263)</f>
        <v>23.7</v>
      </c>
      <c r="EU263" s="4">
        <f>SUMIFS('Aceite Virgen'!EU$6:EU$257,'Aceite Virgen'!$A$6:$A$257,"&gt;="&amp;$A263,'Aceite Virgen'!$B$6:$B$257,"&lt;="&amp;$B263)</f>
        <v>10.95</v>
      </c>
      <c r="EV263" s="4">
        <f>SUMIFS('Aceite Virgen'!EV$6:EV$257,'Aceite Virgen'!$A$6:$A$257,"&gt;="&amp;$A263,'Aceite Virgen'!$B$6:$B$257,"&lt;="&amp;$B263)</f>
        <v>1.5699999999999998</v>
      </c>
      <c r="EW263" s="4">
        <f>SUMIFS('Aceite Virgen'!EW$6:EW$257,'Aceite Virgen'!$A$6:$A$257,"&gt;="&amp;$A263,'Aceite Virgen'!$B$6:$B$257,"&lt;="&amp;$B263)</f>
        <v>17.189999999999998</v>
      </c>
      <c r="EX263" s="4">
        <f>SUMIFS('Aceite Virgen'!EX$6:EX$257,'Aceite Virgen'!$A$6:$A$257,"&gt;="&amp;$A263,'Aceite Virgen'!$B$6:$B$257,"&lt;="&amp;$B263)</f>
        <v>1.55</v>
      </c>
      <c r="FB263" s="4">
        <f>SUMIFS('Aceite Virgen'!FB$6:FB$257,'Aceite Virgen'!$A$6:$A$257,"&gt;="&amp;$A263,'Aceite Virgen'!$B$6:$B$257,"&lt;="&amp;$B263)</f>
        <v>1.2</v>
      </c>
      <c r="FC263" s="4">
        <f>SUMIFS('Aceite Virgen'!FC$6:FC$257,'Aceite Virgen'!$A$6:$A$257,"&gt;="&amp;$A263,'Aceite Virgen'!$B$6:$B$257,"&lt;="&amp;$B263)</f>
        <v>0</v>
      </c>
      <c r="FD263" s="4">
        <f>SUMIFS('Aceite Virgen'!FD$6:FD$257,'Aceite Virgen'!$A$6:$A$257,"&gt;="&amp;$A263,'Aceite Virgen'!$B$6:$B$257,"&lt;="&amp;$B263)</f>
        <v>1.79</v>
      </c>
      <c r="FE263" s="4">
        <f>SUMIFS('Aceite Virgen'!FE$6:FE$257,'Aceite Virgen'!$A$6:$A$257,"&gt;="&amp;$A263,'Aceite Virgen'!$B$6:$B$257,"&lt;="&amp;$B263)</f>
        <v>0</v>
      </c>
      <c r="FI263" s="4">
        <f>SUMIFS('Aceite Virgen'!FI$6:FI$257,'Aceite Virgen'!$A$6:$A$257,"&gt;="&amp;$A263,'Aceite Virgen'!$B$6:$B$257,"&lt;="&amp;$B263)</f>
        <v>0.19</v>
      </c>
      <c r="FJ263" s="4">
        <f>SUMIFS('Aceite Virgen'!FJ$6:FJ$257,'Aceite Virgen'!$A$6:$A$257,"&gt;="&amp;$A263,'Aceite Virgen'!$B$6:$B$257,"&lt;="&amp;$B263)</f>
        <v>0</v>
      </c>
      <c r="FK263" s="4">
        <f>SUMIFS('Aceite Virgen'!FK$6:FK$257,'Aceite Virgen'!$A$6:$A$257,"&gt;="&amp;$A263,'Aceite Virgen'!$B$6:$B$257,"&lt;="&amp;$B263)</f>
        <v>0.28999999999999998</v>
      </c>
      <c r="FL263" s="4">
        <f>SUMIFS('Aceite Virgen'!FL$6:FL$257,'Aceite Virgen'!$A$6:$A$257,"&gt;="&amp;$A263,'Aceite Virgen'!$B$6:$B$257,"&lt;="&amp;$B263)</f>
        <v>0</v>
      </c>
      <c r="FP263" s="4">
        <f>SUMIFS('Aceite Virgen'!FP$6:FP$257,'Aceite Virgen'!$A$6:$A$257,"&gt;="&amp;$A263,'Aceite Virgen'!$B$6:$B$257,"&lt;="&amp;$B263)</f>
        <v>0.84</v>
      </c>
      <c r="FQ263" s="4">
        <f>SUMIFS('Aceite Virgen'!FQ$6:FQ$257,'Aceite Virgen'!$A$6:$A$257,"&gt;="&amp;$A263,'Aceite Virgen'!$B$6:$B$257,"&lt;="&amp;$B263)</f>
        <v>1.04</v>
      </c>
      <c r="FR263" s="4">
        <f>SUMIFS('Aceite Virgen'!FR$6:FR$257,'Aceite Virgen'!$A$6:$A$257,"&gt;="&amp;$A263,'Aceite Virgen'!$B$6:$B$257,"&lt;="&amp;$B263)</f>
        <v>0.28999999999999998</v>
      </c>
      <c r="FS263" s="4">
        <f>SUMIFS('Aceite Virgen'!FS$6:FS$257,'Aceite Virgen'!$A$6:$A$257,"&gt;="&amp;$A263,'Aceite Virgen'!$B$6:$B$257,"&lt;="&amp;$B263)</f>
        <v>4.24</v>
      </c>
      <c r="FW263" s="4">
        <f>SUMIFS('Aceite Virgen'!FW$6:FW$257,'Aceite Virgen'!$A$6:$A$257,"&gt;="&amp;$A263,'Aceite Virgen'!$B$6:$B$257,"&lt;="&amp;$B263)</f>
        <v>0.43</v>
      </c>
      <c r="FX263" s="4">
        <f>SUMIFS('Aceite Virgen'!FX$6:FX$257,'Aceite Virgen'!$A$6:$A$257,"&gt;="&amp;$A263,'Aceite Virgen'!$B$6:$B$257,"&lt;="&amp;$B263)</f>
        <v>0</v>
      </c>
      <c r="FY263" s="4">
        <f>SUMIFS('Aceite Virgen'!FY$6:FY$257,'Aceite Virgen'!$A$6:$A$257,"&gt;="&amp;$A263,'Aceite Virgen'!$B$6:$B$257,"&lt;="&amp;$B263)</f>
        <v>0.6</v>
      </c>
      <c r="FZ263" s="4">
        <f>SUMIFS('Aceite Virgen'!FZ$6:FZ$257,'Aceite Virgen'!$A$6:$A$257,"&gt;="&amp;$A263,'Aceite Virgen'!$B$6:$B$257,"&lt;="&amp;$B263)</f>
        <v>0</v>
      </c>
      <c r="GD263" s="4">
        <f>SUMIFS('Aceite Virgen'!GD$6:GD$257,'Aceite Virgen'!$A$6:$A$257,"&gt;="&amp;$A263,'Aceite Virgen'!$B$6:$B$257,"&lt;="&amp;$B263)</f>
        <v>0.3</v>
      </c>
      <c r="GE263" s="4">
        <f>SUMIFS('Aceite Virgen'!GE$6:GE$257,'Aceite Virgen'!$A$6:$A$257,"&gt;="&amp;$A263,'Aceite Virgen'!$B$6:$B$257,"&lt;="&amp;$B263)</f>
        <v>0</v>
      </c>
      <c r="GF263" s="4">
        <f>SUMIFS('Aceite Virgen'!GF$6:GF$257,'Aceite Virgen'!$A$6:$A$257,"&gt;="&amp;$A263,'Aceite Virgen'!$B$6:$B$257,"&lt;="&amp;$B263)</f>
        <v>0.45</v>
      </c>
      <c r="GG263" s="4">
        <f>SUMIFS('Aceite Virgen'!GG$6:GG$257,'Aceite Virgen'!$A$6:$A$257,"&gt;="&amp;$A263,'Aceite Virgen'!$B$6:$B$257,"&lt;="&amp;$B263)</f>
        <v>0</v>
      </c>
      <c r="GK263" s="4">
        <f>SUMIFS('Aceite Virgen'!GK$6:GK$257,'Aceite Virgen'!$A$6:$A$257,"&gt;="&amp;$A263,'Aceite Virgen'!$B$6:$B$257,"&lt;="&amp;$B263)</f>
        <v>1.27</v>
      </c>
      <c r="GL263" s="4">
        <f>SUMIFS('Aceite Virgen'!GL$6:GL$257,'Aceite Virgen'!$A$6:$A$257,"&gt;="&amp;$A263,'Aceite Virgen'!$B$6:$B$257,"&lt;="&amp;$B263)</f>
        <v>0</v>
      </c>
      <c r="GM263" s="4">
        <f>SUMIFS('Aceite Virgen'!GM$6:GM$257,'Aceite Virgen'!$A$6:$A$257,"&gt;="&amp;$A263,'Aceite Virgen'!$B$6:$B$257,"&lt;="&amp;$B263)</f>
        <v>1.64</v>
      </c>
      <c r="GN263" s="4">
        <f>SUMIFS('Aceite Virgen'!GN$6:GN$257,'Aceite Virgen'!$A$6:$A$257,"&gt;="&amp;$A263,'Aceite Virgen'!$B$6:$B$257,"&lt;="&amp;$B263)</f>
        <v>2.52</v>
      </c>
      <c r="GR263" s="4">
        <f>SUMIFS('Aceite Virgen'!GR$6:GR$257,'Aceite Virgen'!$A$6:$A$257,"&gt;="&amp;$A263,'Aceite Virgen'!$B$6:$B$257,"&lt;="&amp;$B263)</f>
        <v>0.34</v>
      </c>
      <c r="GS263" s="4">
        <f>SUMIFS('Aceite Virgen'!GS$6:GS$257,'Aceite Virgen'!$A$6:$A$257,"&gt;="&amp;$A263,'Aceite Virgen'!$B$6:$B$257,"&lt;="&amp;$B263)</f>
        <v>0</v>
      </c>
      <c r="GT263" s="4">
        <f>SUMIFS('Aceite Virgen'!GT$6:GT$257,'Aceite Virgen'!$A$6:$A$257,"&gt;="&amp;$A263,'Aceite Virgen'!$B$6:$B$257,"&lt;="&amp;$B263)</f>
        <v>0.47</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0.19</v>
      </c>
      <c r="HG263" s="4">
        <f>SUMIFS('Aceite Virgen'!HG$6:HG$257,'Aceite Virgen'!$A$6:$A$257,"&gt;="&amp;$A263,'Aceite Virgen'!$B$6:$B$257,"&lt;="&amp;$B263)</f>
        <v>1.39</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0.75</v>
      </c>
      <c r="HN263" s="4">
        <f>SUMIFS('Aceite Virgen'!HN$6:HN$257,'Aceite Virgen'!$A$6:$A$257,"&gt;="&amp;$A263,'Aceite Virgen'!$B$6:$B$257,"&lt;="&amp;$B263)</f>
        <v>0</v>
      </c>
      <c r="HO263" s="4">
        <f>SUMIFS('Aceite Virgen'!HO$6:HO$257,'Aceite Virgen'!$A$6:$A$257,"&gt;="&amp;$A263,'Aceite Virgen'!$B$6:$B$257,"&lt;="&amp;$B263)</f>
        <v>1.1599999999999999</v>
      </c>
      <c r="HP263" s="4">
        <f>SUMIFS('Aceite Virgen'!HP$6:HP$257,'Aceite Virgen'!$A$6:$A$257,"&gt;="&amp;$A263,'Aceite Virgen'!$B$6:$B$257,"&lt;="&amp;$B263)</f>
        <v>0</v>
      </c>
      <c r="HT263" s="4">
        <f>SUMIFS('Aceite Virgen'!HT$6:HT$257,'Aceite Virgen'!$A$6:$A$257,"&gt;="&amp;$A263,'Aceite Virgen'!$B$6:$B$257,"&lt;="&amp;$B263)</f>
        <v>0.18</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0.63</v>
      </c>
      <c r="IB263" s="4">
        <f>SUMIFS('Aceite Virgen'!IB$6:IB$257,'Aceite Virgen'!$A$6:$A$257,"&gt;="&amp;$A263,'Aceite Virgen'!$B$6:$B$257,"&lt;="&amp;$B263)</f>
        <v>0</v>
      </c>
      <c r="IC263" s="4">
        <f>SUMIFS('Aceite Virgen'!IC$6:IC$257,'Aceite Virgen'!$A$6:$A$257,"&gt;="&amp;$A263,'Aceite Virgen'!$B$6:$B$257,"&lt;="&amp;$B263)</f>
        <v>1.02</v>
      </c>
      <c r="ID263" s="4">
        <f>SUMIFS('Aceite Virgen'!ID$6:ID$257,'Aceite Virgen'!$A$6:$A$257,"&gt;="&amp;$A263,'Aceite Virgen'!$B$6:$B$257,"&lt;="&amp;$B263)</f>
        <v>0</v>
      </c>
      <c r="IH263" s="4">
        <f>SUMIFS('Aceite Virgen'!IH$6:IH$257,'Aceite Virgen'!$A$6:$A$257,"&gt;="&amp;$A263,'Aceite Virgen'!$B$6:$B$257,"&lt;="&amp;$B263)</f>
        <v>1.01</v>
      </c>
      <c r="II263" s="4">
        <f>SUMIFS('Aceite Virgen'!II$6:II$257,'Aceite Virgen'!$A$6:$A$257,"&gt;="&amp;$A263,'Aceite Virgen'!$B$6:$B$257,"&lt;="&amp;$B263)</f>
        <v>1.39</v>
      </c>
      <c r="IJ263" s="4">
        <f>SUMIFS('Aceite Virgen'!IJ$6:IJ$257,'Aceite Virgen'!$A$6:$A$257,"&gt;="&amp;$A263,'Aceite Virgen'!$B$6:$B$257,"&lt;="&amp;$B263)</f>
        <v>1.19</v>
      </c>
      <c r="IK263" s="4">
        <f>SUMIFS('Aceite Virgen'!IK$6:IK$257,'Aceite Virgen'!$A$6:$A$257,"&gt;="&amp;$A263,'Aceite Virgen'!$B$6:$B$257,"&lt;="&amp;$B263)</f>
        <v>0</v>
      </c>
      <c r="IO263" s="4">
        <f>SUMIFS('Aceite Virgen'!IO$6:IO$257,'Aceite Virgen'!$A$6:$A$257,"&gt;="&amp;$A263,'Aceite Virgen'!$B$6:$B$257,"&lt;="&amp;$B263)</f>
        <v>0.81</v>
      </c>
      <c r="IP263" s="4">
        <f>SUMIFS('Aceite Virgen'!IP$6:IP$257,'Aceite Virgen'!$A$6:$A$257,"&gt;="&amp;$A263,'Aceite Virgen'!$B$6:$B$257,"&lt;="&amp;$B263)</f>
        <v>0.92</v>
      </c>
      <c r="IQ263" s="4">
        <f>SUMIFS('Aceite Virgen'!IQ$6:IQ$257,'Aceite Virgen'!$A$6:$A$257,"&gt;="&amp;$A263,'Aceite Virgen'!$B$6:$B$257,"&lt;="&amp;$B263)</f>
        <v>0.78</v>
      </c>
      <c r="IR263" s="4">
        <f>SUMIFS('Aceite Virgen'!IR$6:IR$257,'Aceite Virgen'!$A$6:$A$257,"&gt;="&amp;$A263,'Aceite Virgen'!$B$6:$B$257,"&lt;="&amp;$B263)</f>
        <v>1</v>
      </c>
      <c r="IV263" s="4">
        <f>SUMIFS('Aceite Virgen'!IV$6:IV$257,'Aceite Virgen'!$A$6:$A$257,"&gt;="&amp;$A263,'Aceite Virgen'!$B$6:$B$257,"&lt;="&amp;$B263)</f>
        <v>1.39</v>
      </c>
      <c r="IW263" s="4">
        <f>SUMIFS('Aceite Virgen'!IW$6:IW$257,'Aceite Virgen'!$A$6:$A$257,"&gt;="&amp;$A263,'Aceite Virgen'!$B$6:$B$257,"&lt;="&amp;$B263)</f>
        <v>1.29</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0.09</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0.7</v>
      </c>
      <c r="JJ263" s="4">
        <f>SUMIFS('Aceite Virgen'!JJ$6:JJ$257,'Aceite Virgen'!$A$6:$A$257,"&gt;="&amp;$A263,'Aceite Virgen'!$B$6:$B$257,"&lt;="&amp;$B263)</f>
        <v>0.23</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0.31</v>
      </c>
      <c r="JR263" s="4">
        <f>SUMIFS('Aceite Virgen'!JR$6:JR$257,'Aceite Virgen'!$A$6:$A$257,"&gt;="&amp;$A263,'Aceite Virgen'!$B$6:$B$257,"&lt;="&amp;$B263)</f>
        <v>0</v>
      </c>
      <c r="JS263" s="4">
        <f>SUMIFS('Aceite Virgen'!JS$6:JS$257,'Aceite Virgen'!$A$6:$A$257,"&gt;="&amp;$A263,'Aceite Virgen'!$B$6:$B$257,"&lt;="&amp;$B263)</f>
        <v>0.5</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0.35</v>
      </c>
      <c r="KF263" s="4">
        <f>SUMIFS('Aceite Virgen'!KF$6:KF$257,'Aceite Virgen'!$A$6:$A$257,"&gt;="&amp;$A263,'Aceite Virgen'!$B$6:$B$257,"&lt;="&amp;$B263)</f>
        <v>0</v>
      </c>
      <c r="KG263" s="4">
        <f>SUMIFS('Aceite Virgen'!KG$6:KG$257,'Aceite Virgen'!$A$6:$A$257,"&gt;="&amp;$A263,'Aceite Virgen'!$B$6:$B$257,"&lt;="&amp;$B263)</f>
        <v>0.33</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0.51</v>
      </c>
      <c r="KT263" s="4">
        <f>SUMIFS('Aceite Virgen'!KT$6:KT$257,'Aceite Virgen'!$A$6:$A$257,"&gt;="&amp;$A263,'Aceite Virgen'!$B$6:$B$257,"&lt;="&amp;$B263)</f>
        <v>1.03</v>
      </c>
      <c r="KU263" s="4">
        <f>SUMIFS('Aceite Virgen'!KU$6:KU$257,'Aceite Virgen'!$A$6:$A$257,"&gt;="&amp;$A263,'Aceite Virgen'!$B$6:$B$257,"&lt;="&amp;$B263)</f>
        <v>0.55000000000000004</v>
      </c>
      <c r="KV263" s="4">
        <f>SUMIFS('Aceite Virgen'!KV$6:KV$257,'Aceite Virgen'!$A$6:$A$257,"&gt;="&amp;$A263,'Aceite Virgen'!$B$6:$B$257,"&lt;="&amp;$B263)</f>
        <v>0</v>
      </c>
      <c r="KZ263" s="4">
        <f>SUMIFS('Aceite Virgen'!KZ$6:KZ$257,'Aceite Virgen'!$A$6:$A$257,"&gt;="&amp;$A263,'Aceite Virgen'!$B$6:$B$257,"&lt;="&amp;$B263)</f>
        <v>0.33</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1.1299999999999999</v>
      </c>
      <c r="LG263" s="4">
        <f>SUMIFS('Aceite Virgen'!LG$6:LG$257,'Aceite Virgen'!$A$6:$A$257,"&gt;="&amp;$A263,'Aceite Virgen'!$B$6:$B$257,"&lt;="&amp;$B263)</f>
        <v>0.84</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1.7799999999999998</v>
      </c>
      <c r="LO263" s="4">
        <f>SUMIFS('Aceite Virgen'!LO$6:LO$257,'Aceite Virgen'!$A$6:$A$257,"&gt;="&amp;$A263,'Aceite Virgen'!$B$6:$B$257,"&lt;="&amp;$B263)</f>
        <v>3.59</v>
      </c>
      <c r="LP263" s="4">
        <f>SUMIFS('Aceite Virgen'!LP$6:LP$257,'Aceite Virgen'!$A$6:$A$257,"&gt;="&amp;$A263,'Aceite Virgen'!$B$6:$B$257,"&lt;="&amp;$B263)</f>
        <v>0</v>
      </c>
      <c r="LQ263" s="4">
        <f>SUMIFS('Aceite Virgen'!LQ$6:LQ$257,'Aceite Virgen'!$A$6:$A$257,"&gt;="&amp;$A263,'Aceite Virgen'!$B$6:$B$257,"&lt;="&amp;$B263)</f>
        <v>5.36</v>
      </c>
      <c r="LU263" s="4">
        <f>SUMIFS('Aceite Virgen'!LU$6:LU$257,'Aceite Virgen'!$A$6:$A$257,"&gt;="&amp;$A263,'Aceite Virgen'!$B$6:$B$257,"&lt;="&amp;$B263)</f>
        <v>1.18</v>
      </c>
      <c r="LV263" s="4">
        <f>SUMIFS('Aceite Virgen'!LV$6:LV$257,'Aceite Virgen'!$A$6:$A$257,"&gt;="&amp;$A263,'Aceite Virgen'!$B$6:$B$257,"&lt;="&amp;$B263)</f>
        <v>0</v>
      </c>
      <c r="LW263" s="4">
        <f>SUMIFS('Aceite Virgen'!LW$6:LW$257,'Aceite Virgen'!$A$6:$A$257,"&gt;="&amp;$A263,'Aceite Virgen'!$B$6:$B$257,"&lt;="&amp;$B263)</f>
        <v>0.53</v>
      </c>
      <c r="LX263" s="4">
        <f>SUMIFS('Aceite Virgen'!LX$6:LX$257,'Aceite Virgen'!$A$6:$A$257,"&gt;="&amp;$A263,'Aceite Virgen'!$B$6:$B$257,"&lt;="&amp;$B263)</f>
        <v>2.72</v>
      </c>
      <c r="MB263" s="4">
        <f>SUMIFS('Aceite Virgen'!MB$6:MB$257,'Aceite Virgen'!$A$6:$A$257,"&gt;="&amp;$A263,'Aceite Virgen'!$B$6:$B$257,"&lt;="&amp;$B263)</f>
        <v>2.6</v>
      </c>
      <c r="MC263" s="4">
        <f>SUMIFS('Aceite Virgen'!MC$6:MC$257,'Aceite Virgen'!$A$6:$A$257,"&gt;="&amp;$A263,'Aceite Virgen'!$B$6:$B$257,"&lt;="&amp;$B263)</f>
        <v>2.78</v>
      </c>
      <c r="MD263" s="4">
        <f>SUMIFS('Aceite Virgen'!MD$6:MD$257,'Aceite Virgen'!$A$6:$A$257,"&gt;="&amp;$A263,'Aceite Virgen'!$B$6:$B$257,"&lt;="&amp;$B263)</f>
        <v>3.55</v>
      </c>
      <c r="ME263" s="4">
        <f>SUMIFS('Aceite Virgen'!ME$6:ME$257,'Aceite Virgen'!$A$6:$A$257,"&gt;="&amp;$A263,'Aceite Virgen'!$B$6:$B$257,"&lt;="&amp;$B263)</f>
        <v>0</v>
      </c>
      <c r="MI263" s="4">
        <f>SUMIFS('Aceite Virgen'!MI$6:MI$257,'Aceite Virgen'!$A$6:$A$257,"&gt;="&amp;$A263,'Aceite Virgen'!$B$6:$B$257,"&lt;="&amp;$B263)</f>
        <v>22.689999999999998</v>
      </c>
      <c r="MJ263" s="4">
        <f>SUMIFS('Aceite Virgen'!MJ$6:MJ$257,'Aceite Virgen'!$A$6:$A$257,"&gt;="&amp;$A263,'Aceite Virgen'!$B$6:$B$257,"&lt;="&amp;$B263)</f>
        <v>6.89</v>
      </c>
      <c r="MK263" s="4">
        <f>SUMIFS('Aceite Virgen'!MK$6:MK$257,'Aceite Virgen'!$A$6:$A$257,"&gt;="&amp;$A263,'Aceite Virgen'!$B$6:$B$257,"&lt;="&amp;$B263)</f>
        <v>29.75</v>
      </c>
      <c r="ML263" s="4">
        <f>SUMIFS('Aceite Virgen'!ML$6:ML$257,'Aceite Virgen'!$A$6:$A$257,"&gt;="&amp;$A263,'Aceite Virgen'!$B$6:$B$257,"&lt;="&amp;$B263)</f>
        <v>12.13</v>
      </c>
      <c r="MP263" s="4">
        <f>SUMIFS('Aceite Virgen'!MP$6:MP$257,'Aceite Virgen'!$A$6:$A$257,"&gt;="&amp;$A263,'Aceite Virgen'!$B$6:$B$257,"&lt;="&amp;$B263)</f>
        <v>23.94</v>
      </c>
      <c r="MQ263" s="4">
        <f>SUMIFS('Aceite Virgen'!MQ$6:MQ$257,'Aceite Virgen'!$A$6:$A$257,"&gt;="&amp;$A263,'Aceite Virgen'!$B$6:$B$257,"&lt;="&amp;$B263)</f>
        <v>20.52</v>
      </c>
      <c r="MR263" s="4">
        <f>SUMIFS('Aceite Virgen'!MR$6:MR$257,'Aceite Virgen'!$A$6:$A$257,"&gt;="&amp;$A263,'Aceite Virgen'!$B$6:$B$257,"&lt;="&amp;$B263)</f>
        <v>28.12</v>
      </c>
      <c r="MS263" s="4">
        <f>SUMIFS('Aceite Virgen'!MS$6:MS$257,'Aceite Virgen'!$A$6:$A$257,"&gt;="&amp;$A263,'Aceite Virgen'!$B$6:$B$257,"&lt;="&amp;$B263)</f>
        <v>11.89</v>
      </c>
      <c r="MW263" s="4">
        <f>SUMIFS('Aceite Virgen'!MW$6:MW$257,'Aceite Virgen'!$A$6:$A$257,"&gt;="&amp;$A263,'Aceite Virgen'!$B$6:$B$257,"&lt;="&amp;$B263)</f>
        <v>24.34</v>
      </c>
      <c r="MX263" s="4">
        <f>SUMIFS('Aceite Virgen'!MX$6:MX$257,'Aceite Virgen'!$A$6:$A$257,"&gt;="&amp;$A263,'Aceite Virgen'!$B$6:$B$257,"&lt;="&amp;$B263)</f>
        <v>11.43</v>
      </c>
      <c r="MY263" s="4">
        <f>SUMIFS('Aceite Virgen'!MY$6:MY$257,'Aceite Virgen'!$A$6:$A$257,"&gt;="&amp;$A263,'Aceite Virgen'!$B$6:$B$257,"&lt;="&amp;$B263)</f>
        <v>28.08</v>
      </c>
      <c r="MZ263" s="4">
        <f>SUMIFS('Aceite Virgen'!MZ$6:MZ$257,'Aceite Virgen'!$A$6:$A$257,"&gt;="&amp;$A263,'Aceite Virgen'!$B$6:$B$257,"&lt;="&amp;$B263)</f>
        <v>24.68</v>
      </c>
      <c r="ND263" s="4">
        <f>SUMIFS('Aceite Virgen'!ND$6:ND$257,'Aceite Virgen'!$A$6:$A$257,"&gt;="&amp;$A263,'Aceite Virgen'!$B$6:$B$257,"&lt;="&amp;$B263)</f>
        <v>26.63</v>
      </c>
      <c r="NE263" s="4">
        <f>SUMIFS('Aceite Virgen'!NE$6:NE$257,'Aceite Virgen'!$A$6:$A$257,"&gt;="&amp;$A263,'Aceite Virgen'!$B$6:$B$257,"&lt;="&amp;$B263)</f>
        <v>11.99</v>
      </c>
      <c r="NF263" s="4">
        <f>SUMIFS('Aceite Virgen'!NF$6:NF$257,'Aceite Virgen'!$A$6:$A$257,"&gt;="&amp;$A263,'Aceite Virgen'!$B$6:$B$257,"&lt;="&amp;$B263)</f>
        <v>28.58</v>
      </c>
      <c r="NG263" s="4">
        <f>SUMIFS('Aceite Virgen'!NG$6:NG$257,'Aceite Virgen'!$A$6:$A$257,"&gt;="&amp;$A263,'Aceite Virgen'!$B$6:$B$257,"&lt;="&amp;$B263)</f>
        <v>41.18</v>
      </c>
      <c r="NK263" s="4">
        <f>SUMIFS('Aceite Virgen'!NK$6:NK$257,'Aceite Virgen'!$A$6:$A$257,"&gt;="&amp;$A263,'Aceite Virgen'!$B$6:$B$257,"&lt;="&amp;$B263)</f>
        <v>24.88</v>
      </c>
      <c r="NL263" s="4">
        <f>SUMIFS('Aceite Virgen'!NL$6:NL$257,'Aceite Virgen'!$A$6:$A$257,"&gt;="&amp;$A263,'Aceite Virgen'!$B$6:$B$257,"&lt;="&amp;$B263)</f>
        <v>19.54</v>
      </c>
      <c r="NM263" s="4">
        <f>SUMIFS('Aceite Virgen'!NM$6:NM$257,'Aceite Virgen'!$A$6:$A$257,"&gt;="&amp;$A263,'Aceite Virgen'!$B$6:$B$257,"&lt;="&amp;$B263)</f>
        <v>23.65</v>
      </c>
      <c r="NN263" s="4">
        <f>SUMIFS('Aceite Virgen'!NN$6:NN$257,'Aceite Virgen'!$A$6:$A$257,"&gt;="&amp;$A263,'Aceite Virgen'!$B$6:$B$257,"&lt;="&amp;$B263)</f>
        <v>34.24</v>
      </c>
      <c r="NR263" s="4">
        <f>SUMIFS('Aceite Virgen'!NR$6:NR$257,'Aceite Virgen'!$A$6:$A$257,"&gt;="&amp;$A263,'Aceite Virgen'!$B$6:$B$257,"&lt;="&amp;$B263)</f>
        <v>24.189999999999998</v>
      </c>
      <c r="NS263" s="4">
        <f>SUMIFS('Aceite Virgen'!NS$6:NS$257,'Aceite Virgen'!$A$6:$A$257,"&gt;="&amp;$A263,'Aceite Virgen'!$B$6:$B$257,"&lt;="&amp;$B263)</f>
        <v>14.8</v>
      </c>
      <c r="NT263" s="4">
        <f>SUMIFS('Aceite Virgen'!NT$6:NT$257,'Aceite Virgen'!$A$6:$A$257,"&gt;="&amp;$A263,'Aceite Virgen'!$B$6:$B$257,"&lt;="&amp;$B263)</f>
        <v>28.97</v>
      </c>
      <c r="NU263" s="4">
        <f>SUMIFS('Aceite Virgen'!NU$6:NU$257,'Aceite Virgen'!$A$6:$A$257,"&gt;="&amp;$A263,'Aceite Virgen'!$B$6:$B$257,"&lt;="&amp;$B263)</f>
        <v>22.79</v>
      </c>
      <c r="NY263" s="4">
        <f>SUMIFS('Aceite Virgen'!NY$6:NY$257,'Aceite Virgen'!$A$6:$A$257,"&gt;="&amp;$A263,'Aceite Virgen'!$B$6:$B$257,"&lt;="&amp;$B263)</f>
        <v>3.74</v>
      </c>
      <c r="NZ263" s="4">
        <f>SUMIFS('Aceite Virgen'!NZ$6:NZ$257,'Aceite Virgen'!$A$6:$A$257,"&gt;="&amp;$A263,'Aceite Virgen'!$B$6:$B$257,"&lt;="&amp;$B263)</f>
        <v>9.44</v>
      </c>
      <c r="OA263" s="4">
        <f>SUMIFS('Aceite Virgen'!OA$6:OA$257,'Aceite Virgen'!$A$6:$A$257,"&gt;="&amp;$A263,'Aceite Virgen'!$B$6:$B$257,"&lt;="&amp;$B263)</f>
        <v>2.52</v>
      </c>
      <c r="OB263" s="4">
        <f>SUMIFS('Aceite Virgen'!OB$6:OB$257,'Aceite Virgen'!$A$6:$A$257,"&gt;="&amp;$A263,'Aceite Virgen'!$B$6:$B$257,"&lt;="&amp;$B263)</f>
        <v>3.18</v>
      </c>
      <c r="OF263" s="4">
        <f>SUMIFS('Aceite Virgen'!OF$6:OF$257,'Aceite Virgen'!$A$6:$A$257,"&gt;="&amp;$A263,'Aceite Virgen'!$B$6:$B$257,"&lt;="&amp;$B263)</f>
        <v>0.97</v>
      </c>
      <c r="OG263" s="4">
        <f>SUMIFS('Aceite Virgen'!OG$6:OG$257,'Aceite Virgen'!$A$6:$A$257,"&gt;="&amp;$A263,'Aceite Virgen'!$B$6:$B$257,"&lt;="&amp;$B263)</f>
        <v>2.65</v>
      </c>
      <c r="OH263" s="4">
        <f>SUMIFS('Aceite Virgen'!OH$6:OH$257,'Aceite Virgen'!$A$6:$A$257,"&gt;="&amp;$A263,'Aceite Virgen'!$B$6:$B$257,"&lt;="&amp;$B263)</f>
        <v>0</v>
      </c>
      <c r="OI263" s="4">
        <f>SUMIFS('Aceite Virgen'!OI$6:OI$257,'Aceite Virgen'!$A$6:$A$257,"&gt;="&amp;$A263,'Aceite Virgen'!$B$6:$B$257,"&lt;="&amp;$B263)</f>
        <v>1.62</v>
      </c>
      <c r="OM263" s="4">
        <f>SUMIFS('Aceite Virgen'!OM$6:OM$257,'Aceite Virgen'!$A$6:$A$257,"&gt;="&amp;$A263,'Aceite Virgen'!$B$6:$B$257,"&lt;="&amp;$B263)</f>
        <v>0.28999999999999998</v>
      </c>
      <c r="ON263" s="4">
        <f>SUMIFS('Aceite Virgen'!ON$6:ON$257,'Aceite Virgen'!$A$6:$A$257,"&gt;="&amp;$A263,'Aceite Virgen'!$B$6:$B$257,"&lt;="&amp;$B263)</f>
        <v>0.45</v>
      </c>
      <c r="OO263" s="4">
        <f>SUMIFS('Aceite Virgen'!OO$6:OO$257,'Aceite Virgen'!$A$6:$A$257,"&gt;="&amp;$A263,'Aceite Virgen'!$B$6:$B$257,"&lt;="&amp;$B263)</f>
        <v>0.17</v>
      </c>
      <c r="OP263" s="4">
        <f>SUMIFS('Aceite Virgen'!OP$6:OP$257,'Aceite Virgen'!$A$6:$A$257,"&gt;="&amp;$A263,'Aceite Virgen'!$B$6:$B$257,"&lt;="&amp;$B263)</f>
        <v>0.66</v>
      </c>
      <c r="OT263" s="4">
        <f>SUMIFS('Aceite Virgen'!OT$6:OT$257,'Aceite Virgen'!$A$6:$A$257,"&gt;="&amp;$A263,'Aceite Virgen'!$B$6:$B$257,"&lt;="&amp;$B263)</f>
        <v>1.6400000000000001</v>
      </c>
      <c r="OU263" s="4">
        <f>SUMIFS('Aceite Virgen'!OU$6:OU$257,'Aceite Virgen'!$A$6:$A$257,"&gt;="&amp;$A263,'Aceite Virgen'!$B$6:$B$257,"&lt;="&amp;$B263)</f>
        <v>7.62</v>
      </c>
      <c r="OV263" s="4">
        <f>SUMIFS('Aceite Virgen'!OV$6:OV$257,'Aceite Virgen'!$A$6:$A$257,"&gt;="&amp;$A263,'Aceite Virgen'!$B$6:$B$257,"&lt;="&amp;$B263)</f>
        <v>0.59</v>
      </c>
      <c r="OW263" s="4">
        <f>SUMIFS('Aceite Virgen'!OW$6:OW$257,'Aceite Virgen'!$A$6:$A$257,"&gt;="&amp;$A263,'Aceite Virgen'!$B$6:$B$257,"&lt;="&amp;$B263)</f>
        <v>1.1100000000000001</v>
      </c>
      <c r="PA263" s="4">
        <f>SUMIFS('Aceite Virgen'!PA$6:PA$257,'Aceite Virgen'!$A$6:$A$257,"&gt;="&amp;$A263,'Aceite Virgen'!$B$6:$B$257,"&lt;="&amp;$B263)</f>
        <v>1.94</v>
      </c>
      <c r="PB263" s="4">
        <f>SUMIFS('Aceite Virgen'!PB$6:PB$257,'Aceite Virgen'!$A$6:$A$257,"&gt;="&amp;$A263,'Aceite Virgen'!$B$6:$B$257,"&lt;="&amp;$B263)</f>
        <v>4.99</v>
      </c>
      <c r="PC263" s="4">
        <f>SUMIFS('Aceite Virgen'!PC$6:PC$257,'Aceite Virgen'!$A$6:$A$257,"&gt;="&amp;$A263,'Aceite Virgen'!$B$6:$B$257,"&lt;="&amp;$B263)</f>
        <v>1.65</v>
      </c>
      <c r="PD263" s="4">
        <f>SUMIFS('Aceite Virgen'!PD$6:PD$257,'Aceite Virgen'!$A$6:$A$257,"&gt;="&amp;$A263,'Aceite Virgen'!$B$6:$B$257,"&lt;="&amp;$B263)</f>
        <v>0</v>
      </c>
      <c r="PH263" s="4">
        <f>SUMIFS('Aceite Virgen'!PH$6:PH$257,'Aceite Virgen'!$A$6:$A$257,"&gt;="&amp;$A263,'Aceite Virgen'!$B$6:$B$257,"&lt;="&amp;$B263)</f>
        <v>0.84</v>
      </c>
      <c r="PI263" s="4">
        <f>SUMIFS('Aceite Virgen'!PI$6:PI$257,'Aceite Virgen'!$A$6:$A$257,"&gt;="&amp;$A263,'Aceite Virgen'!$B$6:$B$257,"&lt;="&amp;$B263)</f>
        <v>0</v>
      </c>
      <c r="PJ263" s="4">
        <f>SUMIFS('Aceite Virgen'!PJ$6:PJ$257,'Aceite Virgen'!$A$6:$A$257,"&gt;="&amp;$A263,'Aceite Virgen'!$B$6:$B$257,"&lt;="&amp;$B263)</f>
        <v>1.56</v>
      </c>
      <c r="PK263" s="4">
        <f>SUMIFS('Aceite Virgen'!PK$6:PK$257,'Aceite Virgen'!$A$6:$A$257,"&gt;="&amp;$A263,'Aceite Virgen'!$B$6:$B$257,"&lt;="&amp;$B263)</f>
        <v>0</v>
      </c>
      <c r="PO263" s="4">
        <f>SUMIFS('Aceite Virgen'!PO$6:PO$257,'Aceite Virgen'!$A$6:$A$257,"&gt;="&amp;$A263,'Aceite Virgen'!$B$6:$B$257,"&lt;="&amp;$B263)</f>
        <v>1.1000000000000001</v>
      </c>
      <c r="PP263" s="4">
        <f>SUMIFS('Aceite Virgen'!PP$6:PP$257,'Aceite Virgen'!$A$6:$A$257,"&gt;="&amp;$A263,'Aceite Virgen'!$B$6:$B$257,"&lt;="&amp;$B263)</f>
        <v>0</v>
      </c>
      <c r="PQ263" s="4">
        <f>SUMIFS('Aceite Virgen'!PQ$6:PQ$257,'Aceite Virgen'!$A$6:$A$257,"&gt;="&amp;$A263,'Aceite Virgen'!$B$6:$B$257,"&lt;="&amp;$B263)</f>
        <v>1.95</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0.36</v>
      </c>
      <c r="QD263" s="4">
        <f>SUMIFS('Aceite Virgen'!QD$6:QD$257,'Aceite Virgen'!$A$6:$A$257,"&gt;="&amp;$A263,'Aceite Virgen'!$B$6:$B$257,"&lt;="&amp;$B263)</f>
        <v>0</v>
      </c>
      <c r="QE263" s="4">
        <f>SUMIFS('Aceite Virgen'!QE$6:QE$257,'Aceite Virgen'!$A$6:$A$257,"&gt;="&amp;$A263,'Aceite Virgen'!$B$6:$B$257,"&lt;="&amp;$B263)</f>
        <v>0.67</v>
      </c>
      <c r="QF263" s="4">
        <f>SUMIFS('Aceite Virgen'!QF$6:QF$257,'Aceite Virgen'!$A$6:$A$257,"&gt;="&amp;$A263,'Aceite Virgen'!$B$6:$B$257,"&lt;="&amp;$B263)</f>
        <v>0</v>
      </c>
      <c r="QJ263" s="4">
        <f>SUMIFS('Aceite Virgen'!QJ$6:QJ$257,'Aceite Virgen'!$A$6:$A$257,"&gt;="&amp;$A263,'Aceite Virgen'!$B$6:$B$257,"&lt;="&amp;$B263)</f>
        <v>0.44</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2.27</v>
      </c>
    </row>
    <row r="264" spans="1:455" x14ac:dyDescent="0.25">
      <c r="A264" s="9">
        <f>'TAM Aceite Virgen'!B12</f>
        <v>3.4</v>
      </c>
      <c r="B264" s="9">
        <f>'TAM Aceite Virgen'!C12</f>
        <v>3.5</v>
      </c>
      <c r="C264" s="9"/>
      <c r="D264" s="4">
        <f>SUMIFS('Aceite Virgen'!D$6:D$257,'Aceite Virgen'!$A$6:$A$257,"&gt;="&amp;$A264,'Aceite Virgen'!$B$6:$B$257,"&lt;="&amp;$B264)</f>
        <v>0.36</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0.65999999999999992</v>
      </c>
      <c r="L264" s="4">
        <f>SUMIFS('Aceite Virgen'!L$6:L$257,'Aceite Virgen'!$A$6:$A$257,"&gt;="&amp;$A264,'Aceite Virgen'!$B$6:$B$257,"&lt;="&amp;$B264)</f>
        <v>1.7</v>
      </c>
      <c r="M264" s="4">
        <f>SUMIFS('Aceite Virgen'!M$6:M$257,'Aceite Virgen'!$A$6:$A$257,"&gt;="&amp;$A264,'Aceite Virgen'!$B$6:$B$257,"&lt;="&amp;$B264)</f>
        <v>0.55000000000000004</v>
      </c>
      <c r="N264" s="4">
        <f>SUMIFS('Aceite Virgen'!N$6:N$257,'Aceite Virgen'!$A$6:$A$257,"&gt;="&amp;$A264,'Aceite Virgen'!$B$6:$B$257,"&lt;="&amp;$B264)</f>
        <v>0</v>
      </c>
      <c r="O264" s="9"/>
      <c r="P264" s="9"/>
      <c r="Q264" s="9"/>
      <c r="R264" s="4">
        <f>SUMIFS('Aceite Virgen'!R$6:R$257,'Aceite Virgen'!$A$6:$A$257,"&gt;="&amp;$A264,'Aceite Virgen'!$B$6:$B$257,"&lt;="&amp;$B264)</f>
        <v>0.83</v>
      </c>
      <c r="S264" s="4">
        <f>SUMIFS('Aceite Virgen'!S$6:S$257,'Aceite Virgen'!$A$6:$A$257,"&gt;="&amp;$A264,'Aceite Virgen'!$B$6:$B$257,"&lt;="&amp;$B264)</f>
        <v>5.23</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0.22</v>
      </c>
      <c r="Z264" s="4">
        <f>SUMIFS('Aceite Virgen'!Z$6:Z$257,'Aceite Virgen'!$A$6:$A$257,"&gt;="&amp;$A264,'Aceite Virgen'!$B$6:$B$257,"&lt;="&amp;$B264)</f>
        <v>1.24</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0.38999999999999996</v>
      </c>
      <c r="AG264" s="4">
        <f>SUMIFS('Aceite Virgen'!AG$6:AG$257,'Aceite Virgen'!$A$6:$A$257,"&gt;="&amp;$A264,'Aceite Virgen'!$B$6:$B$257,"&lt;="&amp;$B264)</f>
        <v>2.95</v>
      </c>
      <c r="AH264" s="4">
        <f>SUMIFS('Aceite Virgen'!AH$6:AH$257,'Aceite Virgen'!$A$6:$A$257,"&gt;="&amp;$A264,'Aceite Virgen'!$B$6:$B$257,"&lt;="&amp;$B264)</f>
        <v>0.15000000000000002</v>
      </c>
      <c r="AI264" s="4">
        <f>SUMIFS('Aceite Virgen'!AI$6:AI$257,'Aceite Virgen'!$A$6:$A$257,"&gt;="&amp;$A264,'Aceite Virgen'!$B$6:$B$257,"&lt;="&amp;$B264)</f>
        <v>0</v>
      </c>
      <c r="AJ264" s="9"/>
      <c r="AK264" s="9"/>
      <c r="AL264" s="9"/>
      <c r="AM264" s="4">
        <f>SUMIFS('Aceite Virgen'!AM$6:AM$257,'Aceite Virgen'!$A$6:$A$257,"&gt;="&amp;$A264,'Aceite Virgen'!$B$6:$B$257,"&lt;="&amp;$B264)</f>
        <v>0.17</v>
      </c>
      <c r="AN264" s="4">
        <f>SUMIFS('Aceite Virgen'!AN$6:AN$257,'Aceite Virgen'!$A$6:$A$257,"&gt;="&amp;$A264,'Aceite Virgen'!$B$6:$B$257,"&lt;="&amp;$B264)</f>
        <v>0.92</v>
      </c>
      <c r="AO264" s="4">
        <f>SUMIFS('Aceite Virgen'!AO$6:AO$257,'Aceite Virgen'!$A$6:$A$257,"&gt;="&amp;$A264,'Aceite Virgen'!$B$6:$B$257,"&lt;="&amp;$B264)</f>
        <v>0.11</v>
      </c>
      <c r="AP264" s="4">
        <f>SUMIFS('Aceite Virgen'!AP$6:AP$257,'Aceite Virgen'!$A$6:$A$257,"&gt;="&amp;$A264,'Aceite Virgen'!$B$6:$B$257,"&lt;="&amp;$B264)</f>
        <v>0</v>
      </c>
      <c r="AQ264" s="9"/>
      <c r="AR264" s="9"/>
      <c r="AT264" s="4">
        <f>SUMIFS('Aceite Virgen'!AT$6:AT$257,'Aceite Virgen'!$A$6:$A$257,"&gt;="&amp;$A264,'Aceite Virgen'!$B$6:$B$257,"&lt;="&amp;$B264)</f>
        <v>0.94</v>
      </c>
      <c r="AU264" s="4">
        <f>SUMIFS('Aceite Virgen'!AU$6:AU$257,'Aceite Virgen'!$A$6:$A$257,"&gt;="&amp;$A264,'Aceite Virgen'!$B$6:$B$257,"&lt;="&amp;$B264)</f>
        <v>2.85</v>
      </c>
      <c r="AV264" s="4">
        <f>SUMIFS('Aceite Virgen'!AV$6:AV$257,'Aceite Virgen'!$A$6:$A$257,"&gt;="&amp;$A264,'Aceite Virgen'!$B$6:$B$257,"&lt;="&amp;$B264)</f>
        <v>0.52</v>
      </c>
      <c r="AW264" s="4">
        <f>SUMIFS('Aceite Virgen'!AW$6:AW$257,'Aceite Virgen'!$A$6:$A$257,"&gt;="&amp;$A264,'Aceite Virgen'!$B$6:$B$257,"&lt;="&amp;$B264)</f>
        <v>12</v>
      </c>
      <c r="BA264" s="4">
        <f>SUMIFS('Aceite Virgen'!BA$6:BA$257,'Aceite Virgen'!$A$6:$A$257,"&gt;="&amp;A264,'Aceite Virgen'!$B$6:$B$257,"&lt;="&amp;B264)</f>
        <v>0.26</v>
      </c>
      <c r="BB264" s="4">
        <f>SUMIFS('Aceite Virgen'!BB$6:BB$257,'Aceite Virgen'!$A$6:$A$257,"&gt;="&amp;$A264,'Aceite Virgen'!$B$6:$B$257,"&lt;="&amp;$B264)</f>
        <v>0</v>
      </c>
      <c r="BC264" s="4">
        <f>SUMIFS('Aceite Virgen'!BC$6:BC$257,'Aceite Virgen'!$A$6:$A$257,"&gt;="&amp;$A264,'Aceite Virgen'!$B$6:$B$257,"&lt;="&amp;$B264)</f>
        <v>0.31000000000000005</v>
      </c>
      <c r="BD264" s="4">
        <f>SUMIFS('Aceite Virgen'!BD$6:BD$257,'Aceite Virgen'!$A$6:$A$257,"&gt;="&amp;$A264,'Aceite Virgen'!$B$6:$B$257,"&lt;="&amp;$B264)</f>
        <v>0</v>
      </c>
      <c r="BH264" s="4">
        <f>SUMIFS('Aceite Virgen'!BH$6:BH$257,'Aceite Virgen'!$A$6:$A$257,"&gt;="&amp;$A264,'Aceite Virgen'!$B$6:$B$257,"&lt;="&amp;$B264)</f>
        <v>0.09</v>
      </c>
      <c r="BI264" s="4">
        <f>SUMIFS('Aceite Virgen'!BI$6:BI$257,'Aceite Virgen'!$A$6:$A$257,"&gt;="&amp;$A264,'Aceite Virgen'!$B$6:$B$257,"&lt;="&amp;$B264)</f>
        <v>0</v>
      </c>
      <c r="BJ264" s="4">
        <f>SUMIFS('Aceite Virgen'!BJ$6:BJ$257,'Aceite Virgen'!$A$6:$A$257,"&gt;="&amp;$A264,'Aceite Virgen'!$B$6:$B$257,"&lt;="&amp;$B264)</f>
        <v>0.1</v>
      </c>
      <c r="BK264" s="4">
        <f>SUMIFS('Aceite Virgen'!BK$6:BK$257,'Aceite Virgen'!$A$6:$A$257,"&gt;="&amp;$A264,'Aceite Virgen'!$B$6:$B$257,"&lt;="&amp;$B264)</f>
        <v>0</v>
      </c>
      <c r="BO264" s="4">
        <f>SUMIFS('Aceite Virgen'!BO$6:BO$257,'Aceite Virgen'!$A$6:$A$257,"&gt;="&amp;$A264,'Aceite Virgen'!$B$6:$B$257,"&lt;="&amp;$B264)</f>
        <v>0.27</v>
      </c>
      <c r="BP264" s="4">
        <f>SUMIFS('Aceite Virgen'!BP$6:BP$257,'Aceite Virgen'!$A$6:$A$257,"&gt;="&amp;$A264,'Aceite Virgen'!$B$6:$B$257,"&lt;="&amp;$B264)</f>
        <v>0</v>
      </c>
      <c r="BQ264" s="4">
        <f>SUMIFS('Aceite Virgen'!BQ$6:BQ$257,'Aceite Virgen'!$A$6:$A$257,"&gt;="&amp;$A264,'Aceite Virgen'!$B$6:$B$257,"&lt;="&amp;$B264)</f>
        <v>0.32</v>
      </c>
      <c r="BR264" s="4">
        <f>SUMIFS('Aceite Virgen'!BR$6:BR$257,'Aceite Virgen'!$A$6:$A$257,"&gt;="&amp;$A264,'Aceite Virgen'!$B$6:$B$257,"&lt;="&amp;$B264)</f>
        <v>0</v>
      </c>
      <c r="BV264" s="4">
        <f>SUMIFS('Aceite Virgen'!BV$6:BV$257,'Aceite Virgen'!$A$6:$A$257,"&gt;="&amp;$A264,'Aceite Virgen'!$B$6:$B$257,"&lt;="&amp;$B264)</f>
        <v>0.56000000000000005</v>
      </c>
      <c r="BW264" s="4">
        <f>SUMIFS('Aceite Virgen'!BW$6:BW$257,'Aceite Virgen'!$A$6:$A$257,"&gt;="&amp;$A264,'Aceite Virgen'!$B$6:$B$257,"&lt;="&amp;$B264)</f>
        <v>2.59</v>
      </c>
      <c r="BX264" s="4">
        <f>SUMIFS('Aceite Virgen'!BX$6:BX$257,'Aceite Virgen'!$A$6:$A$257,"&gt;="&amp;$A264,'Aceite Virgen'!$B$6:$B$257,"&lt;="&amp;$B264)</f>
        <v>0.38</v>
      </c>
      <c r="BY264" s="4">
        <f>SUMIFS('Aceite Virgen'!BY$6:BY$257,'Aceite Virgen'!$A$6:$A$257,"&gt;="&amp;$A264,'Aceite Virgen'!$B$6:$B$257,"&lt;="&amp;$B264)</f>
        <v>0</v>
      </c>
      <c r="CC264" s="4">
        <f>SUMIFS('Aceite Virgen'!CC$6:CC$257,'Aceite Virgen'!$A$6:$A$257,"&gt;="&amp;$A264,'Aceite Virgen'!$B$6:$B$257,"&lt;="&amp;$B264)</f>
        <v>0.05</v>
      </c>
      <c r="CD264" s="4">
        <f>SUMIFS('Aceite Virgen'!CD$6:CD$257,'Aceite Virgen'!$A$6:$A$257,"&gt;="&amp;$A264,'Aceite Virgen'!$B$6:$B$257,"&lt;="&amp;$B264)</f>
        <v>0</v>
      </c>
      <c r="CE264" s="4">
        <f>SUMIFS('Aceite Virgen'!CE$6:CE$257,'Aceite Virgen'!$A$6:$A$257,"&gt;="&amp;$A264,'Aceite Virgen'!$B$6:$B$257,"&lt;="&amp;$B264)</f>
        <v>0.06</v>
      </c>
      <c r="CF264" s="4">
        <f>SUMIFS('Aceite Virgen'!CF$6:CF$257,'Aceite Virgen'!$A$6:$A$257,"&gt;="&amp;$A264,'Aceite Virgen'!$B$6:$B$257,"&lt;="&amp;$B264)</f>
        <v>0</v>
      </c>
      <c r="CJ264" s="4">
        <f>SUMIFS('Aceite Virgen'!CJ$6:CJ$257,'Aceite Virgen'!$A$6:$A$257,"&gt;="&amp;$A264,'Aceite Virgen'!$B$6:$B$257,"&lt;="&amp;$B264)</f>
        <v>0.92999999999999994</v>
      </c>
      <c r="CK264" s="4">
        <f>SUMIFS('Aceite Virgen'!CK$6:CK$257,'Aceite Virgen'!$A$6:$A$257,"&gt;="&amp;$A264,'Aceite Virgen'!$B$6:$B$257,"&lt;="&amp;$B264)</f>
        <v>2.74</v>
      </c>
      <c r="CL264" s="4">
        <f>SUMIFS('Aceite Virgen'!CL$6:CL$257,'Aceite Virgen'!$A$6:$A$257,"&gt;="&amp;$A264,'Aceite Virgen'!$B$6:$B$257,"&lt;="&amp;$B264)</f>
        <v>0.23</v>
      </c>
      <c r="CM264" s="4">
        <f>SUMIFS('Aceite Virgen'!CM$6:CM$257,'Aceite Virgen'!$A$6:$A$257,"&gt;="&amp;$A264,'Aceite Virgen'!$B$6:$B$257,"&lt;="&amp;$B264)</f>
        <v>8.31</v>
      </c>
      <c r="CQ264" s="4">
        <f>SUMIFS('Aceite Virgen'!CQ$6:CQ$257,'Aceite Virgen'!$A$6:$A$257,"&gt;="&amp;$A264,'Aceite Virgen'!$B$6:$B$257,"&lt;="&amp;$B264)</f>
        <v>2.0699999999999998</v>
      </c>
      <c r="CR264" s="4">
        <f>SUMIFS('Aceite Virgen'!CR$6:CR$257,'Aceite Virgen'!$A$6:$A$257,"&gt;="&amp;$A264,'Aceite Virgen'!$B$6:$B$257,"&lt;="&amp;$B264)</f>
        <v>5.13</v>
      </c>
      <c r="CS264" s="4">
        <f>SUMIFS('Aceite Virgen'!CS$6:CS$257,'Aceite Virgen'!$A$6:$A$257,"&gt;="&amp;$A264,'Aceite Virgen'!$B$6:$B$257,"&lt;="&amp;$B264)</f>
        <v>1.44</v>
      </c>
      <c r="CT264" s="4">
        <f>SUMIFS('Aceite Virgen'!CT$6:CT$257,'Aceite Virgen'!$A$6:$A$257,"&gt;="&amp;$A264,'Aceite Virgen'!$B$6:$B$257,"&lt;="&amp;$B264)</f>
        <v>6.34</v>
      </c>
      <c r="CX264" s="4">
        <f>SUMIFS('Aceite Virgen'!CX$6:CX$257,'Aceite Virgen'!$A$6:$A$257,"&gt;="&amp;$A264,'Aceite Virgen'!$B$6:$B$257,"&lt;="&amp;$B264)</f>
        <v>4.6800000000000006</v>
      </c>
      <c r="CY264" s="4">
        <f>SUMIFS('Aceite Virgen'!CY$6:CY$257,'Aceite Virgen'!$A$6:$A$257,"&gt;="&amp;$A264,'Aceite Virgen'!$B$6:$B$257,"&lt;="&amp;$B264)</f>
        <v>7.32</v>
      </c>
      <c r="CZ264" s="4">
        <f>SUMIFS('Aceite Virgen'!CZ$6:CZ$257,'Aceite Virgen'!$A$6:$A$257,"&gt;="&amp;$A264,'Aceite Virgen'!$B$6:$B$257,"&lt;="&amp;$B264)</f>
        <v>4.37</v>
      </c>
      <c r="DA264" s="4">
        <f>SUMIFS('Aceite Virgen'!DA$6:DA$257,'Aceite Virgen'!$A$6:$A$257,"&gt;="&amp;$A264,'Aceite Virgen'!$B$6:$B$257,"&lt;="&amp;$B264)</f>
        <v>2.35</v>
      </c>
      <c r="DE264" s="4">
        <f>SUMIFS('Aceite Virgen'!DE$6:DE$257,'Aceite Virgen'!$A$6:$A$257,"&gt;="&amp;$A264,'Aceite Virgen'!$B$6:$B$257,"&lt;="&amp;$B264)</f>
        <v>1.67</v>
      </c>
      <c r="DF264" s="4">
        <f>SUMIFS('Aceite Virgen'!DF$6:DF$257,'Aceite Virgen'!$A$6:$A$257,"&gt;="&amp;$A264,'Aceite Virgen'!$B$6:$B$257,"&lt;="&amp;$B264)</f>
        <v>1.71</v>
      </c>
      <c r="DG264" s="4">
        <f>SUMIFS('Aceite Virgen'!DG$6:DG$257,'Aceite Virgen'!$A$6:$A$257,"&gt;="&amp;$A264,'Aceite Virgen'!$B$6:$B$257,"&lt;="&amp;$B264)</f>
        <v>1.62</v>
      </c>
      <c r="DH264" s="4">
        <f>SUMIFS('Aceite Virgen'!DH$6:DH$257,'Aceite Virgen'!$A$6:$A$257,"&gt;="&amp;$A264,'Aceite Virgen'!$B$6:$B$257,"&lt;="&amp;$B264)</f>
        <v>5.15</v>
      </c>
      <c r="DL264" s="4">
        <f>SUMIFS('Aceite Virgen'!DL$6:DL$257,'Aceite Virgen'!$A$6:$A$257,"&gt;="&amp;$A264,'Aceite Virgen'!$B$6:$B$257,"&lt;="&amp;$B264)</f>
        <v>3.0500000000000003</v>
      </c>
      <c r="DM264" s="4">
        <f>SUMIFS('Aceite Virgen'!DM$6:DM$257,'Aceite Virgen'!$A$6:$A$257,"&gt;="&amp;$A264,'Aceite Virgen'!$B$6:$B$257,"&lt;="&amp;$B264)</f>
        <v>10.02</v>
      </c>
      <c r="DN264" s="4">
        <f>SUMIFS('Aceite Virgen'!DN$6:DN$257,'Aceite Virgen'!$A$6:$A$257,"&gt;="&amp;$A264,'Aceite Virgen'!$B$6:$B$257,"&lt;="&amp;$B264)</f>
        <v>1.85</v>
      </c>
      <c r="DO264" s="4">
        <f>SUMIFS('Aceite Virgen'!DO$6:DO$257,'Aceite Virgen'!$A$6:$A$257,"&gt;="&amp;$A264,'Aceite Virgen'!$B$6:$B$257,"&lt;="&amp;$B264)</f>
        <v>0.6</v>
      </c>
      <c r="DS264" s="4">
        <f>SUMIFS('Aceite Virgen'!DS$6:DS$257,'Aceite Virgen'!$A$6:$A$257,"&gt;="&amp;$A264,'Aceite Virgen'!$B$6:$B$257,"&lt;="&amp;$B264)</f>
        <v>0.60000000000000009</v>
      </c>
      <c r="DT264" s="4">
        <f>SUMIFS('Aceite Virgen'!DT$6:DT$257,'Aceite Virgen'!$A$6:$A$257,"&gt;="&amp;$A264,'Aceite Virgen'!$B$6:$B$257,"&lt;="&amp;$B264)</f>
        <v>1.96</v>
      </c>
      <c r="DU264" s="4">
        <f>SUMIFS('Aceite Virgen'!DU$6:DU$257,'Aceite Virgen'!$A$6:$A$257,"&gt;="&amp;$A264,'Aceite Virgen'!$B$6:$B$257,"&lt;="&amp;$B264)</f>
        <v>0.1</v>
      </c>
      <c r="DV264" s="4">
        <f>SUMIFS('Aceite Virgen'!DV$6:DV$257,'Aceite Virgen'!$A$6:$A$257,"&gt;="&amp;$A264,'Aceite Virgen'!$B$6:$B$257,"&lt;="&amp;$B264)</f>
        <v>0</v>
      </c>
      <c r="DZ264" s="4">
        <f>SUMIFS('Aceite Virgen'!DZ$6:DZ$257,'Aceite Virgen'!$A$6:$A$257,"&gt;="&amp;$A264,'Aceite Virgen'!$B$6:$B$257,"&lt;="&amp;$B264)</f>
        <v>1.8099999999999998</v>
      </c>
      <c r="EA264" s="4">
        <f>SUMIFS('Aceite Virgen'!EA$6:EA$257,'Aceite Virgen'!$A$6:$A$257,"&gt;="&amp;$A264,'Aceite Virgen'!$B$6:$B$257,"&lt;="&amp;$B264)</f>
        <v>10.24</v>
      </c>
      <c r="EB264" s="4">
        <f>SUMIFS('Aceite Virgen'!EB$6:EB$257,'Aceite Virgen'!$A$6:$A$257,"&gt;="&amp;$A264,'Aceite Virgen'!$B$6:$B$257,"&lt;="&amp;$B264)</f>
        <v>0.36</v>
      </c>
      <c r="EC264" s="4">
        <f>SUMIFS('Aceite Virgen'!EC$6:EC$257,'Aceite Virgen'!$A$6:$A$257,"&gt;="&amp;$A264,'Aceite Virgen'!$B$6:$B$257,"&lt;="&amp;$B264)</f>
        <v>0</v>
      </c>
      <c r="EG264" s="4">
        <f>SUMIFS('Aceite Virgen'!EG$6:EG$257,'Aceite Virgen'!$A$6:$A$257,"&gt;="&amp;$A264,'Aceite Virgen'!$B$6:$B$257,"&lt;="&amp;$B264)</f>
        <v>2.13</v>
      </c>
      <c r="EH264" s="4">
        <f>SUMIFS('Aceite Virgen'!EH$6:EH$257,'Aceite Virgen'!$A$6:$A$257,"&gt;="&amp;$A264,'Aceite Virgen'!$B$6:$B$257,"&lt;="&amp;$B264)</f>
        <v>0.54</v>
      </c>
      <c r="EI264" s="4">
        <f>SUMIFS('Aceite Virgen'!EI$6:EI$257,'Aceite Virgen'!$A$6:$A$257,"&gt;="&amp;$A264,'Aceite Virgen'!$B$6:$B$257,"&lt;="&amp;$B264)</f>
        <v>2.9</v>
      </c>
      <c r="EJ264" s="4">
        <f>SUMIFS('Aceite Virgen'!EJ$6:EJ$257,'Aceite Virgen'!$A$6:$A$257,"&gt;="&amp;$A264,'Aceite Virgen'!$B$6:$B$257,"&lt;="&amp;$B264)</f>
        <v>1.59</v>
      </c>
      <c r="EN264" s="4">
        <f>SUMIFS('Aceite Virgen'!EN$6:EN$257,'Aceite Virgen'!$A$6:$A$257,"&gt;="&amp;$A264,'Aceite Virgen'!$B$6:$B$257,"&lt;="&amp;$B264)</f>
        <v>0.57999999999999996</v>
      </c>
      <c r="EO264" s="4">
        <f>SUMIFS('Aceite Virgen'!EO$6:EO$257,'Aceite Virgen'!$A$6:$A$257,"&gt;="&amp;$A264,'Aceite Virgen'!$B$6:$B$257,"&lt;="&amp;$B264)</f>
        <v>2.04</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0.24</v>
      </c>
      <c r="EV264" s="4">
        <f>SUMIFS('Aceite Virgen'!EV$6:EV$257,'Aceite Virgen'!$A$6:$A$257,"&gt;="&amp;$A264,'Aceite Virgen'!$B$6:$B$257,"&lt;="&amp;$B264)</f>
        <v>1.56</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0.85000000000000009</v>
      </c>
      <c r="FC264" s="4">
        <f>SUMIFS('Aceite Virgen'!FC$6:FC$257,'Aceite Virgen'!$A$6:$A$257,"&gt;="&amp;$A264,'Aceite Virgen'!$B$6:$B$257,"&lt;="&amp;$B264)</f>
        <v>4.71</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0.39</v>
      </c>
      <c r="FJ264" s="4">
        <f>SUMIFS('Aceite Virgen'!FJ$6:FJ$257,'Aceite Virgen'!$A$6:$A$257,"&gt;="&amp;$A264,'Aceite Virgen'!$B$6:$B$257,"&lt;="&amp;$B264)</f>
        <v>0.68</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1.3599999999999999</v>
      </c>
      <c r="FQ264" s="4">
        <f>SUMIFS('Aceite Virgen'!FQ$6:FQ$257,'Aceite Virgen'!$A$6:$A$257,"&gt;="&amp;$A264,'Aceite Virgen'!$B$6:$B$257,"&lt;="&amp;$B264)</f>
        <v>2.79</v>
      </c>
      <c r="FR264" s="4">
        <f>SUMIFS('Aceite Virgen'!FR$6:FR$257,'Aceite Virgen'!$A$6:$A$257,"&gt;="&amp;$A264,'Aceite Virgen'!$B$6:$B$257,"&lt;="&amp;$B264)</f>
        <v>1.1399999999999999</v>
      </c>
      <c r="FS264" s="4">
        <f>SUMIFS('Aceite Virgen'!FS$6:FS$257,'Aceite Virgen'!$A$6:$A$257,"&gt;="&amp;$A264,'Aceite Virgen'!$B$6:$B$257,"&lt;="&amp;$B264)</f>
        <v>0</v>
      </c>
      <c r="FW264" s="4">
        <f>SUMIFS('Aceite Virgen'!FW$6:FW$257,'Aceite Virgen'!$A$6:$A$257,"&gt;="&amp;$A264,'Aceite Virgen'!$B$6:$B$257,"&lt;="&amp;$B264)</f>
        <v>3.75</v>
      </c>
      <c r="FX264" s="4">
        <f>SUMIFS('Aceite Virgen'!FX$6:FX$257,'Aceite Virgen'!$A$6:$A$257,"&gt;="&amp;$A264,'Aceite Virgen'!$B$6:$B$257,"&lt;="&amp;$B264)</f>
        <v>3.85</v>
      </c>
      <c r="FY264" s="4">
        <f>SUMIFS('Aceite Virgen'!FY$6:FY$257,'Aceite Virgen'!$A$6:$A$257,"&gt;="&amp;$A264,'Aceite Virgen'!$B$6:$B$257,"&lt;="&amp;$B264)</f>
        <v>2.3600000000000003</v>
      </c>
      <c r="FZ264" s="4">
        <f>SUMIFS('Aceite Virgen'!FZ$6:FZ$257,'Aceite Virgen'!$A$6:$A$257,"&gt;="&amp;$A264,'Aceite Virgen'!$B$6:$B$257,"&lt;="&amp;$B264)</f>
        <v>0</v>
      </c>
      <c r="GD264" s="4">
        <f>SUMIFS('Aceite Virgen'!GD$6:GD$257,'Aceite Virgen'!$A$6:$A$257,"&gt;="&amp;$A264,'Aceite Virgen'!$B$6:$B$257,"&lt;="&amp;$B264)</f>
        <v>0.71</v>
      </c>
      <c r="GE264" s="4">
        <f>SUMIFS('Aceite Virgen'!GE$6:GE$257,'Aceite Virgen'!$A$6:$A$257,"&gt;="&amp;$A264,'Aceite Virgen'!$B$6:$B$257,"&lt;="&amp;$B264)</f>
        <v>1.73</v>
      </c>
      <c r="GF264" s="4">
        <f>SUMIFS('Aceite Virgen'!GF$6:GF$257,'Aceite Virgen'!$A$6:$A$257,"&gt;="&amp;$A264,'Aceite Virgen'!$B$6:$B$257,"&lt;="&amp;$B264)</f>
        <v>0.59</v>
      </c>
      <c r="GG264" s="4">
        <f>SUMIFS('Aceite Virgen'!GG$6:GG$257,'Aceite Virgen'!$A$6:$A$257,"&gt;="&amp;$A264,'Aceite Virgen'!$B$6:$B$257,"&lt;="&amp;$B264)</f>
        <v>0</v>
      </c>
      <c r="GK264" s="4">
        <f>SUMIFS('Aceite Virgen'!GK$6:GK$257,'Aceite Virgen'!$A$6:$A$257,"&gt;="&amp;$A264,'Aceite Virgen'!$B$6:$B$257,"&lt;="&amp;$B264)</f>
        <v>3.45</v>
      </c>
      <c r="GL264" s="4">
        <f>SUMIFS('Aceite Virgen'!GL$6:GL$257,'Aceite Virgen'!$A$6:$A$257,"&gt;="&amp;$A264,'Aceite Virgen'!$B$6:$B$257,"&lt;="&amp;$B264)</f>
        <v>3.99</v>
      </c>
      <c r="GM264" s="4">
        <f>SUMIFS('Aceite Virgen'!GM$6:GM$257,'Aceite Virgen'!$A$6:$A$257,"&gt;="&amp;$A264,'Aceite Virgen'!$B$6:$B$257,"&lt;="&amp;$B264)</f>
        <v>2.9</v>
      </c>
      <c r="GN264" s="4">
        <f>SUMIFS('Aceite Virgen'!GN$6:GN$257,'Aceite Virgen'!$A$6:$A$257,"&gt;="&amp;$A264,'Aceite Virgen'!$B$6:$B$257,"&lt;="&amp;$B264)</f>
        <v>6.53</v>
      </c>
      <c r="GR264" s="4">
        <f>SUMIFS('Aceite Virgen'!GR$6:GR$257,'Aceite Virgen'!$A$6:$A$257,"&gt;="&amp;$A264,'Aceite Virgen'!$B$6:$B$257,"&lt;="&amp;$B264)</f>
        <v>0.73</v>
      </c>
      <c r="GS264" s="4">
        <f>SUMIFS('Aceite Virgen'!GS$6:GS$257,'Aceite Virgen'!$A$6:$A$257,"&gt;="&amp;$A264,'Aceite Virgen'!$B$6:$B$257,"&lt;="&amp;$B264)</f>
        <v>1.24</v>
      </c>
      <c r="GT264" s="4">
        <f>SUMIFS('Aceite Virgen'!GT$6:GT$257,'Aceite Virgen'!$A$6:$A$257,"&gt;="&amp;$A264,'Aceite Virgen'!$B$6:$B$257,"&lt;="&amp;$B264)</f>
        <v>0.66</v>
      </c>
      <c r="GU264" s="4">
        <f>SUMIFS('Aceite Virgen'!GU$6:GU$257,'Aceite Virgen'!$A$6:$A$257,"&gt;="&amp;$A264,'Aceite Virgen'!$B$6:$B$257,"&lt;="&amp;$B264)</f>
        <v>0.99</v>
      </c>
      <c r="GY264" s="4">
        <f>SUMIFS('Aceite Virgen'!GY$6:GY$257,'Aceite Virgen'!$A$6:$A$257,"&gt;="&amp;$A264,'Aceite Virgen'!$B$6:$B$257,"&lt;="&amp;$B264)</f>
        <v>0.21</v>
      </c>
      <c r="GZ264" s="4">
        <f>SUMIFS('Aceite Virgen'!GZ$6:GZ$257,'Aceite Virgen'!$A$6:$A$257,"&gt;="&amp;$A264,'Aceite Virgen'!$B$6:$B$257,"&lt;="&amp;$B264)</f>
        <v>2.2599999999999998</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0.59</v>
      </c>
      <c r="HG264" s="4">
        <f>SUMIFS('Aceite Virgen'!HG$6:HG$257,'Aceite Virgen'!$A$6:$A$257,"&gt;="&amp;$A264,'Aceite Virgen'!$B$6:$B$257,"&lt;="&amp;$B264)</f>
        <v>4.33</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1.4200000000000002</v>
      </c>
      <c r="HN264" s="4">
        <f>SUMIFS('Aceite Virgen'!HN$6:HN$257,'Aceite Virgen'!$A$6:$A$257,"&gt;="&amp;$A264,'Aceite Virgen'!$B$6:$B$257,"&lt;="&amp;$B264)</f>
        <v>1.54</v>
      </c>
      <c r="HO264" s="4">
        <f>SUMIFS('Aceite Virgen'!HO$6:HO$257,'Aceite Virgen'!$A$6:$A$257,"&gt;="&amp;$A264,'Aceite Virgen'!$B$6:$B$257,"&lt;="&amp;$B264)</f>
        <v>1.69</v>
      </c>
      <c r="HP264" s="4">
        <f>SUMIFS('Aceite Virgen'!HP$6:HP$257,'Aceite Virgen'!$A$6:$A$257,"&gt;="&amp;$A264,'Aceite Virgen'!$B$6:$B$257,"&lt;="&amp;$B264)</f>
        <v>0</v>
      </c>
      <c r="HT264" s="4">
        <f>SUMIFS('Aceite Virgen'!HT$6:HT$257,'Aceite Virgen'!$A$6:$A$257,"&gt;="&amp;$A264,'Aceite Virgen'!$B$6:$B$257,"&lt;="&amp;$B264)</f>
        <v>2.42</v>
      </c>
      <c r="HU264" s="4">
        <f>SUMIFS('Aceite Virgen'!HU$6:HU$257,'Aceite Virgen'!$A$6:$A$257,"&gt;="&amp;$A264,'Aceite Virgen'!$B$6:$B$257,"&lt;="&amp;$B264)</f>
        <v>2.04</v>
      </c>
      <c r="HV264" s="4">
        <f>SUMIFS('Aceite Virgen'!HV$6:HV$257,'Aceite Virgen'!$A$6:$A$257,"&gt;="&amp;$A264,'Aceite Virgen'!$B$6:$B$257,"&lt;="&amp;$B264)</f>
        <v>3.04</v>
      </c>
      <c r="HW264" s="4">
        <f>SUMIFS('Aceite Virgen'!HW$6:HW$257,'Aceite Virgen'!$A$6:$A$257,"&gt;="&amp;$A264,'Aceite Virgen'!$B$6:$B$257,"&lt;="&amp;$B264)</f>
        <v>0</v>
      </c>
      <c r="IA264" s="4">
        <f>SUMIFS('Aceite Virgen'!IA$6:IA$257,'Aceite Virgen'!$A$6:$A$257,"&gt;="&amp;$A264,'Aceite Virgen'!$B$6:$B$257,"&lt;="&amp;$B264)</f>
        <v>2.4300000000000002</v>
      </c>
      <c r="IB264" s="4">
        <f>SUMIFS('Aceite Virgen'!IB$6:IB$257,'Aceite Virgen'!$A$6:$A$257,"&gt;="&amp;$A264,'Aceite Virgen'!$B$6:$B$257,"&lt;="&amp;$B264)</f>
        <v>4.9000000000000004</v>
      </c>
      <c r="IC264" s="4">
        <f>SUMIFS('Aceite Virgen'!IC$6:IC$257,'Aceite Virgen'!$A$6:$A$257,"&gt;="&amp;$A264,'Aceite Virgen'!$B$6:$B$257,"&lt;="&amp;$B264)</f>
        <v>2.04</v>
      </c>
      <c r="ID264" s="4">
        <f>SUMIFS('Aceite Virgen'!ID$6:ID$257,'Aceite Virgen'!$A$6:$A$257,"&gt;="&amp;$A264,'Aceite Virgen'!$B$6:$B$257,"&lt;="&amp;$B264)</f>
        <v>0</v>
      </c>
      <c r="IH264" s="4">
        <f>SUMIFS('Aceite Virgen'!IH$6:IH$257,'Aceite Virgen'!$A$6:$A$257,"&gt;="&amp;$A264,'Aceite Virgen'!$B$6:$B$257,"&lt;="&amp;$B264)</f>
        <v>3.6100000000000003</v>
      </c>
      <c r="II264" s="4">
        <f>SUMIFS('Aceite Virgen'!II$6:II$257,'Aceite Virgen'!$A$6:$A$257,"&gt;="&amp;$A264,'Aceite Virgen'!$B$6:$B$257,"&lt;="&amp;$B264)</f>
        <v>2.65</v>
      </c>
      <c r="IJ264" s="4">
        <f>SUMIFS('Aceite Virgen'!IJ$6:IJ$257,'Aceite Virgen'!$A$6:$A$257,"&gt;="&amp;$A264,'Aceite Virgen'!$B$6:$B$257,"&lt;="&amp;$B264)</f>
        <v>4.6900000000000004</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2.02</v>
      </c>
      <c r="IQ264" s="4">
        <f>SUMIFS('Aceite Virgen'!IQ$6:IQ$257,'Aceite Virgen'!$A$6:$A$257,"&gt;="&amp;$A264,'Aceite Virgen'!$B$6:$B$257,"&lt;="&amp;$B264)</f>
        <v>6.9700000000000006</v>
      </c>
      <c r="IR264" s="4">
        <f>SUMIFS('Aceite Virgen'!IR$6:IR$257,'Aceite Virgen'!$A$6:$A$257,"&gt;="&amp;$A264,'Aceite Virgen'!$B$6:$B$257,"&lt;="&amp;$B264)</f>
        <v>0</v>
      </c>
      <c r="IV264" s="4">
        <f>SUMIFS('Aceite Virgen'!IV$6:IV$257,'Aceite Virgen'!$A$6:$A$257,"&gt;="&amp;$A264,'Aceite Virgen'!$B$6:$B$257,"&lt;="&amp;$B264)</f>
        <v>4.8</v>
      </c>
      <c r="IW264" s="4">
        <f>SUMIFS('Aceite Virgen'!IW$6:IW$257,'Aceite Virgen'!$A$6:$A$257,"&gt;="&amp;$A264,'Aceite Virgen'!$B$6:$B$257,"&lt;="&amp;$B264)</f>
        <v>0</v>
      </c>
      <c r="IX264" s="4">
        <f>SUMIFS('Aceite Virgen'!IX$6:IX$257,'Aceite Virgen'!$A$6:$A$257,"&gt;="&amp;$A264,'Aceite Virgen'!$B$6:$B$257,"&lt;="&amp;$B264)</f>
        <v>7.07</v>
      </c>
      <c r="IY264" s="4">
        <f>SUMIFS('Aceite Virgen'!IY$6:IY$257,'Aceite Virgen'!$A$6:$A$257,"&gt;="&amp;$A264,'Aceite Virgen'!$B$6:$B$257,"&lt;="&amp;$B264)</f>
        <v>0</v>
      </c>
      <c r="JC264" s="4">
        <f>SUMIFS('Aceite Virgen'!JC$6:JC$257,'Aceite Virgen'!$A$6:$A$257,"&gt;="&amp;$A264,'Aceite Virgen'!$B$6:$B$257,"&lt;="&amp;$B264)</f>
        <v>6.4399999999999995</v>
      </c>
      <c r="JD264" s="4">
        <f>SUMIFS('Aceite Virgen'!JD$6:JD$257,'Aceite Virgen'!$A$6:$A$257,"&gt;="&amp;$A264,'Aceite Virgen'!$B$6:$B$257,"&lt;="&amp;$B264)</f>
        <v>8.48</v>
      </c>
      <c r="JE264" s="4">
        <f>SUMIFS('Aceite Virgen'!JE$6:JE$257,'Aceite Virgen'!$A$6:$A$257,"&gt;="&amp;$A264,'Aceite Virgen'!$B$6:$B$257,"&lt;="&amp;$B264)</f>
        <v>7.36</v>
      </c>
      <c r="JF264" s="4">
        <f>SUMIFS('Aceite Virgen'!JF$6:JF$257,'Aceite Virgen'!$A$6:$A$257,"&gt;="&amp;$A264,'Aceite Virgen'!$B$6:$B$257,"&lt;="&amp;$B264)</f>
        <v>0</v>
      </c>
      <c r="JJ264" s="4">
        <f>SUMIFS('Aceite Virgen'!JJ$6:JJ$257,'Aceite Virgen'!$A$6:$A$257,"&gt;="&amp;$A264,'Aceite Virgen'!$B$6:$B$257,"&lt;="&amp;$B264)</f>
        <v>2.91</v>
      </c>
      <c r="JK264" s="4">
        <f>SUMIFS('Aceite Virgen'!JK$6:JK$257,'Aceite Virgen'!$A$6:$A$257,"&gt;="&amp;$A264,'Aceite Virgen'!$B$6:$B$257,"&lt;="&amp;$B264)</f>
        <v>0</v>
      </c>
      <c r="JL264" s="4">
        <f>SUMIFS('Aceite Virgen'!JL$6:JL$257,'Aceite Virgen'!$A$6:$A$257,"&gt;="&amp;$A264,'Aceite Virgen'!$B$6:$B$257,"&lt;="&amp;$B264)</f>
        <v>4.29</v>
      </c>
      <c r="JM264" s="4">
        <f>SUMIFS('Aceite Virgen'!JM$6:JM$257,'Aceite Virgen'!$A$6:$A$257,"&gt;="&amp;$A264,'Aceite Virgen'!$B$6:$B$257,"&lt;="&amp;$B264)</f>
        <v>0</v>
      </c>
      <c r="JQ264" s="4">
        <f>SUMIFS('Aceite Virgen'!JQ$6:JQ$257,'Aceite Virgen'!$A$6:$A$257,"&gt;="&amp;$A264,'Aceite Virgen'!$B$6:$B$257,"&lt;="&amp;$B264)</f>
        <v>3.89</v>
      </c>
      <c r="JR264" s="4">
        <f>SUMIFS('Aceite Virgen'!JR$6:JR$257,'Aceite Virgen'!$A$6:$A$257,"&gt;="&amp;$A264,'Aceite Virgen'!$B$6:$B$257,"&lt;="&amp;$B264)</f>
        <v>0</v>
      </c>
      <c r="JS264" s="4">
        <f>SUMIFS('Aceite Virgen'!JS$6:JS$257,'Aceite Virgen'!$A$6:$A$257,"&gt;="&amp;$A264,'Aceite Virgen'!$B$6:$B$257,"&lt;="&amp;$B264)</f>
        <v>6.29</v>
      </c>
      <c r="JT264" s="4">
        <f>SUMIFS('Aceite Virgen'!JT$6:JT$257,'Aceite Virgen'!$A$6:$A$257,"&gt;="&amp;$A264,'Aceite Virgen'!$B$6:$B$257,"&lt;="&amp;$B264)</f>
        <v>0</v>
      </c>
      <c r="JX264" s="4">
        <f>SUMIFS('Aceite Virgen'!JX$6:JX$257,'Aceite Virgen'!$A$6:$A$257,"&gt;="&amp;$A264,'Aceite Virgen'!$B$6:$B$257,"&lt;="&amp;$B264)</f>
        <v>4.8100000000000005</v>
      </c>
      <c r="JY264" s="4">
        <f>SUMIFS('Aceite Virgen'!JY$6:JY$257,'Aceite Virgen'!$A$6:$A$257,"&gt;="&amp;$A264,'Aceite Virgen'!$B$6:$B$257,"&lt;="&amp;$B264)</f>
        <v>8.01</v>
      </c>
      <c r="JZ264" s="4">
        <f>SUMIFS('Aceite Virgen'!JZ$6:JZ$257,'Aceite Virgen'!$A$6:$A$257,"&gt;="&amp;$A264,'Aceite Virgen'!$B$6:$B$257,"&lt;="&amp;$B264)</f>
        <v>5.38</v>
      </c>
      <c r="KA264" s="4">
        <f>SUMIFS('Aceite Virgen'!KA$6:KA$257,'Aceite Virgen'!$A$6:$A$257,"&gt;="&amp;$A264,'Aceite Virgen'!$B$6:$B$257,"&lt;="&amp;$B264)</f>
        <v>0</v>
      </c>
      <c r="KE264" s="4">
        <f>SUMIFS('Aceite Virgen'!KE$6:KE$257,'Aceite Virgen'!$A$6:$A$257,"&gt;="&amp;$A264,'Aceite Virgen'!$B$6:$B$257,"&lt;="&amp;$B264)</f>
        <v>4.08</v>
      </c>
      <c r="KF264" s="4">
        <f>SUMIFS('Aceite Virgen'!KF$6:KF$257,'Aceite Virgen'!$A$6:$A$257,"&gt;="&amp;$A264,'Aceite Virgen'!$B$6:$B$257,"&lt;="&amp;$B264)</f>
        <v>11.06</v>
      </c>
      <c r="KG264" s="4">
        <f>SUMIFS('Aceite Virgen'!KG$6:KG$257,'Aceite Virgen'!$A$6:$A$257,"&gt;="&amp;$A264,'Aceite Virgen'!$B$6:$B$257,"&lt;="&amp;$B264)</f>
        <v>2.8</v>
      </c>
      <c r="KH264" s="4">
        <f>SUMIFS('Aceite Virgen'!KH$6:KH$257,'Aceite Virgen'!$A$6:$A$257,"&gt;="&amp;$A264,'Aceite Virgen'!$B$6:$B$257,"&lt;="&amp;$B264)</f>
        <v>1.41</v>
      </c>
      <c r="KL264" s="4">
        <f>SUMIFS('Aceite Virgen'!KL$6:KL$257,'Aceite Virgen'!$A$6:$A$257,"&gt;="&amp;$A264,'Aceite Virgen'!$B$6:$B$257,"&lt;="&amp;$B264)</f>
        <v>1.75</v>
      </c>
      <c r="KM264" s="4">
        <f>SUMIFS('Aceite Virgen'!KM$6:KM$257,'Aceite Virgen'!$A$6:$A$257,"&gt;="&amp;$A264,'Aceite Virgen'!$B$6:$B$257,"&lt;="&amp;$B264)</f>
        <v>0</v>
      </c>
      <c r="KN264" s="4">
        <f>SUMIFS('Aceite Virgen'!KN$6:KN$257,'Aceite Virgen'!$A$6:$A$257,"&gt;="&amp;$A264,'Aceite Virgen'!$B$6:$B$257,"&lt;="&amp;$B264)</f>
        <v>2.79</v>
      </c>
      <c r="KO264" s="4">
        <f>SUMIFS('Aceite Virgen'!KO$6:KO$257,'Aceite Virgen'!$A$6:$A$257,"&gt;="&amp;$A264,'Aceite Virgen'!$B$6:$B$257,"&lt;="&amp;$B264)</f>
        <v>0</v>
      </c>
      <c r="KS264" s="4">
        <f>SUMIFS('Aceite Virgen'!KS$6:KS$257,'Aceite Virgen'!$A$6:$A$257,"&gt;="&amp;$A264,'Aceite Virgen'!$B$6:$B$257,"&lt;="&amp;$B264)</f>
        <v>2.95</v>
      </c>
      <c r="KT264" s="4">
        <f>SUMIFS('Aceite Virgen'!KT$6:KT$257,'Aceite Virgen'!$A$6:$A$257,"&gt;="&amp;$A264,'Aceite Virgen'!$B$6:$B$257,"&lt;="&amp;$B264)</f>
        <v>4.21</v>
      </c>
      <c r="KU264" s="4">
        <f>SUMIFS('Aceite Virgen'!KU$6:KU$257,'Aceite Virgen'!$A$6:$A$257,"&gt;="&amp;$A264,'Aceite Virgen'!$B$6:$B$257,"&lt;="&amp;$B264)</f>
        <v>3.6500000000000004</v>
      </c>
      <c r="KV264" s="4">
        <f>SUMIFS('Aceite Virgen'!KV$6:KV$257,'Aceite Virgen'!$A$6:$A$257,"&gt;="&amp;$A264,'Aceite Virgen'!$B$6:$B$257,"&lt;="&amp;$B264)</f>
        <v>0</v>
      </c>
      <c r="KZ264" s="4">
        <f>SUMIFS('Aceite Virgen'!KZ$6:KZ$257,'Aceite Virgen'!$A$6:$A$257,"&gt;="&amp;$A264,'Aceite Virgen'!$B$6:$B$257,"&lt;="&amp;$B264)</f>
        <v>1.91</v>
      </c>
      <c r="LA264" s="4">
        <f>SUMIFS('Aceite Virgen'!LA$6:LA$257,'Aceite Virgen'!$A$6:$A$257,"&gt;="&amp;$A264,'Aceite Virgen'!$B$6:$B$257,"&lt;="&amp;$B264)</f>
        <v>0.74</v>
      </c>
      <c r="LB264" s="4">
        <f>SUMIFS('Aceite Virgen'!LB$6:LB$257,'Aceite Virgen'!$A$6:$A$257,"&gt;="&amp;$A264,'Aceite Virgen'!$B$6:$B$257,"&lt;="&amp;$B264)</f>
        <v>2.77</v>
      </c>
      <c r="LC264" s="4">
        <f>SUMIFS('Aceite Virgen'!LC$6:LC$257,'Aceite Virgen'!$A$6:$A$257,"&gt;="&amp;$A264,'Aceite Virgen'!$B$6:$B$257,"&lt;="&amp;$B264)</f>
        <v>0</v>
      </c>
      <c r="LG264" s="4">
        <f>SUMIFS('Aceite Virgen'!LG$6:LG$257,'Aceite Virgen'!$A$6:$A$257,"&gt;="&amp;$A264,'Aceite Virgen'!$B$6:$B$257,"&lt;="&amp;$B264)</f>
        <v>2.2400000000000002</v>
      </c>
      <c r="LH264" s="4">
        <f>SUMIFS('Aceite Virgen'!LH$6:LH$257,'Aceite Virgen'!$A$6:$A$257,"&gt;="&amp;$A264,'Aceite Virgen'!$B$6:$B$257,"&lt;="&amp;$B264)</f>
        <v>0</v>
      </c>
      <c r="LI264" s="4">
        <f>SUMIFS('Aceite Virgen'!LI$6:LI$257,'Aceite Virgen'!$A$6:$A$257,"&gt;="&amp;$A264,'Aceite Virgen'!$B$6:$B$257,"&lt;="&amp;$B264)</f>
        <v>3.26</v>
      </c>
      <c r="LJ264" s="4">
        <f>SUMIFS('Aceite Virgen'!LJ$6:LJ$257,'Aceite Virgen'!$A$6:$A$257,"&gt;="&amp;$A264,'Aceite Virgen'!$B$6:$B$257,"&lt;="&amp;$B264)</f>
        <v>0</v>
      </c>
      <c r="LN264" s="4">
        <f>SUMIFS('Aceite Virgen'!LN$6:LN$257,'Aceite Virgen'!$A$6:$A$257,"&gt;="&amp;$A264,'Aceite Virgen'!$B$6:$B$257,"&lt;="&amp;$B264)</f>
        <v>4.88</v>
      </c>
      <c r="LO264" s="4">
        <f>SUMIFS('Aceite Virgen'!LO$6:LO$257,'Aceite Virgen'!$A$6:$A$257,"&gt;="&amp;$A264,'Aceite Virgen'!$B$6:$B$257,"&lt;="&amp;$B264)</f>
        <v>6.58</v>
      </c>
      <c r="LP264" s="4">
        <f>SUMIFS('Aceite Virgen'!LP$6:LP$257,'Aceite Virgen'!$A$6:$A$257,"&gt;="&amp;$A264,'Aceite Virgen'!$B$6:$B$257,"&lt;="&amp;$B264)</f>
        <v>3.78</v>
      </c>
      <c r="LQ264" s="4">
        <f>SUMIFS('Aceite Virgen'!LQ$6:LQ$257,'Aceite Virgen'!$A$6:$A$257,"&gt;="&amp;$A264,'Aceite Virgen'!$B$6:$B$257,"&lt;="&amp;$B264)</f>
        <v>10.48</v>
      </c>
      <c r="LU264" s="4">
        <f>SUMIFS('Aceite Virgen'!LU$6:LU$257,'Aceite Virgen'!$A$6:$A$257,"&gt;="&amp;$A264,'Aceite Virgen'!$B$6:$B$257,"&lt;="&amp;$B264)</f>
        <v>3.72</v>
      </c>
      <c r="LV264" s="4">
        <f>SUMIFS('Aceite Virgen'!LV$6:LV$257,'Aceite Virgen'!$A$6:$A$257,"&gt;="&amp;$A264,'Aceite Virgen'!$B$6:$B$257,"&lt;="&amp;$B264)</f>
        <v>14.01</v>
      </c>
      <c r="LW264" s="4">
        <f>SUMIFS('Aceite Virgen'!LW$6:LW$257,'Aceite Virgen'!$A$6:$A$257,"&gt;="&amp;$A264,'Aceite Virgen'!$B$6:$B$257,"&lt;="&amp;$B264)</f>
        <v>3.1799999999999997</v>
      </c>
      <c r="LX264" s="4">
        <f>SUMIFS('Aceite Virgen'!LX$6:LX$257,'Aceite Virgen'!$A$6:$A$257,"&gt;="&amp;$A264,'Aceite Virgen'!$B$6:$B$257,"&lt;="&amp;$B264)</f>
        <v>0</v>
      </c>
      <c r="MB264" s="4">
        <f>SUMIFS('Aceite Virgen'!MB$6:MB$257,'Aceite Virgen'!$A$6:$A$257,"&gt;="&amp;$A264,'Aceite Virgen'!$B$6:$B$257,"&lt;="&amp;$B264)</f>
        <v>3.13</v>
      </c>
      <c r="MC264" s="4">
        <f>SUMIFS('Aceite Virgen'!MC$6:MC$257,'Aceite Virgen'!$A$6:$A$257,"&gt;="&amp;$A264,'Aceite Virgen'!$B$6:$B$257,"&lt;="&amp;$B264)</f>
        <v>16.73</v>
      </c>
      <c r="MD264" s="4">
        <f>SUMIFS('Aceite Virgen'!MD$6:MD$257,'Aceite Virgen'!$A$6:$A$257,"&gt;="&amp;$A264,'Aceite Virgen'!$B$6:$B$257,"&lt;="&amp;$B264)</f>
        <v>1.04</v>
      </c>
      <c r="ME264" s="4">
        <f>SUMIFS('Aceite Virgen'!ME$6:ME$257,'Aceite Virgen'!$A$6:$A$257,"&gt;="&amp;$A264,'Aceite Virgen'!$B$6:$B$257,"&lt;="&amp;$B264)</f>
        <v>3.62</v>
      </c>
      <c r="MI264" s="4">
        <f>SUMIFS('Aceite Virgen'!MI$6:MI$257,'Aceite Virgen'!$A$6:$A$257,"&gt;="&amp;$A264,'Aceite Virgen'!$B$6:$B$257,"&lt;="&amp;$B264)</f>
        <v>2.2000000000000002</v>
      </c>
      <c r="MJ264" s="4">
        <f>SUMIFS('Aceite Virgen'!MJ$6:MJ$257,'Aceite Virgen'!$A$6:$A$257,"&gt;="&amp;$A264,'Aceite Virgen'!$B$6:$B$257,"&lt;="&amp;$B264)</f>
        <v>1.05</v>
      </c>
      <c r="MK264" s="4">
        <f>SUMIFS('Aceite Virgen'!MK$6:MK$257,'Aceite Virgen'!$A$6:$A$257,"&gt;="&amp;$A264,'Aceite Virgen'!$B$6:$B$257,"&lt;="&amp;$B264)</f>
        <v>0.93</v>
      </c>
      <c r="ML264" s="4">
        <f>SUMIFS('Aceite Virgen'!ML$6:ML$257,'Aceite Virgen'!$A$6:$A$257,"&gt;="&amp;$A264,'Aceite Virgen'!$B$6:$B$257,"&lt;="&amp;$B264)</f>
        <v>12.45</v>
      </c>
      <c r="MP264" s="4">
        <f>SUMIFS('Aceite Virgen'!MP$6:MP$257,'Aceite Virgen'!$A$6:$A$257,"&gt;="&amp;$A264,'Aceite Virgen'!$B$6:$B$257,"&lt;="&amp;$B264)</f>
        <v>4.45</v>
      </c>
      <c r="MQ264" s="4">
        <f>SUMIFS('Aceite Virgen'!MQ$6:MQ$257,'Aceite Virgen'!$A$6:$A$257,"&gt;="&amp;$A264,'Aceite Virgen'!$B$6:$B$257,"&lt;="&amp;$B264)</f>
        <v>2.81</v>
      </c>
      <c r="MR264" s="4">
        <f>SUMIFS('Aceite Virgen'!MR$6:MR$257,'Aceite Virgen'!$A$6:$A$257,"&gt;="&amp;$A264,'Aceite Virgen'!$B$6:$B$257,"&lt;="&amp;$B264)</f>
        <v>1.55</v>
      </c>
      <c r="MS264" s="4">
        <f>SUMIFS('Aceite Virgen'!MS$6:MS$257,'Aceite Virgen'!$A$6:$A$257,"&gt;="&amp;$A264,'Aceite Virgen'!$B$6:$B$257,"&lt;="&amp;$B264)</f>
        <v>20.34</v>
      </c>
      <c r="MW264" s="4">
        <f>SUMIFS('Aceite Virgen'!MW$6:MW$257,'Aceite Virgen'!$A$6:$A$257,"&gt;="&amp;$A264,'Aceite Virgen'!$B$6:$B$257,"&lt;="&amp;$B264)</f>
        <v>4.2700000000000005</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25.15</v>
      </c>
      <c r="ND264" s="4">
        <f>SUMIFS('Aceite Virgen'!ND$6:ND$257,'Aceite Virgen'!$A$6:$A$257,"&gt;="&amp;$A264,'Aceite Virgen'!$B$6:$B$257,"&lt;="&amp;$B264)</f>
        <v>6.13</v>
      </c>
      <c r="NE264" s="4">
        <f>SUMIFS('Aceite Virgen'!NE$6:NE$257,'Aceite Virgen'!$A$6:$A$257,"&gt;="&amp;$A264,'Aceite Virgen'!$B$6:$B$257,"&lt;="&amp;$B264)</f>
        <v>2.2000000000000002</v>
      </c>
      <c r="NF264" s="4">
        <f>SUMIFS('Aceite Virgen'!NF$6:NF$257,'Aceite Virgen'!$A$6:$A$257,"&gt;="&amp;$A264,'Aceite Virgen'!$B$6:$B$257,"&lt;="&amp;$B264)</f>
        <v>0.53</v>
      </c>
      <c r="NG264" s="4">
        <f>SUMIFS('Aceite Virgen'!NG$6:NG$257,'Aceite Virgen'!$A$6:$A$257,"&gt;="&amp;$A264,'Aceite Virgen'!$B$6:$B$257,"&lt;="&amp;$B264)</f>
        <v>28.03</v>
      </c>
      <c r="NK264" s="4">
        <f>SUMIFS('Aceite Virgen'!NK$6:NK$257,'Aceite Virgen'!$A$6:$A$257,"&gt;="&amp;$A264,'Aceite Virgen'!$B$6:$B$257,"&lt;="&amp;$B264)</f>
        <v>7.96</v>
      </c>
      <c r="NL264" s="4">
        <f>SUMIFS('Aceite Virgen'!NL$6:NL$257,'Aceite Virgen'!$A$6:$A$257,"&gt;="&amp;$A264,'Aceite Virgen'!$B$6:$B$257,"&lt;="&amp;$B264)</f>
        <v>5.1100000000000003</v>
      </c>
      <c r="NM264" s="4">
        <f>SUMIFS('Aceite Virgen'!NM$6:NM$257,'Aceite Virgen'!$A$6:$A$257,"&gt;="&amp;$A264,'Aceite Virgen'!$B$6:$B$257,"&lt;="&amp;$B264)</f>
        <v>0</v>
      </c>
      <c r="NN264" s="4">
        <f>SUMIFS('Aceite Virgen'!NN$6:NN$257,'Aceite Virgen'!$A$6:$A$257,"&gt;="&amp;$A264,'Aceite Virgen'!$B$6:$B$257,"&lt;="&amp;$B264)</f>
        <v>34.9</v>
      </c>
      <c r="NR264" s="4">
        <f>SUMIFS('Aceite Virgen'!NR$6:NR$257,'Aceite Virgen'!$A$6:$A$257,"&gt;="&amp;$A264,'Aceite Virgen'!$B$6:$B$257,"&lt;="&amp;$B264)</f>
        <v>6.23</v>
      </c>
      <c r="NS264" s="4">
        <f>SUMIFS('Aceite Virgen'!NS$6:NS$257,'Aceite Virgen'!$A$6:$A$257,"&gt;="&amp;$A264,'Aceite Virgen'!$B$6:$B$257,"&lt;="&amp;$B264)</f>
        <v>3.67</v>
      </c>
      <c r="NT264" s="4">
        <f>SUMIFS('Aceite Virgen'!NT$6:NT$257,'Aceite Virgen'!$A$6:$A$257,"&gt;="&amp;$A264,'Aceite Virgen'!$B$6:$B$257,"&lt;="&amp;$B264)</f>
        <v>2.02</v>
      </c>
      <c r="NU264" s="4">
        <f>SUMIFS('Aceite Virgen'!NU$6:NU$257,'Aceite Virgen'!$A$6:$A$257,"&gt;="&amp;$A264,'Aceite Virgen'!$B$6:$B$257,"&lt;="&amp;$B264)</f>
        <v>21.35</v>
      </c>
      <c r="NY264" s="4">
        <f>SUMIFS('Aceite Virgen'!NY$6:NY$257,'Aceite Virgen'!$A$6:$A$257,"&gt;="&amp;$A264,'Aceite Virgen'!$B$6:$B$257,"&lt;="&amp;$B264)</f>
        <v>3.38</v>
      </c>
      <c r="NZ264" s="4">
        <f>SUMIFS('Aceite Virgen'!NZ$6:NZ$257,'Aceite Virgen'!$A$6:$A$257,"&gt;="&amp;$A264,'Aceite Virgen'!$B$6:$B$257,"&lt;="&amp;$B264)</f>
        <v>2.5299999999999998</v>
      </c>
      <c r="OA264" s="4">
        <f>SUMIFS('Aceite Virgen'!OA$6:OA$257,'Aceite Virgen'!$A$6:$A$257,"&gt;="&amp;$A264,'Aceite Virgen'!$B$6:$B$257,"&lt;="&amp;$B264)</f>
        <v>2.5499999999999998</v>
      </c>
      <c r="OB264" s="4">
        <f>SUMIFS('Aceite Virgen'!OB$6:OB$257,'Aceite Virgen'!$A$6:$A$257,"&gt;="&amp;$A264,'Aceite Virgen'!$B$6:$B$257,"&lt;="&amp;$B264)</f>
        <v>5.16</v>
      </c>
      <c r="OF264" s="4">
        <f>SUMIFS('Aceite Virgen'!OF$6:OF$257,'Aceite Virgen'!$A$6:$A$257,"&gt;="&amp;$A264,'Aceite Virgen'!$B$6:$B$257,"&lt;="&amp;$B264)</f>
        <v>2.84</v>
      </c>
      <c r="OG264" s="4">
        <f>SUMIFS('Aceite Virgen'!OG$6:OG$257,'Aceite Virgen'!$A$6:$A$257,"&gt;="&amp;$A264,'Aceite Virgen'!$B$6:$B$257,"&lt;="&amp;$B264)</f>
        <v>5.5500000000000007</v>
      </c>
      <c r="OH264" s="4">
        <f>SUMIFS('Aceite Virgen'!OH$6:OH$257,'Aceite Virgen'!$A$6:$A$257,"&gt;="&amp;$A264,'Aceite Virgen'!$B$6:$B$257,"&lt;="&amp;$B264)</f>
        <v>2.5099999999999998</v>
      </c>
      <c r="OI264" s="4">
        <f>SUMIFS('Aceite Virgen'!OI$6:OI$257,'Aceite Virgen'!$A$6:$A$257,"&gt;="&amp;$A264,'Aceite Virgen'!$B$6:$B$257,"&lt;="&amp;$B264)</f>
        <v>1.78</v>
      </c>
      <c r="OM264" s="4">
        <f>SUMIFS('Aceite Virgen'!OM$6:OM$257,'Aceite Virgen'!$A$6:$A$257,"&gt;="&amp;$A264,'Aceite Virgen'!$B$6:$B$257,"&lt;="&amp;$B264)</f>
        <v>2.8899999999999997</v>
      </c>
      <c r="ON264" s="4">
        <f>SUMIFS('Aceite Virgen'!ON$6:ON$257,'Aceite Virgen'!$A$6:$A$257,"&gt;="&amp;$A264,'Aceite Virgen'!$B$6:$B$257,"&lt;="&amp;$B264)</f>
        <v>7.73</v>
      </c>
      <c r="OO264" s="4">
        <f>SUMIFS('Aceite Virgen'!OO$6:OO$257,'Aceite Virgen'!$A$6:$A$257,"&gt;="&amp;$A264,'Aceite Virgen'!$B$6:$B$257,"&lt;="&amp;$B264)</f>
        <v>1.36</v>
      </c>
      <c r="OP264" s="4">
        <f>SUMIFS('Aceite Virgen'!OP$6:OP$257,'Aceite Virgen'!$A$6:$A$257,"&gt;="&amp;$A264,'Aceite Virgen'!$B$6:$B$257,"&lt;="&amp;$B264)</f>
        <v>5.24</v>
      </c>
      <c r="OT264" s="4">
        <f>SUMIFS('Aceite Virgen'!OT$6:OT$257,'Aceite Virgen'!$A$6:$A$257,"&gt;="&amp;$A264,'Aceite Virgen'!$B$6:$B$257,"&lt;="&amp;$B264)</f>
        <v>0.68</v>
      </c>
      <c r="OU264" s="4">
        <f>SUMIFS('Aceite Virgen'!OU$6:OU$257,'Aceite Virgen'!$A$6:$A$257,"&gt;="&amp;$A264,'Aceite Virgen'!$B$6:$B$257,"&lt;="&amp;$B264)</f>
        <v>4.79</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0.7</v>
      </c>
      <c r="PB264" s="4">
        <f>SUMIFS('Aceite Virgen'!PB$6:PB$257,'Aceite Virgen'!$A$6:$A$257,"&gt;="&amp;$A264,'Aceite Virgen'!$B$6:$B$257,"&lt;="&amp;$B264)</f>
        <v>3.41</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1.61</v>
      </c>
      <c r="PI264" s="4">
        <f>SUMIFS('Aceite Virgen'!PI$6:PI$257,'Aceite Virgen'!$A$6:$A$257,"&gt;="&amp;$A264,'Aceite Virgen'!$B$6:$B$257,"&lt;="&amp;$B264)</f>
        <v>8.61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0.61</v>
      </c>
      <c r="PP264" s="4">
        <f>SUMIFS('Aceite Virgen'!PP$6:PP$257,'Aceite Virgen'!$A$6:$A$257,"&gt;="&amp;$A264,'Aceite Virgen'!$B$6:$B$257,"&lt;="&amp;$B264)</f>
        <v>3.7</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0.22</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0.96</v>
      </c>
      <c r="QC264" s="4">
        <f>SUMIFS('Aceite Virgen'!QC$6:QC$257,'Aceite Virgen'!$A$6:$A$257,"&gt;="&amp;$A264,'Aceite Virgen'!$B$6:$B$257,"&lt;="&amp;$B264)</f>
        <v>1.58</v>
      </c>
      <c r="QD264" s="4">
        <f>SUMIFS('Aceite Virgen'!QD$6:QD$257,'Aceite Virgen'!$A$6:$A$257,"&gt;="&amp;$A264,'Aceite Virgen'!$B$6:$B$257,"&lt;="&amp;$B264)</f>
        <v>2.76</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row>
    <row r="265" spans="1:455" x14ac:dyDescent="0.25">
      <c r="A265" s="9">
        <f>'TAM Aceite Virgen'!B13</f>
        <v>3.5</v>
      </c>
      <c r="B265" s="9">
        <f>'TAM Aceite Virgen'!C13</f>
        <v>3.6</v>
      </c>
      <c r="C265" s="9"/>
      <c r="D265" s="4">
        <f>SUMIFS('Aceite Virgen'!D$6:D$257,'Aceite Virgen'!$A$6:$A$257,"&gt;="&amp;$A265,'Aceite Virgen'!$B$6:$B$257,"&lt;="&amp;$B265)</f>
        <v>1.21</v>
      </c>
      <c r="E265" s="4">
        <f>SUMIFS('Aceite Virgen'!E$6:E$257,'Aceite Virgen'!$A$6:$A$257,"&gt;="&amp;$A265,'Aceite Virgen'!$B$6:$B$257,"&lt;="&amp;$B265)</f>
        <v>6.28</v>
      </c>
      <c r="F265" s="4">
        <f>SUMIFS('Aceite Virgen'!F$6:F$257,'Aceite Virgen'!$A$6:$A$257,"&gt;="&amp;$A265,'Aceite Virgen'!$B$6:$B$257,"&lt;="&amp;$B265)</f>
        <v>0.56000000000000005</v>
      </c>
      <c r="G265" s="4">
        <f>SUMIFS('Aceite Virgen'!G$6:G$257,'Aceite Virgen'!$A$6:$A$257,"&gt;="&amp;$A265,'Aceite Virgen'!$B$6:$B$257,"&lt;="&amp;$B265)</f>
        <v>0</v>
      </c>
      <c r="H265" s="9"/>
      <c r="I265" s="9"/>
      <c r="J265" s="9"/>
      <c r="K265" s="4">
        <f>SUMIFS('Aceite Virgen'!K$6:K$257,'Aceite Virgen'!$A$6:$A$257,"&gt;="&amp;$A265,'Aceite Virgen'!$B$6:$B$257,"&lt;="&amp;$B265)</f>
        <v>0.44</v>
      </c>
      <c r="L265" s="4">
        <f>SUMIFS('Aceite Virgen'!L$6:L$257,'Aceite Virgen'!$A$6:$A$257,"&gt;="&amp;$A265,'Aceite Virgen'!$B$6:$B$257,"&lt;="&amp;$B265)</f>
        <v>3.11</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0.64</v>
      </c>
      <c r="S265" s="4">
        <f>SUMIFS('Aceite Virgen'!S$6:S$257,'Aceite Virgen'!$A$6:$A$257,"&gt;="&amp;$A265,'Aceite Virgen'!$B$6:$B$257,"&lt;="&amp;$B265)</f>
        <v>4</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0.44</v>
      </c>
      <c r="Z265" s="4">
        <f>SUMIFS('Aceite Virgen'!Z$6:Z$257,'Aceite Virgen'!$A$6:$A$257,"&gt;="&amp;$A265,'Aceite Virgen'!$B$6:$B$257,"&lt;="&amp;$B265)</f>
        <v>2.5499999999999998</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1.54</v>
      </c>
      <c r="AG265" s="4">
        <f>SUMIFS('Aceite Virgen'!AG$6:AG$257,'Aceite Virgen'!$A$6:$A$257,"&gt;="&amp;$A265,'Aceite Virgen'!$B$6:$B$257,"&lt;="&amp;$B265)</f>
        <v>0</v>
      </c>
      <c r="AH265" s="4">
        <f>SUMIFS('Aceite Virgen'!AH$6:AH$257,'Aceite Virgen'!$A$6:$A$257,"&gt;="&amp;$A265,'Aceite Virgen'!$B$6:$B$257,"&lt;="&amp;$B265)</f>
        <v>1.81</v>
      </c>
      <c r="AI265" s="4">
        <f>SUMIFS('Aceite Virgen'!AI$6:AI$257,'Aceite Virgen'!$A$6:$A$257,"&gt;="&amp;$A265,'Aceite Virgen'!$B$6:$B$257,"&lt;="&amp;$B265)</f>
        <v>0</v>
      </c>
      <c r="AJ265" s="9"/>
      <c r="AK265" s="9"/>
      <c r="AL265" s="9"/>
      <c r="AM265" s="4">
        <f>SUMIFS('Aceite Virgen'!AM$6:AM$257,'Aceite Virgen'!$A$6:$A$257,"&gt;="&amp;$A265,'Aceite Virgen'!$B$6:$B$257,"&lt;="&amp;$B265)</f>
        <v>1.2</v>
      </c>
      <c r="AN265" s="4">
        <f>SUMIFS('Aceite Virgen'!AN$6:AN$257,'Aceite Virgen'!$A$6:$A$257,"&gt;="&amp;$A265,'Aceite Virgen'!$B$6:$B$257,"&lt;="&amp;$B265)</f>
        <v>1.26</v>
      </c>
      <c r="AO265" s="4">
        <f>SUMIFS('Aceite Virgen'!AO$6:AO$257,'Aceite Virgen'!$A$6:$A$257,"&gt;="&amp;$A265,'Aceite Virgen'!$B$6:$B$257,"&lt;="&amp;$B265)</f>
        <v>1.32</v>
      </c>
      <c r="AP265" s="4">
        <f>SUMIFS('Aceite Virgen'!AP$6:AP$257,'Aceite Virgen'!$A$6:$A$257,"&gt;="&amp;$A265,'Aceite Virgen'!$B$6:$B$257,"&lt;="&amp;$B265)</f>
        <v>0</v>
      </c>
      <c r="AQ265" s="9"/>
      <c r="AR265" s="9"/>
      <c r="AT265" s="4">
        <f>SUMIFS('Aceite Virgen'!AT$6:AT$257,'Aceite Virgen'!$A$6:$A$257,"&gt;="&amp;$A265,'Aceite Virgen'!$B$6:$B$257,"&lt;="&amp;$B265)</f>
        <v>1.36</v>
      </c>
      <c r="AU265" s="4">
        <f>SUMIFS('Aceite Virgen'!AU$6:AU$257,'Aceite Virgen'!$A$6:$A$257,"&gt;="&amp;$A265,'Aceite Virgen'!$B$6:$B$257,"&lt;="&amp;$B265)</f>
        <v>0</v>
      </c>
      <c r="AV265" s="4">
        <f>SUMIFS('Aceite Virgen'!AV$6:AV$257,'Aceite Virgen'!$A$6:$A$257,"&gt;="&amp;$A265,'Aceite Virgen'!$B$6:$B$257,"&lt;="&amp;$B265)</f>
        <v>1.6300000000000001</v>
      </c>
      <c r="AW265" s="4">
        <f>SUMIFS('Aceite Virgen'!AW$6:AW$257,'Aceite Virgen'!$A$6:$A$257,"&gt;="&amp;$A265,'Aceite Virgen'!$B$6:$B$257,"&lt;="&amp;$B265)</f>
        <v>0</v>
      </c>
      <c r="BA265" s="4">
        <f>SUMIFS('Aceite Virgen'!BA$6:BA$257,'Aceite Virgen'!$A$6:$A$257,"&gt;="&amp;A265,'Aceite Virgen'!$B$6:$B$257,"&lt;="&amp;B265)</f>
        <v>1.31</v>
      </c>
      <c r="BB265" s="4">
        <f>SUMIFS('Aceite Virgen'!BB$6:BB$257,'Aceite Virgen'!$A$6:$A$257,"&gt;="&amp;$A265,'Aceite Virgen'!$B$6:$B$257,"&lt;="&amp;$B265)</f>
        <v>4.7300000000000004</v>
      </c>
      <c r="BC265" s="4">
        <f>SUMIFS('Aceite Virgen'!BC$6:BC$257,'Aceite Virgen'!$A$6:$A$257,"&gt;="&amp;$A265,'Aceite Virgen'!$B$6:$B$257,"&lt;="&amp;$B265)</f>
        <v>0.96</v>
      </c>
      <c r="BD265" s="4">
        <f>SUMIFS('Aceite Virgen'!BD$6:BD$257,'Aceite Virgen'!$A$6:$A$257,"&gt;="&amp;$A265,'Aceite Virgen'!$B$6:$B$257,"&lt;="&amp;$B265)</f>
        <v>0</v>
      </c>
      <c r="BH265" s="4">
        <f>SUMIFS('Aceite Virgen'!BH$6:BH$257,'Aceite Virgen'!$A$6:$A$257,"&gt;="&amp;$A265,'Aceite Virgen'!$B$6:$B$257,"&lt;="&amp;$B265)</f>
        <v>2.06</v>
      </c>
      <c r="BI265" s="4">
        <f>SUMIFS('Aceite Virgen'!BI$6:BI$257,'Aceite Virgen'!$A$6:$A$257,"&gt;="&amp;$A265,'Aceite Virgen'!$B$6:$B$257,"&lt;="&amp;$B265)</f>
        <v>1.58</v>
      </c>
      <c r="BJ265" s="4">
        <f>SUMIFS('Aceite Virgen'!BJ$6:BJ$257,'Aceite Virgen'!$A$6:$A$257,"&gt;="&amp;$A265,'Aceite Virgen'!$B$6:$B$257,"&lt;="&amp;$B265)</f>
        <v>2.06</v>
      </c>
      <c r="BK265" s="4">
        <f>SUMIFS('Aceite Virgen'!BK$6:BK$257,'Aceite Virgen'!$A$6:$A$257,"&gt;="&amp;$A265,'Aceite Virgen'!$B$6:$B$257,"&lt;="&amp;$B265)</f>
        <v>0</v>
      </c>
      <c r="BO265" s="4">
        <f>SUMIFS('Aceite Virgen'!BO$6:BO$257,'Aceite Virgen'!$A$6:$A$257,"&gt;="&amp;$A265,'Aceite Virgen'!$B$6:$B$257,"&lt;="&amp;$B265)</f>
        <v>2.5799999999999996</v>
      </c>
      <c r="BP265" s="4">
        <f>SUMIFS('Aceite Virgen'!BP$6:BP$257,'Aceite Virgen'!$A$6:$A$257,"&gt;="&amp;$A265,'Aceite Virgen'!$B$6:$B$257,"&lt;="&amp;$B265)</f>
        <v>0.92</v>
      </c>
      <c r="BQ265" s="4">
        <f>SUMIFS('Aceite Virgen'!BQ$6:BQ$257,'Aceite Virgen'!$A$6:$A$257,"&gt;="&amp;$A265,'Aceite Virgen'!$B$6:$B$257,"&lt;="&amp;$B265)</f>
        <v>2.97</v>
      </c>
      <c r="BR265" s="4">
        <f>SUMIFS('Aceite Virgen'!BR$6:BR$257,'Aceite Virgen'!$A$6:$A$257,"&gt;="&amp;$A265,'Aceite Virgen'!$B$6:$B$257,"&lt;="&amp;$B265)</f>
        <v>0</v>
      </c>
      <c r="BV265" s="4">
        <f>SUMIFS('Aceite Virgen'!BV$6:BV$257,'Aceite Virgen'!$A$6:$A$257,"&gt;="&amp;$A265,'Aceite Virgen'!$B$6:$B$257,"&lt;="&amp;$B265)</f>
        <v>7.6</v>
      </c>
      <c r="BW265" s="4">
        <f>SUMIFS('Aceite Virgen'!BW$6:BW$257,'Aceite Virgen'!$A$6:$A$257,"&gt;="&amp;$A265,'Aceite Virgen'!$B$6:$B$257,"&lt;="&amp;$B265)</f>
        <v>22.36</v>
      </c>
      <c r="BX265" s="4">
        <f>SUMIFS('Aceite Virgen'!BX$6:BX$257,'Aceite Virgen'!$A$6:$A$257,"&gt;="&amp;$A265,'Aceite Virgen'!$B$6:$B$257,"&lt;="&amp;$B265)</f>
        <v>6.17</v>
      </c>
      <c r="BY265" s="4">
        <f>SUMIFS('Aceite Virgen'!BY$6:BY$257,'Aceite Virgen'!$A$6:$A$257,"&gt;="&amp;$A265,'Aceite Virgen'!$B$6:$B$257,"&lt;="&amp;$B265)</f>
        <v>0</v>
      </c>
      <c r="CC265" s="4">
        <f>SUMIFS('Aceite Virgen'!CC$6:CC$257,'Aceite Virgen'!$A$6:$A$257,"&gt;="&amp;$A265,'Aceite Virgen'!$B$6:$B$257,"&lt;="&amp;$B265)</f>
        <v>15.34</v>
      </c>
      <c r="CD265" s="4">
        <f>SUMIFS('Aceite Virgen'!CD$6:CD$257,'Aceite Virgen'!$A$6:$A$257,"&gt;="&amp;$A265,'Aceite Virgen'!$B$6:$B$257,"&lt;="&amp;$B265)</f>
        <v>35.82</v>
      </c>
      <c r="CE265" s="4">
        <f>SUMIFS('Aceite Virgen'!CE$6:CE$257,'Aceite Virgen'!$A$6:$A$257,"&gt;="&amp;$A265,'Aceite Virgen'!$B$6:$B$257,"&lt;="&amp;$B265)</f>
        <v>14</v>
      </c>
      <c r="CF265" s="4">
        <f>SUMIFS('Aceite Virgen'!CF$6:CF$257,'Aceite Virgen'!$A$6:$A$257,"&gt;="&amp;$A265,'Aceite Virgen'!$B$6:$B$257,"&lt;="&amp;$B265)</f>
        <v>0</v>
      </c>
      <c r="CJ265" s="4">
        <f>SUMIFS('Aceite Virgen'!CJ$6:CJ$257,'Aceite Virgen'!$A$6:$A$257,"&gt;="&amp;$A265,'Aceite Virgen'!$B$6:$B$257,"&lt;="&amp;$B265)</f>
        <v>24.660000000000004</v>
      </c>
      <c r="CK265" s="4">
        <f>SUMIFS('Aceite Virgen'!CK$6:CK$257,'Aceite Virgen'!$A$6:$A$257,"&gt;="&amp;$A265,'Aceite Virgen'!$B$6:$B$257,"&lt;="&amp;$B265)</f>
        <v>35.909999999999997</v>
      </c>
      <c r="CL265" s="4">
        <f>SUMIFS('Aceite Virgen'!CL$6:CL$257,'Aceite Virgen'!$A$6:$A$257,"&gt;="&amp;$A265,'Aceite Virgen'!$B$6:$B$257,"&lt;="&amp;$B265)</f>
        <v>22.52</v>
      </c>
      <c r="CM265" s="4">
        <f>SUMIFS('Aceite Virgen'!CM$6:CM$257,'Aceite Virgen'!$A$6:$A$257,"&gt;="&amp;$A265,'Aceite Virgen'!$B$6:$B$257,"&lt;="&amp;$B265)</f>
        <v>45.68</v>
      </c>
      <c r="CQ265" s="4">
        <f>SUMIFS('Aceite Virgen'!CQ$6:CQ$257,'Aceite Virgen'!$A$6:$A$257,"&gt;="&amp;$A265,'Aceite Virgen'!$B$6:$B$257,"&lt;="&amp;$B265)</f>
        <v>31.92</v>
      </c>
      <c r="CR265" s="4">
        <f>SUMIFS('Aceite Virgen'!CR$6:CR$257,'Aceite Virgen'!$A$6:$A$257,"&gt;="&amp;$A265,'Aceite Virgen'!$B$6:$B$257,"&lt;="&amp;$B265)</f>
        <v>27.87</v>
      </c>
      <c r="CS265" s="4">
        <f>SUMIFS('Aceite Virgen'!CS$6:CS$257,'Aceite Virgen'!$A$6:$A$257,"&gt;="&amp;$A265,'Aceite Virgen'!$B$6:$B$257,"&lt;="&amp;$B265)</f>
        <v>32.880000000000003</v>
      </c>
      <c r="CT265" s="4">
        <f>SUMIFS('Aceite Virgen'!CT$6:CT$257,'Aceite Virgen'!$A$6:$A$257,"&gt;="&amp;$A265,'Aceite Virgen'!$B$6:$B$257,"&lt;="&amp;$B265)</f>
        <v>46.41</v>
      </c>
      <c r="CX265" s="4">
        <f>SUMIFS('Aceite Virgen'!CX$6:CX$257,'Aceite Virgen'!$A$6:$A$257,"&gt;="&amp;$A265,'Aceite Virgen'!$B$6:$B$257,"&lt;="&amp;$B265)</f>
        <v>27.63</v>
      </c>
      <c r="CY265" s="4">
        <f>SUMIFS('Aceite Virgen'!CY$6:CY$257,'Aceite Virgen'!$A$6:$A$257,"&gt;="&amp;$A265,'Aceite Virgen'!$B$6:$B$257,"&lt;="&amp;$B265)</f>
        <v>30.42</v>
      </c>
      <c r="CZ265" s="4">
        <f>SUMIFS('Aceite Virgen'!CZ$6:CZ$257,'Aceite Virgen'!$A$6:$A$257,"&gt;="&amp;$A265,'Aceite Virgen'!$B$6:$B$257,"&lt;="&amp;$B265)</f>
        <v>29.88</v>
      </c>
      <c r="DA265" s="4">
        <f>SUMIFS('Aceite Virgen'!DA$6:DA$257,'Aceite Virgen'!$A$6:$A$257,"&gt;="&amp;$A265,'Aceite Virgen'!$B$6:$B$257,"&lt;="&amp;$B265)</f>
        <v>16.66</v>
      </c>
      <c r="DE265" s="4">
        <f>SUMIFS('Aceite Virgen'!DE$6:DE$257,'Aceite Virgen'!$A$6:$A$257,"&gt;="&amp;$A265,'Aceite Virgen'!$B$6:$B$257,"&lt;="&amp;$B265)</f>
        <v>28.52</v>
      </c>
      <c r="DF265" s="4">
        <f>SUMIFS('Aceite Virgen'!DF$6:DF$257,'Aceite Virgen'!$A$6:$A$257,"&gt;="&amp;$A265,'Aceite Virgen'!$B$6:$B$257,"&lt;="&amp;$B265)</f>
        <v>28.68</v>
      </c>
      <c r="DG265" s="4">
        <f>SUMIFS('Aceite Virgen'!DG$6:DG$257,'Aceite Virgen'!$A$6:$A$257,"&gt;="&amp;$A265,'Aceite Virgen'!$B$6:$B$257,"&lt;="&amp;$B265)</f>
        <v>31.200000000000003</v>
      </c>
      <c r="DH265" s="4">
        <f>SUMIFS('Aceite Virgen'!DH$6:DH$257,'Aceite Virgen'!$A$6:$A$257,"&gt;="&amp;$A265,'Aceite Virgen'!$B$6:$B$257,"&lt;="&amp;$B265)</f>
        <v>0</v>
      </c>
      <c r="DL265" s="4">
        <f>SUMIFS('Aceite Virgen'!DL$6:DL$257,'Aceite Virgen'!$A$6:$A$257,"&gt;="&amp;$A265,'Aceite Virgen'!$B$6:$B$257,"&lt;="&amp;$B265)</f>
        <v>5.56</v>
      </c>
      <c r="DM265" s="4">
        <f>SUMIFS('Aceite Virgen'!DM$6:DM$257,'Aceite Virgen'!$A$6:$A$257,"&gt;="&amp;$A265,'Aceite Virgen'!$B$6:$B$257,"&lt;="&amp;$B265)</f>
        <v>8.61</v>
      </c>
      <c r="DN265" s="4">
        <f>SUMIFS('Aceite Virgen'!DN$6:DN$257,'Aceite Virgen'!$A$6:$A$257,"&gt;="&amp;$A265,'Aceite Virgen'!$B$6:$B$257,"&lt;="&amp;$B265)</f>
        <v>5.3599999999999994</v>
      </c>
      <c r="DO265" s="4">
        <f>SUMIFS('Aceite Virgen'!DO$6:DO$257,'Aceite Virgen'!$A$6:$A$257,"&gt;="&amp;$A265,'Aceite Virgen'!$B$6:$B$257,"&lt;="&amp;$B265)</f>
        <v>2.83</v>
      </c>
      <c r="DS265" s="4">
        <f>SUMIFS('Aceite Virgen'!DS$6:DS$257,'Aceite Virgen'!$A$6:$A$257,"&gt;="&amp;$A265,'Aceite Virgen'!$B$6:$B$257,"&lt;="&amp;$B265)</f>
        <v>1.69</v>
      </c>
      <c r="DT265" s="4">
        <f>SUMIFS('Aceite Virgen'!DT$6:DT$257,'Aceite Virgen'!$A$6:$A$257,"&gt;="&amp;$A265,'Aceite Virgen'!$B$6:$B$257,"&lt;="&amp;$B265)</f>
        <v>0</v>
      </c>
      <c r="DU265" s="4">
        <f>SUMIFS('Aceite Virgen'!DU$6:DU$257,'Aceite Virgen'!$A$6:$A$257,"&gt;="&amp;$A265,'Aceite Virgen'!$B$6:$B$257,"&lt;="&amp;$B265)</f>
        <v>2.2000000000000002</v>
      </c>
      <c r="DV265" s="4">
        <f>SUMIFS('Aceite Virgen'!DV$6:DV$257,'Aceite Virgen'!$A$6:$A$257,"&gt;="&amp;$A265,'Aceite Virgen'!$B$6:$B$257,"&lt;="&amp;$B265)</f>
        <v>0</v>
      </c>
      <c r="DZ265" s="4">
        <f>SUMIFS('Aceite Virgen'!DZ$6:DZ$257,'Aceite Virgen'!$A$6:$A$257,"&gt;="&amp;$A265,'Aceite Virgen'!$B$6:$B$257,"&lt;="&amp;$B265)</f>
        <v>2.82</v>
      </c>
      <c r="EA265" s="4">
        <f>SUMIFS('Aceite Virgen'!EA$6:EA$257,'Aceite Virgen'!$A$6:$A$257,"&gt;="&amp;$A265,'Aceite Virgen'!$B$6:$B$257,"&lt;="&amp;$B265)</f>
        <v>1.08</v>
      </c>
      <c r="EB265" s="4">
        <f>SUMIFS('Aceite Virgen'!EB$6:EB$257,'Aceite Virgen'!$A$6:$A$257,"&gt;="&amp;$A265,'Aceite Virgen'!$B$6:$B$257,"&lt;="&amp;$B265)</f>
        <v>2.68</v>
      </c>
      <c r="EC265" s="4">
        <f>SUMIFS('Aceite Virgen'!EC$6:EC$257,'Aceite Virgen'!$A$6:$A$257,"&gt;="&amp;$A265,'Aceite Virgen'!$B$6:$B$257,"&lt;="&amp;$B265)</f>
        <v>0</v>
      </c>
      <c r="EG265" s="4">
        <f>SUMIFS('Aceite Virgen'!EG$6:EG$257,'Aceite Virgen'!$A$6:$A$257,"&gt;="&amp;$A265,'Aceite Virgen'!$B$6:$B$257,"&lt;="&amp;$B265)</f>
        <v>1.57</v>
      </c>
      <c r="EH265" s="4">
        <f>SUMIFS('Aceite Virgen'!EH$6:EH$257,'Aceite Virgen'!$A$6:$A$257,"&gt;="&amp;$A265,'Aceite Virgen'!$B$6:$B$257,"&lt;="&amp;$B265)</f>
        <v>1.54</v>
      </c>
      <c r="EI265" s="4">
        <f>SUMIFS('Aceite Virgen'!EI$6:EI$257,'Aceite Virgen'!$A$6:$A$257,"&gt;="&amp;$A265,'Aceite Virgen'!$B$6:$B$257,"&lt;="&amp;$B265)</f>
        <v>0.82000000000000006</v>
      </c>
      <c r="EJ265" s="4">
        <f>SUMIFS('Aceite Virgen'!EJ$6:EJ$257,'Aceite Virgen'!$A$6:$A$257,"&gt;="&amp;$A265,'Aceite Virgen'!$B$6:$B$257,"&lt;="&amp;$B265)</f>
        <v>0</v>
      </c>
      <c r="EN265" s="4">
        <f>SUMIFS('Aceite Virgen'!EN$6:EN$257,'Aceite Virgen'!$A$6:$A$257,"&gt;="&amp;$A265,'Aceite Virgen'!$B$6:$B$257,"&lt;="&amp;$B265)</f>
        <v>1.5299999999999998</v>
      </c>
      <c r="EO265" s="4">
        <f>SUMIFS('Aceite Virgen'!EO$6:EO$257,'Aceite Virgen'!$A$6:$A$257,"&gt;="&amp;$A265,'Aceite Virgen'!$B$6:$B$257,"&lt;="&amp;$B265)</f>
        <v>0</v>
      </c>
      <c r="EP265" s="4">
        <f>SUMIFS('Aceite Virgen'!EP$6:EP$257,'Aceite Virgen'!$A$6:$A$257,"&gt;="&amp;$A265,'Aceite Virgen'!$B$6:$B$257,"&lt;="&amp;$B265)</f>
        <v>0.72</v>
      </c>
      <c r="EQ265" s="4">
        <f>SUMIFS('Aceite Virgen'!EQ$6:EQ$257,'Aceite Virgen'!$A$6:$A$257,"&gt;="&amp;$A265,'Aceite Virgen'!$B$6:$B$257,"&lt;="&amp;$B265)</f>
        <v>12.84</v>
      </c>
      <c r="EU265" s="4">
        <f>SUMIFS('Aceite Virgen'!EU$6:EU$257,'Aceite Virgen'!$A$6:$A$257,"&gt;="&amp;$A265,'Aceite Virgen'!$B$6:$B$257,"&lt;="&amp;$B265)</f>
        <v>0.98</v>
      </c>
      <c r="EV265" s="4">
        <f>SUMIFS('Aceite Virgen'!EV$6:EV$257,'Aceite Virgen'!$A$6:$A$257,"&gt;="&amp;$A265,'Aceite Virgen'!$B$6:$B$257,"&lt;="&amp;$B265)</f>
        <v>0</v>
      </c>
      <c r="EW265" s="4">
        <f>SUMIFS('Aceite Virgen'!EW$6:EW$257,'Aceite Virgen'!$A$6:$A$257,"&gt;="&amp;$A265,'Aceite Virgen'!$B$6:$B$257,"&lt;="&amp;$B265)</f>
        <v>0.67</v>
      </c>
      <c r="EX265" s="4">
        <f>SUMIFS('Aceite Virgen'!EX$6:EX$257,'Aceite Virgen'!$A$6:$A$257,"&gt;="&amp;$A265,'Aceite Virgen'!$B$6:$B$257,"&lt;="&amp;$B265)</f>
        <v>0</v>
      </c>
      <c r="FB265" s="4">
        <f>SUMIFS('Aceite Virgen'!FB$6:FB$257,'Aceite Virgen'!$A$6:$A$257,"&gt;="&amp;$A265,'Aceite Virgen'!$B$6:$B$257,"&lt;="&amp;$B265)</f>
        <v>2.48</v>
      </c>
      <c r="FC265" s="4">
        <f>SUMIFS('Aceite Virgen'!FC$6:FC$257,'Aceite Virgen'!$A$6:$A$257,"&gt;="&amp;$A265,'Aceite Virgen'!$B$6:$B$257,"&lt;="&amp;$B265)</f>
        <v>1</v>
      </c>
      <c r="FD265" s="4">
        <f>SUMIFS('Aceite Virgen'!FD$6:FD$257,'Aceite Virgen'!$A$6:$A$257,"&gt;="&amp;$A265,'Aceite Virgen'!$B$6:$B$257,"&lt;="&amp;$B265)</f>
        <v>3.27</v>
      </c>
      <c r="FE265" s="4">
        <f>SUMIFS('Aceite Virgen'!FE$6:FE$257,'Aceite Virgen'!$A$6:$A$257,"&gt;="&amp;$A265,'Aceite Virgen'!$B$6:$B$257,"&lt;="&amp;$B265)</f>
        <v>1.1200000000000001</v>
      </c>
      <c r="FI265" s="4">
        <f>SUMIFS('Aceite Virgen'!FI$6:FI$257,'Aceite Virgen'!$A$6:$A$257,"&gt;="&amp;$A265,'Aceite Virgen'!$B$6:$B$257,"&lt;="&amp;$B265)</f>
        <v>3.7600000000000002</v>
      </c>
      <c r="FJ265" s="4">
        <f>SUMIFS('Aceite Virgen'!FJ$6:FJ$257,'Aceite Virgen'!$A$6:$A$257,"&gt;="&amp;$A265,'Aceite Virgen'!$B$6:$B$257,"&lt;="&amp;$B265)</f>
        <v>6.0600000000000005</v>
      </c>
      <c r="FK265" s="4">
        <f>SUMIFS('Aceite Virgen'!FK$6:FK$257,'Aceite Virgen'!$A$6:$A$257,"&gt;="&amp;$A265,'Aceite Virgen'!$B$6:$B$257,"&lt;="&amp;$B265)</f>
        <v>3.94</v>
      </c>
      <c r="FL265" s="4">
        <f>SUMIFS('Aceite Virgen'!FL$6:FL$257,'Aceite Virgen'!$A$6:$A$257,"&gt;="&amp;$A265,'Aceite Virgen'!$B$6:$B$257,"&lt;="&amp;$B265)</f>
        <v>0</v>
      </c>
      <c r="FP265" s="4">
        <f>SUMIFS('Aceite Virgen'!FP$6:FP$257,'Aceite Virgen'!$A$6:$A$257,"&gt;="&amp;$A265,'Aceite Virgen'!$B$6:$B$257,"&lt;="&amp;$B265)</f>
        <v>3.5300000000000002</v>
      </c>
      <c r="FQ265" s="4">
        <f>SUMIFS('Aceite Virgen'!FQ$6:FQ$257,'Aceite Virgen'!$A$6:$A$257,"&gt;="&amp;$A265,'Aceite Virgen'!$B$6:$B$257,"&lt;="&amp;$B265)</f>
        <v>3.57</v>
      </c>
      <c r="FR265" s="4">
        <f>SUMIFS('Aceite Virgen'!FR$6:FR$257,'Aceite Virgen'!$A$6:$A$257,"&gt;="&amp;$A265,'Aceite Virgen'!$B$6:$B$257,"&lt;="&amp;$B265)</f>
        <v>4.4000000000000004</v>
      </c>
      <c r="FS265" s="4">
        <f>SUMIFS('Aceite Virgen'!FS$6:FS$257,'Aceite Virgen'!$A$6:$A$257,"&gt;="&amp;$A265,'Aceite Virgen'!$B$6:$B$257,"&lt;="&amp;$B265)</f>
        <v>0</v>
      </c>
      <c r="FW265" s="4">
        <f>SUMIFS('Aceite Virgen'!FW$6:FW$257,'Aceite Virgen'!$A$6:$A$257,"&gt;="&amp;$A265,'Aceite Virgen'!$B$6:$B$257,"&lt;="&amp;$B265)</f>
        <v>3.82</v>
      </c>
      <c r="FX265" s="4">
        <f>SUMIFS('Aceite Virgen'!FX$6:FX$257,'Aceite Virgen'!$A$6:$A$257,"&gt;="&amp;$A265,'Aceite Virgen'!$B$6:$B$257,"&lt;="&amp;$B265)</f>
        <v>0</v>
      </c>
      <c r="FY265" s="4">
        <f>SUMIFS('Aceite Virgen'!FY$6:FY$257,'Aceite Virgen'!$A$6:$A$257,"&gt;="&amp;$A265,'Aceite Virgen'!$B$6:$B$257,"&lt;="&amp;$B265)</f>
        <v>5.01</v>
      </c>
      <c r="FZ265" s="4">
        <f>SUMIFS('Aceite Virgen'!FZ$6:FZ$257,'Aceite Virgen'!$A$6:$A$257,"&gt;="&amp;$A265,'Aceite Virgen'!$B$6:$B$257,"&lt;="&amp;$B265)</f>
        <v>0</v>
      </c>
      <c r="GD265" s="4">
        <f>SUMIFS('Aceite Virgen'!GD$6:GD$257,'Aceite Virgen'!$A$6:$A$257,"&gt;="&amp;$A265,'Aceite Virgen'!$B$6:$B$257,"&lt;="&amp;$B265)</f>
        <v>3.19</v>
      </c>
      <c r="GE265" s="4">
        <f>SUMIFS('Aceite Virgen'!GE$6:GE$257,'Aceite Virgen'!$A$6:$A$257,"&gt;="&amp;$A265,'Aceite Virgen'!$B$6:$B$257,"&lt;="&amp;$B265)</f>
        <v>0</v>
      </c>
      <c r="GF265" s="4">
        <f>SUMIFS('Aceite Virgen'!GF$6:GF$257,'Aceite Virgen'!$A$6:$A$257,"&gt;="&amp;$A265,'Aceite Virgen'!$B$6:$B$257,"&lt;="&amp;$B265)</f>
        <v>3.97</v>
      </c>
      <c r="GG265" s="4">
        <f>SUMIFS('Aceite Virgen'!GG$6:GG$257,'Aceite Virgen'!$A$6:$A$257,"&gt;="&amp;$A265,'Aceite Virgen'!$B$6:$B$257,"&lt;="&amp;$B265)</f>
        <v>4.59</v>
      </c>
      <c r="GK265" s="4">
        <f>SUMIFS('Aceite Virgen'!GK$6:GK$257,'Aceite Virgen'!$A$6:$A$257,"&gt;="&amp;$A265,'Aceite Virgen'!$B$6:$B$257,"&lt;="&amp;$B265)</f>
        <v>2.5499999999999998</v>
      </c>
      <c r="GL265" s="4">
        <f>SUMIFS('Aceite Virgen'!GL$6:GL$257,'Aceite Virgen'!$A$6:$A$257,"&gt;="&amp;$A265,'Aceite Virgen'!$B$6:$B$257,"&lt;="&amp;$B265)</f>
        <v>0</v>
      </c>
      <c r="GM265" s="4">
        <f>SUMIFS('Aceite Virgen'!GM$6:GM$257,'Aceite Virgen'!$A$6:$A$257,"&gt;="&amp;$A265,'Aceite Virgen'!$B$6:$B$257,"&lt;="&amp;$B265)</f>
        <v>2.64</v>
      </c>
      <c r="GN265" s="4">
        <f>SUMIFS('Aceite Virgen'!GN$6:GN$257,'Aceite Virgen'!$A$6:$A$257,"&gt;="&amp;$A265,'Aceite Virgen'!$B$6:$B$257,"&lt;="&amp;$B265)</f>
        <v>10.87</v>
      </c>
      <c r="GR265" s="4">
        <f>SUMIFS('Aceite Virgen'!GR$6:GR$257,'Aceite Virgen'!$A$6:$A$257,"&gt;="&amp;$A265,'Aceite Virgen'!$B$6:$B$257,"&lt;="&amp;$B265)</f>
        <v>2.46</v>
      </c>
      <c r="GS265" s="4">
        <f>SUMIFS('Aceite Virgen'!GS$6:GS$257,'Aceite Virgen'!$A$6:$A$257,"&gt;="&amp;$A265,'Aceite Virgen'!$B$6:$B$257,"&lt;="&amp;$B265)</f>
        <v>0</v>
      </c>
      <c r="GT265" s="4">
        <f>SUMIFS('Aceite Virgen'!GT$6:GT$257,'Aceite Virgen'!$A$6:$A$257,"&gt;="&amp;$A265,'Aceite Virgen'!$B$6:$B$257,"&lt;="&amp;$B265)</f>
        <v>3.46</v>
      </c>
      <c r="GU265" s="4">
        <f>SUMIFS('Aceite Virgen'!GU$6:GU$257,'Aceite Virgen'!$A$6:$A$257,"&gt;="&amp;$A265,'Aceite Virgen'!$B$6:$B$257,"&lt;="&amp;$B265)</f>
        <v>0</v>
      </c>
      <c r="GY265" s="4">
        <f>SUMIFS('Aceite Virgen'!GY$6:GY$257,'Aceite Virgen'!$A$6:$A$257,"&gt;="&amp;$A265,'Aceite Virgen'!$B$6:$B$257,"&lt;="&amp;$B265)</f>
        <v>4.18</v>
      </c>
      <c r="GZ265" s="4">
        <f>SUMIFS('Aceite Virgen'!GZ$6:GZ$257,'Aceite Virgen'!$A$6:$A$257,"&gt;="&amp;$A265,'Aceite Virgen'!$B$6:$B$257,"&lt;="&amp;$B265)</f>
        <v>0</v>
      </c>
      <c r="HA265" s="4">
        <f>SUMIFS('Aceite Virgen'!HA$6:HA$257,'Aceite Virgen'!$A$6:$A$257,"&gt;="&amp;$A265,'Aceite Virgen'!$B$6:$B$257,"&lt;="&amp;$B265)</f>
        <v>5.53</v>
      </c>
      <c r="HB265" s="4">
        <f>SUMIFS('Aceite Virgen'!HB$6:HB$257,'Aceite Virgen'!$A$6:$A$257,"&gt;="&amp;$A265,'Aceite Virgen'!$B$6:$B$257,"&lt;="&amp;$B265)</f>
        <v>0</v>
      </c>
      <c r="HF265" s="4">
        <f>SUMIFS('Aceite Virgen'!HF$6:HF$257,'Aceite Virgen'!$A$6:$A$257,"&gt;="&amp;$A265,'Aceite Virgen'!$B$6:$B$257,"&lt;="&amp;$B265)</f>
        <v>2.87</v>
      </c>
      <c r="HG265" s="4">
        <f>SUMIFS('Aceite Virgen'!HG$6:HG$257,'Aceite Virgen'!$A$6:$A$257,"&gt;="&amp;$A265,'Aceite Virgen'!$B$6:$B$257,"&lt;="&amp;$B265)</f>
        <v>0</v>
      </c>
      <c r="HH265" s="4">
        <f>SUMIFS('Aceite Virgen'!HH$6:HH$257,'Aceite Virgen'!$A$6:$A$257,"&gt;="&amp;$A265,'Aceite Virgen'!$B$6:$B$257,"&lt;="&amp;$B265)</f>
        <v>3.98</v>
      </c>
      <c r="HI265" s="4">
        <f>SUMIFS('Aceite Virgen'!HI$6:HI$257,'Aceite Virgen'!$A$6:$A$257,"&gt;="&amp;$A265,'Aceite Virgen'!$B$6:$B$257,"&lt;="&amp;$B265)</f>
        <v>0</v>
      </c>
      <c r="HM265" s="4">
        <f>SUMIFS('Aceite Virgen'!HM$6:HM$257,'Aceite Virgen'!$A$6:$A$257,"&gt;="&amp;$A265,'Aceite Virgen'!$B$6:$B$257,"&lt;="&amp;$B265)</f>
        <v>1.49</v>
      </c>
      <c r="HN265" s="4">
        <f>SUMIFS('Aceite Virgen'!HN$6:HN$257,'Aceite Virgen'!$A$6:$A$257,"&gt;="&amp;$A265,'Aceite Virgen'!$B$6:$B$257,"&lt;="&amp;$B265)</f>
        <v>0</v>
      </c>
      <c r="HO265" s="4">
        <f>SUMIFS('Aceite Virgen'!HO$6:HO$257,'Aceite Virgen'!$A$6:$A$257,"&gt;="&amp;$A265,'Aceite Virgen'!$B$6:$B$257,"&lt;="&amp;$B265)</f>
        <v>1.71</v>
      </c>
      <c r="HP265" s="4">
        <f>SUMIFS('Aceite Virgen'!HP$6:HP$257,'Aceite Virgen'!$A$6:$A$257,"&gt;="&amp;$A265,'Aceite Virgen'!$B$6:$B$257,"&lt;="&amp;$B265)</f>
        <v>5</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0.79</v>
      </c>
      <c r="IB265" s="4">
        <f>SUMIFS('Aceite Virgen'!IB$6:IB$257,'Aceite Virgen'!$A$6:$A$257,"&gt;="&amp;$A265,'Aceite Virgen'!$B$6:$B$257,"&lt;="&amp;$B265)</f>
        <v>2.06</v>
      </c>
      <c r="IC265" s="4">
        <f>SUMIFS('Aceite Virgen'!IC$6:IC$257,'Aceite Virgen'!$A$6:$A$257,"&gt;="&amp;$A265,'Aceite Virgen'!$B$6:$B$257,"&lt;="&amp;$B265)</f>
        <v>0.64</v>
      </c>
      <c r="ID265" s="4">
        <f>SUMIFS('Aceite Virgen'!ID$6:ID$257,'Aceite Virgen'!$A$6:$A$257,"&gt;="&amp;$A265,'Aceite Virgen'!$B$6:$B$257,"&lt;="&amp;$B265)</f>
        <v>0</v>
      </c>
      <c r="IH265" s="4">
        <f>SUMIFS('Aceite Virgen'!IH$6:IH$257,'Aceite Virgen'!$A$6:$A$257,"&gt;="&amp;$A265,'Aceite Virgen'!$B$6:$B$257,"&lt;="&amp;$B265)</f>
        <v>0.58000000000000007</v>
      </c>
      <c r="II265" s="4">
        <f>SUMIFS('Aceite Virgen'!II$6:II$257,'Aceite Virgen'!$A$6:$A$257,"&gt;="&amp;$A265,'Aceite Virgen'!$B$6:$B$257,"&lt;="&amp;$B265)</f>
        <v>0</v>
      </c>
      <c r="IJ265" s="4">
        <f>SUMIFS('Aceite Virgen'!IJ$6:IJ$257,'Aceite Virgen'!$A$6:$A$257,"&gt;="&amp;$A265,'Aceite Virgen'!$B$6:$B$257,"&lt;="&amp;$B265)</f>
        <v>0.2</v>
      </c>
      <c r="IK265" s="4">
        <f>SUMIFS('Aceite Virgen'!IK$6:IK$257,'Aceite Virgen'!$A$6:$A$257,"&gt;="&amp;$A265,'Aceite Virgen'!$B$6:$B$257,"&lt;="&amp;$B265)</f>
        <v>0</v>
      </c>
      <c r="IO265" s="4">
        <f>SUMIFS('Aceite Virgen'!IO$6:IO$257,'Aceite Virgen'!$A$6:$A$257,"&gt;="&amp;$A265,'Aceite Virgen'!$B$6:$B$257,"&lt;="&amp;$B265)</f>
        <v>0.47</v>
      </c>
      <c r="IP265" s="4">
        <f>SUMIFS('Aceite Virgen'!IP$6:IP$257,'Aceite Virgen'!$A$6:$A$257,"&gt;="&amp;$A265,'Aceite Virgen'!$B$6:$B$257,"&lt;="&amp;$B265)</f>
        <v>0</v>
      </c>
      <c r="IQ265" s="4">
        <f>SUMIFS('Aceite Virgen'!IQ$6:IQ$257,'Aceite Virgen'!$A$6:$A$257,"&gt;="&amp;$A265,'Aceite Virgen'!$B$6:$B$257,"&lt;="&amp;$B265)</f>
        <v>0.47</v>
      </c>
      <c r="IR265" s="4">
        <f>SUMIFS('Aceite Virgen'!IR$6:IR$257,'Aceite Virgen'!$A$6:$A$257,"&gt;="&amp;$A265,'Aceite Virgen'!$B$6:$B$257,"&lt;="&amp;$B265)</f>
        <v>0</v>
      </c>
      <c r="IV265" s="4">
        <f>SUMIFS('Aceite Virgen'!IV$6:IV$257,'Aceite Virgen'!$A$6:$A$257,"&gt;="&amp;$A265,'Aceite Virgen'!$B$6:$B$257,"&lt;="&amp;$B265)</f>
        <v>2.06</v>
      </c>
      <c r="IW265" s="4">
        <f>SUMIFS('Aceite Virgen'!IW$6:IW$257,'Aceite Virgen'!$A$6:$A$257,"&gt;="&amp;$A265,'Aceite Virgen'!$B$6:$B$257,"&lt;="&amp;$B265)</f>
        <v>0</v>
      </c>
      <c r="IX265" s="4">
        <f>SUMIFS('Aceite Virgen'!IX$6:IX$257,'Aceite Virgen'!$A$6:$A$257,"&gt;="&amp;$A265,'Aceite Virgen'!$B$6:$B$257,"&lt;="&amp;$B265)</f>
        <v>3.03</v>
      </c>
      <c r="IY265" s="4">
        <f>SUMIFS('Aceite Virgen'!IY$6:IY$257,'Aceite Virgen'!$A$6:$A$257,"&gt;="&amp;$A265,'Aceite Virgen'!$B$6:$B$257,"&lt;="&amp;$B265)</f>
        <v>0</v>
      </c>
      <c r="JC265" s="4">
        <f>SUMIFS('Aceite Virgen'!JC$6:JC$257,'Aceite Virgen'!$A$6:$A$257,"&gt;="&amp;$A265,'Aceite Virgen'!$B$6:$B$257,"&lt;="&amp;$B265)</f>
        <v>0.56000000000000005</v>
      </c>
      <c r="JD265" s="4">
        <f>SUMIFS('Aceite Virgen'!JD$6:JD$257,'Aceite Virgen'!$A$6:$A$257,"&gt;="&amp;$A265,'Aceite Virgen'!$B$6:$B$257,"&lt;="&amp;$B265)</f>
        <v>0</v>
      </c>
      <c r="JE265" s="4">
        <f>SUMIFS('Aceite Virgen'!JE$6:JE$257,'Aceite Virgen'!$A$6:$A$257,"&gt;="&amp;$A265,'Aceite Virgen'!$B$6:$B$257,"&lt;="&amp;$B265)</f>
        <v>0.87</v>
      </c>
      <c r="JF265" s="4">
        <f>SUMIFS('Aceite Virgen'!JF$6:JF$257,'Aceite Virgen'!$A$6:$A$257,"&gt;="&amp;$A265,'Aceite Virgen'!$B$6:$B$257,"&lt;="&amp;$B265)</f>
        <v>0</v>
      </c>
      <c r="JJ265" s="4">
        <f>SUMIFS('Aceite Virgen'!JJ$6:JJ$257,'Aceite Virgen'!$A$6:$A$257,"&gt;="&amp;$A265,'Aceite Virgen'!$B$6:$B$257,"&lt;="&amp;$B265)</f>
        <v>0.99</v>
      </c>
      <c r="JK265" s="4">
        <f>SUMIFS('Aceite Virgen'!JK$6:JK$257,'Aceite Virgen'!$A$6:$A$257,"&gt;="&amp;$A265,'Aceite Virgen'!$B$6:$B$257,"&lt;="&amp;$B265)</f>
        <v>2.2599999999999998</v>
      </c>
      <c r="JL265" s="4">
        <f>SUMIFS('Aceite Virgen'!JL$6:JL$257,'Aceite Virgen'!$A$6:$A$257,"&gt;="&amp;$A265,'Aceite Virgen'!$B$6:$B$257,"&lt;="&amp;$B265)</f>
        <v>1.04</v>
      </c>
      <c r="JM265" s="4">
        <f>SUMIFS('Aceite Virgen'!JM$6:JM$257,'Aceite Virgen'!$A$6:$A$257,"&gt;="&amp;$A265,'Aceite Virgen'!$B$6:$B$257,"&lt;="&amp;$B265)</f>
        <v>0</v>
      </c>
      <c r="JQ265" s="4">
        <f>SUMIFS('Aceite Virgen'!JQ$6:JQ$257,'Aceite Virgen'!$A$6:$A$257,"&gt;="&amp;$A265,'Aceite Virgen'!$B$6:$B$257,"&lt;="&amp;$B265)</f>
        <v>0.55000000000000004</v>
      </c>
      <c r="JR265" s="4">
        <f>SUMIFS('Aceite Virgen'!JR$6:JR$257,'Aceite Virgen'!$A$6:$A$257,"&gt;="&amp;$A265,'Aceite Virgen'!$B$6:$B$257,"&lt;="&amp;$B265)</f>
        <v>0</v>
      </c>
      <c r="JS265" s="4">
        <f>SUMIFS('Aceite Virgen'!JS$6:JS$257,'Aceite Virgen'!$A$6:$A$257,"&gt;="&amp;$A265,'Aceite Virgen'!$B$6:$B$257,"&lt;="&amp;$B265)</f>
        <v>0.87999999999999989</v>
      </c>
      <c r="JT265" s="4">
        <f>SUMIFS('Aceite Virgen'!JT$6:JT$257,'Aceite Virgen'!$A$6:$A$257,"&gt;="&amp;$A265,'Aceite Virgen'!$B$6:$B$257,"&lt;="&amp;$B265)</f>
        <v>0</v>
      </c>
      <c r="JX265" s="4">
        <f>SUMIFS('Aceite Virgen'!JX$6:JX$257,'Aceite Virgen'!$A$6:$A$257,"&gt;="&amp;$A265,'Aceite Virgen'!$B$6:$B$257,"&lt;="&amp;$B265)</f>
        <v>0.64</v>
      </c>
      <c r="JY265" s="4">
        <f>SUMIFS('Aceite Virgen'!JY$6:JY$257,'Aceite Virgen'!$A$6:$A$257,"&gt;="&amp;$A265,'Aceite Virgen'!$B$6:$B$257,"&lt;="&amp;$B265)</f>
        <v>0</v>
      </c>
      <c r="JZ265" s="4">
        <f>SUMIFS('Aceite Virgen'!JZ$6:JZ$257,'Aceite Virgen'!$A$6:$A$257,"&gt;="&amp;$A265,'Aceite Virgen'!$B$6:$B$257,"&lt;="&amp;$B265)</f>
        <v>0.83</v>
      </c>
      <c r="KA265" s="4">
        <f>SUMIFS('Aceite Virgen'!KA$6:KA$257,'Aceite Virgen'!$A$6:$A$257,"&gt;="&amp;$A265,'Aceite Virgen'!$B$6:$B$257,"&lt;="&amp;$B265)</f>
        <v>0</v>
      </c>
      <c r="KE265" s="4">
        <f>SUMIFS('Aceite Virgen'!KE$6:KE$257,'Aceite Virgen'!$A$6:$A$257,"&gt;="&amp;$A265,'Aceite Virgen'!$B$6:$B$257,"&lt;="&amp;$B265)</f>
        <v>0.73</v>
      </c>
      <c r="KF265" s="4">
        <f>SUMIFS('Aceite Virgen'!KF$6:KF$257,'Aceite Virgen'!$A$6:$A$257,"&gt;="&amp;$A265,'Aceite Virgen'!$B$6:$B$257,"&lt;="&amp;$B265)</f>
        <v>0.38</v>
      </c>
      <c r="KG265" s="4">
        <f>SUMIFS('Aceite Virgen'!KG$6:KG$257,'Aceite Virgen'!$A$6:$A$257,"&gt;="&amp;$A265,'Aceite Virgen'!$B$6:$B$257,"&lt;="&amp;$B265)</f>
        <v>0.24</v>
      </c>
      <c r="KH265" s="4">
        <f>SUMIFS('Aceite Virgen'!KH$6:KH$257,'Aceite Virgen'!$A$6:$A$257,"&gt;="&amp;$A265,'Aceite Virgen'!$B$6:$B$257,"&lt;="&amp;$B265)</f>
        <v>2.23</v>
      </c>
      <c r="KL265" s="4">
        <f>SUMIFS('Aceite Virgen'!KL$6:KL$257,'Aceite Virgen'!$A$6:$A$257,"&gt;="&amp;$A265,'Aceite Virgen'!$B$6:$B$257,"&lt;="&amp;$B265)</f>
        <v>0.3</v>
      </c>
      <c r="KM265" s="4">
        <f>SUMIFS('Aceite Virgen'!KM$6:KM$257,'Aceite Virgen'!$A$6:$A$257,"&gt;="&amp;$A265,'Aceite Virgen'!$B$6:$B$257,"&lt;="&amp;$B265)</f>
        <v>2.12</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5.04</v>
      </c>
      <c r="KT265" s="4">
        <f>SUMIFS('Aceite Virgen'!KT$6:KT$257,'Aceite Virgen'!$A$6:$A$257,"&gt;="&amp;$A265,'Aceite Virgen'!$B$6:$B$257,"&lt;="&amp;$B265)</f>
        <v>1.03</v>
      </c>
      <c r="KU265" s="4">
        <f>SUMIFS('Aceite Virgen'!KU$6:KU$257,'Aceite Virgen'!$A$6:$A$257,"&gt;="&amp;$A265,'Aceite Virgen'!$B$6:$B$257,"&lt;="&amp;$B265)</f>
        <v>7.3699999999999992</v>
      </c>
      <c r="KV265" s="4">
        <f>SUMIFS('Aceite Virgen'!KV$6:KV$257,'Aceite Virgen'!$A$6:$A$257,"&gt;="&amp;$A265,'Aceite Virgen'!$B$6:$B$257,"&lt;="&amp;$B265)</f>
        <v>0</v>
      </c>
      <c r="KZ265" s="4">
        <f>SUMIFS('Aceite Virgen'!KZ$6:KZ$257,'Aceite Virgen'!$A$6:$A$257,"&gt;="&amp;$A265,'Aceite Virgen'!$B$6:$B$257,"&lt;="&amp;$B265)</f>
        <v>1.7399999999999998</v>
      </c>
      <c r="LA265" s="4">
        <f>SUMIFS('Aceite Virgen'!LA$6:LA$257,'Aceite Virgen'!$A$6:$A$257,"&gt;="&amp;$A265,'Aceite Virgen'!$B$6:$B$257,"&lt;="&amp;$B265)</f>
        <v>1.37</v>
      </c>
      <c r="LB265" s="4">
        <f>SUMIFS('Aceite Virgen'!LB$6:LB$257,'Aceite Virgen'!$A$6:$A$257,"&gt;="&amp;$A265,'Aceite Virgen'!$B$6:$B$257,"&lt;="&amp;$B265)</f>
        <v>2.39</v>
      </c>
      <c r="LC265" s="4">
        <f>SUMIFS('Aceite Virgen'!LC$6:LC$257,'Aceite Virgen'!$A$6:$A$257,"&gt;="&amp;$A265,'Aceite Virgen'!$B$6:$B$257,"&lt;="&amp;$B265)</f>
        <v>0</v>
      </c>
      <c r="LG265" s="4">
        <f>SUMIFS('Aceite Virgen'!LG$6:LG$257,'Aceite Virgen'!$A$6:$A$257,"&gt;="&amp;$A265,'Aceite Virgen'!$B$6:$B$257,"&lt;="&amp;$B265)</f>
        <v>0.54</v>
      </c>
      <c r="LH265" s="4">
        <f>SUMIFS('Aceite Virgen'!LH$6:LH$257,'Aceite Virgen'!$A$6:$A$257,"&gt;="&amp;$A265,'Aceite Virgen'!$B$6:$B$257,"&lt;="&amp;$B265)</f>
        <v>0</v>
      </c>
      <c r="LI265" s="4">
        <f>SUMIFS('Aceite Virgen'!LI$6:LI$257,'Aceite Virgen'!$A$6:$A$257,"&gt;="&amp;$A265,'Aceite Virgen'!$B$6:$B$257,"&lt;="&amp;$B265)</f>
        <v>0.41</v>
      </c>
      <c r="LJ265" s="4">
        <f>SUMIFS('Aceite Virgen'!LJ$6:LJ$257,'Aceite Virgen'!$A$6:$A$257,"&gt;="&amp;$A265,'Aceite Virgen'!$B$6:$B$257,"&lt;="&amp;$B265)</f>
        <v>0</v>
      </c>
      <c r="LN265" s="4">
        <f>SUMIFS('Aceite Virgen'!LN$6:LN$257,'Aceite Virgen'!$A$6:$A$257,"&gt;="&amp;$A265,'Aceite Virgen'!$B$6:$B$257,"&lt;="&amp;$B265)</f>
        <v>0.49</v>
      </c>
      <c r="LO265" s="4">
        <f>SUMIFS('Aceite Virgen'!LO$6:LO$257,'Aceite Virgen'!$A$6:$A$257,"&gt;="&amp;$A265,'Aceite Virgen'!$B$6:$B$257,"&lt;="&amp;$B265)</f>
        <v>4.6900000000000004</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0.16</v>
      </c>
      <c r="LV265" s="4">
        <f>SUMIFS('Aceite Virgen'!LV$6:LV$257,'Aceite Virgen'!$A$6:$A$257,"&gt;="&amp;$A265,'Aceite Virgen'!$B$6:$B$257,"&lt;="&amp;$B265)</f>
        <v>0</v>
      </c>
      <c r="LW265" s="4">
        <f>SUMIFS('Aceite Virgen'!LW$6:LW$257,'Aceite Virgen'!$A$6:$A$257,"&gt;="&amp;$A265,'Aceite Virgen'!$B$6:$B$257,"&lt;="&amp;$B265)</f>
        <v>0.24</v>
      </c>
      <c r="LX265" s="4">
        <f>SUMIFS('Aceite Virgen'!LX$6:LX$257,'Aceite Virgen'!$A$6:$A$257,"&gt;="&amp;$A265,'Aceite Virgen'!$B$6:$B$257,"&lt;="&amp;$B265)</f>
        <v>0</v>
      </c>
      <c r="MB265" s="4">
        <f>SUMIFS('Aceite Virgen'!MB$6:MB$257,'Aceite Virgen'!$A$6:$A$257,"&gt;="&amp;$A265,'Aceite Virgen'!$B$6:$B$257,"&lt;="&amp;$B265)</f>
        <v>2.2999999999999998</v>
      </c>
      <c r="MC265" s="4">
        <f>SUMIFS('Aceite Virgen'!MC$6:MC$257,'Aceite Virgen'!$A$6:$A$257,"&gt;="&amp;$A265,'Aceite Virgen'!$B$6:$B$257,"&lt;="&amp;$B265)</f>
        <v>10.37</v>
      </c>
      <c r="MD265" s="4">
        <f>SUMIFS('Aceite Virgen'!MD$6:MD$257,'Aceite Virgen'!$A$6:$A$257,"&gt;="&amp;$A265,'Aceite Virgen'!$B$6:$B$257,"&lt;="&amp;$B265)</f>
        <v>1.89</v>
      </c>
      <c r="ME265" s="4">
        <f>SUMIFS('Aceite Virgen'!ME$6:ME$257,'Aceite Virgen'!$A$6:$A$257,"&gt;="&amp;$A265,'Aceite Virgen'!$B$6:$B$257,"&lt;="&amp;$B265)</f>
        <v>0</v>
      </c>
      <c r="MI265" s="4">
        <f>SUMIFS('Aceite Virgen'!MI$6:MI$257,'Aceite Virgen'!$A$6:$A$257,"&gt;="&amp;$A265,'Aceite Virgen'!$B$6:$B$257,"&lt;="&amp;$B265)</f>
        <v>34.809999999999995</v>
      </c>
      <c r="MJ265" s="4">
        <f>SUMIFS('Aceite Virgen'!MJ$6:MJ$257,'Aceite Virgen'!$A$6:$A$257,"&gt;="&amp;$A265,'Aceite Virgen'!$B$6:$B$257,"&lt;="&amp;$B265)</f>
        <v>31.52</v>
      </c>
      <c r="MK265" s="4">
        <f>SUMIFS('Aceite Virgen'!MK$6:MK$257,'Aceite Virgen'!$A$6:$A$257,"&gt;="&amp;$A265,'Aceite Virgen'!$B$6:$B$257,"&lt;="&amp;$B265)</f>
        <v>40.9</v>
      </c>
      <c r="ML265" s="4">
        <f>SUMIFS('Aceite Virgen'!ML$6:ML$257,'Aceite Virgen'!$A$6:$A$257,"&gt;="&amp;$A265,'Aceite Virgen'!$B$6:$B$257,"&lt;="&amp;$B265)</f>
        <v>18.239999999999998</v>
      </c>
      <c r="MP265" s="4">
        <f>SUMIFS('Aceite Virgen'!MP$6:MP$257,'Aceite Virgen'!$A$6:$A$257,"&gt;="&amp;$A265,'Aceite Virgen'!$B$6:$B$257,"&lt;="&amp;$B265)</f>
        <v>32.340000000000003</v>
      </c>
      <c r="MQ265" s="4">
        <f>SUMIFS('Aceite Virgen'!MQ$6:MQ$257,'Aceite Virgen'!$A$6:$A$257,"&gt;="&amp;$A265,'Aceite Virgen'!$B$6:$B$257,"&lt;="&amp;$B265)</f>
        <v>19.899999999999999</v>
      </c>
      <c r="MR265" s="4">
        <f>SUMIFS('Aceite Virgen'!MR$6:MR$257,'Aceite Virgen'!$A$6:$A$257,"&gt;="&amp;$A265,'Aceite Virgen'!$B$6:$B$257,"&lt;="&amp;$B265)</f>
        <v>41.96</v>
      </c>
      <c r="MS265" s="4">
        <f>SUMIFS('Aceite Virgen'!MS$6:MS$257,'Aceite Virgen'!$A$6:$A$257,"&gt;="&amp;$A265,'Aceite Virgen'!$B$6:$B$257,"&lt;="&amp;$B265)</f>
        <v>4.62</v>
      </c>
      <c r="MW265" s="4">
        <f>SUMIFS('Aceite Virgen'!MW$6:MW$257,'Aceite Virgen'!$A$6:$A$257,"&gt;="&amp;$A265,'Aceite Virgen'!$B$6:$B$257,"&lt;="&amp;$B265)</f>
        <v>39.86</v>
      </c>
      <c r="MX265" s="4">
        <f>SUMIFS('Aceite Virgen'!MX$6:MX$257,'Aceite Virgen'!$A$6:$A$257,"&gt;="&amp;$A265,'Aceite Virgen'!$B$6:$B$257,"&lt;="&amp;$B265)</f>
        <v>36.28</v>
      </c>
      <c r="MY265" s="4">
        <f>SUMIFS('Aceite Virgen'!MY$6:MY$257,'Aceite Virgen'!$A$6:$A$257,"&gt;="&amp;$A265,'Aceite Virgen'!$B$6:$B$257,"&lt;="&amp;$B265)</f>
        <v>51.11</v>
      </c>
      <c r="MZ265" s="4">
        <f>SUMIFS('Aceite Virgen'!MZ$6:MZ$257,'Aceite Virgen'!$A$6:$A$257,"&gt;="&amp;$A265,'Aceite Virgen'!$B$6:$B$257,"&lt;="&amp;$B265)</f>
        <v>4.5599999999999996</v>
      </c>
      <c r="ND265" s="4">
        <f>SUMIFS('Aceite Virgen'!ND$6:ND$257,'Aceite Virgen'!$A$6:$A$257,"&gt;="&amp;$A265,'Aceite Virgen'!$B$6:$B$257,"&lt;="&amp;$B265)</f>
        <v>33</v>
      </c>
      <c r="NE265" s="4">
        <f>SUMIFS('Aceite Virgen'!NE$6:NE$257,'Aceite Virgen'!$A$6:$A$257,"&gt;="&amp;$A265,'Aceite Virgen'!$B$6:$B$257,"&lt;="&amp;$B265)</f>
        <v>13.62</v>
      </c>
      <c r="NF265" s="4">
        <f>SUMIFS('Aceite Virgen'!NF$6:NF$257,'Aceite Virgen'!$A$6:$A$257,"&gt;="&amp;$A265,'Aceite Virgen'!$B$6:$B$257,"&lt;="&amp;$B265)</f>
        <v>49.57</v>
      </c>
      <c r="NG265" s="4">
        <f>SUMIFS('Aceite Virgen'!NG$6:NG$257,'Aceite Virgen'!$A$6:$A$257,"&gt;="&amp;$A265,'Aceite Virgen'!$B$6:$B$257,"&lt;="&amp;$B265)</f>
        <v>4.62</v>
      </c>
      <c r="NK265" s="4">
        <f>SUMIFS('Aceite Virgen'!NK$6:NK$257,'Aceite Virgen'!$A$6:$A$257,"&gt;="&amp;$A265,'Aceite Virgen'!$B$6:$B$257,"&lt;="&amp;$B265)</f>
        <v>28.93</v>
      </c>
      <c r="NL265" s="4">
        <f>SUMIFS('Aceite Virgen'!NL$6:NL$257,'Aceite Virgen'!$A$6:$A$257,"&gt;="&amp;$A265,'Aceite Virgen'!$B$6:$B$257,"&lt;="&amp;$B265)</f>
        <v>18.22</v>
      </c>
      <c r="NM265" s="4">
        <f>SUMIFS('Aceite Virgen'!NM$6:NM$257,'Aceite Virgen'!$A$6:$A$257,"&gt;="&amp;$A265,'Aceite Virgen'!$B$6:$B$257,"&lt;="&amp;$B265)</f>
        <v>39.880000000000003</v>
      </c>
      <c r="NN265" s="4">
        <f>SUMIFS('Aceite Virgen'!NN$6:NN$257,'Aceite Virgen'!$A$6:$A$257,"&gt;="&amp;$A265,'Aceite Virgen'!$B$6:$B$257,"&lt;="&amp;$B265)</f>
        <v>5.67</v>
      </c>
      <c r="NR265" s="4">
        <f>SUMIFS('Aceite Virgen'!NR$6:NR$257,'Aceite Virgen'!$A$6:$A$257,"&gt;="&amp;$A265,'Aceite Virgen'!$B$6:$B$257,"&lt;="&amp;$B265)</f>
        <v>34.9</v>
      </c>
      <c r="NS265" s="4">
        <f>SUMIFS('Aceite Virgen'!NS$6:NS$257,'Aceite Virgen'!$A$6:$A$257,"&gt;="&amp;$A265,'Aceite Virgen'!$B$6:$B$257,"&lt;="&amp;$B265)</f>
        <v>34.379999999999995</v>
      </c>
      <c r="NT265" s="4">
        <f>SUMIFS('Aceite Virgen'!NT$6:NT$257,'Aceite Virgen'!$A$6:$A$257,"&gt;="&amp;$A265,'Aceite Virgen'!$B$6:$B$257,"&lt;="&amp;$B265)</f>
        <v>48.54</v>
      </c>
      <c r="NU265" s="4">
        <f>SUMIFS('Aceite Virgen'!NU$6:NU$257,'Aceite Virgen'!$A$6:$A$257,"&gt;="&amp;$A265,'Aceite Virgen'!$B$6:$B$257,"&lt;="&amp;$B265)</f>
        <v>10.010000000000002</v>
      </c>
      <c r="NY265" s="4">
        <f>SUMIFS('Aceite Virgen'!NY$6:NY$257,'Aceite Virgen'!$A$6:$A$257,"&gt;="&amp;$A265,'Aceite Virgen'!$B$6:$B$257,"&lt;="&amp;$B265)</f>
        <v>9.129999999999999</v>
      </c>
      <c r="NZ265" s="4">
        <f>SUMIFS('Aceite Virgen'!NZ$6:NZ$257,'Aceite Virgen'!$A$6:$A$257,"&gt;="&amp;$A265,'Aceite Virgen'!$B$6:$B$257,"&lt;="&amp;$B265)</f>
        <v>26.4</v>
      </c>
      <c r="OA265" s="4">
        <f>SUMIFS('Aceite Virgen'!OA$6:OA$257,'Aceite Virgen'!$A$6:$A$257,"&gt;="&amp;$A265,'Aceite Virgen'!$B$6:$B$257,"&lt;="&amp;$B265)</f>
        <v>1.44</v>
      </c>
      <c r="OB265" s="4">
        <f>SUMIFS('Aceite Virgen'!OB$6:OB$257,'Aceite Virgen'!$A$6:$A$257,"&gt;="&amp;$A265,'Aceite Virgen'!$B$6:$B$257,"&lt;="&amp;$B265)</f>
        <v>16.23</v>
      </c>
      <c r="OF265" s="4">
        <f>SUMIFS('Aceite Virgen'!OF$6:OF$257,'Aceite Virgen'!$A$6:$A$257,"&gt;="&amp;$A265,'Aceite Virgen'!$B$6:$B$257,"&lt;="&amp;$B265)</f>
        <v>5.8900000000000006</v>
      </c>
      <c r="OG265" s="4">
        <f>SUMIFS('Aceite Virgen'!OG$6:OG$257,'Aceite Virgen'!$A$6:$A$257,"&gt;="&amp;$A265,'Aceite Virgen'!$B$6:$B$257,"&lt;="&amp;$B265)</f>
        <v>26.41</v>
      </c>
      <c r="OH265" s="4">
        <f>SUMIFS('Aceite Virgen'!OH$6:OH$257,'Aceite Virgen'!$A$6:$A$257,"&gt;="&amp;$A265,'Aceite Virgen'!$B$6:$B$257,"&lt;="&amp;$B265)</f>
        <v>1.72</v>
      </c>
      <c r="OI265" s="4">
        <f>SUMIFS('Aceite Virgen'!OI$6:OI$257,'Aceite Virgen'!$A$6:$A$257,"&gt;="&amp;$A265,'Aceite Virgen'!$B$6:$B$257,"&lt;="&amp;$B265)</f>
        <v>1.23</v>
      </c>
      <c r="OM265" s="4">
        <f>SUMIFS('Aceite Virgen'!OM$6:OM$257,'Aceite Virgen'!$A$6:$A$257,"&gt;="&amp;$A265,'Aceite Virgen'!$B$6:$B$257,"&lt;="&amp;$B265)</f>
        <v>5.41</v>
      </c>
      <c r="ON265" s="4">
        <f>SUMIFS('Aceite Virgen'!ON$6:ON$257,'Aceite Virgen'!$A$6:$A$257,"&gt;="&amp;$A265,'Aceite Virgen'!$B$6:$B$257,"&lt;="&amp;$B265)</f>
        <v>30.42</v>
      </c>
      <c r="OO265" s="4">
        <f>SUMIFS('Aceite Virgen'!OO$6:OO$257,'Aceite Virgen'!$A$6:$A$257,"&gt;="&amp;$A265,'Aceite Virgen'!$B$6:$B$257,"&lt;="&amp;$B265)</f>
        <v>1.3399999999999999</v>
      </c>
      <c r="OP265" s="4">
        <f>SUMIFS('Aceite Virgen'!OP$6:OP$257,'Aceite Virgen'!$A$6:$A$257,"&gt;="&amp;$A265,'Aceite Virgen'!$B$6:$B$257,"&lt;="&amp;$B265)</f>
        <v>1.1599999999999999</v>
      </c>
      <c r="OT265" s="4">
        <f>SUMIFS('Aceite Virgen'!OT$6:OT$257,'Aceite Virgen'!$A$6:$A$257,"&gt;="&amp;$A265,'Aceite Virgen'!$B$6:$B$257,"&lt;="&amp;$B265)</f>
        <v>0.28999999999999998</v>
      </c>
      <c r="OU265" s="4">
        <f>SUMIFS('Aceite Virgen'!OU$6:OU$257,'Aceite Virgen'!$A$6:$A$257,"&gt;="&amp;$A265,'Aceite Virgen'!$B$6:$B$257,"&lt;="&amp;$B265)</f>
        <v>0</v>
      </c>
      <c r="OV265" s="4">
        <f>SUMIFS('Aceite Virgen'!OV$6:OV$257,'Aceite Virgen'!$A$6:$A$257,"&gt;="&amp;$A265,'Aceite Virgen'!$B$6:$B$257,"&lt;="&amp;$B265)</f>
        <v>0.46</v>
      </c>
      <c r="OW265" s="4">
        <f>SUMIFS('Aceite Virgen'!OW$6:OW$257,'Aceite Virgen'!$A$6:$A$257,"&gt;="&amp;$A265,'Aceite Virgen'!$B$6:$B$257,"&lt;="&amp;$B265)</f>
        <v>0</v>
      </c>
      <c r="PA265" s="4">
        <f>SUMIFS('Aceite Virgen'!PA$6:PA$257,'Aceite Virgen'!$A$6:$A$257,"&gt;="&amp;$A265,'Aceite Virgen'!$B$6:$B$257,"&lt;="&amp;$B265)</f>
        <v>0.93</v>
      </c>
      <c r="PB265" s="4">
        <f>SUMIFS('Aceite Virgen'!PB$6:PB$257,'Aceite Virgen'!$A$6:$A$257,"&gt;="&amp;$A265,'Aceite Virgen'!$B$6:$B$257,"&lt;="&amp;$B265)</f>
        <v>3.31</v>
      </c>
      <c r="PC265" s="4">
        <f>SUMIFS('Aceite Virgen'!PC$6:PC$257,'Aceite Virgen'!$A$6:$A$257,"&gt;="&amp;$A265,'Aceite Virgen'!$B$6:$B$257,"&lt;="&amp;$B265)</f>
        <v>0.45</v>
      </c>
      <c r="PD265" s="4">
        <f>SUMIFS('Aceite Virgen'!PD$6:PD$257,'Aceite Virgen'!$A$6:$A$257,"&gt;="&amp;$A265,'Aceite Virgen'!$B$6:$B$257,"&lt;="&amp;$B265)</f>
        <v>0</v>
      </c>
      <c r="PH265" s="4">
        <f>SUMIFS('Aceite Virgen'!PH$6:PH$257,'Aceite Virgen'!$A$6:$A$257,"&gt;="&amp;$A265,'Aceite Virgen'!$B$6:$B$257,"&lt;="&amp;$B265)</f>
        <v>1.55</v>
      </c>
      <c r="PI265" s="4">
        <f>SUMIFS('Aceite Virgen'!PI$6:PI$257,'Aceite Virgen'!$A$6:$A$257,"&gt;="&amp;$A265,'Aceite Virgen'!$B$6:$B$257,"&lt;="&amp;$B265)</f>
        <v>0</v>
      </c>
      <c r="PJ265" s="4">
        <f>SUMIFS('Aceite Virgen'!PJ$6:PJ$257,'Aceite Virgen'!$A$6:$A$257,"&gt;="&amp;$A265,'Aceite Virgen'!$B$6:$B$257,"&lt;="&amp;$B265)</f>
        <v>1.74</v>
      </c>
      <c r="PK265" s="4">
        <f>SUMIFS('Aceite Virgen'!PK$6:PK$257,'Aceite Virgen'!$A$6:$A$257,"&gt;="&amp;$A265,'Aceite Virgen'!$B$6:$B$257,"&lt;="&amp;$B265)</f>
        <v>2.8</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0.52</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1.3</v>
      </c>
      <c r="QJ265" s="4">
        <f>SUMIFS('Aceite Virgen'!QJ$6:QJ$257,'Aceite Virgen'!$A$6:$A$257,"&gt;="&amp;$A265,'Aceite Virgen'!$B$6:$B$257,"&lt;="&amp;$B265)</f>
        <v>2.08</v>
      </c>
      <c r="QK265" s="4">
        <f>SUMIFS('Aceite Virgen'!QK$6:QK$257,'Aceite Virgen'!$A$6:$A$257,"&gt;="&amp;$A265,'Aceite Virgen'!$B$6:$B$257,"&lt;="&amp;$B265)</f>
        <v>0</v>
      </c>
      <c r="QL265" s="4">
        <f>SUMIFS('Aceite Virgen'!QL$6:QL$257,'Aceite Virgen'!$A$6:$A$257,"&gt;="&amp;$A265,'Aceite Virgen'!$B$6:$B$257,"&lt;="&amp;$B265)</f>
        <v>1.07</v>
      </c>
      <c r="QM265" s="4">
        <f>SUMIFS('Aceite Virgen'!QM$6:QM$257,'Aceite Virgen'!$A$6:$A$257,"&gt;="&amp;$A265,'Aceite Virgen'!$B$6:$B$257,"&lt;="&amp;$B265)</f>
        <v>5.72</v>
      </c>
    </row>
    <row r="266" spans="1:455" x14ac:dyDescent="0.25">
      <c r="A266" s="9">
        <f>'TAM Aceite Virgen'!B14</f>
        <v>3.6</v>
      </c>
      <c r="B266" s="9">
        <f>'TAM Aceite Virgen'!C14</f>
        <v>3.7</v>
      </c>
      <c r="C266" s="9"/>
      <c r="D266" s="4">
        <f>SUMIFS('Aceite Virgen'!D$6:D$257,'Aceite Virgen'!$A$6:$A$257,"&gt;="&amp;$A266,'Aceite Virgen'!$B$6:$B$257,"&lt;="&amp;$B266)</f>
        <v>7.29</v>
      </c>
      <c r="E266" s="4">
        <f>SUMIFS('Aceite Virgen'!E$6:E$257,'Aceite Virgen'!$A$6:$A$257,"&gt;="&amp;$A266,'Aceite Virgen'!$B$6:$B$257,"&lt;="&amp;$B266)</f>
        <v>3.93</v>
      </c>
      <c r="F266" s="4">
        <f>SUMIFS('Aceite Virgen'!F$6:F$257,'Aceite Virgen'!$A$6:$A$257,"&gt;="&amp;$A266,'Aceite Virgen'!$B$6:$B$257,"&lt;="&amp;$B266)</f>
        <v>8.9699999999999989</v>
      </c>
      <c r="G266" s="4">
        <f>SUMIFS('Aceite Virgen'!G$6:G$257,'Aceite Virgen'!$A$6:$A$257,"&gt;="&amp;$A266,'Aceite Virgen'!$B$6:$B$257,"&lt;="&amp;$B266)</f>
        <v>1.93</v>
      </c>
      <c r="H266" s="9"/>
      <c r="I266" s="9"/>
      <c r="J266" s="9"/>
      <c r="K266" s="4">
        <f>SUMIFS('Aceite Virgen'!K$6:K$257,'Aceite Virgen'!$A$6:$A$257,"&gt;="&amp;$A266,'Aceite Virgen'!$B$6:$B$257,"&lt;="&amp;$B266)</f>
        <v>6.32</v>
      </c>
      <c r="L266" s="4">
        <f>SUMIFS('Aceite Virgen'!L$6:L$257,'Aceite Virgen'!$A$6:$A$257,"&gt;="&amp;$A266,'Aceite Virgen'!$B$6:$B$257,"&lt;="&amp;$B266)</f>
        <v>7.57</v>
      </c>
      <c r="M266" s="4">
        <f>SUMIFS('Aceite Virgen'!M$6:M$257,'Aceite Virgen'!$A$6:$A$257,"&gt;="&amp;$A266,'Aceite Virgen'!$B$6:$B$257,"&lt;="&amp;$B266)</f>
        <v>4.17</v>
      </c>
      <c r="N266" s="4">
        <f>SUMIFS('Aceite Virgen'!N$6:N$257,'Aceite Virgen'!$A$6:$A$257,"&gt;="&amp;$A266,'Aceite Virgen'!$B$6:$B$257,"&lt;="&amp;$B266)</f>
        <v>30.29</v>
      </c>
      <c r="O266" s="9"/>
      <c r="P266" s="9"/>
      <c r="Q266" s="9"/>
      <c r="R266" s="4">
        <f>SUMIFS('Aceite Virgen'!R$6:R$257,'Aceite Virgen'!$A$6:$A$257,"&gt;="&amp;$A266,'Aceite Virgen'!$B$6:$B$257,"&lt;="&amp;$B266)</f>
        <v>11.030000000000001</v>
      </c>
      <c r="S266" s="4">
        <f>SUMIFS('Aceite Virgen'!S$6:S$257,'Aceite Virgen'!$A$6:$A$257,"&gt;="&amp;$A266,'Aceite Virgen'!$B$6:$B$257,"&lt;="&amp;$B266)</f>
        <v>6.55</v>
      </c>
      <c r="T266" s="4">
        <f>SUMIFS('Aceite Virgen'!T$6:T$257,'Aceite Virgen'!$A$6:$A$257,"&gt;="&amp;$A266,'Aceite Virgen'!$B$6:$B$257,"&lt;="&amp;$B266)</f>
        <v>6.69</v>
      </c>
      <c r="U266" s="4">
        <f>SUMIFS('Aceite Virgen'!U$6:U$257,'Aceite Virgen'!$A$6:$A$257,"&gt;="&amp;$A266,'Aceite Virgen'!$B$6:$B$257,"&lt;="&amp;$B266)</f>
        <v>57.89</v>
      </c>
      <c r="V266" s="9"/>
      <c r="W266" s="9"/>
      <c r="X266" s="9"/>
      <c r="Y266" s="4">
        <f>SUMIFS('Aceite Virgen'!Y$6:Y$257,'Aceite Virgen'!$A$6:$A$257,"&gt;="&amp;$A266,'Aceite Virgen'!$B$6:$B$257,"&lt;="&amp;$B266)</f>
        <v>2.62</v>
      </c>
      <c r="Z266" s="4">
        <f>SUMIFS('Aceite Virgen'!Z$6:Z$257,'Aceite Virgen'!$A$6:$A$257,"&gt;="&amp;$A266,'Aceite Virgen'!$B$6:$B$257,"&lt;="&amp;$B266)</f>
        <v>0</v>
      </c>
      <c r="AA266" s="4">
        <f>SUMIFS('Aceite Virgen'!AA$6:AA$257,'Aceite Virgen'!$A$6:$A$257,"&gt;="&amp;$A266,'Aceite Virgen'!$B$6:$B$257,"&lt;="&amp;$B266)</f>
        <v>2.98</v>
      </c>
      <c r="AB266" s="4">
        <f>SUMIFS('Aceite Virgen'!AB$6:AB$257,'Aceite Virgen'!$A$6:$A$257,"&gt;="&amp;$A266,'Aceite Virgen'!$B$6:$B$257,"&lt;="&amp;$B266)</f>
        <v>7.16</v>
      </c>
      <c r="AC266" s="9"/>
      <c r="AD266" s="9"/>
      <c r="AE266" s="9"/>
      <c r="AF266" s="4">
        <f>SUMIFS('Aceite Virgen'!AF$6:AF$257,'Aceite Virgen'!$A$6:$A$257,"&gt;="&amp;$A266,'Aceite Virgen'!$B$6:$B$257,"&lt;="&amp;$B266)</f>
        <v>1.62</v>
      </c>
      <c r="AG266" s="4">
        <f>SUMIFS('Aceite Virgen'!AG$6:AG$257,'Aceite Virgen'!$A$6:$A$257,"&gt;="&amp;$A266,'Aceite Virgen'!$B$6:$B$257,"&lt;="&amp;$B266)</f>
        <v>1.05</v>
      </c>
      <c r="AH266" s="4">
        <f>SUMIFS('Aceite Virgen'!AH$6:AH$257,'Aceite Virgen'!$A$6:$A$257,"&gt;="&amp;$A266,'Aceite Virgen'!$B$6:$B$257,"&lt;="&amp;$B266)</f>
        <v>1.42</v>
      </c>
      <c r="AI266" s="4">
        <f>SUMIFS('Aceite Virgen'!AI$6:AI$257,'Aceite Virgen'!$A$6:$A$257,"&gt;="&amp;$A266,'Aceite Virgen'!$B$6:$B$257,"&lt;="&amp;$B266)</f>
        <v>0</v>
      </c>
      <c r="AJ266" s="9"/>
      <c r="AK266" s="9"/>
      <c r="AL266" s="9"/>
      <c r="AM266" s="4">
        <f>SUMIFS('Aceite Virgen'!AM$6:AM$257,'Aceite Virgen'!$A$6:$A$257,"&gt;="&amp;$A266,'Aceite Virgen'!$B$6:$B$257,"&lt;="&amp;$B266)</f>
        <v>3.95</v>
      </c>
      <c r="AN266" s="4">
        <f>SUMIFS('Aceite Virgen'!AN$6:AN$257,'Aceite Virgen'!$A$6:$A$257,"&gt;="&amp;$A266,'Aceite Virgen'!$B$6:$B$257,"&lt;="&amp;$B266)</f>
        <v>1.1299999999999999</v>
      </c>
      <c r="AO266" s="4">
        <f>SUMIFS('Aceite Virgen'!AO$6:AO$257,'Aceite Virgen'!$A$6:$A$257,"&gt;="&amp;$A266,'Aceite Virgen'!$B$6:$B$257,"&lt;="&amp;$B266)</f>
        <v>1.19</v>
      </c>
      <c r="AP266" s="4">
        <f>SUMIFS('Aceite Virgen'!AP$6:AP$257,'Aceite Virgen'!$A$6:$A$257,"&gt;="&amp;$A266,'Aceite Virgen'!$B$6:$B$257,"&lt;="&amp;$B266)</f>
        <v>50.49</v>
      </c>
      <c r="AQ266" s="9"/>
      <c r="AR266" s="9"/>
      <c r="AT266" s="4">
        <f>SUMIFS('Aceite Virgen'!AT$6:AT$257,'Aceite Virgen'!$A$6:$A$257,"&gt;="&amp;$A266,'Aceite Virgen'!$B$6:$B$257,"&lt;="&amp;$B266)</f>
        <v>2.5499999999999998</v>
      </c>
      <c r="AU266" s="4">
        <f>SUMIFS('Aceite Virgen'!AU$6:AU$257,'Aceite Virgen'!$A$6:$A$257,"&gt;="&amp;$A266,'Aceite Virgen'!$B$6:$B$257,"&lt;="&amp;$B266)</f>
        <v>0</v>
      </c>
      <c r="AV266" s="4">
        <f>SUMIFS('Aceite Virgen'!AV$6:AV$257,'Aceite Virgen'!$A$6:$A$257,"&gt;="&amp;$A266,'Aceite Virgen'!$B$6:$B$257,"&lt;="&amp;$B266)</f>
        <v>1.4300000000000002</v>
      </c>
      <c r="AW266" s="4">
        <f>SUMIFS('Aceite Virgen'!AW$6:AW$257,'Aceite Virgen'!$A$6:$A$257,"&gt;="&amp;$A266,'Aceite Virgen'!$B$6:$B$257,"&lt;="&amp;$B266)</f>
        <v>13.58</v>
      </c>
      <c r="BA266" s="4">
        <f>SUMIFS('Aceite Virgen'!BA$6:BA$257,'Aceite Virgen'!$A$6:$A$257,"&gt;="&amp;A266,'Aceite Virgen'!$B$6:$B$257,"&lt;="&amp;B266)</f>
        <v>11.260000000000002</v>
      </c>
      <c r="BB266" s="4">
        <f>SUMIFS('Aceite Virgen'!BB$6:BB$257,'Aceite Virgen'!$A$6:$A$257,"&gt;="&amp;$A266,'Aceite Virgen'!$B$6:$B$257,"&lt;="&amp;$B266)</f>
        <v>3.0599999999999996</v>
      </c>
      <c r="BC266" s="4">
        <f>SUMIFS('Aceite Virgen'!BC$6:BC$257,'Aceite Virgen'!$A$6:$A$257,"&gt;="&amp;$A266,'Aceite Virgen'!$B$6:$B$257,"&lt;="&amp;$B266)</f>
        <v>11.33</v>
      </c>
      <c r="BD266" s="4">
        <f>SUMIFS('Aceite Virgen'!BD$6:BD$257,'Aceite Virgen'!$A$6:$A$257,"&gt;="&amp;$A266,'Aceite Virgen'!$B$6:$B$257,"&lt;="&amp;$B266)</f>
        <v>41.5</v>
      </c>
      <c r="BH266" s="4">
        <f>SUMIFS('Aceite Virgen'!BH$6:BH$257,'Aceite Virgen'!$A$6:$A$257,"&gt;="&amp;$A266,'Aceite Virgen'!$B$6:$B$257,"&lt;="&amp;$B266)</f>
        <v>8.27</v>
      </c>
      <c r="BI266" s="4">
        <f>SUMIFS('Aceite Virgen'!BI$6:BI$257,'Aceite Virgen'!$A$6:$A$257,"&gt;="&amp;$A266,'Aceite Virgen'!$B$6:$B$257,"&lt;="&amp;$B266)</f>
        <v>0</v>
      </c>
      <c r="BJ266" s="4">
        <f>SUMIFS('Aceite Virgen'!BJ$6:BJ$257,'Aceite Virgen'!$A$6:$A$257,"&gt;="&amp;$A266,'Aceite Virgen'!$B$6:$B$257,"&lt;="&amp;$B266)</f>
        <v>8.93</v>
      </c>
      <c r="BK266" s="4">
        <f>SUMIFS('Aceite Virgen'!BK$6:BK$257,'Aceite Virgen'!$A$6:$A$257,"&gt;="&amp;$A266,'Aceite Virgen'!$B$6:$B$257,"&lt;="&amp;$B266)</f>
        <v>14.07</v>
      </c>
      <c r="BO266" s="4">
        <f>SUMIFS('Aceite Virgen'!BO$6:BO$257,'Aceite Virgen'!$A$6:$A$257,"&gt;="&amp;$A266,'Aceite Virgen'!$B$6:$B$257,"&lt;="&amp;$B266)</f>
        <v>5.33</v>
      </c>
      <c r="BP266" s="4">
        <f>SUMIFS('Aceite Virgen'!BP$6:BP$257,'Aceite Virgen'!$A$6:$A$257,"&gt;="&amp;$A266,'Aceite Virgen'!$B$6:$B$257,"&lt;="&amp;$B266)</f>
        <v>4.1500000000000004</v>
      </c>
      <c r="BQ266" s="4">
        <f>SUMIFS('Aceite Virgen'!BQ$6:BQ$257,'Aceite Virgen'!$A$6:$A$257,"&gt;="&amp;$A266,'Aceite Virgen'!$B$6:$B$257,"&lt;="&amp;$B266)</f>
        <v>5.83</v>
      </c>
      <c r="BR266" s="4">
        <f>SUMIFS('Aceite Virgen'!BR$6:BR$257,'Aceite Virgen'!$A$6:$A$257,"&gt;="&amp;$A266,'Aceite Virgen'!$B$6:$B$257,"&lt;="&amp;$B266)</f>
        <v>2.4</v>
      </c>
      <c r="BV266" s="4">
        <f>SUMIFS('Aceite Virgen'!BV$6:BV$257,'Aceite Virgen'!$A$6:$A$257,"&gt;="&amp;$A266,'Aceite Virgen'!$B$6:$B$257,"&lt;="&amp;$B266)</f>
        <v>7.47</v>
      </c>
      <c r="BW266" s="4">
        <f>SUMIFS('Aceite Virgen'!BW$6:BW$257,'Aceite Virgen'!$A$6:$A$257,"&gt;="&amp;$A266,'Aceite Virgen'!$B$6:$B$257,"&lt;="&amp;$B266)</f>
        <v>9.7899999999999991</v>
      </c>
      <c r="BX266" s="4">
        <f>SUMIFS('Aceite Virgen'!BX$6:BX$257,'Aceite Virgen'!$A$6:$A$257,"&gt;="&amp;$A266,'Aceite Virgen'!$B$6:$B$257,"&lt;="&amp;$B266)</f>
        <v>7.09</v>
      </c>
      <c r="BY266" s="4">
        <f>SUMIFS('Aceite Virgen'!BY$6:BY$257,'Aceite Virgen'!$A$6:$A$257,"&gt;="&amp;$A266,'Aceite Virgen'!$B$6:$B$257,"&lt;="&amp;$B266)</f>
        <v>6.82</v>
      </c>
      <c r="CC266" s="4">
        <f>SUMIFS('Aceite Virgen'!CC$6:CC$257,'Aceite Virgen'!$A$6:$A$257,"&gt;="&amp;$A266,'Aceite Virgen'!$B$6:$B$257,"&lt;="&amp;$B266)</f>
        <v>17.580000000000002</v>
      </c>
      <c r="CD266" s="4">
        <f>SUMIFS('Aceite Virgen'!CD$6:CD$257,'Aceite Virgen'!$A$6:$A$257,"&gt;="&amp;$A266,'Aceite Virgen'!$B$6:$B$257,"&lt;="&amp;$B266)</f>
        <v>12.29</v>
      </c>
      <c r="CE266" s="4">
        <f>SUMIFS('Aceite Virgen'!CE$6:CE$257,'Aceite Virgen'!$A$6:$A$257,"&gt;="&amp;$A266,'Aceite Virgen'!$B$6:$B$257,"&lt;="&amp;$B266)</f>
        <v>17.45</v>
      </c>
      <c r="CF266" s="4">
        <f>SUMIFS('Aceite Virgen'!CF$6:CF$257,'Aceite Virgen'!$A$6:$A$257,"&gt;="&amp;$A266,'Aceite Virgen'!$B$6:$B$257,"&lt;="&amp;$B266)</f>
        <v>32.01</v>
      </c>
      <c r="CJ266" s="4">
        <f>SUMIFS('Aceite Virgen'!CJ$6:CJ$257,'Aceite Virgen'!$A$6:$A$257,"&gt;="&amp;$A266,'Aceite Virgen'!$B$6:$B$257,"&lt;="&amp;$B266)</f>
        <v>15.690000000000001</v>
      </c>
      <c r="CK266" s="4">
        <f>SUMIFS('Aceite Virgen'!CK$6:CK$257,'Aceite Virgen'!$A$6:$A$257,"&gt;="&amp;$A266,'Aceite Virgen'!$B$6:$B$257,"&lt;="&amp;$B266)</f>
        <v>7.34</v>
      </c>
      <c r="CL266" s="4">
        <f>SUMIFS('Aceite Virgen'!CL$6:CL$257,'Aceite Virgen'!$A$6:$A$257,"&gt;="&amp;$A266,'Aceite Virgen'!$B$6:$B$257,"&lt;="&amp;$B266)</f>
        <v>16.91</v>
      </c>
      <c r="CM266" s="4">
        <f>SUMIFS('Aceite Virgen'!CM$6:CM$257,'Aceite Virgen'!$A$6:$A$257,"&gt;="&amp;$A266,'Aceite Virgen'!$B$6:$B$257,"&lt;="&amp;$B266)</f>
        <v>11.85</v>
      </c>
      <c r="CQ266" s="4">
        <f>SUMIFS('Aceite Virgen'!CQ$6:CQ$257,'Aceite Virgen'!$A$6:$A$257,"&gt;="&amp;$A266,'Aceite Virgen'!$B$6:$B$257,"&lt;="&amp;$B266)</f>
        <v>23.900000000000002</v>
      </c>
      <c r="CR266" s="4">
        <f>SUMIFS('Aceite Virgen'!CR$6:CR$257,'Aceite Virgen'!$A$6:$A$257,"&gt;="&amp;$A266,'Aceite Virgen'!$B$6:$B$257,"&lt;="&amp;$B266)</f>
        <v>7.7899999999999991</v>
      </c>
      <c r="CS266" s="4">
        <f>SUMIFS('Aceite Virgen'!CS$6:CS$257,'Aceite Virgen'!$A$6:$A$257,"&gt;="&amp;$A266,'Aceite Virgen'!$B$6:$B$257,"&lt;="&amp;$B266)</f>
        <v>27.06</v>
      </c>
      <c r="CT266" s="4">
        <f>SUMIFS('Aceite Virgen'!CT$6:CT$257,'Aceite Virgen'!$A$6:$A$257,"&gt;="&amp;$A266,'Aceite Virgen'!$B$6:$B$257,"&lt;="&amp;$B266)</f>
        <v>11.65</v>
      </c>
      <c r="CX266" s="4">
        <f>SUMIFS('Aceite Virgen'!CX$6:CX$257,'Aceite Virgen'!$A$6:$A$257,"&gt;="&amp;$A266,'Aceite Virgen'!$B$6:$B$257,"&lt;="&amp;$B266)</f>
        <v>27.29</v>
      </c>
      <c r="CY266" s="4">
        <f>SUMIFS('Aceite Virgen'!CY$6:CY$257,'Aceite Virgen'!$A$6:$A$257,"&gt;="&amp;$A266,'Aceite Virgen'!$B$6:$B$257,"&lt;="&amp;$B266)</f>
        <v>3.32</v>
      </c>
      <c r="CZ266" s="4">
        <f>SUMIFS('Aceite Virgen'!CZ$6:CZ$257,'Aceite Virgen'!$A$6:$A$257,"&gt;="&amp;$A266,'Aceite Virgen'!$B$6:$B$257,"&lt;="&amp;$B266)</f>
        <v>33.93</v>
      </c>
      <c r="DA266" s="4">
        <f>SUMIFS('Aceite Virgen'!DA$6:DA$257,'Aceite Virgen'!$A$6:$A$257,"&gt;="&amp;$A266,'Aceite Virgen'!$B$6:$B$257,"&lt;="&amp;$B266)</f>
        <v>42.76</v>
      </c>
      <c r="DE266" s="4">
        <f>SUMIFS('Aceite Virgen'!DE$6:DE$257,'Aceite Virgen'!$A$6:$A$257,"&gt;="&amp;$A266,'Aceite Virgen'!$B$6:$B$257,"&lt;="&amp;$B266)</f>
        <v>26.599999999999998</v>
      </c>
      <c r="DF266" s="4">
        <f>SUMIFS('Aceite Virgen'!DF$6:DF$257,'Aceite Virgen'!$A$6:$A$257,"&gt;="&amp;$A266,'Aceite Virgen'!$B$6:$B$257,"&lt;="&amp;$B266)</f>
        <v>0.85000000000000009</v>
      </c>
      <c r="DG266" s="4">
        <f>SUMIFS('Aceite Virgen'!DG$6:DG$257,'Aceite Virgen'!$A$6:$A$257,"&gt;="&amp;$A266,'Aceite Virgen'!$B$6:$B$257,"&lt;="&amp;$B266)</f>
        <v>34.14</v>
      </c>
      <c r="DH266" s="4">
        <f>SUMIFS('Aceite Virgen'!DH$6:DH$257,'Aceite Virgen'!$A$6:$A$257,"&gt;="&amp;$A266,'Aceite Virgen'!$B$6:$B$257,"&lt;="&amp;$B266)</f>
        <v>81.069999999999993</v>
      </c>
      <c r="DL266" s="4">
        <f>SUMIFS('Aceite Virgen'!DL$6:DL$257,'Aceite Virgen'!$A$6:$A$257,"&gt;="&amp;$A266,'Aceite Virgen'!$B$6:$B$257,"&lt;="&amp;$B266)</f>
        <v>9.6</v>
      </c>
      <c r="DM266" s="4">
        <f>SUMIFS('Aceite Virgen'!DM$6:DM$257,'Aceite Virgen'!$A$6:$A$257,"&gt;="&amp;$A266,'Aceite Virgen'!$B$6:$B$257,"&lt;="&amp;$B266)</f>
        <v>6.06</v>
      </c>
      <c r="DN266" s="4">
        <f>SUMIFS('Aceite Virgen'!DN$6:DN$257,'Aceite Virgen'!$A$6:$A$257,"&gt;="&amp;$A266,'Aceite Virgen'!$B$6:$B$257,"&lt;="&amp;$B266)</f>
        <v>10.210000000000001</v>
      </c>
      <c r="DO266" s="4">
        <f>SUMIFS('Aceite Virgen'!DO$6:DO$257,'Aceite Virgen'!$A$6:$A$257,"&gt;="&amp;$A266,'Aceite Virgen'!$B$6:$B$257,"&lt;="&amp;$B266)</f>
        <v>13.05</v>
      </c>
      <c r="DS266" s="4">
        <f>SUMIFS('Aceite Virgen'!DS$6:DS$257,'Aceite Virgen'!$A$6:$A$257,"&gt;="&amp;$A266,'Aceite Virgen'!$B$6:$B$257,"&lt;="&amp;$B266)</f>
        <v>2.27</v>
      </c>
      <c r="DT266" s="4">
        <f>SUMIFS('Aceite Virgen'!DT$6:DT$257,'Aceite Virgen'!$A$6:$A$257,"&gt;="&amp;$A266,'Aceite Virgen'!$B$6:$B$257,"&lt;="&amp;$B266)</f>
        <v>4.53</v>
      </c>
      <c r="DU266" s="4">
        <f>SUMIFS('Aceite Virgen'!DU$6:DU$257,'Aceite Virgen'!$A$6:$A$257,"&gt;="&amp;$A266,'Aceite Virgen'!$B$6:$B$257,"&lt;="&amp;$B266)</f>
        <v>2.2400000000000002</v>
      </c>
      <c r="DV266" s="4">
        <f>SUMIFS('Aceite Virgen'!DV$6:DV$257,'Aceite Virgen'!$A$6:$A$257,"&gt;="&amp;$A266,'Aceite Virgen'!$B$6:$B$257,"&lt;="&amp;$B266)</f>
        <v>0</v>
      </c>
      <c r="DZ266" s="4">
        <f>SUMIFS('Aceite Virgen'!DZ$6:DZ$257,'Aceite Virgen'!$A$6:$A$257,"&gt;="&amp;$A266,'Aceite Virgen'!$B$6:$B$257,"&lt;="&amp;$B266)</f>
        <v>0.96</v>
      </c>
      <c r="EA266" s="4">
        <f>SUMIFS('Aceite Virgen'!EA$6:EA$257,'Aceite Virgen'!$A$6:$A$257,"&gt;="&amp;$A266,'Aceite Virgen'!$B$6:$B$257,"&lt;="&amp;$B266)</f>
        <v>4.3499999999999996</v>
      </c>
      <c r="EB266" s="4">
        <f>SUMIFS('Aceite Virgen'!EB$6:EB$257,'Aceite Virgen'!$A$6:$A$257,"&gt;="&amp;$A266,'Aceite Virgen'!$B$6:$B$257,"&lt;="&amp;$B266)</f>
        <v>0.41</v>
      </c>
      <c r="EC266" s="4">
        <f>SUMIFS('Aceite Virgen'!EC$6:EC$257,'Aceite Virgen'!$A$6:$A$257,"&gt;="&amp;$A266,'Aceite Virgen'!$B$6:$B$257,"&lt;="&amp;$B266)</f>
        <v>0</v>
      </c>
      <c r="EG266" s="4">
        <f>SUMIFS('Aceite Virgen'!EG$6:EG$257,'Aceite Virgen'!$A$6:$A$257,"&gt;="&amp;$A266,'Aceite Virgen'!$B$6:$B$257,"&lt;="&amp;$B266)</f>
        <v>2.21</v>
      </c>
      <c r="EH266" s="4">
        <f>SUMIFS('Aceite Virgen'!EH$6:EH$257,'Aceite Virgen'!$A$6:$A$257,"&gt;="&amp;$A266,'Aceite Virgen'!$B$6:$B$257,"&lt;="&amp;$B266)</f>
        <v>3.5</v>
      </c>
      <c r="EI266" s="4">
        <f>SUMIFS('Aceite Virgen'!EI$6:EI$257,'Aceite Virgen'!$A$6:$A$257,"&gt;="&amp;$A266,'Aceite Virgen'!$B$6:$B$257,"&lt;="&amp;$B266)</f>
        <v>0.44</v>
      </c>
      <c r="EJ266" s="4">
        <f>SUMIFS('Aceite Virgen'!EJ$6:EJ$257,'Aceite Virgen'!$A$6:$A$257,"&gt;="&amp;$A266,'Aceite Virgen'!$B$6:$B$257,"&lt;="&amp;$B266)</f>
        <v>16.87</v>
      </c>
      <c r="EN266" s="4">
        <f>SUMIFS('Aceite Virgen'!EN$6:EN$257,'Aceite Virgen'!$A$6:$A$257,"&gt;="&amp;$A266,'Aceite Virgen'!$B$6:$B$257,"&lt;="&amp;$B266)</f>
        <v>2.9000000000000004</v>
      </c>
      <c r="EO266" s="4">
        <f>SUMIFS('Aceite Virgen'!EO$6:EO$257,'Aceite Virgen'!$A$6:$A$257,"&gt;="&amp;$A266,'Aceite Virgen'!$B$6:$B$257,"&lt;="&amp;$B266)</f>
        <v>0.48</v>
      </c>
      <c r="EP266" s="4">
        <f>SUMIFS('Aceite Virgen'!EP$6:EP$257,'Aceite Virgen'!$A$6:$A$257,"&gt;="&amp;$A266,'Aceite Virgen'!$B$6:$B$257,"&lt;="&amp;$B266)</f>
        <v>4.8500000000000005</v>
      </c>
      <c r="EQ266" s="4">
        <f>SUMIFS('Aceite Virgen'!EQ$6:EQ$257,'Aceite Virgen'!$A$6:$A$257,"&gt;="&amp;$A266,'Aceite Virgen'!$B$6:$B$257,"&lt;="&amp;$B266)</f>
        <v>1.02</v>
      </c>
      <c r="EU266" s="4">
        <f>SUMIFS('Aceite Virgen'!EU$6:EU$257,'Aceite Virgen'!$A$6:$A$257,"&gt;="&amp;$A266,'Aceite Virgen'!$B$6:$B$257,"&lt;="&amp;$B266)</f>
        <v>4.1899999999999995</v>
      </c>
      <c r="EV266" s="4">
        <f>SUMIFS('Aceite Virgen'!EV$6:EV$257,'Aceite Virgen'!$A$6:$A$257,"&gt;="&amp;$A266,'Aceite Virgen'!$B$6:$B$257,"&lt;="&amp;$B266)</f>
        <v>3.72</v>
      </c>
      <c r="EW266" s="4">
        <f>SUMIFS('Aceite Virgen'!EW$6:EW$257,'Aceite Virgen'!$A$6:$A$257,"&gt;="&amp;$A266,'Aceite Virgen'!$B$6:$B$257,"&lt;="&amp;$B266)</f>
        <v>4.91</v>
      </c>
      <c r="EX266" s="4">
        <f>SUMIFS('Aceite Virgen'!EX$6:EX$257,'Aceite Virgen'!$A$6:$A$257,"&gt;="&amp;$A266,'Aceite Virgen'!$B$6:$B$257,"&lt;="&amp;$B266)</f>
        <v>0</v>
      </c>
      <c r="FB266" s="4">
        <f>SUMIFS('Aceite Virgen'!FB$6:FB$257,'Aceite Virgen'!$A$6:$A$257,"&gt;="&amp;$A266,'Aceite Virgen'!$B$6:$B$257,"&lt;="&amp;$B266)</f>
        <v>3.64</v>
      </c>
      <c r="FC266" s="4">
        <f>SUMIFS('Aceite Virgen'!FC$6:FC$257,'Aceite Virgen'!$A$6:$A$257,"&gt;="&amp;$A266,'Aceite Virgen'!$B$6:$B$257,"&lt;="&amp;$B266)</f>
        <v>0</v>
      </c>
      <c r="FD266" s="4">
        <f>SUMIFS('Aceite Virgen'!FD$6:FD$257,'Aceite Virgen'!$A$6:$A$257,"&gt;="&amp;$A266,'Aceite Virgen'!$B$6:$B$257,"&lt;="&amp;$B266)</f>
        <v>4.8</v>
      </c>
      <c r="FE266" s="4">
        <f>SUMIFS('Aceite Virgen'!FE$6:FE$257,'Aceite Virgen'!$A$6:$A$257,"&gt;="&amp;$A266,'Aceite Virgen'!$B$6:$B$257,"&lt;="&amp;$B266)</f>
        <v>0</v>
      </c>
      <c r="FI266" s="4">
        <f>SUMIFS('Aceite Virgen'!FI$6:FI$257,'Aceite Virgen'!$A$6:$A$257,"&gt;="&amp;$A266,'Aceite Virgen'!$B$6:$B$257,"&lt;="&amp;$B266)</f>
        <v>0.96</v>
      </c>
      <c r="FJ266" s="4">
        <f>SUMIFS('Aceite Virgen'!FJ$6:FJ$257,'Aceite Virgen'!$A$6:$A$257,"&gt;="&amp;$A266,'Aceite Virgen'!$B$6:$B$257,"&lt;="&amp;$B266)</f>
        <v>2.5299999999999998</v>
      </c>
      <c r="FK266" s="4">
        <f>SUMIFS('Aceite Virgen'!FK$6:FK$257,'Aceite Virgen'!$A$6:$A$257,"&gt;="&amp;$A266,'Aceite Virgen'!$B$6:$B$257,"&lt;="&amp;$B266)</f>
        <v>0.7</v>
      </c>
      <c r="FL266" s="4">
        <f>SUMIFS('Aceite Virgen'!FL$6:FL$257,'Aceite Virgen'!$A$6:$A$257,"&gt;="&amp;$A266,'Aceite Virgen'!$B$6:$B$257,"&lt;="&amp;$B266)</f>
        <v>0</v>
      </c>
      <c r="FP266" s="4">
        <f>SUMIFS('Aceite Virgen'!FP$6:FP$257,'Aceite Virgen'!$A$6:$A$257,"&gt;="&amp;$A266,'Aceite Virgen'!$B$6:$B$257,"&lt;="&amp;$B266)</f>
        <v>0.52</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2.2599999999999998</v>
      </c>
      <c r="FW266" s="4">
        <f>SUMIFS('Aceite Virgen'!FW$6:FW$257,'Aceite Virgen'!$A$6:$A$257,"&gt;="&amp;$A266,'Aceite Virgen'!$B$6:$B$257,"&lt;="&amp;$B266)</f>
        <v>0.5</v>
      </c>
      <c r="FX266" s="4">
        <f>SUMIFS('Aceite Virgen'!FX$6:FX$257,'Aceite Virgen'!$A$6:$A$257,"&gt;="&amp;$A266,'Aceite Virgen'!$B$6:$B$257,"&lt;="&amp;$B266)</f>
        <v>0</v>
      </c>
      <c r="FY266" s="4">
        <f>SUMIFS('Aceite Virgen'!FY$6:FY$257,'Aceite Virgen'!$A$6:$A$257,"&gt;="&amp;$A266,'Aceite Virgen'!$B$6:$B$257,"&lt;="&amp;$B266)</f>
        <v>0.45</v>
      </c>
      <c r="FZ266" s="4">
        <f>SUMIFS('Aceite Virgen'!FZ$6:FZ$257,'Aceite Virgen'!$A$6:$A$257,"&gt;="&amp;$A266,'Aceite Virgen'!$B$6:$B$257,"&lt;="&amp;$B266)</f>
        <v>0</v>
      </c>
      <c r="GD266" s="4">
        <f>SUMIFS('Aceite Virgen'!GD$6:GD$257,'Aceite Virgen'!$A$6:$A$257,"&gt;="&amp;$A266,'Aceite Virgen'!$B$6:$B$257,"&lt;="&amp;$B266)</f>
        <v>1.95</v>
      </c>
      <c r="GE266" s="4">
        <f>SUMIFS('Aceite Virgen'!GE$6:GE$257,'Aceite Virgen'!$A$6:$A$257,"&gt;="&amp;$A266,'Aceite Virgen'!$B$6:$B$257,"&lt;="&amp;$B266)</f>
        <v>9.6199999999999992</v>
      </c>
      <c r="GF266" s="4">
        <f>SUMIFS('Aceite Virgen'!GF$6:GF$257,'Aceite Virgen'!$A$6:$A$257,"&gt;="&amp;$A266,'Aceite Virgen'!$B$6:$B$257,"&lt;="&amp;$B266)</f>
        <v>0.28999999999999998</v>
      </c>
      <c r="GG266" s="4">
        <f>SUMIFS('Aceite Virgen'!GG$6:GG$257,'Aceite Virgen'!$A$6:$A$257,"&gt;="&amp;$A266,'Aceite Virgen'!$B$6:$B$257,"&lt;="&amp;$B266)</f>
        <v>0</v>
      </c>
      <c r="GK266" s="4">
        <f>SUMIFS('Aceite Virgen'!GK$6:GK$257,'Aceite Virgen'!$A$6:$A$257,"&gt;="&amp;$A266,'Aceite Virgen'!$B$6:$B$257,"&lt;="&amp;$B266)</f>
        <v>0.73</v>
      </c>
      <c r="GL266" s="4">
        <f>SUMIFS('Aceite Virgen'!GL$6:GL$257,'Aceite Virgen'!$A$6:$A$257,"&gt;="&amp;$A266,'Aceite Virgen'!$B$6:$B$257,"&lt;="&amp;$B266)</f>
        <v>2.14</v>
      </c>
      <c r="GM266" s="4">
        <f>SUMIFS('Aceite Virgen'!GM$6:GM$257,'Aceite Virgen'!$A$6:$A$257,"&gt;="&amp;$A266,'Aceite Virgen'!$B$6:$B$257,"&lt;="&amp;$B266)</f>
        <v>0</v>
      </c>
      <c r="GN266" s="4">
        <f>SUMIFS('Aceite Virgen'!GN$6:GN$257,'Aceite Virgen'!$A$6:$A$257,"&gt;="&amp;$A266,'Aceite Virgen'!$B$6:$B$257,"&lt;="&amp;$B266)</f>
        <v>4.16</v>
      </c>
      <c r="GR266" s="4">
        <f>SUMIFS('Aceite Virgen'!GR$6:GR$257,'Aceite Virgen'!$A$6:$A$257,"&gt;="&amp;$A266,'Aceite Virgen'!$B$6:$B$257,"&lt;="&amp;$B266)</f>
        <v>2.21</v>
      </c>
      <c r="GS266" s="4">
        <f>SUMIFS('Aceite Virgen'!GS$6:GS$257,'Aceite Virgen'!$A$6:$A$257,"&gt;="&amp;$A266,'Aceite Virgen'!$B$6:$B$257,"&lt;="&amp;$B266)</f>
        <v>9.67</v>
      </c>
      <c r="GT266" s="4">
        <f>SUMIFS('Aceite Virgen'!GT$6:GT$257,'Aceite Virgen'!$A$6:$A$257,"&gt;="&amp;$A266,'Aceite Virgen'!$B$6:$B$257,"&lt;="&amp;$B266)</f>
        <v>0.59</v>
      </c>
      <c r="GU266" s="4">
        <f>SUMIFS('Aceite Virgen'!GU$6:GU$257,'Aceite Virgen'!$A$6:$A$257,"&gt;="&amp;$A266,'Aceite Virgen'!$B$6:$B$257,"&lt;="&amp;$B266)</f>
        <v>4.8899999999999997</v>
      </c>
      <c r="GY266" s="4">
        <f>SUMIFS('Aceite Virgen'!GY$6:GY$257,'Aceite Virgen'!$A$6:$A$257,"&gt;="&amp;$A266,'Aceite Virgen'!$B$6:$B$257,"&lt;="&amp;$B266)</f>
        <v>1.24</v>
      </c>
      <c r="GZ266" s="4">
        <f>SUMIFS('Aceite Virgen'!GZ$6:GZ$257,'Aceite Virgen'!$A$6:$A$257,"&gt;="&amp;$A266,'Aceite Virgen'!$B$6:$B$257,"&lt;="&amp;$B266)</f>
        <v>1.51</v>
      </c>
      <c r="HA266" s="4">
        <f>SUMIFS('Aceite Virgen'!HA$6:HA$257,'Aceite Virgen'!$A$6:$A$257,"&gt;="&amp;$A266,'Aceite Virgen'!$B$6:$B$257,"&lt;="&amp;$B266)</f>
        <v>1.33</v>
      </c>
      <c r="HB266" s="4">
        <f>SUMIFS('Aceite Virgen'!HB$6:HB$257,'Aceite Virgen'!$A$6:$A$257,"&gt;="&amp;$A266,'Aceite Virgen'!$B$6:$B$257,"&lt;="&amp;$B266)</f>
        <v>0.97</v>
      </c>
      <c r="HF266" s="4">
        <f>SUMIFS('Aceite Virgen'!HF$6:HF$257,'Aceite Virgen'!$A$6:$A$257,"&gt;="&amp;$A266,'Aceite Virgen'!$B$6:$B$257,"&lt;="&amp;$B266)</f>
        <v>2.37</v>
      </c>
      <c r="HG266" s="4">
        <f>SUMIFS('Aceite Virgen'!HG$6:HG$257,'Aceite Virgen'!$A$6:$A$257,"&gt;="&amp;$A266,'Aceite Virgen'!$B$6:$B$257,"&lt;="&amp;$B266)</f>
        <v>4.29</v>
      </c>
      <c r="HH266" s="4">
        <f>SUMIFS('Aceite Virgen'!HH$6:HH$257,'Aceite Virgen'!$A$6:$A$257,"&gt;="&amp;$A266,'Aceite Virgen'!$B$6:$B$257,"&lt;="&amp;$B266)</f>
        <v>1.19</v>
      </c>
      <c r="HI266" s="4">
        <f>SUMIFS('Aceite Virgen'!HI$6:HI$257,'Aceite Virgen'!$A$6:$A$257,"&gt;="&amp;$A266,'Aceite Virgen'!$B$6:$B$257,"&lt;="&amp;$B266)</f>
        <v>11.01</v>
      </c>
      <c r="HM266" s="4">
        <f>SUMIFS('Aceite Virgen'!HM$6:HM$257,'Aceite Virgen'!$A$6:$A$257,"&gt;="&amp;$A266,'Aceite Virgen'!$B$6:$B$257,"&lt;="&amp;$B266)</f>
        <v>1.88</v>
      </c>
      <c r="HN266" s="4">
        <f>SUMIFS('Aceite Virgen'!HN$6:HN$257,'Aceite Virgen'!$A$6:$A$257,"&gt;="&amp;$A266,'Aceite Virgen'!$B$6:$B$257,"&lt;="&amp;$B266)</f>
        <v>3.81</v>
      </c>
      <c r="HO266" s="4">
        <f>SUMIFS('Aceite Virgen'!HO$6:HO$257,'Aceite Virgen'!$A$6:$A$257,"&gt;="&amp;$A266,'Aceite Virgen'!$B$6:$B$257,"&lt;="&amp;$B266)</f>
        <v>0.79</v>
      </c>
      <c r="HP266" s="4">
        <f>SUMIFS('Aceite Virgen'!HP$6:HP$257,'Aceite Virgen'!$A$6:$A$257,"&gt;="&amp;$A266,'Aceite Virgen'!$B$6:$B$257,"&lt;="&amp;$B266)</f>
        <v>7.78</v>
      </c>
      <c r="HT266" s="4">
        <f>SUMIFS('Aceite Virgen'!HT$6:HT$257,'Aceite Virgen'!$A$6:$A$257,"&gt;="&amp;$A266,'Aceite Virgen'!$B$6:$B$257,"&lt;="&amp;$B266)</f>
        <v>2.56</v>
      </c>
      <c r="HU266" s="4">
        <f>SUMIFS('Aceite Virgen'!HU$6:HU$257,'Aceite Virgen'!$A$6:$A$257,"&gt;="&amp;$A266,'Aceite Virgen'!$B$6:$B$257,"&lt;="&amp;$B266)</f>
        <v>0</v>
      </c>
      <c r="HV266" s="4">
        <f>SUMIFS('Aceite Virgen'!HV$6:HV$257,'Aceite Virgen'!$A$6:$A$257,"&gt;="&amp;$A266,'Aceite Virgen'!$B$6:$B$257,"&lt;="&amp;$B266)</f>
        <v>3.59</v>
      </c>
      <c r="HW266" s="4">
        <f>SUMIFS('Aceite Virgen'!HW$6:HW$257,'Aceite Virgen'!$A$6:$A$257,"&gt;="&amp;$A266,'Aceite Virgen'!$B$6:$B$257,"&lt;="&amp;$B266)</f>
        <v>1.86</v>
      </c>
      <c r="IA266" s="4">
        <f>SUMIFS('Aceite Virgen'!IA$6:IA$257,'Aceite Virgen'!$A$6:$A$257,"&gt;="&amp;$A266,'Aceite Virgen'!$B$6:$B$257,"&lt;="&amp;$B266)</f>
        <v>3.14</v>
      </c>
      <c r="IB266" s="4">
        <f>SUMIFS('Aceite Virgen'!IB$6:IB$257,'Aceite Virgen'!$A$6:$A$257,"&gt;="&amp;$A266,'Aceite Virgen'!$B$6:$B$257,"&lt;="&amp;$B266)</f>
        <v>3.34</v>
      </c>
      <c r="IC266" s="4">
        <f>SUMIFS('Aceite Virgen'!IC$6:IC$257,'Aceite Virgen'!$A$6:$A$257,"&gt;="&amp;$A266,'Aceite Virgen'!$B$6:$B$257,"&lt;="&amp;$B266)</f>
        <v>4.05</v>
      </c>
      <c r="ID266" s="4">
        <f>SUMIFS('Aceite Virgen'!ID$6:ID$257,'Aceite Virgen'!$A$6:$A$257,"&gt;="&amp;$A266,'Aceite Virgen'!$B$6:$B$257,"&lt;="&amp;$B266)</f>
        <v>0</v>
      </c>
      <c r="IH266" s="4">
        <f>SUMIFS('Aceite Virgen'!IH$6:IH$257,'Aceite Virgen'!$A$6:$A$257,"&gt;="&amp;$A266,'Aceite Virgen'!$B$6:$B$257,"&lt;="&amp;$B266)</f>
        <v>1.75</v>
      </c>
      <c r="II266" s="4">
        <f>SUMIFS('Aceite Virgen'!II$6:II$257,'Aceite Virgen'!$A$6:$A$257,"&gt;="&amp;$A266,'Aceite Virgen'!$B$6:$B$257,"&lt;="&amp;$B266)</f>
        <v>6.53</v>
      </c>
      <c r="IJ266" s="4">
        <f>SUMIFS('Aceite Virgen'!IJ$6:IJ$257,'Aceite Virgen'!$A$6:$A$257,"&gt;="&amp;$A266,'Aceite Virgen'!$B$6:$B$257,"&lt;="&amp;$B266)</f>
        <v>0.91</v>
      </c>
      <c r="IK266" s="4">
        <f>SUMIFS('Aceite Virgen'!IK$6:IK$257,'Aceite Virgen'!$A$6:$A$257,"&gt;="&amp;$A266,'Aceite Virgen'!$B$6:$B$257,"&lt;="&amp;$B266)</f>
        <v>0</v>
      </c>
      <c r="IO266" s="4">
        <f>SUMIFS('Aceite Virgen'!IO$6:IO$257,'Aceite Virgen'!$A$6:$A$257,"&gt;="&amp;$A266,'Aceite Virgen'!$B$6:$B$257,"&lt;="&amp;$B266)</f>
        <v>0.99</v>
      </c>
      <c r="IP266" s="4">
        <f>SUMIFS('Aceite Virgen'!IP$6:IP$257,'Aceite Virgen'!$A$6:$A$257,"&gt;="&amp;$A266,'Aceite Virgen'!$B$6:$B$257,"&lt;="&amp;$B266)</f>
        <v>3.09</v>
      </c>
      <c r="IQ266" s="4">
        <f>SUMIFS('Aceite Virgen'!IQ$6:IQ$257,'Aceite Virgen'!$A$6:$A$257,"&gt;="&amp;$A266,'Aceite Virgen'!$B$6:$B$257,"&lt;="&amp;$B266)</f>
        <v>0.82</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2.94</v>
      </c>
      <c r="JD266" s="4">
        <f>SUMIFS('Aceite Virgen'!JD$6:JD$257,'Aceite Virgen'!$A$6:$A$257,"&gt;="&amp;$A266,'Aceite Virgen'!$B$6:$B$257,"&lt;="&amp;$B266)</f>
        <v>13.63</v>
      </c>
      <c r="JE266" s="4">
        <f>SUMIFS('Aceite Virgen'!JE$6:JE$257,'Aceite Virgen'!$A$6:$A$257,"&gt;="&amp;$A266,'Aceite Virgen'!$B$6:$B$257,"&lt;="&amp;$B266)</f>
        <v>0</v>
      </c>
      <c r="JF266" s="4">
        <f>SUMIFS('Aceite Virgen'!JF$6:JF$257,'Aceite Virgen'!$A$6:$A$257,"&gt;="&amp;$A266,'Aceite Virgen'!$B$6:$B$257,"&lt;="&amp;$B266)</f>
        <v>4.99</v>
      </c>
      <c r="JJ266" s="4">
        <f>SUMIFS('Aceite Virgen'!JJ$6:JJ$257,'Aceite Virgen'!$A$6:$A$257,"&gt;="&amp;$A266,'Aceite Virgen'!$B$6:$B$257,"&lt;="&amp;$B266)</f>
        <v>3.16</v>
      </c>
      <c r="JK266" s="4">
        <f>SUMIFS('Aceite Virgen'!JK$6:JK$257,'Aceite Virgen'!$A$6:$A$257,"&gt;="&amp;$A266,'Aceite Virgen'!$B$6:$B$257,"&lt;="&amp;$B266)</f>
        <v>6.54</v>
      </c>
      <c r="JL266" s="4">
        <f>SUMIFS('Aceite Virgen'!JL$6:JL$257,'Aceite Virgen'!$A$6:$A$257,"&gt;="&amp;$A266,'Aceite Virgen'!$B$6:$B$257,"&lt;="&amp;$B266)</f>
        <v>1.99</v>
      </c>
      <c r="JM266" s="4">
        <f>SUMIFS('Aceite Virgen'!JM$6:JM$257,'Aceite Virgen'!$A$6:$A$257,"&gt;="&amp;$A266,'Aceite Virgen'!$B$6:$B$257,"&lt;="&amp;$B266)</f>
        <v>6.21</v>
      </c>
      <c r="JQ266" s="4">
        <f>SUMIFS('Aceite Virgen'!JQ$6:JQ$257,'Aceite Virgen'!$A$6:$A$257,"&gt;="&amp;$A266,'Aceite Virgen'!$B$6:$B$257,"&lt;="&amp;$B266)</f>
        <v>3.64</v>
      </c>
      <c r="JR266" s="4">
        <f>SUMIFS('Aceite Virgen'!JR$6:JR$257,'Aceite Virgen'!$A$6:$A$257,"&gt;="&amp;$A266,'Aceite Virgen'!$B$6:$B$257,"&lt;="&amp;$B266)</f>
        <v>10.76</v>
      </c>
      <c r="JS266" s="4">
        <f>SUMIFS('Aceite Virgen'!JS$6:JS$257,'Aceite Virgen'!$A$6:$A$257,"&gt;="&amp;$A266,'Aceite Virgen'!$B$6:$B$257,"&lt;="&amp;$B266)</f>
        <v>1.79</v>
      </c>
      <c r="JT266" s="4">
        <f>SUMIFS('Aceite Virgen'!JT$6:JT$257,'Aceite Virgen'!$A$6:$A$257,"&gt;="&amp;$A266,'Aceite Virgen'!$B$6:$B$257,"&lt;="&amp;$B266)</f>
        <v>0</v>
      </c>
      <c r="JX266" s="4">
        <f>SUMIFS('Aceite Virgen'!JX$6:JX$257,'Aceite Virgen'!$A$6:$A$257,"&gt;="&amp;$A266,'Aceite Virgen'!$B$6:$B$257,"&lt;="&amp;$B266)</f>
        <v>2.6799999999999997</v>
      </c>
      <c r="JY266" s="4">
        <f>SUMIFS('Aceite Virgen'!JY$6:JY$257,'Aceite Virgen'!$A$6:$A$257,"&gt;="&amp;$A266,'Aceite Virgen'!$B$6:$B$257,"&lt;="&amp;$B266)</f>
        <v>3.16</v>
      </c>
      <c r="JZ266" s="4">
        <f>SUMIFS('Aceite Virgen'!JZ$6:JZ$257,'Aceite Virgen'!$A$6:$A$257,"&gt;="&amp;$A266,'Aceite Virgen'!$B$6:$B$257,"&lt;="&amp;$B266)</f>
        <v>1.03</v>
      </c>
      <c r="KA266" s="4">
        <f>SUMIFS('Aceite Virgen'!KA$6:KA$257,'Aceite Virgen'!$A$6:$A$257,"&gt;="&amp;$A266,'Aceite Virgen'!$B$6:$B$257,"&lt;="&amp;$B266)</f>
        <v>0</v>
      </c>
      <c r="KE266" s="4">
        <f>SUMIFS('Aceite Virgen'!KE$6:KE$257,'Aceite Virgen'!$A$6:$A$257,"&gt;="&amp;$A266,'Aceite Virgen'!$B$6:$B$257,"&lt;="&amp;$B266)</f>
        <v>1.1299999999999999</v>
      </c>
      <c r="KF266" s="4">
        <f>SUMIFS('Aceite Virgen'!KF$6:KF$257,'Aceite Virgen'!$A$6:$A$257,"&gt;="&amp;$A266,'Aceite Virgen'!$B$6:$B$257,"&lt;="&amp;$B266)</f>
        <v>0</v>
      </c>
      <c r="KG266" s="4">
        <f>SUMIFS('Aceite Virgen'!KG$6:KG$257,'Aceite Virgen'!$A$6:$A$257,"&gt;="&amp;$A266,'Aceite Virgen'!$B$6:$B$257,"&lt;="&amp;$B266)</f>
        <v>1.6099999999999999</v>
      </c>
      <c r="KH266" s="4">
        <f>SUMIFS('Aceite Virgen'!KH$6:KH$257,'Aceite Virgen'!$A$6:$A$257,"&gt;="&amp;$A266,'Aceite Virgen'!$B$6:$B$257,"&lt;="&amp;$B266)</f>
        <v>0</v>
      </c>
      <c r="KL266" s="4">
        <f>SUMIFS('Aceite Virgen'!KL$6:KL$257,'Aceite Virgen'!$A$6:$A$257,"&gt;="&amp;$A266,'Aceite Virgen'!$B$6:$B$257,"&lt;="&amp;$B266)</f>
        <v>0.69</v>
      </c>
      <c r="KM266" s="4">
        <f>SUMIFS('Aceite Virgen'!KM$6:KM$257,'Aceite Virgen'!$A$6:$A$257,"&gt;="&amp;$A266,'Aceite Virgen'!$B$6:$B$257,"&lt;="&amp;$B266)</f>
        <v>0</v>
      </c>
      <c r="KN266" s="4">
        <f>SUMIFS('Aceite Virgen'!KN$6:KN$257,'Aceite Virgen'!$A$6:$A$257,"&gt;="&amp;$A266,'Aceite Virgen'!$B$6:$B$257,"&lt;="&amp;$B266)</f>
        <v>0.46</v>
      </c>
      <c r="KO266" s="4">
        <f>SUMIFS('Aceite Virgen'!KO$6:KO$257,'Aceite Virgen'!$A$6:$A$257,"&gt;="&amp;$A266,'Aceite Virgen'!$B$6:$B$257,"&lt;="&amp;$B266)</f>
        <v>2.93</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1.44</v>
      </c>
      <c r="LA266" s="4">
        <f>SUMIFS('Aceite Virgen'!LA$6:LA$257,'Aceite Virgen'!$A$6:$A$257,"&gt;="&amp;$A266,'Aceite Virgen'!$B$6:$B$257,"&lt;="&amp;$B266)</f>
        <v>1.82</v>
      </c>
      <c r="LB266" s="4">
        <f>SUMIFS('Aceite Virgen'!LB$6:LB$257,'Aceite Virgen'!$A$6:$A$257,"&gt;="&amp;$A266,'Aceite Virgen'!$B$6:$B$257,"&lt;="&amp;$B266)</f>
        <v>1.8299999999999998</v>
      </c>
      <c r="LC266" s="4">
        <f>SUMIFS('Aceite Virgen'!LC$6:LC$257,'Aceite Virgen'!$A$6:$A$257,"&gt;="&amp;$A266,'Aceite Virgen'!$B$6:$B$257,"&lt;="&amp;$B266)</f>
        <v>0</v>
      </c>
      <c r="LG266" s="4">
        <f>SUMIFS('Aceite Virgen'!LG$6:LG$257,'Aceite Virgen'!$A$6:$A$257,"&gt;="&amp;$A266,'Aceite Virgen'!$B$6:$B$257,"&lt;="&amp;$B266)</f>
        <v>0.74</v>
      </c>
      <c r="LH266" s="4">
        <f>SUMIFS('Aceite Virgen'!LH$6:LH$257,'Aceite Virgen'!$A$6:$A$257,"&gt;="&amp;$A266,'Aceite Virgen'!$B$6:$B$257,"&lt;="&amp;$B266)</f>
        <v>0</v>
      </c>
      <c r="LI266" s="4">
        <f>SUMIFS('Aceite Virgen'!LI$6:LI$257,'Aceite Virgen'!$A$6:$A$257,"&gt;="&amp;$A266,'Aceite Virgen'!$B$6:$B$257,"&lt;="&amp;$B266)</f>
        <v>1.19</v>
      </c>
      <c r="LJ266" s="4">
        <f>SUMIFS('Aceite Virgen'!LJ$6:LJ$257,'Aceite Virgen'!$A$6:$A$257,"&gt;="&amp;$A266,'Aceite Virgen'!$B$6:$B$257,"&lt;="&amp;$B266)</f>
        <v>0</v>
      </c>
      <c r="LN266" s="4">
        <f>SUMIFS('Aceite Virgen'!LN$6:LN$257,'Aceite Virgen'!$A$6:$A$257,"&gt;="&amp;$A266,'Aceite Virgen'!$B$6:$B$257,"&lt;="&amp;$B266)</f>
        <v>0.75</v>
      </c>
      <c r="LO266" s="4">
        <f>SUMIFS('Aceite Virgen'!LO$6:LO$257,'Aceite Virgen'!$A$6:$A$257,"&gt;="&amp;$A266,'Aceite Virgen'!$B$6:$B$257,"&lt;="&amp;$B266)</f>
        <v>0</v>
      </c>
      <c r="LP266" s="4">
        <f>SUMIFS('Aceite Virgen'!LP$6:LP$257,'Aceite Virgen'!$A$6:$A$257,"&gt;="&amp;$A266,'Aceite Virgen'!$B$6:$B$257,"&lt;="&amp;$B266)</f>
        <v>1.1200000000000001</v>
      </c>
      <c r="LQ266" s="4">
        <f>SUMIFS('Aceite Virgen'!LQ$6:LQ$257,'Aceite Virgen'!$A$6:$A$257,"&gt;="&amp;$A266,'Aceite Virgen'!$B$6:$B$257,"&lt;="&amp;$B266)</f>
        <v>0</v>
      </c>
      <c r="LU266" s="4">
        <f>SUMIFS('Aceite Virgen'!LU$6:LU$257,'Aceite Virgen'!$A$6:$A$257,"&gt;="&amp;$A266,'Aceite Virgen'!$B$6:$B$257,"&lt;="&amp;$B266)</f>
        <v>0.27</v>
      </c>
      <c r="LV266" s="4">
        <f>SUMIFS('Aceite Virgen'!LV$6:LV$257,'Aceite Virgen'!$A$6:$A$257,"&gt;="&amp;$A266,'Aceite Virgen'!$B$6:$B$257,"&lt;="&amp;$B266)</f>
        <v>0</v>
      </c>
      <c r="LW266" s="4">
        <f>SUMIFS('Aceite Virgen'!LW$6:LW$257,'Aceite Virgen'!$A$6:$A$257,"&gt;="&amp;$A266,'Aceite Virgen'!$B$6:$B$257,"&lt;="&amp;$B266)</f>
        <v>0.2</v>
      </c>
      <c r="LX266" s="4">
        <f>SUMIFS('Aceite Virgen'!LX$6:LX$257,'Aceite Virgen'!$A$6:$A$257,"&gt;="&amp;$A266,'Aceite Virgen'!$B$6:$B$257,"&lt;="&amp;$B266)</f>
        <v>0</v>
      </c>
      <c r="MB266" s="4">
        <f>SUMIFS('Aceite Virgen'!MB$6:MB$257,'Aceite Virgen'!$A$6:$A$257,"&gt;="&amp;$A266,'Aceite Virgen'!$B$6:$B$257,"&lt;="&amp;$B266)</f>
        <v>1.38</v>
      </c>
      <c r="MC266" s="4">
        <f>SUMIFS('Aceite Virgen'!MC$6:MC$257,'Aceite Virgen'!$A$6:$A$257,"&gt;="&amp;$A266,'Aceite Virgen'!$B$6:$B$257,"&lt;="&amp;$B266)</f>
        <v>0</v>
      </c>
      <c r="MD266" s="4">
        <f>SUMIFS('Aceite Virgen'!MD$6:MD$257,'Aceite Virgen'!$A$6:$A$257,"&gt;="&amp;$A266,'Aceite Virgen'!$B$6:$B$257,"&lt;="&amp;$B266)</f>
        <v>0.62</v>
      </c>
      <c r="ME266" s="4">
        <f>SUMIFS('Aceite Virgen'!ME$6:ME$257,'Aceite Virgen'!$A$6:$A$257,"&gt;="&amp;$A266,'Aceite Virgen'!$B$6:$B$257,"&lt;="&amp;$B266)</f>
        <v>4.92</v>
      </c>
      <c r="MI266" s="4">
        <f>SUMIFS('Aceite Virgen'!MI$6:MI$257,'Aceite Virgen'!$A$6:$A$257,"&gt;="&amp;$A266,'Aceite Virgen'!$B$6:$B$257,"&lt;="&amp;$B266)</f>
        <v>3.7600000000000002</v>
      </c>
      <c r="MJ266" s="4">
        <f>SUMIFS('Aceite Virgen'!MJ$6:MJ$257,'Aceite Virgen'!$A$6:$A$257,"&gt;="&amp;$A266,'Aceite Virgen'!$B$6:$B$257,"&lt;="&amp;$B266)</f>
        <v>0</v>
      </c>
      <c r="MK266" s="4">
        <f>SUMIFS('Aceite Virgen'!MK$6:MK$257,'Aceite Virgen'!$A$6:$A$257,"&gt;="&amp;$A266,'Aceite Virgen'!$B$6:$B$257,"&lt;="&amp;$B266)</f>
        <v>4.4499999999999993</v>
      </c>
      <c r="ML266" s="4">
        <f>SUMIFS('Aceite Virgen'!ML$6:ML$257,'Aceite Virgen'!$A$6:$A$257,"&gt;="&amp;$A266,'Aceite Virgen'!$B$6:$B$257,"&lt;="&amp;$B266)</f>
        <v>0</v>
      </c>
      <c r="MP266" s="4">
        <f>SUMIFS('Aceite Virgen'!MP$6:MP$257,'Aceite Virgen'!$A$6:$A$257,"&gt;="&amp;$A266,'Aceite Virgen'!$B$6:$B$257,"&lt;="&amp;$B266)</f>
        <v>6.31</v>
      </c>
      <c r="MQ266" s="4">
        <f>SUMIFS('Aceite Virgen'!MQ$6:MQ$257,'Aceite Virgen'!$A$6:$A$257,"&gt;="&amp;$A266,'Aceite Virgen'!$B$6:$B$257,"&lt;="&amp;$B266)</f>
        <v>3.52</v>
      </c>
      <c r="MR266" s="4">
        <f>SUMIFS('Aceite Virgen'!MR$6:MR$257,'Aceite Virgen'!$A$6:$A$257,"&gt;="&amp;$A266,'Aceite Virgen'!$B$6:$B$257,"&lt;="&amp;$B266)</f>
        <v>2.41</v>
      </c>
      <c r="MS266" s="4">
        <f>SUMIFS('Aceite Virgen'!MS$6:MS$257,'Aceite Virgen'!$A$6:$A$257,"&gt;="&amp;$A266,'Aceite Virgen'!$B$6:$B$257,"&lt;="&amp;$B266)</f>
        <v>28.45</v>
      </c>
      <c r="MW266" s="4">
        <f>SUMIFS('Aceite Virgen'!MW$6:MW$257,'Aceite Virgen'!$A$6:$A$257,"&gt;="&amp;$A266,'Aceite Virgen'!$B$6:$B$257,"&lt;="&amp;$B266)</f>
        <v>5.9799999999999995</v>
      </c>
      <c r="MX266" s="4">
        <f>SUMIFS('Aceite Virgen'!MX$6:MX$257,'Aceite Virgen'!$A$6:$A$257,"&gt;="&amp;$A266,'Aceite Virgen'!$B$6:$B$257,"&lt;="&amp;$B266)</f>
        <v>19.78</v>
      </c>
      <c r="MY266" s="4">
        <f>SUMIFS('Aceite Virgen'!MY$6:MY$257,'Aceite Virgen'!$A$6:$A$257,"&gt;="&amp;$A266,'Aceite Virgen'!$B$6:$B$257,"&lt;="&amp;$B266)</f>
        <v>1.39</v>
      </c>
      <c r="MZ266" s="4">
        <f>SUMIFS('Aceite Virgen'!MZ$6:MZ$257,'Aceite Virgen'!$A$6:$A$257,"&gt;="&amp;$A266,'Aceite Virgen'!$B$6:$B$257,"&lt;="&amp;$B266)</f>
        <v>14.75</v>
      </c>
      <c r="ND266" s="4">
        <f>SUMIFS('Aceite Virgen'!ND$6:ND$257,'Aceite Virgen'!$A$6:$A$257,"&gt;="&amp;$A266,'Aceite Virgen'!$B$6:$B$257,"&lt;="&amp;$B266)</f>
        <v>5.26</v>
      </c>
      <c r="NE266" s="4">
        <f>SUMIFS('Aceite Virgen'!NE$6:NE$257,'Aceite Virgen'!$A$6:$A$257,"&gt;="&amp;$A266,'Aceite Virgen'!$B$6:$B$257,"&lt;="&amp;$B266)</f>
        <v>8.64</v>
      </c>
      <c r="NF266" s="4">
        <f>SUMIFS('Aceite Virgen'!NF$6:NF$257,'Aceite Virgen'!$A$6:$A$257,"&gt;="&amp;$A266,'Aceite Virgen'!$B$6:$B$257,"&lt;="&amp;$B266)</f>
        <v>2.7</v>
      </c>
      <c r="NG266" s="4">
        <f>SUMIFS('Aceite Virgen'!NG$6:NG$257,'Aceite Virgen'!$A$6:$A$257,"&gt;="&amp;$A266,'Aceite Virgen'!$B$6:$B$257,"&lt;="&amp;$B266)</f>
        <v>9.74</v>
      </c>
      <c r="NK266" s="4">
        <f>SUMIFS('Aceite Virgen'!NK$6:NK$257,'Aceite Virgen'!$A$6:$A$257,"&gt;="&amp;$A266,'Aceite Virgen'!$B$6:$B$257,"&lt;="&amp;$B266)</f>
        <v>6.71</v>
      </c>
      <c r="NL266" s="4">
        <f>SUMIFS('Aceite Virgen'!NL$6:NL$257,'Aceite Virgen'!$A$6:$A$257,"&gt;="&amp;$A266,'Aceite Virgen'!$B$6:$B$257,"&lt;="&amp;$B266)</f>
        <v>0</v>
      </c>
      <c r="NM266" s="4">
        <f>SUMIFS('Aceite Virgen'!NM$6:NM$257,'Aceite Virgen'!$A$6:$A$257,"&gt;="&amp;$A266,'Aceite Virgen'!$B$6:$B$257,"&lt;="&amp;$B266)</f>
        <v>5.55</v>
      </c>
      <c r="NN266" s="4">
        <f>SUMIFS('Aceite Virgen'!NN$6:NN$257,'Aceite Virgen'!$A$6:$A$257,"&gt;="&amp;$A266,'Aceite Virgen'!$B$6:$B$257,"&lt;="&amp;$B266)</f>
        <v>13.64</v>
      </c>
      <c r="NR266" s="4">
        <f>SUMIFS('Aceite Virgen'!NR$6:NR$257,'Aceite Virgen'!$A$6:$A$257,"&gt;="&amp;$A266,'Aceite Virgen'!$B$6:$B$257,"&lt;="&amp;$B266)</f>
        <v>5.2899999999999991</v>
      </c>
      <c r="NS266" s="4">
        <f>SUMIFS('Aceite Virgen'!NS$6:NS$257,'Aceite Virgen'!$A$6:$A$257,"&gt;="&amp;$A266,'Aceite Virgen'!$B$6:$B$257,"&lt;="&amp;$B266)</f>
        <v>1.64</v>
      </c>
      <c r="NT266" s="4">
        <f>SUMIFS('Aceite Virgen'!NT$6:NT$257,'Aceite Virgen'!$A$6:$A$257,"&gt;="&amp;$A266,'Aceite Virgen'!$B$6:$B$257,"&lt;="&amp;$B266)</f>
        <v>0.77</v>
      </c>
      <c r="NU266" s="4">
        <f>SUMIFS('Aceite Virgen'!NU$6:NU$257,'Aceite Virgen'!$A$6:$A$257,"&gt;="&amp;$A266,'Aceite Virgen'!$B$6:$B$257,"&lt;="&amp;$B266)</f>
        <v>20.23</v>
      </c>
      <c r="NY266" s="4">
        <f>SUMIFS('Aceite Virgen'!NY$6:NY$257,'Aceite Virgen'!$A$6:$A$257,"&gt;="&amp;$A266,'Aceite Virgen'!$B$6:$B$257,"&lt;="&amp;$B266)</f>
        <v>2.6900000000000004</v>
      </c>
      <c r="NZ266" s="4">
        <f>SUMIFS('Aceite Virgen'!NZ$6:NZ$257,'Aceite Virgen'!$A$6:$A$257,"&gt;="&amp;$A266,'Aceite Virgen'!$B$6:$B$257,"&lt;="&amp;$B266)</f>
        <v>1.01</v>
      </c>
      <c r="OA266" s="4">
        <f>SUMIFS('Aceite Virgen'!OA$6:OA$257,'Aceite Virgen'!$A$6:$A$257,"&gt;="&amp;$A266,'Aceite Virgen'!$B$6:$B$257,"&lt;="&amp;$B266)</f>
        <v>1.1299999999999999</v>
      </c>
      <c r="OB266" s="4">
        <f>SUMIFS('Aceite Virgen'!OB$6:OB$257,'Aceite Virgen'!$A$6:$A$257,"&gt;="&amp;$A266,'Aceite Virgen'!$B$6:$B$257,"&lt;="&amp;$B266)</f>
        <v>8.66</v>
      </c>
      <c r="OF266" s="4">
        <f>SUMIFS('Aceite Virgen'!OF$6:OF$257,'Aceite Virgen'!$A$6:$A$257,"&gt;="&amp;$A266,'Aceite Virgen'!$B$6:$B$257,"&lt;="&amp;$B266)</f>
        <v>0.54</v>
      </c>
      <c r="OG266" s="4">
        <f>SUMIFS('Aceite Virgen'!OG$6:OG$257,'Aceite Virgen'!$A$6:$A$257,"&gt;="&amp;$A266,'Aceite Virgen'!$B$6:$B$257,"&lt;="&amp;$B266)</f>
        <v>0</v>
      </c>
      <c r="OH266" s="4">
        <f>SUMIFS('Aceite Virgen'!OH$6:OH$257,'Aceite Virgen'!$A$6:$A$257,"&gt;="&amp;$A266,'Aceite Virgen'!$B$6:$B$257,"&lt;="&amp;$B266)</f>
        <v>0.28000000000000003</v>
      </c>
      <c r="OI266" s="4">
        <f>SUMIFS('Aceite Virgen'!OI$6:OI$257,'Aceite Virgen'!$A$6:$A$257,"&gt;="&amp;$A266,'Aceite Virgen'!$B$6:$B$257,"&lt;="&amp;$B266)</f>
        <v>0.95</v>
      </c>
      <c r="OM266" s="4">
        <f>SUMIFS('Aceite Virgen'!OM$6:OM$257,'Aceite Virgen'!$A$6:$A$257,"&gt;="&amp;$A266,'Aceite Virgen'!$B$6:$B$257,"&lt;="&amp;$B266)</f>
        <v>5.32</v>
      </c>
      <c r="ON266" s="4">
        <f>SUMIFS('Aceite Virgen'!ON$6:ON$257,'Aceite Virgen'!$A$6:$A$257,"&gt;="&amp;$A266,'Aceite Virgen'!$B$6:$B$257,"&lt;="&amp;$B266)</f>
        <v>17.55</v>
      </c>
      <c r="OO266" s="4">
        <f>SUMIFS('Aceite Virgen'!OO$6:OO$257,'Aceite Virgen'!$A$6:$A$257,"&gt;="&amp;$A266,'Aceite Virgen'!$B$6:$B$257,"&lt;="&amp;$B266)</f>
        <v>3.5</v>
      </c>
      <c r="OP266" s="4">
        <f>SUMIFS('Aceite Virgen'!OP$6:OP$257,'Aceite Virgen'!$A$6:$A$257,"&gt;="&amp;$A266,'Aceite Virgen'!$B$6:$B$257,"&lt;="&amp;$B266)</f>
        <v>2.11</v>
      </c>
      <c r="OT266" s="4">
        <f>SUMIFS('Aceite Virgen'!OT$6:OT$257,'Aceite Virgen'!$A$6:$A$257,"&gt;="&amp;$A266,'Aceite Virgen'!$B$6:$B$257,"&lt;="&amp;$B266)</f>
        <v>0.60000000000000009</v>
      </c>
      <c r="OU266" s="4">
        <f>SUMIFS('Aceite Virgen'!OU$6:OU$257,'Aceite Virgen'!$A$6:$A$257,"&gt;="&amp;$A266,'Aceite Virgen'!$B$6:$B$257,"&lt;="&amp;$B266)</f>
        <v>2.81</v>
      </c>
      <c r="OV266" s="4">
        <f>SUMIFS('Aceite Virgen'!OV$6:OV$257,'Aceite Virgen'!$A$6:$A$257,"&gt;="&amp;$A266,'Aceite Virgen'!$B$6:$B$257,"&lt;="&amp;$B266)</f>
        <v>0</v>
      </c>
      <c r="OW266" s="4">
        <f>SUMIFS('Aceite Virgen'!OW$6:OW$257,'Aceite Virgen'!$A$6:$A$257,"&gt;="&amp;$A266,'Aceite Virgen'!$B$6:$B$257,"&lt;="&amp;$B266)</f>
        <v>1.1599999999999999</v>
      </c>
      <c r="PA266" s="4">
        <f>SUMIFS('Aceite Virgen'!PA$6:PA$257,'Aceite Virgen'!$A$6:$A$257,"&gt;="&amp;$A266,'Aceite Virgen'!$B$6:$B$257,"&lt;="&amp;$B266)</f>
        <v>1.53</v>
      </c>
      <c r="PB266" s="4">
        <f>SUMIFS('Aceite Virgen'!PB$6:PB$257,'Aceite Virgen'!$A$6:$A$257,"&gt;="&amp;$A266,'Aceite Virgen'!$B$6:$B$257,"&lt;="&amp;$B266)</f>
        <v>4.7</v>
      </c>
      <c r="PC266" s="4">
        <f>SUMIFS('Aceite Virgen'!PC$6:PC$257,'Aceite Virgen'!$A$6:$A$257,"&gt;="&amp;$A266,'Aceite Virgen'!$B$6:$B$257,"&lt;="&amp;$B266)</f>
        <v>0</v>
      </c>
      <c r="PD266" s="4">
        <f>SUMIFS('Aceite Virgen'!PD$6:PD$257,'Aceite Virgen'!$A$6:$A$257,"&gt;="&amp;$A266,'Aceite Virgen'!$B$6:$B$257,"&lt;="&amp;$B266)</f>
        <v>1.59</v>
      </c>
      <c r="PH266" s="4">
        <f>SUMIFS('Aceite Virgen'!PH$6:PH$257,'Aceite Virgen'!$A$6:$A$257,"&gt;="&amp;$A266,'Aceite Virgen'!$B$6:$B$257,"&lt;="&amp;$B266)</f>
        <v>2.04</v>
      </c>
      <c r="PI266" s="4">
        <f>SUMIFS('Aceite Virgen'!PI$6:PI$257,'Aceite Virgen'!$A$6:$A$257,"&gt;="&amp;$A266,'Aceite Virgen'!$B$6:$B$257,"&lt;="&amp;$B266)</f>
        <v>5.58</v>
      </c>
      <c r="PJ266" s="4">
        <f>SUMIFS('Aceite Virgen'!PJ$6:PJ$257,'Aceite Virgen'!$A$6:$A$257,"&gt;="&amp;$A266,'Aceite Virgen'!$B$6:$B$257,"&lt;="&amp;$B266)</f>
        <v>0</v>
      </c>
      <c r="PK266" s="4">
        <f>SUMIFS('Aceite Virgen'!PK$6:PK$257,'Aceite Virgen'!$A$6:$A$257,"&gt;="&amp;$A266,'Aceite Virgen'!$B$6:$B$257,"&lt;="&amp;$B266)</f>
        <v>4.66</v>
      </c>
      <c r="PO266" s="4">
        <f>SUMIFS('Aceite Virgen'!PO$6:PO$257,'Aceite Virgen'!$A$6:$A$257,"&gt;="&amp;$A266,'Aceite Virgen'!$B$6:$B$257,"&lt;="&amp;$B266)</f>
        <v>1.1299999999999999</v>
      </c>
      <c r="PP266" s="4">
        <f>SUMIFS('Aceite Virgen'!PP$6:PP$257,'Aceite Virgen'!$A$6:$A$257,"&gt;="&amp;$A266,'Aceite Virgen'!$B$6:$B$257,"&lt;="&amp;$B266)</f>
        <v>3.97</v>
      </c>
      <c r="PQ266" s="4">
        <f>SUMIFS('Aceite Virgen'!PQ$6:PQ$257,'Aceite Virgen'!$A$6:$A$257,"&gt;="&amp;$A266,'Aceite Virgen'!$B$6:$B$257,"&lt;="&amp;$B266)</f>
        <v>0.35</v>
      </c>
      <c r="PR266" s="4">
        <f>SUMIFS('Aceite Virgen'!PR$6:PR$257,'Aceite Virgen'!$A$6:$A$257,"&gt;="&amp;$A266,'Aceite Virgen'!$B$6:$B$257,"&lt;="&amp;$B266)</f>
        <v>1.28</v>
      </c>
      <c r="PV266" s="4">
        <f>SUMIFS('Aceite Virgen'!PV$6:PV$257,'Aceite Virgen'!$A$6:$A$257,"&gt;="&amp;$A266,'Aceite Virgen'!$B$6:$B$257,"&lt;="&amp;$B266)</f>
        <v>1.44</v>
      </c>
      <c r="PW266" s="4">
        <f>SUMIFS('Aceite Virgen'!PW$6:PW$257,'Aceite Virgen'!$A$6:$A$257,"&gt;="&amp;$A266,'Aceite Virgen'!$B$6:$B$257,"&lt;="&amp;$B266)</f>
        <v>3.2</v>
      </c>
      <c r="PX266" s="4">
        <f>SUMIFS('Aceite Virgen'!PX$6:PX$257,'Aceite Virgen'!$A$6:$A$257,"&gt;="&amp;$A266,'Aceite Virgen'!$B$6:$B$257,"&lt;="&amp;$B266)</f>
        <v>0.95</v>
      </c>
      <c r="PY266" s="4">
        <f>SUMIFS('Aceite Virgen'!PY$6:PY$257,'Aceite Virgen'!$A$6:$A$257,"&gt;="&amp;$A266,'Aceite Virgen'!$B$6:$B$257,"&lt;="&amp;$B266)</f>
        <v>0</v>
      </c>
      <c r="QC266" s="4">
        <f>SUMIFS('Aceite Virgen'!QC$6:QC$257,'Aceite Virgen'!$A$6:$A$257,"&gt;="&amp;$A266,'Aceite Virgen'!$B$6:$B$257,"&lt;="&amp;$B266)</f>
        <v>2.5300000000000002</v>
      </c>
      <c r="QD266" s="4">
        <f>SUMIFS('Aceite Virgen'!QD$6:QD$257,'Aceite Virgen'!$A$6:$A$257,"&gt;="&amp;$A266,'Aceite Virgen'!$B$6:$B$257,"&lt;="&amp;$B266)</f>
        <v>7.39</v>
      </c>
      <c r="QE266" s="4">
        <f>SUMIFS('Aceite Virgen'!QE$6:QE$257,'Aceite Virgen'!$A$6:$A$257,"&gt;="&amp;$A266,'Aceite Virgen'!$B$6:$B$257,"&lt;="&amp;$B266)</f>
        <v>0.95</v>
      </c>
      <c r="QF266" s="4">
        <f>SUMIFS('Aceite Virgen'!QF$6:QF$257,'Aceite Virgen'!$A$6:$A$257,"&gt;="&amp;$A266,'Aceite Virgen'!$B$6:$B$257,"&lt;="&amp;$B266)</f>
        <v>1.35</v>
      </c>
      <c r="QJ266" s="4">
        <f>SUMIFS('Aceite Virgen'!QJ$6:QJ$257,'Aceite Virgen'!$A$6:$A$257,"&gt;="&amp;$A266,'Aceite Virgen'!$B$6:$B$257,"&lt;="&amp;$B266)</f>
        <v>1.61</v>
      </c>
      <c r="QK266" s="4">
        <f>SUMIFS('Aceite Virgen'!QK$6:QK$257,'Aceite Virgen'!$A$6:$A$257,"&gt;="&amp;$A266,'Aceite Virgen'!$B$6:$B$257,"&lt;="&amp;$B266)</f>
        <v>4.54</v>
      </c>
      <c r="QL266" s="4">
        <f>SUMIFS('Aceite Virgen'!QL$6:QL$257,'Aceite Virgen'!$A$6:$A$257,"&gt;="&amp;$A266,'Aceite Virgen'!$B$6:$B$257,"&lt;="&amp;$B266)</f>
        <v>0</v>
      </c>
      <c r="QM266" s="4">
        <f>SUMIFS('Aceite Virgen'!QM$6:QM$257,'Aceite Virgen'!$A$6:$A$257,"&gt;="&amp;$A266,'Aceite Virgen'!$B$6:$B$257,"&lt;="&amp;$B266)</f>
        <v>0</v>
      </c>
    </row>
    <row r="267" spans="1:455" x14ac:dyDescent="0.25">
      <c r="A267" s="9">
        <f>'TAM Aceite Virgen'!B15</f>
        <v>3.7</v>
      </c>
      <c r="B267" s="9">
        <f>'TAM Aceite Virgen'!C15</f>
        <v>3.8</v>
      </c>
      <c r="C267" s="9"/>
      <c r="D267" s="4">
        <f>SUMIFS('Aceite Virgen'!D$6:D$257,'Aceite Virgen'!$A$6:$A$257,"&gt;="&amp;$A267,'Aceite Virgen'!$B$6:$B$257,"&lt;="&amp;$B267)</f>
        <v>0.52</v>
      </c>
      <c r="E267" s="4">
        <f>SUMIFS('Aceite Virgen'!E$6:E$257,'Aceite Virgen'!$A$6:$A$257,"&gt;="&amp;$A267,'Aceite Virgen'!$B$6:$B$257,"&lt;="&amp;$B267)</f>
        <v>3.46</v>
      </c>
      <c r="F267" s="4">
        <f>SUMIFS('Aceite Virgen'!F$6:F$257,'Aceite Virgen'!$A$6:$A$257,"&gt;="&amp;$A267,'Aceite Virgen'!$B$6:$B$257,"&lt;="&amp;$B267)</f>
        <v>0.11</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0.38</v>
      </c>
      <c r="S267" s="4">
        <f>SUMIFS('Aceite Virgen'!S$6:S$257,'Aceite Virgen'!$A$6:$A$257,"&gt;="&amp;$A267,'Aceite Virgen'!$B$6:$B$257,"&lt;="&amp;$B267)</f>
        <v>0</v>
      </c>
      <c r="T267" s="4">
        <f>SUMIFS('Aceite Virgen'!T$6:T$257,'Aceite Virgen'!$A$6:$A$257,"&gt;="&amp;$A267,'Aceite Virgen'!$B$6:$B$257,"&lt;="&amp;$B267)</f>
        <v>0.53</v>
      </c>
      <c r="U267" s="4">
        <f>SUMIFS('Aceite Virgen'!U$6:U$257,'Aceite Virgen'!$A$6:$A$257,"&gt;="&amp;$A267,'Aceite Virgen'!$B$6:$B$257,"&lt;="&amp;$B267)</f>
        <v>0</v>
      </c>
      <c r="V267" s="9"/>
      <c r="W267" s="9"/>
      <c r="X267" s="9"/>
      <c r="Y267" s="4">
        <f>SUMIFS('Aceite Virgen'!Y$6:Y$257,'Aceite Virgen'!$A$6:$A$257,"&gt;="&amp;$A267,'Aceite Virgen'!$B$6:$B$257,"&lt;="&amp;$B267)</f>
        <v>6.69</v>
      </c>
      <c r="Z267" s="4">
        <f>SUMIFS('Aceite Virgen'!Z$6:Z$257,'Aceite Virgen'!$A$6:$A$257,"&gt;="&amp;$A267,'Aceite Virgen'!$B$6:$B$257,"&lt;="&amp;$B267)</f>
        <v>36.700000000000003</v>
      </c>
      <c r="AA267" s="4">
        <f>SUMIFS('Aceite Virgen'!AA$6:AA$257,'Aceite Virgen'!$A$6:$A$257,"&gt;="&amp;$A267,'Aceite Virgen'!$B$6:$B$257,"&lt;="&amp;$B267)</f>
        <v>0.45</v>
      </c>
      <c r="AB267" s="4">
        <f>SUMIFS('Aceite Virgen'!AB$6:AB$257,'Aceite Virgen'!$A$6:$A$257,"&gt;="&amp;$A267,'Aceite Virgen'!$B$6:$B$257,"&lt;="&amp;$B267)</f>
        <v>0</v>
      </c>
      <c r="AC267" s="9"/>
      <c r="AD267" s="9"/>
      <c r="AE267" s="9"/>
      <c r="AF267" s="4">
        <f>SUMIFS('Aceite Virgen'!AF$6:AF$257,'Aceite Virgen'!$A$6:$A$257,"&gt;="&amp;$A267,'Aceite Virgen'!$B$6:$B$257,"&lt;="&amp;$B267)</f>
        <v>0.91</v>
      </c>
      <c r="AG267" s="4">
        <f>SUMIFS('Aceite Virgen'!AG$6:AG$257,'Aceite Virgen'!$A$6:$A$257,"&gt;="&amp;$A267,'Aceite Virgen'!$B$6:$B$257,"&lt;="&amp;$B267)</f>
        <v>7.75</v>
      </c>
      <c r="AH267" s="4">
        <f>SUMIFS('Aceite Virgen'!AH$6:AH$257,'Aceite Virgen'!$A$6:$A$257,"&gt;="&amp;$A267,'Aceite Virgen'!$B$6:$B$257,"&lt;="&amp;$B267)</f>
        <v>0.17</v>
      </c>
      <c r="AI267" s="4">
        <f>SUMIFS('Aceite Virgen'!AI$6:AI$257,'Aceite Virgen'!$A$6:$A$257,"&gt;="&amp;$A267,'Aceite Virgen'!$B$6:$B$257,"&lt;="&amp;$B267)</f>
        <v>0</v>
      </c>
      <c r="AJ267" s="9"/>
      <c r="AK267" s="9"/>
      <c r="AL267" s="9"/>
      <c r="AM267" s="4">
        <f>SUMIFS('Aceite Virgen'!AM$6:AM$257,'Aceite Virgen'!$A$6:$A$257,"&gt;="&amp;$A267,'Aceite Virgen'!$B$6:$B$257,"&lt;="&amp;$B267)</f>
        <v>0.44</v>
      </c>
      <c r="AN267" s="4">
        <f>SUMIFS('Aceite Virgen'!AN$6:AN$257,'Aceite Virgen'!$A$6:$A$257,"&gt;="&amp;$A267,'Aceite Virgen'!$B$6:$B$257,"&lt;="&amp;$B267)</f>
        <v>3.16</v>
      </c>
      <c r="AO267" s="4">
        <f>SUMIFS('Aceite Virgen'!AO$6:AO$257,'Aceite Virgen'!$A$6:$A$257,"&gt;="&amp;$A267,'Aceite Virgen'!$B$6:$B$257,"&lt;="&amp;$B267)</f>
        <v>0.05</v>
      </c>
      <c r="AP267" s="4">
        <f>SUMIFS('Aceite Virgen'!AP$6:AP$257,'Aceite Virgen'!$A$6:$A$257,"&gt;="&amp;$A267,'Aceite Virgen'!$B$6:$B$257,"&lt;="&amp;$B267)</f>
        <v>0</v>
      </c>
      <c r="AQ267" s="9"/>
      <c r="AR267" s="9"/>
      <c r="AT267" s="4">
        <f>SUMIFS('Aceite Virgen'!AT$6:AT$257,'Aceite Virgen'!$A$6:$A$257,"&gt;="&amp;$A267,'Aceite Virgen'!$B$6:$B$257,"&lt;="&amp;$B267)</f>
        <v>3.37</v>
      </c>
      <c r="AU267" s="4">
        <f>SUMIFS('Aceite Virgen'!AU$6:AU$257,'Aceite Virgen'!$A$6:$A$257,"&gt;="&amp;$A267,'Aceite Virgen'!$B$6:$B$257,"&lt;="&amp;$B267)</f>
        <v>28.87</v>
      </c>
      <c r="AV267" s="4">
        <f>SUMIFS('Aceite Virgen'!AV$6:AV$257,'Aceite Virgen'!$A$6:$A$257,"&gt;="&amp;$A267,'Aceite Virgen'!$B$6:$B$257,"&lt;="&amp;$B267)</f>
        <v>0.29000000000000004</v>
      </c>
      <c r="AW267" s="4">
        <f>SUMIFS('Aceite Virgen'!AW$6:AW$257,'Aceite Virgen'!$A$6:$A$257,"&gt;="&amp;$A267,'Aceite Virgen'!$B$6:$B$257,"&lt;="&amp;$B267)</f>
        <v>5.78</v>
      </c>
      <c r="BA267" s="4">
        <f>SUMIFS('Aceite Virgen'!BA$6:BA$257,'Aceite Virgen'!$A$6:$A$257,"&gt;="&amp;A267,'Aceite Virgen'!$B$6:$B$257,"&lt;="&amp;B267)</f>
        <v>4.93</v>
      </c>
      <c r="BB267" s="4">
        <f>SUMIFS('Aceite Virgen'!BB$6:BB$257,'Aceite Virgen'!$A$6:$A$257,"&gt;="&amp;$A267,'Aceite Virgen'!$B$6:$B$257,"&lt;="&amp;$B267)</f>
        <v>37.5</v>
      </c>
      <c r="BC267" s="4">
        <f>SUMIFS('Aceite Virgen'!BC$6:BC$257,'Aceite Virgen'!$A$6:$A$257,"&gt;="&amp;$A267,'Aceite Virgen'!$B$6:$B$257,"&lt;="&amp;$B267)</f>
        <v>0.91999999999999993</v>
      </c>
      <c r="BD267" s="4">
        <f>SUMIFS('Aceite Virgen'!BD$6:BD$257,'Aceite Virgen'!$A$6:$A$257,"&gt;="&amp;$A267,'Aceite Virgen'!$B$6:$B$257,"&lt;="&amp;$B267)</f>
        <v>0</v>
      </c>
      <c r="BH267" s="4">
        <f>SUMIFS('Aceite Virgen'!BH$6:BH$257,'Aceite Virgen'!$A$6:$A$257,"&gt;="&amp;$A267,'Aceite Virgen'!$B$6:$B$257,"&lt;="&amp;$B267)</f>
        <v>1.9</v>
      </c>
      <c r="BI267" s="4">
        <f>SUMIFS('Aceite Virgen'!BI$6:BI$257,'Aceite Virgen'!$A$6:$A$257,"&gt;="&amp;$A267,'Aceite Virgen'!$B$6:$B$257,"&lt;="&amp;$B267)</f>
        <v>21.43</v>
      </c>
      <c r="BJ267" s="4">
        <f>SUMIFS('Aceite Virgen'!BJ$6:BJ$257,'Aceite Virgen'!$A$6:$A$257,"&gt;="&amp;$A267,'Aceite Virgen'!$B$6:$B$257,"&lt;="&amp;$B267)</f>
        <v>0.13</v>
      </c>
      <c r="BK267" s="4">
        <f>SUMIFS('Aceite Virgen'!BK$6:BK$257,'Aceite Virgen'!$A$6:$A$257,"&gt;="&amp;$A267,'Aceite Virgen'!$B$6:$B$257,"&lt;="&amp;$B267)</f>
        <v>0</v>
      </c>
      <c r="BO267" s="4">
        <f>SUMIFS('Aceite Virgen'!BO$6:BO$257,'Aceite Virgen'!$A$6:$A$257,"&gt;="&amp;$A267,'Aceite Virgen'!$B$6:$B$257,"&lt;="&amp;$B267)</f>
        <v>5.34</v>
      </c>
      <c r="BP267" s="4">
        <f>SUMIFS('Aceite Virgen'!BP$6:BP$257,'Aceite Virgen'!$A$6:$A$257,"&gt;="&amp;$A267,'Aceite Virgen'!$B$6:$B$257,"&lt;="&amp;$B267)</f>
        <v>33.700000000000003</v>
      </c>
      <c r="BQ267" s="4">
        <f>SUMIFS('Aceite Virgen'!BQ$6:BQ$257,'Aceite Virgen'!$A$6:$A$257,"&gt;="&amp;$A267,'Aceite Virgen'!$B$6:$B$257,"&lt;="&amp;$B267)</f>
        <v>0.8600000000000001</v>
      </c>
      <c r="BR267" s="4">
        <f>SUMIFS('Aceite Virgen'!BR$6:BR$257,'Aceite Virgen'!$A$6:$A$257,"&gt;="&amp;$A267,'Aceite Virgen'!$B$6:$B$257,"&lt;="&amp;$B267)</f>
        <v>47.3</v>
      </c>
      <c r="BV267" s="4">
        <f>SUMIFS('Aceite Virgen'!BV$6:BV$257,'Aceite Virgen'!$A$6:$A$257,"&gt;="&amp;$A267,'Aceite Virgen'!$B$6:$B$257,"&lt;="&amp;$B267)</f>
        <v>1.67</v>
      </c>
      <c r="BW267" s="4">
        <f>SUMIFS('Aceite Virgen'!BW$6:BW$257,'Aceite Virgen'!$A$6:$A$257,"&gt;="&amp;$A267,'Aceite Virgen'!$B$6:$B$257,"&lt;="&amp;$B267)</f>
        <v>6.33</v>
      </c>
      <c r="BX267" s="4">
        <f>SUMIFS('Aceite Virgen'!BX$6:BX$257,'Aceite Virgen'!$A$6:$A$257,"&gt;="&amp;$A267,'Aceite Virgen'!$B$6:$B$257,"&lt;="&amp;$B267)</f>
        <v>0.76</v>
      </c>
      <c r="BY267" s="4">
        <f>SUMIFS('Aceite Virgen'!BY$6:BY$257,'Aceite Virgen'!$A$6:$A$257,"&gt;="&amp;$A267,'Aceite Virgen'!$B$6:$B$257,"&lt;="&amp;$B267)</f>
        <v>9.2799999999999994</v>
      </c>
      <c r="CC267" s="4">
        <f>SUMIFS('Aceite Virgen'!CC$6:CC$257,'Aceite Virgen'!$A$6:$A$257,"&gt;="&amp;$A267,'Aceite Virgen'!$B$6:$B$257,"&lt;="&amp;$B267)</f>
        <v>0.67999999999999994</v>
      </c>
      <c r="CD267" s="4">
        <f>SUMIFS('Aceite Virgen'!CD$6:CD$257,'Aceite Virgen'!$A$6:$A$257,"&gt;="&amp;$A267,'Aceite Virgen'!$B$6:$B$257,"&lt;="&amp;$B267)</f>
        <v>0.49</v>
      </c>
      <c r="CE267" s="4">
        <f>SUMIFS('Aceite Virgen'!CE$6:CE$257,'Aceite Virgen'!$A$6:$A$257,"&gt;="&amp;$A267,'Aceite Virgen'!$B$6:$B$257,"&lt;="&amp;$B267)</f>
        <v>0.64</v>
      </c>
      <c r="CF267" s="4">
        <f>SUMIFS('Aceite Virgen'!CF$6:CF$257,'Aceite Virgen'!$A$6:$A$257,"&gt;="&amp;$A267,'Aceite Virgen'!$B$6:$B$257,"&lt;="&amp;$B267)</f>
        <v>0</v>
      </c>
      <c r="CJ267" s="4">
        <f>SUMIFS('Aceite Virgen'!CJ$6:CJ$257,'Aceite Virgen'!$A$6:$A$257,"&gt;="&amp;$A267,'Aceite Virgen'!$B$6:$B$257,"&lt;="&amp;$B267)</f>
        <v>0.4</v>
      </c>
      <c r="CK267" s="4">
        <f>SUMIFS('Aceite Virgen'!CK$6:CK$257,'Aceite Virgen'!$A$6:$A$257,"&gt;="&amp;$A267,'Aceite Virgen'!$B$6:$B$257,"&lt;="&amp;$B267)</f>
        <v>0</v>
      </c>
      <c r="CL267" s="4">
        <f>SUMIFS('Aceite Virgen'!CL$6:CL$257,'Aceite Virgen'!$A$6:$A$257,"&gt;="&amp;$A267,'Aceite Virgen'!$B$6:$B$257,"&lt;="&amp;$B267)</f>
        <v>0.49</v>
      </c>
      <c r="CM267" s="4">
        <f>SUMIFS('Aceite Virgen'!CM$6:CM$257,'Aceite Virgen'!$A$6:$A$257,"&gt;="&amp;$A267,'Aceite Virgen'!$B$6:$B$257,"&lt;="&amp;$B267)</f>
        <v>0</v>
      </c>
      <c r="CQ267" s="4">
        <f>SUMIFS('Aceite Virgen'!CQ$6:CQ$257,'Aceite Virgen'!$A$6:$A$257,"&gt;="&amp;$A267,'Aceite Virgen'!$B$6:$B$257,"&lt;="&amp;$B267)</f>
        <v>0.92999999999999994</v>
      </c>
      <c r="CR267" s="4">
        <f>SUMIFS('Aceite Virgen'!CR$6:CR$257,'Aceite Virgen'!$A$6:$A$257,"&gt;="&amp;$A267,'Aceite Virgen'!$B$6:$B$257,"&lt;="&amp;$B267)</f>
        <v>7.22</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0.15</v>
      </c>
      <c r="CY267" s="4">
        <f>SUMIFS('Aceite Virgen'!CY$6:CY$257,'Aceite Virgen'!$A$6:$A$257,"&gt;="&amp;$A267,'Aceite Virgen'!$B$6:$B$257,"&lt;="&amp;$B267)</f>
        <v>0</v>
      </c>
      <c r="CZ267" s="4">
        <f>SUMIFS('Aceite Virgen'!CZ$6:CZ$257,'Aceite Virgen'!$A$6:$A$257,"&gt;="&amp;$A267,'Aceite Virgen'!$B$6:$B$257,"&lt;="&amp;$B267)</f>
        <v>0.2</v>
      </c>
      <c r="DA267" s="4">
        <f>SUMIFS('Aceite Virgen'!DA$6:DA$257,'Aceite Virgen'!$A$6:$A$257,"&gt;="&amp;$A267,'Aceite Virgen'!$B$6:$B$257,"&lt;="&amp;$B267)</f>
        <v>0</v>
      </c>
      <c r="DE267" s="4">
        <f>SUMIFS('Aceite Virgen'!DE$6:DE$257,'Aceite Virgen'!$A$6:$A$257,"&gt;="&amp;$A267,'Aceite Virgen'!$B$6:$B$257,"&lt;="&amp;$B267)</f>
        <v>0.31</v>
      </c>
      <c r="DF267" s="4">
        <f>SUMIFS('Aceite Virgen'!DF$6:DF$257,'Aceite Virgen'!$A$6:$A$257,"&gt;="&amp;$A267,'Aceite Virgen'!$B$6:$B$257,"&lt;="&amp;$B267)</f>
        <v>1.42</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0.27</v>
      </c>
      <c r="DM267" s="4">
        <f>SUMIFS('Aceite Virgen'!DM$6:DM$257,'Aceite Virgen'!$A$6:$A$257,"&gt;="&amp;$A267,'Aceite Virgen'!$B$6:$B$257,"&lt;="&amp;$B267)</f>
        <v>0.75</v>
      </c>
      <c r="DN267" s="4">
        <f>SUMIFS('Aceite Virgen'!DN$6:DN$257,'Aceite Virgen'!$A$6:$A$257,"&gt;="&amp;$A267,'Aceite Virgen'!$B$6:$B$257,"&lt;="&amp;$B267)</f>
        <v>0.21</v>
      </c>
      <c r="DO267" s="4">
        <f>SUMIFS('Aceite Virgen'!DO$6:DO$257,'Aceite Virgen'!$A$6:$A$257,"&gt;="&amp;$A267,'Aceite Virgen'!$B$6:$B$257,"&lt;="&amp;$B267)</f>
        <v>0</v>
      </c>
      <c r="DS267" s="4">
        <f>SUMIFS('Aceite Virgen'!DS$6:DS$257,'Aceite Virgen'!$A$6:$A$257,"&gt;="&amp;$A267,'Aceite Virgen'!$B$6:$B$257,"&lt;="&amp;$B267)</f>
        <v>3.69</v>
      </c>
      <c r="DT267" s="4">
        <f>SUMIFS('Aceite Virgen'!DT$6:DT$257,'Aceite Virgen'!$A$6:$A$257,"&gt;="&amp;$A267,'Aceite Virgen'!$B$6:$B$257,"&lt;="&amp;$B267)</f>
        <v>1.8</v>
      </c>
      <c r="DU267" s="4">
        <f>SUMIFS('Aceite Virgen'!DU$6:DU$257,'Aceite Virgen'!$A$6:$A$257,"&gt;="&amp;$A267,'Aceite Virgen'!$B$6:$B$257,"&lt;="&amp;$B267)</f>
        <v>4.53</v>
      </c>
      <c r="DV267" s="4">
        <f>SUMIFS('Aceite Virgen'!DV$6:DV$257,'Aceite Virgen'!$A$6:$A$257,"&gt;="&amp;$A267,'Aceite Virgen'!$B$6:$B$257,"&lt;="&amp;$B267)</f>
        <v>0</v>
      </c>
      <c r="DZ267" s="4">
        <f>SUMIFS('Aceite Virgen'!DZ$6:DZ$257,'Aceite Virgen'!$A$6:$A$257,"&gt;="&amp;$A267,'Aceite Virgen'!$B$6:$B$257,"&lt;="&amp;$B267)</f>
        <v>3.03</v>
      </c>
      <c r="EA267" s="4">
        <f>SUMIFS('Aceite Virgen'!EA$6:EA$257,'Aceite Virgen'!$A$6:$A$257,"&gt;="&amp;$A267,'Aceite Virgen'!$B$6:$B$257,"&lt;="&amp;$B267)</f>
        <v>0</v>
      </c>
      <c r="EB267" s="4">
        <f>SUMIFS('Aceite Virgen'!EB$6:EB$257,'Aceite Virgen'!$A$6:$A$257,"&gt;="&amp;$A267,'Aceite Virgen'!$B$6:$B$257,"&lt;="&amp;$B267)</f>
        <v>4.0599999999999996</v>
      </c>
      <c r="EC267" s="4">
        <f>SUMIFS('Aceite Virgen'!EC$6:EC$257,'Aceite Virgen'!$A$6:$A$257,"&gt;="&amp;$A267,'Aceite Virgen'!$B$6:$B$257,"&lt;="&amp;$B267)</f>
        <v>0</v>
      </c>
      <c r="EG267" s="4">
        <f>SUMIFS('Aceite Virgen'!EG$6:EG$257,'Aceite Virgen'!$A$6:$A$257,"&gt;="&amp;$A267,'Aceite Virgen'!$B$6:$B$257,"&lt;="&amp;$B267)</f>
        <v>2.35</v>
      </c>
      <c r="EH267" s="4">
        <f>SUMIFS('Aceite Virgen'!EH$6:EH$257,'Aceite Virgen'!$A$6:$A$257,"&gt;="&amp;$A267,'Aceite Virgen'!$B$6:$B$257,"&lt;="&amp;$B267)</f>
        <v>0.89</v>
      </c>
      <c r="EI267" s="4">
        <f>SUMIFS('Aceite Virgen'!EI$6:EI$257,'Aceite Virgen'!$A$6:$A$257,"&gt;="&amp;$A267,'Aceite Virgen'!$B$6:$B$257,"&lt;="&amp;$B267)</f>
        <v>3.24</v>
      </c>
      <c r="EJ267" s="4">
        <f>SUMIFS('Aceite Virgen'!EJ$6:EJ$257,'Aceite Virgen'!$A$6:$A$257,"&gt;="&amp;$A267,'Aceite Virgen'!$B$6:$B$257,"&lt;="&amp;$B267)</f>
        <v>0</v>
      </c>
      <c r="EN267" s="4">
        <f>SUMIFS('Aceite Virgen'!EN$6:EN$257,'Aceite Virgen'!$A$6:$A$257,"&gt;="&amp;$A267,'Aceite Virgen'!$B$6:$B$257,"&lt;="&amp;$B267)</f>
        <v>1.63</v>
      </c>
      <c r="EO267" s="4">
        <f>SUMIFS('Aceite Virgen'!EO$6:EO$257,'Aceite Virgen'!$A$6:$A$257,"&gt;="&amp;$A267,'Aceite Virgen'!$B$6:$B$257,"&lt;="&amp;$B267)</f>
        <v>1.48</v>
      </c>
      <c r="EP267" s="4">
        <f>SUMIFS('Aceite Virgen'!EP$6:EP$257,'Aceite Virgen'!$A$6:$A$257,"&gt;="&amp;$A267,'Aceite Virgen'!$B$6:$B$257,"&lt;="&amp;$B267)</f>
        <v>2.2000000000000002</v>
      </c>
      <c r="EQ267" s="4">
        <f>SUMIFS('Aceite Virgen'!EQ$6:EQ$257,'Aceite Virgen'!$A$6:$A$257,"&gt;="&amp;$A267,'Aceite Virgen'!$B$6:$B$257,"&lt;="&amp;$B267)</f>
        <v>0</v>
      </c>
      <c r="EU267" s="4">
        <f>SUMIFS('Aceite Virgen'!EU$6:EU$257,'Aceite Virgen'!$A$6:$A$257,"&gt;="&amp;$A267,'Aceite Virgen'!$B$6:$B$257,"&lt;="&amp;$B267)</f>
        <v>1.05</v>
      </c>
      <c r="EV267" s="4">
        <f>SUMIFS('Aceite Virgen'!EV$6:EV$257,'Aceite Virgen'!$A$6:$A$257,"&gt;="&amp;$A267,'Aceite Virgen'!$B$6:$B$257,"&lt;="&amp;$B267)</f>
        <v>2.1800000000000002</v>
      </c>
      <c r="EW267" s="4">
        <f>SUMIFS('Aceite Virgen'!EW$6:EW$257,'Aceite Virgen'!$A$6:$A$257,"&gt;="&amp;$A267,'Aceite Virgen'!$B$6:$B$257,"&lt;="&amp;$B267)</f>
        <v>0.88</v>
      </c>
      <c r="EX267" s="4">
        <f>SUMIFS('Aceite Virgen'!EX$6:EX$257,'Aceite Virgen'!$A$6:$A$257,"&gt;="&amp;$A267,'Aceite Virgen'!$B$6:$B$257,"&lt;="&amp;$B267)</f>
        <v>0</v>
      </c>
      <c r="FB267" s="4">
        <f>SUMIFS('Aceite Virgen'!FB$6:FB$257,'Aceite Virgen'!$A$6:$A$257,"&gt;="&amp;$A267,'Aceite Virgen'!$B$6:$B$257,"&lt;="&amp;$B267)</f>
        <v>0.90999999999999992</v>
      </c>
      <c r="FC267" s="4">
        <f>SUMIFS('Aceite Virgen'!FC$6:FC$257,'Aceite Virgen'!$A$6:$A$257,"&gt;="&amp;$A267,'Aceite Virgen'!$B$6:$B$257,"&lt;="&amp;$B267)</f>
        <v>3.99</v>
      </c>
      <c r="FD267" s="4">
        <f>SUMIFS('Aceite Virgen'!FD$6:FD$257,'Aceite Virgen'!$A$6:$A$257,"&gt;="&amp;$A267,'Aceite Virgen'!$B$6:$B$257,"&lt;="&amp;$B267)</f>
        <v>0.31</v>
      </c>
      <c r="FE267" s="4">
        <f>SUMIFS('Aceite Virgen'!FE$6:FE$257,'Aceite Virgen'!$A$6:$A$257,"&gt;="&amp;$A267,'Aceite Virgen'!$B$6:$B$257,"&lt;="&amp;$B267)</f>
        <v>0</v>
      </c>
      <c r="FI267" s="4">
        <f>SUMIFS('Aceite Virgen'!FI$6:FI$257,'Aceite Virgen'!$A$6:$A$257,"&gt;="&amp;$A267,'Aceite Virgen'!$B$6:$B$257,"&lt;="&amp;$B267)</f>
        <v>0.46</v>
      </c>
      <c r="FJ267" s="4">
        <f>SUMIFS('Aceite Virgen'!FJ$6:FJ$257,'Aceite Virgen'!$A$6:$A$257,"&gt;="&amp;$A267,'Aceite Virgen'!$B$6:$B$257,"&lt;="&amp;$B267)</f>
        <v>2.23</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0.15</v>
      </c>
      <c r="FQ267" s="4">
        <f>SUMIFS('Aceite Virgen'!FQ$6:FQ$257,'Aceite Virgen'!$A$6:$A$257,"&gt;="&amp;$A267,'Aceite Virgen'!$B$6:$B$257,"&lt;="&amp;$B267)</f>
        <v>0.92</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0.38</v>
      </c>
      <c r="FX267" s="4">
        <f>SUMIFS('Aceite Virgen'!FX$6:FX$257,'Aceite Virgen'!$A$6:$A$257,"&gt;="&amp;$A267,'Aceite Virgen'!$B$6:$B$257,"&lt;="&amp;$B267)</f>
        <v>0</v>
      </c>
      <c r="FY267" s="4">
        <f>SUMIFS('Aceite Virgen'!FY$6:FY$257,'Aceite Virgen'!$A$6:$A$257,"&gt;="&amp;$A267,'Aceite Virgen'!$B$6:$B$257,"&lt;="&amp;$B267)</f>
        <v>0.52</v>
      </c>
      <c r="FZ267" s="4">
        <f>SUMIFS('Aceite Virgen'!FZ$6:FZ$257,'Aceite Virgen'!$A$6:$A$257,"&gt;="&amp;$A267,'Aceite Virgen'!$B$6:$B$257,"&lt;="&amp;$B267)</f>
        <v>0</v>
      </c>
      <c r="GD267" s="4">
        <f>SUMIFS('Aceite Virgen'!GD$6:GD$257,'Aceite Virgen'!$A$6:$A$257,"&gt;="&amp;$A267,'Aceite Virgen'!$B$6:$B$257,"&lt;="&amp;$B267)</f>
        <v>0.15</v>
      </c>
      <c r="GE267" s="4">
        <f>SUMIFS('Aceite Virgen'!GE$6:GE$257,'Aceite Virgen'!$A$6:$A$257,"&gt;="&amp;$A267,'Aceite Virgen'!$B$6:$B$257,"&lt;="&amp;$B267)</f>
        <v>0</v>
      </c>
      <c r="GF267" s="4">
        <f>SUMIFS('Aceite Virgen'!GF$6:GF$257,'Aceite Virgen'!$A$6:$A$257,"&gt;="&amp;$A267,'Aceite Virgen'!$B$6:$B$257,"&lt;="&amp;$B267)</f>
        <v>0.23</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1.65</v>
      </c>
      <c r="GS267" s="4">
        <f>SUMIFS('Aceite Virgen'!GS$6:GS$257,'Aceite Virgen'!$A$6:$A$257,"&gt;="&amp;$A267,'Aceite Virgen'!$B$6:$B$257,"&lt;="&amp;$B267)</f>
        <v>1.35</v>
      </c>
      <c r="GT267" s="4">
        <f>SUMIFS('Aceite Virgen'!GT$6:GT$257,'Aceite Virgen'!$A$6:$A$257,"&gt;="&amp;$A267,'Aceite Virgen'!$B$6:$B$257,"&lt;="&amp;$B267)</f>
        <v>2.0699999999999998</v>
      </c>
      <c r="GU267" s="4">
        <f>SUMIFS('Aceite Virgen'!GU$6:GU$257,'Aceite Virgen'!$A$6:$A$257,"&gt;="&amp;$A267,'Aceite Virgen'!$B$6:$B$257,"&lt;="&amp;$B267)</f>
        <v>0</v>
      </c>
      <c r="GY267" s="4">
        <f>SUMIFS('Aceite Virgen'!GY$6:GY$257,'Aceite Virgen'!$A$6:$A$257,"&gt;="&amp;$A267,'Aceite Virgen'!$B$6:$B$257,"&lt;="&amp;$B267)</f>
        <v>0.91</v>
      </c>
      <c r="GZ267" s="4">
        <f>SUMIFS('Aceite Virgen'!GZ$6:GZ$257,'Aceite Virgen'!$A$6:$A$257,"&gt;="&amp;$A267,'Aceite Virgen'!$B$6:$B$257,"&lt;="&amp;$B267)</f>
        <v>0</v>
      </c>
      <c r="HA267" s="4">
        <f>SUMIFS('Aceite Virgen'!HA$6:HA$257,'Aceite Virgen'!$A$6:$A$257,"&gt;="&amp;$A267,'Aceite Virgen'!$B$6:$B$257,"&lt;="&amp;$B267)</f>
        <v>1.2</v>
      </c>
      <c r="HB267" s="4">
        <f>SUMIFS('Aceite Virgen'!HB$6:HB$257,'Aceite Virgen'!$A$6:$A$257,"&gt;="&amp;$A267,'Aceite Virgen'!$B$6:$B$257,"&lt;="&amp;$B267)</f>
        <v>0</v>
      </c>
      <c r="HF267" s="4">
        <f>SUMIFS('Aceite Virgen'!HF$6:HF$257,'Aceite Virgen'!$A$6:$A$257,"&gt;="&amp;$A267,'Aceite Virgen'!$B$6:$B$257,"&lt;="&amp;$B267)</f>
        <v>0.19</v>
      </c>
      <c r="HG267" s="4">
        <f>SUMIFS('Aceite Virgen'!HG$6:HG$257,'Aceite Virgen'!$A$6:$A$257,"&gt;="&amp;$A267,'Aceite Virgen'!$B$6:$B$257,"&lt;="&amp;$B267)</f>
        <v>1.4</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0.31</v>
      </c>
      <c r="HN267" s="4">
        <f>SUMIFS('Aceite Virgen'!HN$6:HN$257,'Aceite Virgen'!$A$6:$A$257,"&gt;="&amp;$A267,'Aceite Virgen'!$B$6:$B$257,"&lt;="&amp;$B267)</f>
        <v>1.51</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0.25</v>
      </c>
      <c r="HU267" s="4">
        <f>SUMIFS('Aceite Virgen'!HU$6:HU$257,'Aceite Virgen'!$A$6:$A$257,"&gt;="&amp;$A267,'Aceite Virgen'!$B$6:$B$257,"&lt;="&amp;$B267)</f>
        <v>0</v>
      </c>
      <c r="HV267" s="4">
        <f>SUMIFS('Aceite Virgen'!HV$6:HV$257,'Aceite Virgen'!$A$6:$A$257,"&gt;="&amp;$A267,'Aceite Virgen'!$B$6:$B$257,"&lt;="&amp;$B267)</f>
        <v>0.38</v>
      </c>
      <c r="HW267" s="4">
        <f>SUMIFS('Aceite Virgen'!HW$6:HW$257,'Aceite Virgen'!$A$6:$A$257,"&gt;="&amp;$A267,'Aceite Virgen'!$B$6:$B$257,"&lt;="&amp;$B267)</f>
        <v>0</v>
      </c>
      <c r="IA267" s="4">
        <f>SUMIFS('Aceite Virgen'!IA$6:IA$257,'Aceite Virgen'!$A$6:$A$257,"&gt;="&amp;$A267,'Aceite Virgen'!$B$6:$B$257,"&lt;="&amp;$B267)</f>
        <v>0.28000000000000003</v>
      </c>
      <c r="IB267" s="4">
        <f>SUMIFS('Aceite Virgen'!IB$6:IB$257,'Aceite Virgen'!$A$6:$A$257,"&gt;="&amp;$A267,'Aceite Virgen'!$B$6:$B$257,"&lt;="&amp;$B267)</f>
        <v>0</v>
      </c>
      <c r="IC267" s="4">
        <f>SUMIFS('Aceite Virgen'!IC$6:IC$257,'Aceite Virgen'!$A$6:$A$257,"&gt;="&amp;$A267,'Aceite Virgen'!$B$6:$B$257,"&lt;="&amp;$B267)</f>
        <v>0.45</v>
      </c>
      <c r="ID267" s="4">
        <f>SUMIFS('Aceite Virgen'!ID$6:ID$257,'Aceite Virgen'!$A$6:$A$257,"&gt;="&amp;$A267,'Aceite Virgen'!$B$6:$B$257,"&lt;="&amp;$B267)</f>
        <v>0</v>
      </c>
      <c r="IH267" s="4">
        <f>SUMIFS('Aceite Virgen'!IH$6:IH$257,'Aceite Virgen'!$A$6:$A$257,"&gt;="&amp;$A267,'Aceite Virgen'!$B$6:$B$257,"&lt;="&amp;$B267)</f>
        <v>1.1499999999999999</v>
      </c>
      <c r="II267" s="4">
        <f>SUMIFS('Aceite Virgen'!II$6:II$257,'Aceite Virgen'!$A$6:$A$257,"&gt;="&amp;$A267,'Aceite Virgen'!$B$6:$B$257,"&lt;="&amp;$B267)</f>
        <v>3.01</v>
      </c>
      <c r="IJ267" s="4">
        <f>SUMIFS('Aceite Virgen'!IJ$6:IJ$257,'Aceite Virgen'!$A$6:$A$257,"&gt;="&amp;$A267,'Aceite Virgen'!$B$6:$B$257,"&lt;="&amp;$B267)</f>
        <v>0.84</v>
      </c>
      <c r="IK267" s="4">
        <f>SUMIFS('Aceite Virgen'!IK$6:IK$257,'Aceite Virgen'!$A$6:$A$257,"&gt;="&amp;$A267,'Aceite Virgen'!$B$6:$B$257,"&lt;="&amp;$B267)</f>
        <v>0</v>
      </c>
      <c r="IO267" s="4">
        <f>SUMIFS('Aceite Virgen'!IO$6:IO$257,'Aceite Virgen'!$A$6:$A$257,"&gt;="&amp;$A267,'Aceite Virgen'!$B$6:$B$257,"&lt;="&amp;$B267)</f>
        <v>0.26</v>
      </c>
      <c r="IP267" s="4">
        <f>SUMIFS('Aceite Virgen'!IP$6:IP$257,'Aceite Virgen'!$A$6:$A$257,"&gt;="&amp;$A267,'Aceite Virgen'!$B$6:$B$257,"&lt;="&amp;$B267)</f>
        <v>0</v>
      </c>
      <c r="IQ267" s="4">
        <f>SUMIFS('Aceite Virgen'!IQ$6:IQ$257,'Aceite Virgen'!$A$6:$A$257,"&gt;="&amp;$A267,'Aceite Virgen'!$B$6:$B$257,"&lt;="&amp;$B267)</f>
        <v>0.37</v>
      </c>
      <c r="IR267" s="4">
        <f>SUMIFS('Aceite Virgen'!IR$6:IR$257,'Aceite Virgen'!$A$6:$A$257,"&gt;="&amp;$A267,'Aceite Virgen'!$B$6:$B$257,"&lt;="&amp;$B267)</f>
        <v>0</v>
      </c>
      <c r="IV267" s="4">
        <f>SUMIFS('Aceite Virgen'!IV$6:IV$257,'Aceite Virgen'!$A$6:$A$257,"&gt;="&amp;$A267,'Aceite Virgen'!$B$6:$B$257,"&lt;="&amp;$B267)</f>
        <v>0.2</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0.67</v>
      </c>
      <c r="JD267" s="4">
        <f>SUMIFS('Aceite Virgen'!JD$6:JD$257,'Aceite Virgen'!$A$6:$A$257,"&gt;="&amp;$A267,'Aceite Virgen'!$B$6:$B$257,"&lt;="&amp;$B267)</f>
        <v>2.87</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1.58</v>
      </c>
      <c r="JK267" s="4">
        <f>SUMIFS('Aceite Virgen'!JK$6:JK$257,'Aceite Virgen'!$A$6:$A$257,"&gt;="&amp;$A267,'Aceite Virgen'!$B$6:$B$257,"&lt;="&amp;$B267)</f>
        <v>8.4600000000000009</v>
      </c>
      <c r="JL267" s="4">
        <f>SUMIFS('Aceite Virgen'!JL$6:JL$257,'Aceite Virgen'!$A$6:$A$257,"&gt;="&amp;$A267,'Aceite Virgen'!$B$6:$B$257,"&lt;="&amp;$B267)</f>
        <v>0.36</v>
      </c>
      <c r="JM267" s="4">
        <f>SUMIFS('Aceite Virgen'!JM$6:JM$257,'Aceite Virgen'!$A$6:$A$257,"&gt;="&amp;$A267,'Aceite Virgen'!$B$6:$B$257,"&lt;="&amp;$B267)</f>
        <v>0</v>
      </c>
      <c r="JQ267" s="4">
        <f>SUMIFS('Aceite Virgen'!JQ$6:JQ$257,'Aceite Virgen'!$A$6:$A$257,"&gt;="&amp;$A267,'Aceite Virgen'!$B$6:$B$257,"&lt;="&amp;$B267)</f>
        <v>1.8399999999999999</v>
      </c>
      <c r="JR267" s="4">
        <f>SUMIFS('Aceite Virgen'!JR$6:JR$257,'Aceite Virgen'!$A$6:$A$257,"&gt;="&amp;$A267,'Aceite Virgen'!$B$6:$B$257,"&lt;="&amp;$B267)</f>
        <v>4.2699999999999996</v>
      </c>
      <c r="JS267" s="4">
        <f>SUMIFS('Aceite Virgen'!JS$6:JS$257,'Aceite Virgen'!$A$6:$A$257,"&gt;="&amp;$A267,'Aceite Virgen'!$B$6:$B$257,"&lt;="&amp;$B267)</f>
        <v>1.58</v>
      </c>
      <c r="JT267" s="4">
        <f>SUMIFS('Aceite Virgen'!JT$6:JT$257,'Aceite Virgen'!$A$6:$A$257,"&gt;="&amp;$A267,'Aceite Virgen'!$B$6:$B$257,"&lt;="&amp;$B267)</f>
        <v>0</v>
      </c>
      <c r="JX267" s="4">
        <f>SUMIFS('Aceite Virgen'!JX$6:JX$257,'Aceite Virgen'!$A$6:$A$257,"&gt;="&amp;$A267,'Aceite Virgen'!$B$6:$B$257,"&lt;="&amp;$B267)</f>
        <v>0.35</v>
      </c>
      <c r="JY267" s="4">
        <f>SUMIFS('Aceite Virgen'!JY$6:JY$257,'Aceite Virgen'!$A$6:$A$257,"&gt;="&amp;$A267,'Aceite Virgen'!$B$6:$B$257,"&lt;="&amp;$B267)</f>
        <v>0</v>
      </c>
      <c r="JZ267" s="4">
        <f>SUMIFS('Aceite Virgen'!JZ$6:JZ$257,'Aceite Virgen'!$A$6:$A$257,"&gt;="&amp;$A267,'Aceite Virgen'!$B$6:$B$257,"&lt;="&amp;$B267)</f>
        <v>0.18</v>
      </c>
      <c r="KA267" s="4">
        <f>SUMIFS('Aceite Virgen'!KA$6:KA$257,'Aceite Virgen'!$A$6:$A$257,"&gt;="&amp;$A267,'Aceite Virgen'!$B$6:$B$257,"&lt;="&amp;$B267)</f>
        <v>0</v>
      </c>
      <c r="KE267" s="4">
        <f>SUMIFS('Aceite Virgen'!KE$6:KE$257,'Aceite Virgen'!$A$6:$A$257,"&gt;="&amp;$A267,'Aceite Virgen'!$B$6:$B$257,"&lt;="&amp;$B267)</f>
        <v>1.47</v>
      </c>
      <c r="KF267" s="4">
        <f>SUMIFS('Aceite Virgen'!KF$6:KF$257,'Aceite Virgen'!$A$6:$A$257,"&gt;="&amp;$A267,'Aceite Virgen'!$B$6:$B$257,"&lt;="&amp;$B267)</f>
        <v>0</v>
      </c>
      <c r="KG267" s="4">
        <f>SUMIFS('Aceite Virgen'!KG$6:KG$257,'Aceite Virgen'!$A$6:$A$257,"&gt;="&amp;$A267,'Aceite Virgen'!$B$6:$B$257,"&lt;="&amp;$B267)</f>
        <v>2.39</v>
      </c>
      <c r="KH267" s="4">
        <f>SUMIFS('Aceite Virgen'!KH$6:KH$257,'Aceite Virgen'!$A$6:$A$257,"&gt;="&amp;$A267,'Aceite Virgen'!$B$6:$B$257,"&lt;="&amp;$B267)</f>
        <v>0</v>
      </c>
      <c r="KL267" s="4">
        <f>SUMIFS('Aceite Virgen'!KL$6:KL$257,'Aceite Virgen'!$A$6:$A$257,"&gt;="&amp;$A267,'Aceite Virgen'!$B$6:$B$257,"&lt;="&amp;$B267)</f>
        <v>6.15</v>
      </c>
      <c r="KM267" s="4">
        <f>SUMIFS('Aceite Virgen'!KM$6:KM$257,'Aceite Virgen'!$A$6:$A$257,"&gt;="&amp;$A267,'Aceite Virgen'!$B$6:$B$257,"&lt;="&amp;$B267)</f>
        <v>15.43</v>
      </c>
      <c r="KN267" s="4">
        <f>SUMIFS('Aceite Virgen'!KN$6:KN$257,'Aceite Virgen'!$A$6:$A$257,"&gt;="&amp;$A267,'Aceite Virgen'!$B$6:$B$257,"&lt;="&amp;$B267)</f>
        <v>6.34</v>
      </c>
      <c r="KO267" s="4">
        <f>SUMIFS('Aceite Virgen'!KO$6:KO$257,'Aceite Virgen'!$A$6:$A$257,"&gt;="&amp;$A267,'Aceite Virgen'!$B$6:$B$257,"&lt;="&amp;$B267)</f>
        <v>0</v>
      </c>
      <c r="KS267" s="4">
        <f>SUMIFS('Aceite Virgen'!KS$6:KS$257,'Aceite Virgen'!$A$6:$A$257,"&gt;="&amp;$A267,'Aceite Virgen'!$B$6:$B$257,"&lt;="&amp;$B267)</f>
        <v>2.09</v>
      </c>
      <c r="KT267" s="4">
        <f>SUMIFS('Aceite Virgen'!KT$6:KT$257,'Aceite Virgen'!$A$6:$A$257,"&gt;="&amp;$A267,'Aceite Virgen'!$B$6:$B$257,"&lt;="&amp;$B267)</f>
        <v>1.03</v>
      </c>
      <c r="KU267" s="4">
        <f>SUMIFS('Aceite Virgen'!KU$6:KU$257,'Aceite Virgen'!$A$6:$A$257,"&gt;="&amp;$A267,'Aceite Virgen'!$B$6:$B$257,"&lt;="&amp;$B267)</f>
        <v>1.65</v>
      </c>
      <c r="KV267" s="4">
        <f>SUMIFS('Aceite Virgen'!KV$6:KV$257,'Aceite Virgen'!$A$6:$A$257,"&gt;="&amp;$A267,'Aceite Virgen'!$B$6:$B$257,"&lt;="&amp;$B267)</f>
        <v>5.97</v>
      </c>
      <c r="KZ267" s="4">
        <f>SUMIFS('Aceite Virgen'!KZ$6:KZ$257,'Aceite Virgen'!$A$6:$A$257,"&gt;="&amp;$A267,'Aceite Virgen'!$B$6:$B$257,"&lt;="&amp;$B267)</f>
        <v>0.31</v>
      </c>
      <c r="LA267" s="4">
        <f>SUMIFS('Aceite Virgen'!LA$6:LA$257,'Aceite Virgen'!$A$6:$A$257,"&gt;="&amp;$A267,'Aceite Virgen'!$B$6:$B$257,"&lt;="&amp;$B267)</f>
        <v>1.34</v>
      </c>
      <c r="LB267" s="4">
        <f>SUMIFS('Aceite Virgen'!LB$6:LB$257,'Aceite Virgen'!$A$6:$A$257,"&gt;="&amp;$A267,'Aceite Virgen'!$B$6:$B$257,"&lt;="&amp;$B267)</f>
        <v>0.19</v>
      </c>
      <c r="LC267" s="4">
        <f>SUMIFS('Aceite Virgen'!LC$6:LC$257,'Aceite Virgen'!$A$6:$A$257,"&gt;="&amp;$A267,'Aceite Virgen'!$B$6:$B$257,"&lt;="&amp;$B267)</f>
        <v>0</v>
      </c>
      <c r="LG267" s="4">
        <f>SUMIFS('Aceite Virgen'!LG$6:LG$257,'Aceite Virgen'!$A$6:$A$257,"&gt;="&amp;$A267,'Aceite Virgen'!$B$6:$B$257,"&lt;="&amp;$B267)</f>
        <v>0.89</v>
      </c>
      <c r="LH267" s="4">
        <f>SUMIFS('Aceite Virgen'!LH$6:LH$257,'Aceite Virgen'!$A$6:$A$257,"&gt;="&amp;$A267,'Aceite Virgen'!$B$6:$B$257,"&lt;="&amp;$B267)</f>
        <v>0</v>
      </c>
      <c r="LI267" s="4">
        <f>SUMIFS('Aceite Virgen'!LI$6:LI$257,'Aceite Virgen'!$A$6:$A$257,"&gt;="&amp;$A267,'Aceite Virgen'!$B$6:$B$257,"&lt;="&amp;$B267)</f>
        <v>1.42</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1.07</v>
      </c>
      <c r="LV267" s="4">
        <f>SUMIFS('Aceite Virgen'!LV$6:LV$257,'Aceite Virgen'!$A$6:$A$257,"&gt;="&amp;$A267,'Aceite Virgen'!$B$6:$B$257,"&lt;="&amp;$B267)</f>
        <v>4.87</v>
      </c>
      <c r="LW267" s="4">
        <f>SUMIFS('Aceite Virgen'!LW$6:LW$257,'Aceite Virgen'!$A$6:$A$257,"&gt;="&amp;$A267,'Aceite Virgen'!$B$6:$B$257,"&lt;="&amp;$B267)</f>
        <v>0.78</v>
      </c>
      <c r="LX267" s="4">
        <f>SUMIFS('Aceite Virgen'!LX$6:LX$257,'Aceite Virgen'!$A$6:$A$257,"&gt;="&amp;$A267,'Aceite Virgen'!$B$6:$B$257,"&lt;="&amp;$B267)</f>
        <v>0</v>
      </c>
      <c r="MB267" s="4">
        <f>SUMIFS('Aceite Virgen'!MB$6:MB$257,'Aceite Virgen'!$A$6:$A$257,"&gt;="&amp;$A267,'Aceite Virgen'!$B$6:$B$257,"&lt;="&amp;$B267)</f>
        <v>0.8600000000000001</v>
      </c>
      <c r="MC267" s="4">
        <f>SUMIFS('Aceite Virgen'!MC$6:MC$257,'Aceite Virgen'!$A$6:$A$257,"&gt;="&amp;$A267,'Aceite Virgen'!$B$6:$B$257,"&lt;="&amp;$B267)</f>
        <v>4.0600000000000005</v>
      </c>
      <c r="MD267" s="4">
        <f>SUMIFS('Aceite Virgen'!MD$6:MD$257,'Aceite Virgen'!$A$6:$A$257,"&gt;="&amp;$A267,'Aceite Virgen'!$B$6:$B$257,"&lt;="&amp;$B267)</f>
        <v>0.43</v>
      </c>
      <c r="ME267" s="4">
        <f>SUMIFS('Aceite Virgen'!ME$6:ME$257,'Aceite Virgen'!$A$6:$A$257,"&gt;="&amp;$A267,'Aceite Virgen'!$B$6:$B$257,"&lt;="&amp;$B267)</f>
        <v>0</v>
      </c>
      <c r="MI267" s="4">
        <f>SUMIFS('Aceite Virgen'!MI$6:MI$257,'Aceite Virgen'!$A$6:$A$257,"&gt;="&amp;$A267,'Aceite Virgen'!$B$6:$B$257,"&lt;="&amp;$B267)</f>
        <v>3.56</v>
      </c>
      <c r="MJ267" s="4">
        <f>SUMIFS('Aceite Virgen'!MJ$6:MJ$257,'Aceite Virgen'!$A$6:$A$257,"&gt;="&amp;$A267,'Aceite Virgen'!$B$6:$B$257,"&lt;="&amp;$B267)</f>
        <v>11.45</v>
      </c>
      <c r="MK267" s="4">
        <f>SUMIFS('Aceite Virgen'!MK$6:MK$257,'Aceite Virgen'!$A$6:$A$257,"&gt;="&amp;$A267,'Aceite Virgen'!$B$6:$B$257,"&lt;="&amp;$B267)</f>
        <v>1.23</v>
      </c>
      <c r="ML267" s="4">
        <f>SUMIFS('Aceite Virgen'!ML$6:ML$257,'Aceite Virgen'!$A$6:$A$257,"&gt;="&amp;$A267,'Aceite Virgen'!$B$6:$B$257,"&lt;="&amp;$B267)</f>
        <v>5.82</v>
      </c>
      <c r="MP267" s="4">
        <f>SUMIFS('Aceite Virgen'!MP$6:MP$257,'Aceite Virgen'!$A$6:$A$257,"&gt;="&amp;$A267,'Aceite Virgen'!$B$6:$B$257,"&lt;="&amp;$B267)</f>
        <v>2.88</v>
      </c>
      <c r="MQ267" s="4">
        <f>SUMIFS('Aceite Virgen'!MQ$6:MQ$257,'Aceite Virgen'!$A$6:$A$257,"&gt;="&amp;$A267,'Aceite Virgen'!$B$6:$B$257,"&lt;="&amp;$B267)</f>
        <v>8.5</v>
      </c>
      <c r="MR267" s="4">
        <f>SUMIFS('Aceite Virgen'!MR$6:MR$257,'Aceite Virgen'!$A$6:$A$257,"&gt;="&amp;$A267,'Aceite Virgen'!$B$6:$B$257,"&lt;="&amp;$B267)</f>
        <v>0.47</v>
      </c>
      <c r="MS267" s="4">
        <f>SUMIFS('Aceite Virgen'!MS$6:MS$257,'Aceite Virgen'!$A$6:$A$257,"&gt;="&amp;$A267,'Aceite Virgen'!$B$6:$B$257,"&lt;="&amp;$B267)</f>
        <v>6.92</v>
      </c>
      <c r="MW267" s="4">
        <f>SUMIFS('Aceite Virgen'!MW$6:MW$257,'Aceite Virgen'!$A$6:$A$257,"&gt;="&amp;$A267,'Aceite Virgen'!$B$6:$B$257,"&lt;="&amp;$B267)</f>
        <v>2.61</v>
      </c>
      <c r="MX267" s="4">
        <f>SUMIFS('Aceite Virgen'!MX$6:MX$257,'Aceite Virgen'!$A$6:$A$257,"&gt;="&amp;$A267,'Aceite Virgen'!$B$6:$B$257,"&lt;="&amp;$B267)</f>
        <v>2.14</v>
      </c>
      <c r="MY267" s="4">
        <f>SUMIFS('Aceite Virgen'!MY$6:MY$257,'Aceite Virgen'!$A$6:$A$257,"&gt;="&amp;$A267,'Aceite Virgen'!$B$6:$B$257,"&lt;="&amp;$B267)</f>
        <v>0.35</v>
      </c>
      <c r="MZ267" s="4">
        <f>SUMIFS('Aceite Virgen'!MZ$6:MZ$257,'Aceite Virgen'!$A$6:$A$257,"&gt;="&amp;$A267,'Aceite Virgen'!$B$6:$B$257,"&lt;="&amp;$B267)</f>
        <v>13.06</v>
      </c>
      <c r="ND267" s="4">
        <f>SUMIFS('Aceite Virgen'!ND$6:ND$257,'Aceite Virgen'!$A$6:$A$257,"&gt;="&amp;$A267,'Aceite Virgen'!$B$6:$B$257,"&lt;="&amp;$B267)</f>
        <v>4.1800000000000006</v>
      </c>
      <c r="NE267" s="4">
        <f>SUMIFS('Aceite Virgen'!NE$6:NE$257,'Aceite Virgen'!$A$6:$A$257,"&gt;="&amp;$A267,'Aceite Virgen'!$B$6:$B$257,"&lt;="&amp;$B267)</f>
        <v>10.729999999999999</v>
      </c>
      <c r="NF267" s="4">
        <f>SUMIFS('Aceite Virgen'!NF$6:NF$257,'Aceite Virgen'!$A$6:$A$257,"&gt;="&amp;$A267,'Aceite Virgen'!$B$6:$B$257,"&lt;="&amp;$B267)</f>
        <v>2.1</v>
      </c>
      <c r="NG267" s="4">
        <f>SUMIFS('Aceite Virgen'!NG$6:NG$257,'Aceite Virgen'!$A$6:$A$257,"&gt;="&amp;$A267,'Aceite Virgen'!$B$6:$B$257,"&lt;="&amp;$B267)</f>
        <v>6.36</v>
      </c>
      <c r="NK267" s="4">
        <f>SUMIFS('Aceite Virgen'!NK$6:NK$257,'Aceite Virgen'!$A$6:$A$257,"&gt;="&amp;$A267,'Aceite Virgen'!$B$6:$B$257,"&lt;="&amp;$B267)</f>
        <v>1.83</v>
      </c>
      <c r="NL267" s="4">
        <f>SUMIFS('Aceite Virgen'!NL$6:NL$257,'Aceite Virgen'!$A$6:$A$257,"&gt;="&amp;$A267,'Aceite Virgen'!$B$6:$B$257,"&lt;="&amp;$B267)</f>
        <v>1.87</v>
      </c>
      <c r="NM267" s="4">
        <f>SUMIFS('Aceite Virgen'!NM$6:NM$257,'Aceite Virgen'!$A$6:$A$257,"&gt;="&amp;$A267,'Aceite Virgen'!$B$6:$B$257,"&lt;="&amp;$B267)</f>
        <v>0.85</v>
      </c>
      <c r="NN267" s="4">
        <f>SUMIFS('Aceite Virgen'!NN$6:NN$257,'Aceite Virgen'!$A$6:$A$257,"&gt;="&amp;$A267,'Aceite Virgen'!$B$6:$B$257,"&lt;="&amp;$B267)</f>
        <v>5.1100000000000003</v>
      </c>
      <c r="NR267" s="4">
        <f>SUMIFS('Aceite Virgen'!NR$6:NR$257,'Aceite Virgen'!$A$6:$A$257,"&gt;="&amp;$A267,'Aceite Virgen'!$B$6:$B$257,"&lt;="&amp;$B267)</f>
        <v>1.03</v>
      </c>
      <c r="NS267" s="4">
        <f>SUMIFS('Aceite Virgen'!NS$6:NS$257,'Aceite Virgen'!$A$6:$A$257,"&gt;="&amp;$A267,'Aceite Virgen'!$B$6:$B$257,"&lt;="&amp;$B267)</f>
        <v>0</v>
      </c>
      <c r="NT267" s="4">
        <f>SUMIFS('Aceite Virgen'!NT$6:NT$257,'Aceite Virgen'!$A$6:$A$257,"&gt;="&amp;$A267,'Aceite Virgen'!$B$6:$B$257,"&lt;="&amp;$B267)</f>
        <v>0.87</v>
      </c>
      <c r="NU267" s="4">
        <f>SUMIFS('Aceite Virgen'!NU$6:NU$257,'Aceite Virgen'!$A$6:$A$257,"&gt;="&amp;$A267,'Aceite Virgen'!$B$6:$B$257,"&lt;="&amp;$B267)</f>
        <v>2.61</v>
      </c>
      <c r="NY267" s="4">
        <f>SUMIFS('Aceite Virgen'!NY$6:NY$257,'Aceite Virgen'!$A$6:$A$257,"&gt;="&amp;$A267,'Aceite Virgen'!$B$6:$B$257,"&lt;="&amp;$B267)</f>
        <v>23.990000000000002</v>
      </c>
      <c r="NZ267" s="4">
        <f>SUMIFS('Aceite Virgen'!NZ$6:NZ$257,'Aceite Virgen'!$A$6:$A$257,"&gt;="&amp;$A267,'Aceite Virgen'!$B$6:$B$257,"&lt;="&amp;$B267)</f>
        <v>3.82</v>
      </c>
      <c r="OA267" s="4">
        <f>SUMIFS('Aceite Virgen'!OA$6:OA$257,'Aceite Virgen'!$A$6:$A$257,"&gt;="&amp;$A267,'Aceite Virgen'!$B$6:$B$257,"&lt;="&amp;$B267)</f>
        <v>28.53</v>
      </c>
      <c r="OB267" s="4">
        <f>SUMIFS('Aceite Virgen'!OB$6:OB$257,'Aceite Virgen'!$A$6:$A$257,"&gt;="&amp;$A267,'Aceite Virgen'!$B$6:$B$257,"&lt;="&amp;$B267)</f>
        <v>29.53</v>
      </c>
      <c r="OF267" s="4">
        <f>SUMIFS('Aceite Virgen'!OF$6:OF$257,'Aceite Virgen'!$A$6:$A$257,"&gt;="&amp;$A267,'Aceite Virgen'!$B$6:$B$257,"&lt;="&amp;$B267)</f>
        <v>25.4</v>
      </c>
      <c r="OG267" s="4">
        <f>SUMIFS('Aceite Virgen'!OG$6:OG$257,'Aceite Virgen'!$A$6:$A$257,"&gt;="&amp;$A267,'Aceite Virgen'!$B$6:$B$257,"&lt;="&amp;$B267)</f>
        <v>3.75</v>
      </c>
      <c r="OH267" s="4">
        <f>SUMIFS('Aceite Virgen'!OH$6:OH$257,'Aceite Virgen'!$A$6:$A$257,"&gt;="&amp;$A267,'Aceite Virgen'!$B$6:$B$257,"&lt;="&amp;$B267)</f>
        <v>27.159999999999997</v>
      </c>
      <c r="OI267" s="4">
        <f>SUMIFS('Aceite Virgen'!OI$6:OI$257,'Aceite Virgen'!$A$6:$A$257,"&gt;="&amp;$A267,'Aceite Virgen'!$B$6:$B$257,"&lt;="&amp;$B267)</f>
        <v>40.47</v>
      </c>
      <c r="OM267" s="4">
        <f>SUMIFS('Aceite Virgen'!OM$6:OM$257,'Aceite Virgen'!$A$6:$A$257,"&gt;="&amp;$A267,'Aceite Virgen'!$B$6:$B$257,"&lt;="&amp;$B267)</f>
        <v>12.1</v>
      </c>
      <c r="ON267" s="4">
        <f>SUMIFS('Aceite Virgen'!ON$6:ON$257,'Aceite Virgen'!$A$6:$A$257,"&gt;="&amp;$A267,'Aceite Virgen'!$B$6:$B$257,"&lt;="&amp;$B267)</f>
        <v>5.35</v>
      </c>
      <c r="OO267" s="4">
        <f>SUMIFS('Aceite Virgen'!OO$6:OO$257,'Aceite Virgen'!$A$6:$A$257,"&gt;="&amp;$A267,'Aceite Virgen'!$B$6:$B$257,"&lt;="&amp;$B267)</f>
        <v>9.8800000000000008</v>
      </c>
      <c r="OP267" s="4">
        <f>SUMIFS('Aceite Virgen'!OP$6:OP$257,'Aceite Virgen'!$A$6:$A$257,"&gt;="&amp;$A267,'Aceite Virgen'!$B$6:$B$257,"&lt;="&amp;$B267)</f>
        <v>28.259999999999998</v>
      </c>
      <c r="OT267" s="4">
        <f>SUMIFS('Aceite Virgen'!OT$6:OT$257,'Aceite Virgen'!$A$6:$A$257,"&gt;="&amp;$A267,'Aceite Virgen'!$B$6:$B$257,"&lt;="&amp;$B267)</f>
        <v>3.05</v>
      </c>
      <c r="OU267" s="4">
        <f>SUMIFS('Aceite Virgen'!OU$6:OU$257,'Aceite Virgen'!$A$6:$A$257,"&gt;="&amp;$A267,'Aceite Virgen'!$B$6:$B$257,"&lt;="&amp;$B267)</f>
        <v>5.45</v>
      </c>
      <c r="OV267" s="4">
        <f>SUMIFS('Aceite Virgen'!OV$6:OV$257,'Aceite Virgen'!$A$6:$A$257,"&gt;="&amp;$A267,'Aceite Virgen'!$B$6:$B$257,"&lt;="&amp;$B267)</f>
        <v>0.97</v>
      </c>
      <c r="OW267" s="4">
        <f>SUMIFS('Aceite Virgen'!OW$6:OW$257,'Aceite Virgen'!$A$6:$A$257,"&gt;="&amp;$A267,'Aceite Virgen'!$B$6:$B$257,"&lt;="&amp;$B267)</f>
        <v>9.59</v>
      </c>
      <c r="PA267" s="4">
        <f>SUMIFS('Aceite Virgen'!PA$6:PA$257,'Aceite Virgen'!$A$6:$A$257,"&gt;="&amp;$A267,'Aceite Virgen'!$B$6:$B$257,"&lt;="&amp;$B267)</f>
        <v>2.15</v>
      </c>
      <c r="PB267" s="4">
        <f>SUMIFS('Aceite Virgen'!PB$6:PB$257,'Aceite Virgen'!$A$6:$A$257,"&gt;="&amp;$A267,'Aceite Virgen'!$B$6:$B$257,"&lt;="&amp;$B267)</f>
        <v>2.7</v>
      </c>
      <c r="PC267" s="4">
        <f>SUMIFS('Aceite Virgen'!PC$6:PC$257,'Aceite Virgen'!$A$6:$A$257,"&gt;="&amp;$A267,'Aceite Virgen'!$B$6:$B$257,"&lt;="&amp;$B267)</f>
        <v>1.7</v>
      </c>
      <c r="PD267" s="4">
        <f>SUMIFS('Aceite Virgen'!PD$6:PD$257,'Aceite Virgen'!$A$6:$A$257,"&gt;="&amp;$A267,'Aceite Virgen'!$B$6:$B$257,"&lt;="&amp;$B267)</f>
        <v>0.94</v>
      </c>
      <c r="PH267" s="4">
        <f>SUMIFS('Aceite Virgen'!PH$6:PH$257,'Aceite Virgen'!$A$6:$A$257,"&gt;="&amp;$A267,'Aceite Virgen'!$B$6:$B$257,"&lt;="&amp;$B267)</f>
        <v>2.7800000000000002</v>
      </c>
      <c r="PI267" s="4">
        <f>SUMIFS('Aceite Virgen'!PI$6:PI$257,'Aceite Virgen'!$A$6:$A$257,"&gt;="&amp;$A267,'Aceite Virgen'!$B$6:$B$257,"&lt;="&amp;$B267)</f>
        <v>0</v>
      </c>
      <c r="PJ267" s="4">
        <f>SUMIFS('Aceite Virgen'!PJ$6:PJ$257,'Aceite Virgen'!$A$6:$A$257,"&gt;="&amp;$A267,'Aceite Virgen'!$B$6:$B$257,"&lt;="&amp;$B267)</f>
        <v>3.79</v>
      </c>
      <c r="PK267" s="4">
        <f>SUMIFS('Aceite Virgen'!PK$6:PK$257,'Aceite Virgen'!$A$6:$A$257,"&gt;="&amp;$A267,'Aceite Virgen'!$B$6:$B$257,"&lt;="&amp;$B267)</f>
        <v>3.39</v>
      </c>
      <c r="PO267" s="4">
        <f>SUMIFS('Aceite Virgen'!PO$6:PO$257,'Aceite Virgen'!$A$6:$A$257,"&gt;="&amp;$A267,'Aceite Virgen'!$B$6:$B$257,"&lt;="&amp;$B267)</f>
        <v>3.87</v>
      </c>
      <c r="PP267" s="4">
        <f>SUMIFS('Aceite Virgen'!PP$6:PP$257,'Aceite Virgen'!$A$6:$A$257,"&gt;="&amp;$A267,'Aceite Virgen'!$B$6:$B$257,"&lt;="&amp;$B267)</f>
        <v>4.4800000000000004</v>
      </c>
      <c r="PQ267" s="4">
        <f>SUMIFS('Aceite Virgen'!PQ$6:PQ$257,'Aceite Virgen'!$A$6:$A$257,"&gt;="&amp;$A267,'Aceite Virgen'!$B$6:$B$257,"&lt;="&amp;$B267)</f>
        <v>3.8499999999999996</v>
      </c>
      <c r="PR267" s="4">
        <f>SUMIFS('Aceite Virgen'!PR$6:PR$257,'Aceite Virgen'!$A$6:$A$257,"&gt;="&amp;$A267,'Aceite Virgen'!$B$6:$B$257,"&lt;="&amp;$B267)</f>
        <v>4.34</v>
      </c>
      <c r="PV267" s="4">
        <f>SUMIFS('Aceite Virgen'!PV$6:PV$257,'Aceite Virgen'!$A$6:$A$257,"&gt;="&amp;$A267,'Aceite Virgen'!$B$6:$B$257,"&lt;="&amp;$B267)</f>
        <v>6.85</v>
      </c>
      <c r="PW267" s="4">
        <f>SUMIFS('Aceite Virgen'!PW$6:PW$257,'Aceite Virgen'!$A$6:$A$257,"&gt;="&amp;$A267,'Aceite Virgen'!$B$6:$B$257,"&lt;="&amp;$B267)</f>
        <v>9.83</v>
      </c>
      <c r="PX267" s="4">
        <f>SUMIFS('Aceite Virgen'!PX$6:PX$257,'Aceite Virgen'!$A$6:$A$257,"&gt;="&amp;$A267,'Aceite Virgen'!$B$6:$B$257,"&lt;="&amp;$B267)</f>
        <v>7.36</v>
      </c>
      <c r="PY267" s="4">
        <f>SUMIFS('Aceite Virgen'!PY$6:PY$257,'Aceite Virgen'!$A$6:$A$257,"&gt;="&amp;$A267,'Aceite Virgen'!$B$6:$B$257,"&lt;="&amp;$B267)</f>
        <v>4.45</v>
      </c>
      <c r="QC267" s="4">
        <f>SUMIFS('Aceite Virgen'!QC$6:QC$257,'Aceite Virgen'!$A$6:$A$257,"&gt;="&amp;$A267,'Aceite Virgen'!$B$6:$B$257,"&lt;="&amp;$B267)</f>
        <v>4.3099999999999996</v>
      </c>
      <c r="QD267" s="4">
        <f>SUMIFS('Aceite Virgen'!QD$6:QD$257,'Aceite Virgen'!$A$6:$A$257,"&gt;="&amp;$A267,'Aceite Virgen'!$B$6:$B$257,"&lt;="&amp;$B267)</f>
        <v>0.85</v>
      </c>
      <c r="QE267" s="4">
        <f>SUMIFS('Aceite Virgen'!QE$6:QE$257,'Aceite Virgen'!$A$6:$A$257,"&gt;="&amp;$A267,'Aceite Virgen'!$B$6:$B$257,"&lt;="&amp;$B267)</f>
        <v>7.65</v>
      </c>
      <c r="QF267" s="4">
        <f>SUMIFS('Aceite Virgen'!QF$6:QF$257,'Aceite Virgen'!$A$6:$A$257,"&gt;="&amp;$A267,'Aceite Virgen'!$B$6:$B$257,"&lt;="&amp;$B267)</f>
        <v>0</v>
      </c>
      <c r="QJ267" s="4">
        <f>SUMIFS('Aceite Virgen'!QJ$6:QJ$257,'Aceite Virgen'!$A$6:$A$257,"&gt;="&amp;$A267,'Aceite Virgen'!$B$6:$B$257,"&lt;="&amp;$B267)</f>
        <v>1.75</v>
      </c>
      <c r="QK267" s="4">
        <f>SUMIFS('Aceite Virgen'!QK$6:QK$257,'Aceite Virgen'!$A$6:$A$257,"&gt;="&amp;$A267,'Aceite Virgen'!$B$6:$B$257,"&lt;="&amp;$B267)</f>
        <v>2.39</v>
      </c>
      <c r="QL267" s="4">
        <f>SUMIFS('Aceite Virgen'!QL$6:QL$257,'Aceite Virgen'!$A$6:$A$257,"&gt;="&amp;$A267,'Aceite Virgen'!$B$6:$B$257,"&lt;="&amp;$B267)</f>
        <v>1.74</v>
      </c>
      <c r="QM267" s="4">
        <f>SUMIFS('Aceite Virgen'!QM$6:QM$257,'Aceite Virgen'!$A$6:$A$257,"&gt;="&amp;$A267,'Aceite Virgen'!$B$6:$B$257,"&lt;="&amp;$B267)</f>
        <v>1.3</v>
      </c>
    </row>
    <row r="268" spans="1:455" x14ac:dyDescent="0.25">
      <c r="A268" s="9">
        <f>'TAM Aceite Virgen'!B16</f>
        <v>3.8</v>
      </c>
      <c r="B268" s="9">
        <f>'TAM Aceite Virgen'!C16</f>
        <v>3.9</v>
      </c>
      <c r="C268" s="9"/>
      <c r="D268" s="4">
        <f>SUMIFS('Aceite Virgen'!D$6:D$257,'Aceite Virgen'!$A$6:$A$257,"&gt;="&amp;$A268,'Aceite Virgen'!$B$6:$B$257,"&lt;="&amp;$B268)</f>
        <v>0.35</v>
      </c>
      <c r="E268" s="4">
        <f>SUMIFS('Aceite Virgen'!E$6:E$257,'Aceite Virgen'!$A$6:$A$257,"&gt;="&amp;$A268,'Aceite Virgen'!$B$6:$B$257,"&lt;="&amp;$B268)</f>
        <v>1.08</v>
      </c>
      <c r="F268" s="4">
        <f>SUMIFS('Aceite Virgen'!F$6:F$257,'Aceite Virgen'!$A$6:$A$257,"&gt;="&amp;$A268,'Aceite Virgen'!$B$6:$B$257,"&lt;="&amp;$B268)</f>
        <v>0.28000000000000003</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1.1800000000000002</v>
      </c>
      <c r="Z268" s="4">
        <f>SUMIFS('Aceite Virgen'!Z$6:Z$257,'Aceite Virgen'!$A$6:$A$257,"&gt;="&amp;$A268,'Aceite Virgen'!$B$6:$B$257,"&lt;="&amp;$B268)</f>
        <v>1.5999999999999999</v>
      </c>
      <c r="AA268" s="4">
        <f>SUMIFS('Aceite Virgen'!AA$6:AA$257,'Aceite Virgen'!$A$6:$A$257,"&gt;="&amp;$A268,'Aceite Virgen'!$B$6:$B$257,"&lt;="&amp;$B268)</f>
        <v>0.52</v>
      </c>
      <c r="AB268" s="4">
        <f>SUMIFS('Aceite Virgen'!AB$6:AB$257,'Aceite Virgen'!$A$6:$A$257,"&gt;="&amp;$A268,'Aceite Virgen'!$B$6:$B$257,"&lt;="&amp;$B268)</f>
        <v>0</v>
      </c>
      <c r="AC268" s="9"/>
      <c r="AD268" s="9"/>
      <c r="AE268" s="9"/>
      <c r="AF268" s="4">
        <f>SUMIFS('Aceite Virgen'!AF$6:AF$257,'Aceite Virgen'!$A$6:$A$257,"&gt;="&amp;$A268,'Aceite Virgen'!$B$6:$B$257,"&lt;="&amp;$B268)</f>
        <v>24.05</v>
      </c>
      <c r="AG268" s="4">
        <f>SUMIFS('Aceite Virgen'!AG$6:AG$257,'Aceite Virgen'!$A$6:$A$257,"&gt;="&amp;$A268,'Aceite Virgen'!$B$6:$B$257,"&lt;="&amp;$B268)</f>
        <v>0.32</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24.720000000000002</v>
      </c>
      <c r="AN268" s="4">
        <f>SUMIFS('Aceite Virgen'!AN$6:AN$257,'Aceite Virgen'!$A$6:$A$257,"&gt;="&amp;$A268,'Aceite Virgen'!$B$6:$B$257,"&lt;="&amp;$B268)</f>
        <v>5.14</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25.05</v>
      </c>
      <c r="AU268" s="4">
        <f>SUMIFS('Aceite Virgen'!AU$6:AU$257,'Aceite Virgen'!$A$6:$A$257,"&gt;="&amp;$A268,'Aceite Virgen'!$B$6:$B$257,"&lt;="&amp;$B268)</f>
        <v>0.93</v>
      </c>
      <c r="AV268" s="4">
        <f>SUMIFS('Aceite Virgen'!AV$6:AV$257,'Aceite Virgen'!$A$6:$A$257,"&gt;="&amp;$A268,'Aceite Virgen'!$B$6:$B$257,"&lt;="&amp;$B268)</f>
        <v>29.25</v>
      </c>
      <c r="AW268" s="4">
        <f>SUMIFS('Aceite Virgen'!AW$6:AW$257,'Aceite Virgen'!$A$6:$A$257,"&gt;="&amp;$A268,'Aceite Virgen'!$B$6:$B$257,"&lt;="&amp;$B268)</f>
        <v>0</v>
      </c>
      <c r="BA268" s="4">
        <f>SUMIFS('Aceite Virgen'!BA$6:BA$257,'Aceite Virgen'!$A$6:$A$257,"&gt;="&amp;A268,'Aceite Virgen'!$B$6:$B$257,"&lt;="&amp;B268)</f>
        <v>20.57</v>
      </c>
      <c r="BB268" s="4">
        <f>SUMIFS('Aceite Virgen'!BB$6:BB$257,'Aceite Virgen'!$A$6:$A$257,"&gt;="&amp;$A268,'Aceite Virgen'!$B$6:$B$257,"&lt;="&amp;$B268)</f>
        <v>4.13</v>
      </c>
      <c r="BC268" s="4">
        <f>SUMIFS('Aceite Virgen'!BC$6:BC$257,'Aceite Virgen'!$A$6:$A$257,"&gt;="&amp;$A268,'Aceite Virgen'!$B$6:$B$257,"&lt;="&amp;$B268)</f>
        <v>23.95</v>
      </c>
      <c r="BD268" s="4">
        <f>SUMIFS('Aceite Virgen'!BD$6:BD$257,'Aceite Virgen'!$A$6:$A$257,"&gt;="&amp;$A268,'Aceite Virgen'!$B$6:$B$257,"&lt;="&amp;$B268)</f>
        <v>0</v>
      </c>
      <c r="BH268" s="4">
        <f>SUMIFS('Aceite Virgen'!BH$6:BH$257,'Aceite Virgen'!$A$6:$A$257,"&gt;="&amp;$A268,'Aceite Virgen'!$B$6:$B$257,"&lt;="&amp;$B268)</f>
        <v>21.540000000000003</v>
      </c>
      <c r="BI268" s="4">
        <f>SUMIFS('Aceite Virgen'!BI$6:BI$257,'Aceite Virgen'!$A$6:$A$257,"&gt;="&amp;$A268,'Aceite Virgen'!$B$6:$B$257,"&lt;="&amp;$B268)</f>
        <v>13.87</v>
      </c>
      <c r="BJ268" s="4">
        <f>SUMIFS('Aceite Virgen'!BJ$6:BJ$257,'Aceite Virgen'!$A$6:$A$257,"&gt;="&amp;$A268,'Aceite Virgen'!$B$6:$B$257,"&lt;="&amp;$B268)</f>
        <v>23.22</v>
      </c>
      <c r="BK268" s="4">
        <f>SUMIFS('Aceite Virgen'!BK$6:BK$257,'Aceite Virgen'!$A$6:$A$257,"&gt;="&amp;$A268,'Aceite Virgen'!$B$6:$B$257,"&lt;="&amp;$B268)</f>
        <v>0</v>
      </c>
      <c r="BO268" s="4">
        <f>SUMIFS('Aceite Virgen'!BO$6:BO$257,'Aceite Virgen'!$A$6:$A$257,"&gt;="&amp;$A268,'Aceite Virgen'!$B$6:$B$257,"&lt;="&amp;$B268)</f>
        <v>25.900000000000002</v>
      </c>
      <c r="BP268" s="4">
        <f>SUMIFS('Aceite Virgen'!BP$6:BP$257,'Aceite Virgen'!$A$6:$A$257,"&gt;="&amp;$A268,'Aceite Virgen'!$B$6:$B$257,"&lt;="&amp;$B268)</f>
        <v>0.75</v>
      </c>
      <c r="BQ268" s="4">
        <f>SUMIFS('Aceite Virgen'!BQ$6:BQ$257,'Aceite Virgen'!$A$6:$A$257,"&gt;="&amp;$A268,'Aceite Virgen'!$B$6:$B$257,"&lt;="&amp;$B268)</f>
        <v>30.13</v>
      </c>
      <c r="BR268" s="4">
        <f>SUMIFS('Aceite Virgen'!BR$6:BR$257,'Aceite Virgen'!$A$6:$A$257,"&gt;="&amp;$A268,'Aceite Virgen'!$B$6:$B$257,"&lt;="&amp;$B268)</f>
        <v>0</v>
      </c>
      <c r="BV268" s="4">
        <f>SUMIFS('Aceite Virgen'!BV$6:BV$257,'Aceite Virgen'!$A$6:$A$257,"&gt;="&amp;$A268,'Aceite Virgen'!$B$6:$B$257,"&lt;="&amp;$B268)</f>
        <v>22.64</v>
      </c>
      <c r="BW268" s="4">
        <f>SUMIFS('Aceite Virgen'!BW$6:BW$257,'Aceite Virgen'!$A$6:$A$257,"&gt;="&amp;$A268,'Aceite Virgen'!$B$6:$B$257,"&lt;="&amp;$B268)</f>
        <v>15</v>
      </c>
      <c r="BX268" s="4">
        <f>SUMIFS('Aceite Virgen'!BX$6:BX$257,'Aceite Virgen'!$A$6:$A$257,"&gt;="&amp;$A268,'Aceite Virgen'!$B$6:$B$257,"&lt;="&amp;$B268)</f>
        <v>25.8</v>
      </c>
      <c r="BY268" s="4">
        <f>SUMIFS('Aceite Virgen'!BY$6:BY$257,'Aceite Virgen'!$A$6:$A$257,"&gt;="&amp;$A268,'Aceite Virgen'!$B$6:$B$257,"&lt;="&amp;$B268)</f>
        <v>0</v>
      </c>
      <c r="CC268" s="4">
        <f>SUMIFS('Aceite Virgen'!CC$6:CC$257,'Aceite Virgen'!$A$6:$A$257,"&gt;="&amp;$A268,'Aceite Virgen'!$B$6:$B$257,"&lt;="&amp;$B268)</f>
        <v>11.84</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3.01</v>
      </c>
      <c r="CR268" s="4">
        <f>SUMIFS('Aceite Virgen'!CR$6:CR$257,'Aceite Virgen'!$A$6:$A$257,"&gt;="&amp;$A268,'Aceite Virgen'!$B$6:$B$257,"&lt;="&amp;$B268)</f>
        <v>2.78</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1.04</v>
      </c>
      <c r="CY268" s="4">
        <f>SUMIFS('Aceite Virgen'!CY$6:CY$257,'Aceite Virgen'!$A$6:$A$257,"&gt;="&amp;$A268,'Aceite Virgen'!$B$6:$B$257,"&lt;="&amp;$B268)</f>
        <v>0</v>
      </c>
      <c r="CZ268" s="4">
        <f>SUMIFS('Aceite Virgen'!CZ$6:CZ$257,'Aceite Virgen'!$A$6:$A$257,"&gt;="&amp;$A268,'Aceite Virgen'!$B$6:$B$257,"&lt;="&amp;$B268)</f>
        <v>1.46</v>
      </c>
      <c r="DA268" s="4">
        <f>SUMIFS('Aceite Virgen'!DA$6:DA$257,'Aceite Virgen'!$A$6:$A$257,"&gt;="&amp;$A268,'Aceite Virgen'!$B$6:$B$257,"&lt;="&amp;$B268)</f>
        <v>0</v>
      </c>
      <c r="DE268" s="4">
        <f>SUMIFS('Aceite Virgen'!DE$6:DE$257,'Aceite Virgen'!$A$6:$A$257,"&gt;="&amp;$A268,'Aceite Virgen'!$B$6:$B$257,"&lt;="&amp;$B268)</f>
        <v>1.8</v>
      </c>
      <c r="DF268" s="4">
        <f>SUMIFS('Aceite Virgen'!DF$6:DF$257,'Aceite Virgen'!$A$6:$A$257,"&gt;="&amp;$A268,'Aceite Virgen'!$B$6:$B$257,"&lt;="&amp;$B268)</f>
        <v>8.17</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2.7</v>
      </c>
      <c r="DM268" s="4">
        <f>SUMIFS('Aceite Virgen'!DM$6:DM$257,'Aceite Virgen'!$A$6:$A$257,"&gt;="&amp;$A268,'Aceite Virgen'!$B$6:$B$257,"&lt;="&amp;$B268)</f>
        <v>7.62</v>
      </c>
      <c r="DN268" s="4">
        <f>SUMIFS('Aceite Virgen'!DN$6:DN$257,'Aceite Virgen'!$A$6:$A$257,"&gt;="&amp;$A268,'Aceite Virgen'!$B$6:$B$257,"&lt;="&amp;$B268)</f>
        <v>1.99</v>
      </c>
      <c r="DO268" s="4">
        <f>SUMIFS('Aceite Virgen'!DO$6:DO$257,'Aceite Virgen'!$A$6:$A$257,"&gt;="&amp;$A268,'Aceite Virgen'!$B$6:$B$257,"&lt;="&amp;$B268)</f>
        <v>0</v>
      </c>
      <c r="DS268" s="4">
        <f>SUMIFS('Aceite Virgen'!DS$6:DS$257,'Aceite Virgen'!$A$6:$A$257,"&gt;="&amp;$A268,'Aceite Virgen'!$B$6:$B$257,"&lt;="&amp;$B268)</f>
        <v>0.67999999999999994</v>
      </c>
      <c r="DT268" s="4">
        <f>SUMIFS('Aceite Virgen'!DT$6:DT$257,'Aceite Virgen'!$A$6:$A$257,"&gt;="&amp;$A268,'Aceite Virgen'!$B$6:$B$257,"&lt;="&amp;$B268)</f>
        <v>4.7</v>
      </c>
      <c r="DU268" s="4">
        <f>SUMIFS('Aceite Virgen'!DU$6:DU$257,'Aceite Virgen'!$A$6:$A$257,"&gt;="&amp;$A268,'Aceite Virgen'!$B$6:$B$257,"&lt;="&amp;$B268)</f>
        <v>0.13</v>
      </c>
      <c r="DV268" s="4">
        <f>SUMIFS('Aceite Virgen'!DV$6:DV$257,'Aceite Virgen'!$A$6:$A$257,"&gt;="&amp;$A268,'Aceite Virgen'!$B$6:$B$257,"&lt;="&amp;$B268)</f>
        <v>0</v>
      </c>
      <c r="DZ268" s="4">
        <f>SUMIFS('Aceite Virgen'!DZ$6:DZ$257,'Aceite Virgen'!$A$6:$A$257,"&gt;="&amp;$A268,'Aceite Virgen'!$B$6:$B$257,"&lt;="&amp;$B268)</f>
        <v>0.94</v>
      </c>
      <c r="EA268" s="4">
        <f>SUMIFS('Aceite Virgen'!EA$6:EA$257,'Aceite Virgen'!$A$6:$A$257,"&gt;="&amp;$A268,'Aceite Virgen'!$B$6:$B$257,"&lt;="&amp;$B268)</f>
        <v>0</v>
      </c>
      <c r="EB268" s="4">
        <f>SUMIFS('Aceite Virgen'!EB$6:EB$257,'Aceite Virgen'!$A$6:$A$257,"&gt;="&amp;$A268,'Aceite Virgen'!$B$6:$B$257,"&lt;="&amp;$B268)</f>
        <v>1.29</v>
      </c>
      <c r="EC268" s="4">
        <f>SUMIFS('Aceite Virgen'!EC$6:EC$257,'Aceite Virgen'!$A$6:$A$257,"&gt;="&amp;$A268,'Aceite Virgen'!$B$6:$B$257,"&lt;="&amp;$B268)</f>
        <v>0</v>
      </c>
      <c r="EG268" s="4">
        <f>SUMIFS('Aceite Virgen'!EG$6:EG$257,'Aceite Virgen'!$A$6:$A$257,"&gt;="&amp;$A268,'Aceite Virgen'!$B$6:$B$257,"&lt;="&amp;$B268)</f>
        <v>0.8600000000000001</v>
      </c>
      <c r="EH268" s="4">
        <f>SUMIFS('Aceite Virgen'!EH$6:EH$257,'Aceite Virgen'!$A$6:$A$257,"&gt;="&amp;$A268,'Aceite Virgen'!$B$6:$B$257,"&lt;="&amp;$B268)</f>
        <v>2.37</v>
      </c>
      <c r="EI268" s="4">
        <f>SUMIFS('Aceite Virgen'!EI$6:EI$257,'Aceite Virgen'!$A$6:$A$257,"&gt;="&amp;$A268,'Aceite Virgen'!$B$6:$B$257,"&lt;="&amp;$B268)</f>
        <v>0.48</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0.42000000000000004</v>
      </c>
      <c r="EV268" s="4">
        <f>SUMIFS('Aceite Virgen'!EV$6:EV$257,'Aceite Virgen'!$A$6:$A$257,"&gt;="&amp;$A268,'Aceite Virgen'!$B$6:$B$257,"&lt;="&amp;$B268)</f>
        <v>0</v>
      </c>
      <c r="EW268" s="4">
        <f>SUMIFS('Aceite Virgen'!EW$6:EW$257,'Aceite Virgen'!$A$6:$A$257,"&gt;="&amp;$A268,'Aceite Virgen'!$B$6:$B$257,"&lt;="&amp;$B268)</f>
        <v>0.69000000000000006</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0.1</v>
      </c>
      <c r="GS268" s="4">
        <f>SUMIFS('Aceite Virgen'!GS$6:GS$257,'Aceite Virgen'!$A$6:$A$257,"&gt;="&amp;$A268,'Aceite Virgen'!$B$6:$B$257,"&lt;="&amp;$B268)</f>
        <v>0</v>
      </c>
      <c r="GT268" s="4">
        <f>SUMIFS('Aceite Virgen'!GT$6:GT$257,'Aceite Virgen'!$A$6:$A$257,"&gt;="&amp;$A268,'Aceite Virgen'!$B$6:$B$257,"&lt;="&amp;$B268)</f>
        <v>0.14000000000000001</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0.28000000000000003</v>
      </c>
      <c r="HN268" s="4">
        <f>SUMIFS('Aceite Virgen'!HN$6:HN$257,'Aceite Virgen'!$A$6:$A$257,"&gt;="&amp;$A268,'Aceite Virgen'!$B$6:$B$257,"&lt;="&amp;$B268)</f>
        <v>0</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1.07</v>
      </c>
      <c r="IB268" s="4">
        <f>SUMIFS('Aceite Virgen'!IB$6:IB$257,'Aceite Virgen'!$A$6:$A$257,"&gt;="&amp;$A268,'Aceite Virgen'!$B$6:$B$257,"&lt;="&amp;$B268)</f>
        <v>0</v>
      </c>
      <c r="IC268" s="4">
        <f>SUMIFS('Aceite Virgen'!IC$6:IC$257,'Aceite Virgen'!$A$6:$A$257,"&gt;="&amp;$A268,'Aceite Virgen'!$B$6:$B$257,"&lt;="&amp;$B268)</f>
        <v>1.74</v>
      </c>
      <c r="ID268" s="4">
        <f>SUMIFS('Aceite Virgen'!ID$6:ID$257,'Aceite Virgen'!$A$6:$A$257,"&gt;="&amp;$A268,'Aceite Virgen'!$B$6:$B$257,"&lt;="&amp;$B268)</f>
        <v>0</v>
      </c>
      <c r="IH268" s="4">
        <f>SUMIFS('Aceite Virgen'!IH$6:IH$257,'Aceite Virgen'!$A$6:$A$257,"&gt;="&amp;$A268,'Aceite Virgen'!$B$6:$B$257,"&lt;="&amp;$B268)</f>
        <v>1.66</v>
      </c>
      <c r="II268" s="4">
        <f>SUMIFS('Aceite Virgen'!II$6:II$257,'Aceite Virgen'!$A$6:$A$257,"&gt;="&amp;$A268,'Aceite Virgen'!$B$6:$B$257,"&lt;="&amp;$B268)</f>
        <v>2.77</v>
      </c>
      <c r="IJ268" s="4">
        <f>SUMIFS('Aceite Virgen'!IJ$6:IJ$257,'Aceite Virgen'!$A$6:$A$257,"&gt;="&amp;$A268,'Aceite Virgen'!$B$6:$B$257,"&lt;="&amp;$B268)</f>
        <v>1.22</v>
      </c>
      <c r="IK268" s="4">
        <f>SUMIFS('Aceite Virgen'!IK$6:IK$257,'Aceite Virgen'!$A$6:$A$257,"&gt;="&amp;$A268,'Aceite Virgen'!$B$6:$B$257,"&lt;="&amp;$B268)</f>
        <v>3.6</v>
      </c>
      <c r="IO268" s="4">
        <f>SUMIFS('Aceite Virgen'!IO$6:IO$257,'Aceite Virgen'!$A$6:$A$257,"&gt;="&amp;$A268,'Aceite Virgen'!$B$6:$B$257,"&lt;="&amp;$B268)</f>
        <v>0.33</v>
      </c>
      <c r="IP268" s="4">
        <f>SUMIFS('Aceite Virgen'!IP$6:IP$257,'Aceite Virgen'!$A$6:$A$257,"&gt;="&amp;$A268,'Aceite Virgen'!$B$6:$B$257,"&lt;="&amp;$B268)</f>
        <v>1.69</v>
      </c>
      <c r="IQ268" s="4">
        <f>SUMIFS('Aceite Virgen'!IQ$6:IQ$257,'Aceite Virgen'!$A$6:$A$257,"&gt;="&amp;$A268,'Aceite Virgen'!$B$6:$B$257,"&lt;="&amp;$B268)</f>
        <v>0.16</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4.0199999999999996</v>
      </c>
      <c r="JD268" s="4">
        <f>SUMIFS('Aceite Virgen'!JD$6:JD$257,'Aceite Virgen'!$A$6:$A$257,"&gt;="&amp;$A268,'Aceite Virgen'!$B$6:$B$257,"&lt;="&amp;$B268)</f>
        <v>11.3</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0.19</v>
      </c>
      <c r="JK268" s="4">
        <f>SUMIFS('Aceite Virgen'!JK$6:JK$257,'Aceite Virgen'!$A$6:$A$257,"&gt;="&amp;$A268,'Aceite Virgen'!$B$6:$B$257,"&lt;="&amp;$B268)</f>
        <v>0</v>
      </c>
      <c r="JL268" s="4">
        <f>SUMIFS('Aceite Virgen'!JL$6:JL$257,'Aceite Virgen'!$A$6:$A$257,"&gt;="&amp;$A268,'Aceite Virgen'!$B$6:$B$257,"&lt;="&amp;$B268)</f>
        <v>0.27</v>
      </c>
      <c r="JM268" s="4">
        <f>SUMIFS('Aceite Virgen'!JM$6:JM$257,'Aceite Virgen'!$A$6:$A$257,"&gt;="&amp;$A268,'Aceite Virgen'!$B$6:$B$257,"&lt;="&amp;$B268)</f>
        <v>0</v>
      </c>
      <c r="JQ268" s="4">
        <f>SUMIFS('Aceite Virgen'!JQ$6:JQ$257,'Aceite Virgen'!$A$6:$A$257,"&gt;="&amp;$A268,'Aceite Virgen'!$B$6:$B$257,"&lt;="&amp;$B268)</f>
        <v>3.5</v>
      </c>
      <c r="JR268" s="4">
        <f>SUMIFS('Aceite Virgen'!JR$6:JR$257,'Aceite Virgen'!$A$6:$A$257,"&gt;="&amp;$A268,'Aceite Virgen'!$B$6:$B$257,"&lt;="&amp;$B268)</f>
        <v>15.28</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3.42</v>
      </c>
      <c r="LV268" s="4">
        <f>SUMIFS('Aceite Virgen'!LV$6:LV$257,'Aceite Virgen'!$A$6:$A$257,"&gt;="&amp;$A268,'Aceite Virgen'!$B$6:$B$257,"&lt;="&amp;$B268)</f>
        <v>0</v>
      </c>
      <c r="LW268" s="4">
        <f>SUMIFS('Aceite Virgen'!LW$6:LW$257,'Aceite Virgen'!$A$6:$A$257,"&gt;="&amp;$A268,'Aceite Virgen'!$B$6:$B$257,"&lt;="&amp;$B268)</f>
        <v>4.26</v>
      </c>
      <c r="LX268" s="4">
        <f>SUMIFS('Aceite Virgen'!LX$6:LX$257,'Aceite Virgen'!$A$6:$A$257,"&gt;="&amp;$A268,'Aceite Virgen'!$B$6:$B$257,"&lt;="&amp;$B268)</f>
        <v>3.0700000000000003</v>
      </c>
      <c r="MB268" s="4">
        <f>SUMIFS('Aceite Virgen'!MB$6:MB$257,'Aceite Virgen'!$A$6:$A$257,"&gt;="&amp;$A268,'Aceite Virgen'!$B$6:$B$257,"&lt;="&amp;$B268)</f>
        <v>4.51</v>
      </c>
      <c r="MC268" s="4">
        <f>SUMIFS('Aceite Virgen'!MC$6:MC$257,'Aceite Virgen'!$A$6:$A$257,"&gt;="&amp;$A268,'Aceite Virgen'!$B$6:$B$257,"&lt;="&amp;$B268)</f>
        <v>0</v>
      </c>
      <c r="MD268" s="4">
        <f>SUMIFS('Aceite Virgen'!MD$6:MD$257,'Aceite Virgen'!$A$6:$A$257,"&gt;="&amp;$A268,'Aceite Virgen'!$B$6:$B$257,"&lt;="&amp;$B268)</f>
        <v>2.67</v>
      </c>
      <c r="ME268" s="4">
        <f>SUMIFS('Aceite Virgen'!ME$6:ME$257,'Aceite Virgen'!$A$6:$A$257,"&gt;="&amp;$A268,'Aceite Virgen'!$B$6:$B$257,"&lt;="&amp;$B268)</f>
        <v>12.94</v>
      </c>
      <c r="MI268" s="4">
        <f>SUMIFS('Aceite Virgen'!MI$6:MI$257,'Aceite Virgen'!$A$6:$A$257,"&gt;="&amp;$A268,'Aceite Virgen'!$B$6:$B$257,"&lt;="&amp;$B268)</f>
        <v>5.57</v>
      </c>
      <c r="MJ268" s="4">
        <f>SUMIFS('Aceite Virgen'!MJ$6:MJ$257,'Aceite Virgen'!$A$6:$A$257,"&gt;="&amp;$A268,'Aceite Virgen'!$B$6:$B$257,"&lt;="&amp;$B268)</f>
        <v>4.53</v>
      </c>
      <c r="MK268" s="4">
        <f>SUMIFS('Aceite Virgen'!MK$6:MK$257,'Aceite Virgen'!$A$6:$A$257,"&gt;="&amp;$A268,'Aceite Virgen'!$B$6:$B$257,"&lt;="&amp;$B268)</f>
        <v>2.8</v>
      </c>
      <c r="ML268" s="4">
        <f>SUMIFS('Aceite Virgen'!ML$6:ML$257,'Aceite Virgen'!$A$6:$A$257,"&gt;="&amp;$A268,'Aceite Virgen'!$B$6:$B$257,"&lt;="&amp;$B268)</f>
        <v>16.59</v>
      </c>
      <c r="MP268" s="4">
        <f>SUMIFS('Aceite Virgen'!MP$6:MP$257,'Aceite Virgen'!$A$6:$A$257,"&gt;="&amp;$A268,'Aceite Virgen'!$B$6:$B$257,"&lt;="&amp;$B268)</f>
        <v>4.92</v>
      </c>
      <c r="MQ268" s="4">
        <f>SUMIFS('Aceite Virgen'!MQ$6:MQ$257,'Aceite Virgen'!$A$6:$A$257,"&gt;="&amp;$A268,'Aceite Virgen'!$B$6:$B$257,"&lt;="&amp;$B268)</f>
        <v>7.84</v>
      </c>
      <c r="MR268" s="4">
        <f>SUMIFS('Aceite Virgen'!MR$6:MR$257,'Aceite Virgen'!$A$6:$A$257,"&gt;="&amp;$A268,'Aceite Virgen'!$B$6:$B$257,"&lt;="&amp;$B268)</f>
        <v>4.04</v>
      </c>
      <c r="MS268" s="4">
        <f>SUMIFS('Aceite Virgen'!MS$6:MS$257,'Aceite Virgen'!$A$6:$A$257,"&gt;="&amp;$A268,'Aceite Virgen'!$B$6:$B$257,"&lt;="&amp;$B268)</f>
        <v>2.76</v>
      </c>
      <c r="MW268" s="4">
        <f>SUMIFS('Aceite Virgen'!MW$6:MW$257,'Aceite Virgen'!$A$6:$A$257,"&gt;="&amp;$A268,'Aceite Virgen'!$B$6:$B$257,"&lt;="&amp;$B268)</f>
        <v>3.5999999999999996</v>
      </c>
      <c r="MX268" s="4">
        <f>SUMIFS('Aceite Virgen'!MX$6:MX$257,'Aceite Virgen'!$A$6:$A$257,"&gt;="&amp;$A268,'Aceite Virgen'!$B$6:$B$257,"&lt;="&amp;$B268)</f>
        <v>1.35</v>
      </c>
      <c r="MY268" s="4">
        <f>SUMIFS('Aceite Virgen'!MY$6:MY$257,'Aceite Virgen'!$A$6:$A$257,"&gt;="&amp;$A268,'Aceite Virgen'!$B$6:$B$257,"&lt;="&amp;$B268)</f>
        <v>4.34</v>
      </c>
      <c r="MZ268" s="4">
        <f>SUMIFS('Aceite Virgen'!MZ$6:MZ$257,'Aceite Virgen'!$A$6:$A$257,"&gt;="&amp;$A268,'Aceite Virgen'!$B$6:$B$257,"&lt;="&amp;$B268)</f>
        <v>3.71</v>
      </c>
      <c r="ND268" s="4">
        <f>SUMIFS('Aceite Virgen'!ND$6:ND$257,'Aceite Virgen'!$A$6:$A$257,"&gt;="&amp;$A268,'Aceite Virgen'!$B$6:$B$257,"&lt;="&amp;$B268)</f>
        <v>1.8599999999999999</v>
      </c>
      <c r="NE268" s="4">
        <f>SUMIFS('Aceite Virgen'!NE$6:NE$257,'Aceite Virgen'!$A$6:$A$257,"&gt;="&amp;$A268,'Aceite Virgen'!$B$6:$B$257,"&lt;="&amp;$B268)</f>
        <v>0.54</v>
      </c>
      <c r="NF268" s="4">
        <f>SUMIFS('Aceite Virgen'!NF$6:NF$257,'Aceite Virgen'!$A$6:$A$257,"&gt;="&amp;$A268,'Aceite Virgen'!$B$6:$B$257,"&lt;="&amp;$B268)</f>
        <v>2.81</v>
      </c>
      <c r="NG268" s="4">
        <f>SUMIFS('Aceite Virgen'!NG$6:NG$257,'Aceite Virgen'!$A$6:$A$257,"&gt;="&amp;$A268,'Aceite Virgen'!$B$6:$B$257,"&lt;="&amp;$B268)</f>
        <v>0.72</v>
      </c>
      <c r="NK268" s="4">
        <f>SUMIFS('Aceite Virgen'!NK$6:NK$257,'Aceite Virgen'!$A$6:$A$257,"&gt;="&amp;$A268,'Aceite Virgen'!$B$6:$B$257,"&lt;="&amp;$B268)</f>
        <v>3.31</v>
      </c>
      <c r="NL268" s="4">
        <f>SUMIFS('Aceite Virgen'!NL$6:NL$257,'Aceite Virgen'!$A$6:$A$257,"&gt;="&amp;$A268,'Aceite Virgen'!$B$6:$B$257,"&lt;="&amp;$B268)</f>
        <v>3.89</v>
      </c>
      <c r="NM268" s="4">
        <f>SUMIFS('Aceite Virgen'!NM$6:NM$257,'Aceite Virgen'!$A$6:$A$257,"&gt;="&amp;$A268,'Aceite Virgen'!$B$6:$B$257,"&lt;="&amp;$B268)</f>
        <v>3.65</v>
      </c>
      <c r="NN268" s="4">
        <f>SUMIFS('Aceite Virgen'!NN$6:NN$257,'Aceite Virgen'!$A$6:$A$257,"&gt;="&amp;$A268,'Aceite Virgen'!$B$6:$B$257,"&lt;="&amp;$B268)</f>
        <v>2.6799999999999997</v>
      </c>
      <c r="NR268" s="4">
        <f>SUMIFS('Aceite Virgen'!NR$6:NR$257,'Aceite Virgen'!$A$6:$A$257,"&gt;="&amp;$A268,'Aceite Virgen'!$B$6:$B$257,"&lt;="&amp;$B268)</f>
        <v>1.1000000000000001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0</v>
      </c>
      <c r="NY268" s="4">
        <f>SUMIFS('Aceite Virgen'!NY$6:NY$257,'Aceite Virgen'!$A$6:$A$257,"&gt;="&amp;$A268,'Aceite Virgen'!$B$6:$B$257,"&lt;="&amp;$B268)</f>
        <v>35.94</v>
      </c>
      <c r="NZ268" s="4">
        <f>SUMIFS('Aceite Virgen'!NZ$6:NZ$257,'Aceite Virgen'!$A$6:$A$257,"&gt;="&amp;$A268,'Aceite Virgen'!$B$6:$B$257,"&lt;="&amp;$B268)</f>
        <v>33.78</v>
      </c>
      <c r="OA268" s="4">
        <f>SUMIFS('Aceite Virgen'!OA$6:OA$257,'Aceite Virgen'!$A$6:$A$257,"&gt;="&amp;$A268,'Aceite Virgen'!$B$6:$B$257,"&lt;="&amp;$B268)</f>
        <v>45.24</v>
      </c>
      <c r="OB268" s="4">
        <f>SUMIFS('Aceite Virgen'!OB$6:OB$257,'Aceite Virgen'!$A$6:$A$257,"&gt;="&amp;$A268,'Aceite Virgen'!$B$6:$B$257,"&lt;="&amp;$B268)</f>
        <v>19.490000000000002</v>
      </c>
      <c r="OF268" s="4">
        <f>SUMIFS('Aceite Virgen'!OF$6:OF$257,'Aceite Virgen'!$A$6:$A$257,"&gt;="&amp;$A268,'Aceite Virgen'!$B$6:$B$257,"&lt;="&amp;$B268)</f>
        <v>46.6</v>
      </c>
      <c r="OG268" s="4">
        <f>SUMIFS('Aceite Virgen'!OG$6:OG$257,'Aceite Virgen'!$A$6:$A$257,"&gt;="&amp;$A268,'Aceite Virgen'!$B$6:$B$257,"&lt;="&amp;$B268)</f>
        <v>16.21</v>
      </c>
      <c r="OH268" s="4">
        <f>SUMIFS('Aceite Virgen'!OH$6:OH$257,'Aceite Virgen'!$A$6:$A$257,"&gt;="&amp;$A268,'Aceite Virgen'!$B$6:$B$257,"&lt;="&amp;$B268)</f>
        <v>57.669999999999995</v>
      </c>
      <c r="OI268" s="4">
        <f>SUMIFS('Aceite Virgen'!OI$6:OI$257,'Aceite Virgen'!$A$6:$A$257,"&gt;="&amp;$A268,'Aceite Virgen'!$B$6:$B$257,"&lt;="&amp;$B268)</f>
        <v>42.57</v>
      </c>
      <c r="OM268" s="4">
        <f>SUMIFS('Aceite Virgen'!OM$6:OM$257,'Aceite Virgen'!$A$6:$A$257,"&gt;="&amp;$A268,'Aceite Virgen'!$B$6:$B$257,"&lt;="&amp;$B268)</f>
        <v>17.510000000000002</v>
      </c>
      <c r="ON268" s="4">
        <f>SUMIFS('Aceite Virgen'!ON$6:ON$257,'Aceite Virgen'!$A$6:$A$257,"&gt;="&amp;$A268,'Aceite Virgen'!$B$6:$B$257,"&lt;="&amp;$B268)</f>
        <v>11.290000000000001</v>
      </c>
      <c r="OO268" s="4">
        <f>SUMIFS('Aceite Virgen'!OO$6:OO$257,'Aceite Virgen'!$A$6:$A$257,"&gt;="&amp;$A268,'Aceite Virgen'!$B$6:$B$257,"&lt;="&amp;$B268)</f>
        <v>18.22</v>
      </c>
      <c r="OP268" s="4">
        <f>SUMIFS('Aceite Virgen'!OP$6:OP$257,'Aceite Virgen'!$A$6:$A$257,"&gt;="&amp;$A268,'Aceite Virgen'!$B$6:$B$257,"&lt;="&amp;$B268)</f>
        <v>21.68</v>
      </c>
      <c r="OT268" s="4">
        <f>SUMIFS('Aceite Virgen'!OT$6:OT$257,'Aceite Virgen'!$A$6:$A$257,"&gt;="&amp;$A268,'Aceite Virgen'!$B$6:$B$257,"&lt;="&amp;$B268)</f>
        <v>5.88</v>
      </c>
      <c r="OU268" s="4">
        <f>SUMIFS('Aceite Virgen'!OU$6:OU$257,'Aceite Virgen'!$A$6:$A$257,"&gt;="&amp;$A268,'Aceite Virgen'!$B$6:$B$257,"&lt;="&amp;$B268)</f>
        <v>14.62</v>
      </c>
      <c r="OV268" s="4">
        <f>SUMIFS('Aceite Virgen'!OV$6:OV$257,'Aceite Virgen'!$A$6:$A$257,"&gt;="&amp;$A268,'Aceite Virgen'!$B$6:$B$257,"&lt;="&amp;$B268)</f>
        <v>1.6600000000000001</v>
      </c>
      <c r="OW268" s="4">
        <f>SUMIFS('Aceite Virgen'!OW$6:OW$257,'Aceite Virgen'!$A$6:$A$257,"&gt;="&amp;$A268,'Aceite Virgen'!$B$6:$B$257,"&lt;="&amp;$B268)</f>
        <v>9.08</v>
      </c>
      <c r="PA268" s="4">
        <f>SUMIFS('Aceite Virgen'!PA$6:PA$257,'Aceite Virgen'!$A$6:$A$257,"&gt;="&amp;$A268,'Aceite Virgen'!$B$6:$B$257,"&lt;="&amp;$B268)</f>
        <v>1.51</v>
      </c>
      <c r="PB268" s="4">
        <f>SUMIFS('Aceite Virgen'!PB$6:PB$257,'Aceite Virgen'!$A$6:$A$257,"&gt;="&amp;$A268,'Aceite Virgen'!$B$6:$B$257,"&lt;="&amp;$B268)</f>
        <v>0</v>
      </c>
      <c r="PC268" s="4">
        <f>SUMIFS('Aceite Virgen'!PC$6:PC$257,'Aceite Virgen'!$A$6:$A$257,"&gt;="&amp;$A268,'Aceite Virgen'!$B$6:$B$257,"&lt;="&amp;$B268)</f>
        <v>2.0499999999999998</v>
      </c>
      <c r="PD268" s="4">
        <f>SUMIFS('Aceite Virgen'!PD$6:PD$257,'Aceite Virgen'!$A$6:$A$257,"&gt;="&amp;$A268,'Aceite Virgen'!$B$6:$B$257,"&lt;="&amp;$B268)</f>
        <v>1.99</v>
      </c>
      <c r="PH268" s="4">
        <f>SUMIFS('Aceite Virgen'!PH$6:PH$257,'Aceite Virgen'!$A$6:$A$257,"&gt;="&amp;$A268,'Aceite Virgen'!$B$6:$B$257,"&lt;="&amp;$B268)</f>
        <v>1.61</v>
      </c>
      <c r="PI268" s="4">
        <f>SUMIFS('Aceite Virgen'!PI$6:PI$257,'Aceite Virgen'!$A$6:$A$257,"&gt;="&amp;$A268,'Aceite Virgen'!$B$6:$B$257,"&lt;="&amp;$B268)</f>
        <v>2.11</v>
      </c>
      <c r="PJ268" s="4">
        <f>SUMIFS('Aceite Virgen'!PJ$6:PJ$257,'Aceite Virgen'!$A$6:$A$257,"&gt;="&amp;$A268,'Aceite Virgen'!$B$6:$B$257,"&lt;="&amp;$B268)</f>
        <v>1.48</v>
      </c>
      <c r="PK268" s="4">
        <f>SUMIFS('Aceite Virgen'!PK$6:PK$257,'Aceite Virgen'!$A$6:$A$257,"&gt;="&amp;$A268,'Aceite Virgen'!$B$6:$B$257,"&lt;="&amp;$B268)</f>
        <v>0</v>
      </c>
      <c r="PO268" s="4">
        <f>SUMIFS('Aceite Virgen'!PO$6:PO$257,'Aceite Virgen'!$A$6:$A$257,"&gt;="&amp;$A268,'Aceite Virgen'!$B$6:$B$257,"&lt;="&amp;$B268)</f>
        <v>2.73</v>
      </c>
      <c r="PP268" s="4">
        <f>SUMIFS('Aceite Virgen'!PP$6:PP$257,'Aceite Virgen'!$A$6:$A$257,"&gt;="&amp;$A268,'Aceite Virgen'!$B$6:$B$257,"&lt;="&amp;$B268)</f>
        <v>5.9399999999999995</v>
      </c>
      <c r="PQ268" s="4">
        <f>SUMIFS('Aceite Virgen'!PQ$6:PQ$257,'Aceite Virgen'!$A$6:$A$257,"&gt;="&amp;$A268,'Aceite Virgen'!$B$6:$B$257,"&lt;="&amp;$B268)</f>
        <v>2.66</v>
      </c>
      <c r="PR268" s="4">
        <f>SUMIFS('Aceite Virgen'!PR$6:PR$257,'Aceite Virgen'!$A$6:$A$257,"&gt;="&amp;$A268,'Aceite Virgen'!$B$6:$B$257,"&lt;="&amp;$B268)</f>
        <v>0</v>
      </c>
      <c r="PV268" s="4">
        <f>SUMIFS('Aceite Virgen'!PV$6:PV$257,'Aceite Virgen'!$A$6:$A$257,"&gt;="&amp;$A268,'Aceite Virgen'!$B$6:$B$257,"&lt;="&amp;$B268)</f>
        <v>5.45</v>
      </c>
      <c r="PW268" s="4">
        <f>SUMIFS('Aceite Virgen'!PW$6:PW$257,'Aceite Virgen'!$A$6:$A$257,"&gt;="&amp;$A268,'Aceite Virgen'!$B$6:$B$257,"&lt;="&amp;$B268)</f>
        <v>14.129999999999999</v>
      </c>
      <c r="PX268" s="4">
        <f>SUMIFS('Aceite Virgen'!PX$6:PX$257,'Aceite Virgen'!$A$6:$A$257,"&gt;="&amp;$A268,'Aceite Virgen'!$B$6:$B$257,"&lt;="&amp;$B268)</f>
        <v>5.42</v>
      </c>
      <c r="PY268" s="4">
        <f>SUMIFS('Aceite Virgen'!PY$6:PY$257,'Aceite Virgen'!$A$6:$A$257,"&gt;="&amp;$A268,'Aceite Virgen'!$B$6:$B$257,"&lt;="&amp;$B268)</f>
        <v>0</v>
      </c>
      <c r="QC268" s="4">
        <f>SUMIFS('Aceite Virgen'!QC$6:QC$257,'Aceite Virgen'!$A$6:$A$257,"&gt;="&amp;$A268,'Aceite Virgen'!$B$6:$B$257,"&lt;="&amp;$B268)</f>
        <v>11.23</v>
      </c>
      <c r="QD268" s="4">
        <f>SUMIFS('Aceite Virgen'!QD$6:QD$257,'Aceite Virgen'!$A$6:$A$257,"&gt;="&amp;$A268,'Aceite Virgen'!$B$6:$B$257,"&lt;="&amp;$B268)</f>
        <v>22.78</v>
      </c>
      <c r="QE268" s="4">
        <f>SUMIFS('Aceite Virgen'!QE$6:QE$257,'Aceite Virgen'!$A$6:$A$257,"&gt;="&amp;$A268,'Aceite Virgen'!$B$6:$B$257,"&lt;="&amp;$B268)</f>
        <v>9.1999999999999993</v>
      </c>
      <c r="QF268" s="4">
        <f>SUMIFS('Aceite Virgen'!QF$6:QF$257,'Aceite Virgen'!$A$6:$A$257,"&gt;="&amp;$A268,'Aceite Virgen'!$B$6:$B$257,"&lt;="&amp;$B268)</f>
        <v>2.33</v>
      </c>
      <c r="QJ268" s="4">
        <f>SUMIFS('Aceite Virgen'!QJ$6:QJ$257,'Aceite Virgen'!$A$6:$A$257,"&gt;="&amp;$A268,'Aceite Virgen'!$B$6:$B$257,"&lt;="&amp;$B268)</f>
        <v>5.0999999999999996</v>
      </c>
      <c r="QK268" s="4">
        <f>SUMIFS('Aceite Virgen'!QK$6:QK$257,'Aceite Virgen'!$A$6:$A$257,"&gt;="&amp;$A268,'Aceite Virgen'!$B$6:$B$257,"&lt;="&amp;$B268)</f>
        <v>12.28</v>
      </c>
      <c r="QL268" s="4">
        <f>SUMIFS('Aceite Virgen'!QL$6:QL$257,'Aceite Virgen'!$A$6:$A$257,"&gt;="&amp;$A268,'Aceite Virgen'!$B$6:$B$257,"&lt;="&amp;$B268)</f>
        <v>3.2</v>
      </c>
      <c r="QM268" s="4">
        <f>SUMIFS('Aceite Virgen'!QM$6:QM$257,'Aceite Virgen'!$A$6:$A$257,"&gt;="&amp;$A268,'Aceite Virgen'!$B$6:$B$257,"&lt;="&amp;$B268)</f>
        <v>2.91</v>
      </c>
    </row>
    <row r="269" spans="1:455" x14ac:dyDescent="0.25">
      <c r="A269" s="9">
        <f>'TAM Aceite Virgen'!B17</f>
        <v>3.9</v>
      </c>
      <c r="B269" s="9">
        <f>'TAM Aceite Virgen'!C17</f>
        <v>4</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9.01</v>
      </c>
      <c r="L269" s="4">
        <f>SUMIFS('Aceite Virgen'!L$6:L$257,'Aceite Virgen'!$A$6:$A$257,"&gt;="&amp;$A269,'Aceite Virgen'!$B$6:$B$257,"&lt;="&amp;$B269)</f>
        <v>4.96</v>
      </c>
      <c r="M269" s="4">
        <f>SUMIFS('Aceite Virgen'!M$6:M$257,'Aceite Virgen'!$A$6:$A$257,"&gt;="&amp;$A269,'Aceite Virgen'!$B$6:$B$257,"&lt;="&amp;$B269)</f>
        <v>10.68</v>
      </c>
      <c r="N269" s="4">
        <f>SUMIFS('Aceite Virgen'!N$6:N$257,'Aceite Virgen'!$A$6:$A$257,"&gt;="&amp;$A269,'Aceite Virgen'!$B$6:$B$257,"&lt;="&amp;$B269)</f>
        <v>0</v>
      </c>
      <c r="O269" s="9"/>
      <c r="P269" s="9"/>
      <c r="Q269" s="9"/>
      <c r="R269" s="4">
        <f>SUMIFS('Aceite Virgen'!R$6:R$257,'Aceite Virgen'!$A$6:$A$257,"&gt;="&amp;$A269,'Aceite Virgen'!$B$6:$B$257,"&lt;="&amp;$B269)</f>
        <v>15.989999999999998</v>
      </c>
      <c r="S269" s="4">
        <f>SUMIFS('Aceite Virgen'!S$6:S$257,'Aceite Virgen'!$A$6:$A$257,"&gt;="&amp;$A269,'Aceite Virgen'!$B$6:$B$257,"&lt;="&amp;$B269)</f>
        <v>5.23</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24.580000000000002</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12.809999999999999</v>
      </c>
      <c r="AG269" s="4">
        <f>SUMIFS('Aceite Virgen'!AG$6:AG$257,'Aceite Virgen'!$A$6:$A$257,"&gt;="&amp;$A269,'Aceite Virgen'!$B$6:$B$257,"&lt;="&amp;$B269)</f>
        <v>23.3</v>
      </c>
      <c r="AH269" s="4">
        <f>SUMIFS('Aceite Virgen'!AH$6:AH$257,'Aceite Virgen'!$A$6:$A$257,"&gt;="&amp;$A269,'Aceite Virgen'!$B$6:$B$257,"&lt;="&amp;$B269)</f>
        <v>12.15</v>
      </c>
      <c r="AI269" s="4">
        <f>SUMIFS('Aceite Virgen'!AI$6:AI$257,'Aceite Virgen'!$A$6:$A$257,"&gt;="&amp;$A269,'Aceite Virgen'!$B$6:$B$257,"&lt;="&amp;$B269)</f>
        <v>1.54</v>
      </c>
      <c r="AJ269" s="9"/>
      <c r="AK269" s="9"/>
      <c r="AL269" s="9"/>
      <c r="AM269" s="4">
        <f>SUMIFS('Aceite Virgen'!AM$6:AM$257,'Aceite Virgen'!$A$6:$A$257,"&gt;="&amp;$A269,'Aceite Virgen'!$B$6:$B$257,"&lt;="&amp;$B269)</f>
        <v>11.66</v>
      </c>
      <c r="AN269" s="4">
        <f>SUMIFS('Aceite Virgen'!AN$6:AN$257,'Aceite Virgen'!$A$6:$A$257,"&gt;="&amp;$A269,'Aceite Virgen'!$B$6:$B$257,"&lt;="&amp;$B269)</f>
        <v>32.549999999999997</v>
      </c>
      <c r="AO269" s="4">
        <f>SUMIFS('Aceite Virgen'!AO$6:AO$257,'Aceite Virgen'!$A$6:$A$257,"&gt;="&amp;$A269,'Aceite Virgen'!$B$6:$B$257,"&lt;="&amp;$B269)</f>
        <v>10.050000000000001</v>
      </c>
      <c r="AP269" s="4">
        <f>SUMIFS('Aceite Virgen'!AP$6:AP$257,'Aceite Virgen'!$A$6:$A$257,"&gt;="&amp;$A269,'Aceite Virgen'!$B$6:$B$257,"&lt;="&amp;$B269)</f>
        <v>0</v>
      </c>
      <c r="AQ269" s="9"/>
      <c r="AR269" s="9"/>
      <c r="AT269" s="4">
        <f>SUMIFS('Aceite Virgen'!AT$6:AT$257,'Aceite Virgen'!$A$6:$A$257,"&gt;="&amp;$A269,'Aceite Virgen'!$B$6:$B$257,"&lt;="&amp;$B269)</f>
        <v>8.66</v>
      </c>
      <c r="AU269" s="4">
        <f>SUMIFS('Aceite Virgen'!AU$6:AU$257,'Aceite Virgen'!$A$6:$A$257,"&gt;="&amp;$A269,'Aceite Virgen'!$B$6:$B$257,"&lt;="&amp;$B269)</f>
        <v>13.09</v>
      </c>
      <c r="AV269" s="4">
        <f>SUMIFS('Aceite Virgen'!AV$6:AV$257,'Aceite Virgen'!$A$6:$A$257,"&gt;="&amp;$A269,'Aceite Virgen'!$B$6:$B$257,"&lt;="&amp;$B269)</f>
        <v>8.6300000000000008</v>
      </c>
      <c r="AW269" s="4">
        <f>SUMIFS('Aceite Virgen'!AW$6:AW$257,'Aceite Virgen'!$A$6:$A$257,"&gt;="&amp;$A269,'Aceite Virgen'!$B$6:$B$257,"&lt;="&amp;$B269)</f>
        <v>7.14</v>
      </c>
      <c r="BA269" s="4">
        <f>SUMIFS('Aceite Virgen'!BA$6:BA$257,'Aceite Virgen'!$A$6:$A$257,"&gt;="&amp;A269,'Aceite Virgen'!$B$6:$B$257,"&lt;="&amp;B269)</f>
        <v>8.5500000000000007</v>
      </c>
      <c r="BB269" s="4">
        <f>SUMIFS('Aceite Virgen'!BB$6:BB$257,'Aceite Virgen'!$A$6:$A$257,"&gt;="&amp;$A269,'Aceite Virgen'!$B$6:$B$257,"&lt;="&amp;$B269)</f>
        <v>6.92</v>
      </c>
      <c r="BC269" s="4">
        <f>SUMIFS('Aceite Virgen'!BC$6:BC$257,'Aceite Virgen'!$A$6:$A$257,"&gt;="&amp;$A269,'Aceite Virgen'!$B$6:$B$257,"&lt;="&amp;$B269)</f>
        <v>8.9700000000000006</v>
      </c>
      <c r="BD269" s="4">
        <f>SUMIFS('Aceite Virgen'!BD$6:BD$257,'Aceite Virgen'!$A$6:$A$257,"&gt;="&amp;$A269,'Aceite Virgen'!$B$6:$B$257,"&lt;="&amp;$B269)</f>
        <v>8.98</v>
      </c>
      <c r="BH269" s="4">
        <f>SUMIFS('Aceite Virgen'!BH$6:BH$257,'Aceite Virgen'!$A$6:$A$257,"&gt;="&amp;$A269,'Aceite Virgen'!$B$6:$B$257,"&lt;="&amp;$B269)</f>
        <v>6.99</v>
      </c>
      <c r="BI269" s="4">
        <f>SUMIFS('Aceite Virgen'!BI$6:BI$257,'Aceite Virgen'!$A$6:$A$257,"&gt;="&amp;$A269,'Aceite Virgen'!$B$6:$B$257,"&lt;="&amp;$B269)</f>
        <v>2.06</v>
      </c>
      <c r="BJ269" s="4">
        <f>SUMIFS('Aceite Virgen'!BJ$6:BJ$257,'Aceite Virgen'!$A$6:$A$257,"&gt;="&amp;$A269,'Aceite Virgen'!$B$6:$B$257,"&lt;="&amp;$B269)</f>
        <v>7.52</v>
      </c>
      <c r="BK269" s="4">
        <f>SUMIFS('Aceite Virgen'!BK$6:BK$257,'Aceite Virgen'!$A$6:$A$257,"&gt;="&amp;$A269,'Aceite Virgen'!$B$6:$B$257,"&lt;="&amp;$B269)</f>
        <v>6.28</v>
      </c>
      <c r="BO269" s="4">
        <f>SUMIFS('Aceite Virgen'!BO$6:BO$257,'Aceite Virgen'!$A$6:$A$257,"&gt;="&amp;$A269,'Aceite Virgen'!$B$6:$B$257,"&lt;="&amp;$B269)</f>
        <v>5.17</v>
      </c>
      <c r="BP269" s="4">
        <f>SUMIFS('Aceite Virgen'!BP$6:BP$257,'Aceite Virgen'!$A$6:$A$257,"&gt;="&amp;$A269,'Aceite Virgen'!$B$6:$B$257,"&lt;="&amp;$B269)</f>
        <v>3.39</v>
      </c>
      <c r="BQ269" s="4">
        <f>SUMIFS('Aceite Virgen'!BQ$6:BQ$257,'Aceite Virgen'!$A$6:$A$257,"&gt;="&amp;$A269,'Aceite Virgen'!$B$6:$B$257,"&lt;="&amp;$B269)</f>
        <v>5.42</v>
      </c>
      <c r="BR269" s="4">
        <f>SUMIFS('Aceite Virgen'!BR$6:BR$257,'Aceite Virgen'!$A$6:$A$257,"&gt;="&amp;$A269,'Aceite Virgen'!$B$6:$B$257,"&lt;="&amp;$B269)</f>
        <v>5.48</v>
      </c>
      <c r="BV269" s="4">
        <f>SUMIFS('Aceite Virgen'!BV$6:BV$257,'Aceite Virgen'!$A$6:$A$257,"&gt;="&amp;$A269,'Aceite Virgen'!$B$6:$B$257,"&lt;="&amp;$B269)</f>
        <v>8.61</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2.27</v>
      </c>
      <c r="CC269" s="4">
        <f>SUMIFS('Aceite Virgen'!CC$6:CC$257,'Aceite Virgen'!$A$6:$A$257,"&gt;="&amp;$A269,'Aceite Virgen'!$B$6:$B$257,"&lt;="&amp;$B269)</f>
        <v>23.32</v>
      </c>
      <c r="CD269" s="4">
        <f>SUMIFS('Aceite Virgen'!CD$6:CD$257,'Aceite Virgen'!$A$6:$A$257,"&gt;="&amp;$A269,'Aceite Virgen'!$B$6:$B$257,"&lt;="&amp;$B269)</f>
        <v>7.11</v>
      </c>
      <c r="CE269" s="4">
        <f>SUMIFS('Aceite Virgen'!CE$6:CE$257,'Aceite Virgen'!$A$6:$A$257,"&gt;="&amp;$A269,'Aceite Virgen'!$B$6:$B$257,"&lt;="&amp;$B269)</f>
        <v>25.509999999999998</v>
      </c>
      <c r="CF269" s="4">
        <f>SUMIFS('Aceite Virgen'!CF$6:CF$257,'Aceite Virgen'!$A$6:$A$257,"&gt;="&amp;$A269,'Aceite Virgen'!$B$6:$B$257,"&lt;="&amp;$B269)</f>
        <v>32.049999999999997</v>
      </c>
      <c r="CJ269" s="4">
        <f>SUMIFS('Aceite Virgen'!CJ$6:CJ$257,'Aceite Virgen'!$A$6:$A$257,"&gt;="&amp;$A269,'Aceite Virgen'!$B$6:$B$257,"&lt;="&amp;$B269)</f>
        <v>29.53</v>
      </c>
      <c r="CK269" s="4">
        <f>SUMIFS('Aceite Virgen'!CK$6:CK$257,'Aceite Virgen'!$A$6:$A$257,"&gt;="&amp;$A269,'Aceite Virgen'!$B$6:$B$257,"&lt;="&amp;$B269)</f>
        <v>4.8599999999999994</v>
      </c>
      <c r="CL269" s="4">
        <f>SUMIFS('Aceite Virgen'!CL$6:CL$257,'Aceite Virgen'!$A$6:$A$257,"&gt;="&amp;$A269,'Aceite Virgen'!$B$6:$B$257,"&lt;="&amp;$B269)</f>
        <v>32.950000000000003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4.05</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2.88</v>
      </c>
      <c r="DF269" s="4">
        <f>SUMIFS('Aceite Virgen'!DF$6:DF$257,'Aceite Virgen'!$A$6:$A$257,"&gt;="&amp;$A269,'Aceite Virgen'!$B$6:$B$257,"&lt;="&amp;$B269)</f>
        <v>0</v>
      </c>
      <c r="DG269" s="4">
        <f>SUMIFS('Aceite Virgen'!DG$6:DG$257,'Aceite Virgen'!$A$6:$A$257,"&gt;="&amp;$A269,'Aceite Virgen'!$B$6:$B$257,"&lt;="&amp;$B269)</f>
        <v>3.62</v>
      </c>
      <c r="DH269" s="4">
        <f>SUMIFS('Aceite Virgen'!DH$6:DH$257,'Aceite Virgen'!$A$6:$A$257,"&gt;="&amp;$A269,'Aceite Virgen'!$B$6:$B$257,"&lt;="&amp;$B269)</f>
        <v>0</v>
      </c>
      <c r="DL269" s="4">
        <f>SUMIFS('Aceite Virgen'!DL$6:DL$257,'Aceite Virgen'!$A$6:$A$257,"&gt;="&amp;$A269,'Aceite Virgen'!$B$6:$B$257,"&lt;="&amp;$B269)</f>
        <v>2.99</v>
      </c>
      <c r="DM269" s="4">
        <f>SUMIFS('Aceite Virgen'!DM$6:DM$257,'Aceite Virgen'!$A$6:$A$257,"&gt;="&amp;$A269,'Aceite Virgen'!$B$6:$B$257,"&lt;="&amp;$B269)</f>
        <v>1.49</v>
      </c>
      <c r="DN269" s="4">
        <f>SUMIFS('Aceite Virgen'!DN$6:DN$257,'Aceite Virgen'!$A$6:$A$257,"&gt;="&amp;$A269,'Aceite Virgen'!$B$6:$B$257,"&lt;="&amp;$B269)</f>
        <v>3.52</v>
      </c>
      <c r="DO269" s="4">
        <f>SUMIFS('Aceite Virgen'!DO$6:DO$257,'Aceite Virgen'!$A$6:$A$257,"&gt;="&amp;$A269,'Aceite Virgen'!$B$6:$B$257,"&lt;="&amp;$B269)</f>
        <v>2.1800000000000002</v>
      </c>
      <c r="DS269" s="4">
        <f>SUMIFS('Aceite Virgen'!DS$6:DS$257,'Aceite Virgen'!$A$6:$A$257,"&gt;="&amp;$A269,'Aceite Virgen'!$B$6:$B$257,"&lt;="&amp;$B269)</f>
        <v>1.3399999999999999</v>
      </c>
      <c r="DT269" s="4">
        <f>SUMIFS('Aceite Virgen'!DT$6:DT$257,'Aceite Virgen'!$A$6:$A$257,"&gt;="&amp;$A269,'Aceite Virgen'!$B$6:$B$257,"&lt;="&amp;$B269)</f>
        <v>4.5599999999999996</v>
      </c>
      <c r="DU269" s="4">
        <f>SUMIFS('Aceite Virgen'!DU$6:DU$257,'Aceite Virgen'!$A$6:$A$257,"&gt;="&amp;$A269,'Aceite Virgen'!$B$6:$B$257,"&lt;="&amp;$B269)</f>
        <v>0.75</v>
      </c>
      <c r="DV269" s="4">
        <f>SUMIFS('Aceite Virgen'!DV$6:DV$257,'Aceite Virgen'!$A$6:$A$257,"&gt;="&amp;$A269,'Aceite Virgen'!$B$6:$B$257,"&lt;="&amp;$B269)</f>
        <v>3.5</v>
      </c>
      <c r="DZ269" s="4">
        <f>SUMIFS('Aceite Virgen'!DZ$6:DZ$257,'Aceite Virgen'!$A$6:$A$257,"&gt;="&amp;$A269,'Aceite Virgen'!$B$6:$B$257,"&lt;="&amp;$B269)</f>
        <v>0.56000000000000005</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7.97</v>
      </c>
      <c r="EG269" s="4">
        <f>SUMIFS('Aceite Virgen'!EG$6:EG$257,'Aceite Virgen'!$A$6:$A$257,"&gt;="&amp;$A269,'Aceite Virgen'!$B$6:$B$257,"&lt;="&amp;$B269)</f>
        <v>1.02</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0</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0.09</v>
      </c>
      <c r="EV269" s="4">
        <f>SUMIFS('Aceite Virgen'!EV$6:EV$257,'Aceite Virgen'!$A$6:$A$257,"&gt;="&amp;$A269,'Aceite Virgen'!$B$6:$B$257,"&lt;="&amp;$B269)</f>
        <v>0</v>
      </c>
      <c r="EW269" s="4">
        <f>SUMIFS('Aceite Virgen'!EW$6:EW$257,'Aceite Virgen'!$A$6:$A$257,"&gt;="&amp;$A269,'Aceite Virgen'!$B$6:$B$257,"&lt;="&amp;$B269)</f>
        <v>0.15</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0.92</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3.81</v>
      </c>
      <c r="GD269" s="4">
        <f>SUMIFS('Aceite Virgen'!GD$6:GD$257,'Aceite Virgen'!$A$6:$A$257,"&gt;="&amp;$A269,'Aceite Virgen'!$B$6:$B$257,"&lt;="&amp;$B269)</f>
        <v>4.71</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8.4499999999999993</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6.16</v>
      </c>
      <c r="HG269" s="4">
        <f>SUMIFS('Aceite Virgen'!HG$6:HG$257,'Aceite Virgen'!$A$6:$A$257,"&gt;="&amp;$A269,'Aceite Virgen'!$B$6:$B$257,"&lt;="&amp;$B269)</f>
        <v>19.100000000000001</v>
      </c>
      <c r="HH269" s="4">
        <f>SUMIFS('Aceite Virgen'!HH$6:HH$257,'Aceite Virgen'!$A$6:$A$257,"&gt;="&amp;$A269,'Aceite Virgen'!$B$6:$B$257,"&lt;="&amp;$B269)</f>
        <v>4.45</v>
      </c>
      <c r="HI269" s="4">
        <f>SUMIFS('Aceite Virgen'!HI$6:HI$257,'Aceite Virgen'!$A$6:$A$257,"&gt;="&amp;$A269,'Aceite Virgen'!$B$6:$B$257,"&lt;="&amp;$B269)</f>
        <v>0</v>
      </c>
      <c r="HM269" s="4">
        <f>SUMIFS('Aceite Virgen'!HM$6:HM$257,'Aceite Virgen'!$A$6:$A$257,"&gt;="&amp;$A269,'Aceite Virgen'!$B$6:$B$257,"&lt;="&amp;$B269)</f>
        <v>10.8</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3.22</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2.06</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0.75</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1.1500000000000001</v>
      </c>
      <c r="LA269" s="4">
        <f>SUMIFS('Aceite Virgen'!LA$6:LA$257,'Aceite Virgen'!$A$6:$A$257,"&gt;="&amp;$A269,'Aceite Virgen'!$B$6:$B$257,"&lt;="&amp;$B269)</f>
        <v>0</v>
      </c>
      <c r="LB269" s="4">
        <f>SUMIFS('Aceite Virgen'!LB$6:LB$257,'Aceite Virgen'!$A$6:$A$257,"&gt;="&amp;$A269,'Aceite Virgen'!$B$6:$B$257,"&lt;="&amp;$B269)</f>
        <v>0.72</v>
      </c>
      <c r="LC269" s="4">
        <f>SUMIFS('Aceite Virgen'!LC$6:LC$257,'Aceite Virgen'!$A$6:$A$257,"&gt;="&amp;$A269,'Aceite Virgen'!$B$6:$B$257,"&lt;="&amp;$B269)</f>
        <v>4.7</v>
      </c>
      <c r="LG269" s="4">
        <f>SUMIFS('Aceite Virgen'!LG$6:LG$257,'Aceite Virgen'!$A$6:$A$257,"&gt;="&amp;$A269,'Aceite Virgen'!$B$6:$B$257,"&lt;="&amp;$B269)</f>
        <v>1.29</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3.6399999999999997</v>
      </c>
      <c r="MC269" s="4">
        <f>SUMIFS('Aceite Virgen'!MC$6:MC$257,'Aceite Virgen'!$A$6:$A$257,"&gt;="&amp;$A269,'Aceite Virgen'!$B$6:$B$257,"&lt;="&amp;$B269)</f>
        <v>1.66</v>
      </c>
      <c r="MD269" s="4">
        <f>SUMIFS('Aceite Virgen'!MD$6:MD$257,'Aceite Virgen'!$A$6:$A$257,"&gt;="&amp;$A269,'Aceite Virgen'!$B$6:$B$257,"&lt;="&amp;$B269)</f>
        <v>3.1500000000000004</v>
      </c>
      <c r="ME269" s="4">
        <f>SUMIFS('Aceite Virgen'!ME$6:ME$257,'Aceite Virgen'!$A$6:$A$257,"&gt;="&amp;$A269,'Aceite Virgen'!$B$6:$B$257,"&lt;="&amp;$B269)</f>
        <v>7.11</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3.77</v>
      </c>
      <c r="MQ269" s="4">
        <f>SUMIFS('Aceite Virgen'!MQ$6:MQ$257,'Aceite Virgen'!$A$6:$A$257,"&gt;="&amp;$A269,'Aceite Virgen'!$B$6:$B$257,"&lt;="&amp;$B269)</f>
        <v>0</v>
      </c>
      <c r="MR269" s="4">
        <f>SUMIFS('Aceite Virgen'!MR$6:MR$257,'Aceite Virgen'!$A$6:$A$257,"&gt;="&amp;$A269,'Aceite Virgen'!$B$6:$B$257,"&lt;="&amp;$B269)</f>
        <v>4.28</v>
      </c>
      <c r="MS269" s="4">
        <f>SUMIFS('Aceite Virgen'!MS$6:MS$257,'Aceite Virgen'!$A$6:$A$257,"&gt;="&amp;$A269,'Aceite Virgen'!$B$6:$B$257,"&lt;="&amp;$B269)</f>
        <v>6.35</v>
      </c>
      <c r="MW269" s="4">
        <f>SUMIFS('Aceite Virgen'!MW$6:MW$257,'Aceite Virgen'!$A$6:$A$257,"&gt;="&amp;$A269,'Aceite Virgen'!$B$6:$B$257,"&lt;="&amp;$B269)</f>
        <v>1.85</v>
      </c>
      <c r="MX269" s="4">
        <f>SUMIFS('Aceite Virgen'!MX$6:MX$257,'Aceite Virgen'!$A$6:$A$257,"&gt;="&amp;$A269,'Aceite Virgen'!$B$6:$B$257,"&lt;="&amp;$B269)</f>
        <v>4.63</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1.93</v>
      </c>
      <c r="NE269" s="4">
        <f>SUMIFS('Aceite Virgen'!NE$6:NE$257,'Aceite Virgen'!$A$6:$A$257,"&gt;="&amp;$A269,'Aceite Virgen'!$B$6:$B$257,"&lt;="&amp;$B269)</f>
        <v>1</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2.86</v>
      </c>
      <c r="NL269" s="4">
        <f>SUMIFS('Aceite Virgen'!NL$6:NL$257,'Aceite Virgen'!$A$6:$A$257,"&gt;="&amp;$A269,'Aceite Virgen'!$B$6:$B$257,"&lt;="&amp;$B269)</f>
        <v>4.22</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4.7699999999999996</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5.0599999999999996</v>
      </c>
      <c r="NY269" s="4">
        <f>SUMIFS('Aceite Virgen'!NY$6:NY$257,'Aceite Virgen'!$A$6:$A$257,"&gt;="&amp;$A269,'Aceite Virgen'!$B$6:$B$257,"&lt;="&amp;$B269)</f>
        <v>4.8499999999999996</v>
      </c>
      <c r="NZ269" s="4">
        <f>SUMIFS('Aceite Virgen'!NZ$6:NZ$257,'Aceite Virgen'!$A$6:$A$257,"&gt;="&amp;$A269,'Aceite Virgen'!$B$6:$B$257,"&lt;="&amp;$B269)</f>
        <v>2.62</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3.04</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1.41</v>
      </c>
      <c r="ON269" s="4">
        <f>SUMIFS('Aceite Virgen'!ON$6:ON$257,'Aceite Virgen'!$A$6:$A$257,"&gt;="&amp;$A269,'Aceite Virgen'!$B$6:$B$257,"&lt;="&amp;$B269)</f>
        <v>0.76</v>
      </c>
      <c r="OO269" s="4">
        <f>SUMIFS('Aceite Virgen'!OO$6:OO$257,'Aceite Virgen'!$A$6:$A$257,"&gt;="&amp;$A269,'Aceite Virgen'!$B$6:$B$257,"&lt;="&amp;$B269)</f>
        <v>0.78</v>
      </c>
      <c r="OP269" s="4">
        <f>SUMIFS('Aceite Virgen'!OP$6:OP$257,'Aceite Virgen'!$A$6:$A$257,"&gt;="&amp;$A269,'Aceite Virgen'!$B$6:$B$257,"&lt;="&amp;$B269)</f>
        <v>4.63</v>
      </c>
      <c r="OT269" s="4">
        <f>SUMIFS('Aceite Virgen'!OT$6:OT$257,'Aceite Virgen'!$A$6:$A$257,"&gt;="&amp;$A269,'Aceite Virgen'!$B$6:$B$257,"&lt;="&amp;$B269)</f>
        <v>2.06</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8.4599999999999991</v>
      </c>
      <c r="PB269" s="4">
        <f>SUMIFS('Aceite Virgen'!PB$6:PB$257,'Aceite Virgen'!$A$6:$A$257,"&gt;="&amp;$A269,'Aceite Virgen'!$B$6:$B$257,"&lt;="&amp;$B269)</f>
        <v>12.38</v>
      </c>
      <c r="PC269" s="4">
        <f>SUMIFS('Aceite Virgen'!PC$6:PC$257,'Aceite Virgen'!$A$6:$A$257,"&gt;="&amp;$A269,'Aceite Virgen'!$B$6:$B$257,"&lt;="&amp;$B269)</f>
        <v>9.35</v>
      </c>
      <c r="PD269" s="4">
        <f>SUMIFS('Aceite Virgen'!PD$6:PD$257,'Aceite Virgen'!$A$6:$A$257,"&gt;="&amp;$A269,'Aceite Virgen'!$B$6:$B$257,"&lt;="&amp;$B269)</f>
        <v>0</v>
      </c>
      <c r="PH269" s="4">
        <f>SUMIFS('Aceite Virgen'!PH$6:PH$257,'Aceite Virgen'!$A$6:$A$257,"&gt;="&amp;$A269,'Aceite Virgen'!$B$6:$B$257,"&lt;="&amp;$B269)</f>
        <v>10.34</v>
      </c>
      <c r="PI269" s="4">
        <f>SUMIFS('Aceite Virgen'!PI$6:PI$257,'Aceite Virgen'!$A$6:$A$257,"&gt;="&amp;$A269,'Aceite Virgen'!$B$6:$B$257,"&lt;="&amp;$B269)</f>
        <v>11.16</v>
      </c>
      <c r="PJ269" s="4">
        <f>SUMIFS('Aceite Virgen'!PJ$6:PJ$257,'Aceite Virgen'!$A$6:$A$257,"&gt;="&amp;$A269,'Aceite Virgen'!$B$6:$B$257,"&lt;="&amp;$B269)</f>
        <v>13.899999999999999</v>
      </c>
      <c r="PK269" s="4">
        <f>SUMIFS('Aceite Virgen'!PK$6:PK$257,'Aceite Virgen'!$A$6:$A$257,"&gt;="&amp;$A269,'Aceite Virgen'!$B$6:$B$257,"&lt;="&amp;$B269)</f>
        <v>2.19</v>
      </c>
      <c r="PO269" s="4">
        <f>SUMIFS('Aceite Virgen'!PO$6:PO$257,'Aceite Virgen'!$A$6:$A$257,"&gt;="&amp;$A269,'Aceite Virgen'!$B$6:$B$257,"&lt;="&amp;$B269)</f>
        <v>8.64</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4.3600000000000003</v>
      </c>
      <c r="PW269" s="4">
        <f>SUMIFS('Aceite Virgen'!PW$6:PW$257,'Aceite Virgen'!$A$6:$A$257,"&gt;="&amp;$A269,'Aceite Virgen'!$B$6:$B$257,"&lt;="&amp;$B269)</f>
        <v>10.959999999999999</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2.5500000000000003</v>
      </c>
      <c r="QD269" s="4">
        <f>SUMIFS('Aceite Virgen'!QD$6:QD$257,'Aceite Virgen'!$A$6:$A$257,"&gt;="&amp;$A269,'Aceite Virgen'!$B$6:$B$257,"&lt;="&amp;$B269)</f>
        <v>7.49</v>
      </c>
      <c r="QE269" s="4">
        <f>SUMIFS('Aceite Virgen'!QE$6:QE$257,'Aceite Virgen'!$A$6:$A$257,"&gt;="&amp;$A269,'Aceite Virgen'!$B$6:$B$257,"&lt;="&amp;$B269)</f>
        <v>0.97</v>
      </c>
      <c r="QF269" s="4">
        <f>SUMIFS('Aceite Virgen'!QF$6:QF$257,'Aceite Virgen'!$A$6:$A$257,"&gt;="&amp;$A269,'Aceite Virgen'!$B$6:$B$257,"&lt;="&amp;$B269)</f>
        <v>0</v>
      </c>
      <c r="QJ269" s="4">
        <f>SUMIFS('Aceite Virgen'!QJ$6:QJ$257,'Aceite Virgen'!$A$6:$A$257,"&gt;="&amp;$A269,'Aceite Virgen'!$B$6:$B$257,"&lt;="&amp;$B269)</f>
        <v>1.58</v>
      </c>
      <c r="QK269" s="4">
        <f>SUMIFS('Aceite Virgen'!QK$6:QK$257,'Aceite Virgen'!$A$6:$A$257,"&gt;="&amp;$A269,'Aceite Virgen'!$B$6:$B$257,"&lt;="&amp;$B269)</f>
        <v>0.8</v>
      </c>
      <c r="QL269" s="4">
        <f>SUMIFS('Aceite Virgen'!QL$6:QL$257,'Aceite Virgen'!$A$6:$A$257,"&gt;="&amp;$A269,'Aceite Virgen'!$B$6:$B$257,"&lt;="&amp;$B269)</f>
        <v>1.8900000000000001</v>
      </c>
      <c r="QM269" s="4">
        <f>SUMIFS('Aceite Virgen'!QM$6:QM$257,'Aceite Virgen'!$A$6:$A$257,"&gt;="&amp;$A269,'Aceite Virgen'!$B$6:$B$257,"&lt;="&amp;$B269)</f>
        <v>0</v>
      </c>
    </row>
    <row r="270" spans="1:455" x14ac:dyDescent="0.25">
      <c r="A270" s="9">
        <f>'TAM Aceite Virgen'!B18</f>
        <v>4</v>
      </c>
      <c r="B270" s="9">
        <f>'TAM Aceite Virgen'!C18</f>
        <v>4.0999999999999996</v>
      </c>
      <c r="C270" s="9"/>
      <c r="D270" s="4">
        <f>SUMIFS('Aceite Virgen'!D$6:D$257,'Aceite Virgen'!$A$6:$A$257,"&gt;="&amp;$A270,'Aceite Virgen'!$B$6:$B$257,"&lt;="&amp;$B270)</f>
        <v>16.28</v>
      </c>
      <c r="E270" s="4">
        <f>SUMIFS('Aceite Virgen'!E$6:E$257,'Aceite Virgen'!$A$6:$A$257,"&gt;="&amp;$A270,'Aceite Virgen'!$B$6:$B$257,"&lt;="&amp;$B270)</f>
        <v>5.71</v>
      </c>
      <c r="F270" s="4">
        <f>SUMIFS('Aceite Virgen'!F$6:F$257,'Aceite Virgen'!$A$6:$A$257,"&gt;="&amp;$A270,'Aceite Virgen'!$B$6:$B$257,"&lt;="&amp;$B270)</f>
        <v>12.42</v>
      </c>
      <c r="G270" s="4">
        <f>SUMIFS('Aceite Virgen'!G$6:G$257,'Aceite Virgen'!$A$6:$A$257,"&gt;="&amp;$A270,'Aceite Virgen'!$B$6:$B$257,"&lt;="&amp;$B270)</f>
        <v>76.52</v>
      </c>
      <c r="H270" s="9"/>
      <c r="I270" s="9"/>
      <c r="J270" s="9"/>
      <c r="K270" s="4">
        <f>SUMIFS('Aceite Virgen'!K$6:K$257,'Aceite Virgen'!$A$6:$A$257,"&gt;="&amp;$A270,'Aceite Virgen'!$B$6:$B$257,"&lt;="&amp;$B270)</f>
        <v>3.63</v>
      </c>
      <c r="L270" s="4">
        <f>SUMIFS('Aceite Virgen'!L$6:L$257,'Aceite Virgen'!$A$6:$A$257,"&gt;="&amp;$A270,'Aceite Virgen'!$B$6:$B$257,"&lt;="&amp;$B270)</f>
        <v>11.16</v>
      </c>
      <c r="M270" s="4">
        <f>SUMIFS('Aceite Virgen'!M$6:M$257,'Aceite Virgen'!$A$6:$A$257,"&gt;="&amp;$A270,'Aceite Virgen'!$B$6:$B$257,"&lt;="&amp;$B270)</f>
        <v>0.34</v>
      </c>
      <c r="N270" s="4">
        <f>SUMIFS('Aceite Virgen'!N$6:N$257,'Aceite Virgen'!$A$6:$A$257,"&gt;="&amp;$A270,'Aceite Virgen'!$B$6:$B$257,"&lt;="&amp;$B270)</f>
        <v>30.42</v>
      </c>
      <c r="O270" s="9"/>
      <c r="P270" s="9"/>
      <c r="Q270" s="9"/>
      <c r="R270" s="4">
        <f>SUMIFS('Aceite Virgen'!R$6:R$257,'Aceite Virgen'!$A$6:$A$257,"&gt;="&amp;$A270,'Aceite Virgen'!$B$6:$B$257,"&lt;="&amp;$B270)</f>
        <v>2.86</v>
      </c>
      <c r="S270" s="4">
        <f>SUMIFS('Aceite Virgen'!S$6:S$257,'Aceite Virgen'!$A$6:$A$257,"&gt;="&amp;$A270,'Aceite Virgen'!$B$6:$B$257,"&lt;="&amp;$B270)</f>
        <v>0.76</v>
      </c>
      <c r="T270" s="4">
        <f>SUMIFS('Aceite Virgen'!T$6:T$257,'Aceite Virgen'!$A$6:$A$257,"&gt;="&amp;$A270,'Aceite Virgen'!$B$6:$B$257,"&lt;="&amp;$B270)</f>
        <v>3.51</v>
      </c>
      <c r="U270" s="4">
        <f>SUMIFS('Aceite Virgen'!U$6:U$257,'Aceite Virgen'!$A$6:$A$257,"&gt;="&amp;$A270,'Aceite Virgen'!$B$6:$B$257,"&lt;="&amp;$B270)</f>
        <v>0</v>
      </c>
      <c r="V270" s="9"/>
      <c r="W270" s="9"/>
      <c r="X270" s="9"/>
      <c r="Y270" s="4">
        <f>SUMIFS('Aceite Virgen'!Y$6:Y$257,'Aceite Virgen'!$A$6:$A$257,"&gt;="&amp;$A270,'Aceite Virgen'!$B$6:$B$257,"&lt;="&amp;$B270)</f>
        <v>1.33</v>
      </c>
      <c r="Z270" s="4">
        <f>SUMIFS('Aceite Virgen'!Z$6:Z$257,'Aceite Virgen'!$A$6:$A$257,"&gt;="&amp;$A270,'Aceite Virgen'!$B$6:$B$257,"&lt;="&amp;$B270)</f>
        <v>0</v>
      </c>
      <c r="AA270" s="4">
        <f>SUMIFS('Aceite Virgen'!AA$6:AA$257,'Aceite Virgen'!$A$6:$A$257,"&gt;="&amp;$A270,'Aceite Virgen'!$B$6:$B$257,"&lt;="&amp;$B270)</f>
        <v>1.18</v>
      </c>
      <c r="AB270" s="4">
        <f>SUMIFS('Aceite Virgen'!AB$6:AB$257,'Aceite Virgen'!$A$6:$A$257,"&gt;="&amp;$A270,'Aceite Virgen'!$B$6:$B$257,"&lt;="&amp;$B270)</f>
        <v>0</v>
      </c>
      <c r="AC270" s="9"/>
      <c r="AD270" s="9"/>
      <c r="AE270" s="9"/>
      <c r="AF270" s="4">
        <f>SUMIFS('Aceite Virgen'!AF$6:AF$257,'Aceite Virgen'!$A$6:$A$257,"&gt;="&amp;$A270,'Aceite Virgen'!$B$6:$B$257,"&lt;="&amp;$B270)</f>
        <v>27.29</v>
      </c>
      <c r="AG270" s="4">
        <f>SUMIFS('Aceite Virgen'!AG$6:AG$257,'Aceite Virgen'!$A$6:$A$257,"&gt;="&amp;$A270,'Aceite Virgen'!$B$6:$B$257,"&lt;="&amp;$B270)</f>
        <v>2.4700000000000002</v>
      </c>
      <c r="AH270" s="4">
        <f>SUMIFS('Aceite Virgen'!AH$6:AH$257,'Aceite Virgen'!$A$6:$A$257,"&gt;="&amp;$A270,'Aceite Virgen'!$B$6:$B$257,"&lt;="&amp;$B270)</f>
        <v>31.18</v>
      </c>
      <c r="AI270" s="4">
        <f>SUMIFS('Aceite Virgen'!AI$6:AI$257,'Aceite Virgen'!$A$6:$A$257,"&gt;="&amp;$A270,'Aceite Virgen'!$B$6:$B$257,"&lt;="&amp;$B270)</f>
        <v>2.71</v>
      </c>
      <c r="AJ270" s="9"/>
      <c r="AK270" s="9"/>
      <c r="AL270" s="9"/>
      <c r="AM270" s="4">
        <f>SUMIFS('Aceite Virgen'!AM$6:AM$257,'Aceite Virgen'!$A$6:$A$257,"&gt;="&amp;$A270,'Aceite Virgen'!$B$6:$B$257,"&lt;="&amp;$B270)</f>
        <v>24.82</v>
      </c>
      <c r="AN270" s="4">
        <f>SUMIFS('Aceite Virgen'!AN$6:AN$257,'Aceite Virgen'!$A$6:$A$257,"&gt;="&amp;$A270,'Aceite Virgen'!$B$6:$B$257,"&lt;="&amp;$B270)</f>
        <v>7.53</v>
      </c>
      <c r="AO270" s="4">
        <f>SUMIFS('Aceite Virgen'!AO$6:AO$257,'Aceite Virgen'!$A$6:$A$257,"&gt;="&amp;$A270,'Aceite Virgen'!$B$6:$B$257,"&lt;="&amp;$B270)</f>
        <v>28.79</v>
      </c>
      <c r="AP270" s="4">
        <f>SUMIFS('Aceite Virgen'!AP$6:AP$257,'Aceite Virgen'!$A$6:$A$257,"&gt;="&amp;$A270,'Aceite Virgen'!$B$6:$B$257,"&lt;="&amp;$B270)</f>
        <v>0.99</v>
      </c>
      <c r="AQ270" s="9"/>
      <c r="AR270" s="9"/>
      <c r="AT270" s="4">
        <f>SUMIFS('Aceite Virgen'!AT$6:AT$257,'Aceite Virgen'!$A$6:$A$257,"&gt;="&amp;$A270,'Aceite Virgen'!$B$6:$B$257,"&lt;="&amp;$B270)</f>
        <v>29.139999999999997</v>
      </c>
      <c r="AU270" s="4">
        <f>SUMIFS('Aceite Virgen'!AU$6:AU$257,'Aceite Virgen'!$A$6:$A$257,"&gt;="&amp;$A270,'Aceite Virgen'!$B$6:$B$257,"&lt;="&amp;$B270)</f>
        <v>4.83</v>
      </c>
      <c r="AV270" s="4">
        <f>SUMIFS('Aceite Virgen'!AV$6:AV$257,'Aceite Virgen'!$A$6:$A$257,"&gt;="&amp;$A270,'Aceite Virgen'!$B$6:$B$257,"&lt;="&amp;$B270)</f>
        <v>34.049999999999997</v>
      </c>
      <c r="AW270" s="4">
        <f>SUMIFS('Aceite Virgen'!AW$6:AW$257,'Aceite Virgen'!$A$6:$A$257,"&gt;="&amp;$A270,'Aceite Virgen'!$B$6:$B$257,"&lt;="&amp;$B270)</f>
        <v>0</v>
      </c>
      <c r="BA270" s="4">
        <f>SUMIFS('Aceite Virgen'!BA$6:BA$257,'Aceite Virgen'!$A$6:$A$257,"&gt;="&amp;A270,'Aceite Virgen'!$B$6:$B$257,"&lt;="&amp;B270)</f>
        <v>25.63</v>
      </c>
      <c r="BB270" s="4">
        <f>SUMIFS('Aceite Virgen'!BB$6:BB$257,'Aceite Virgen'!$A$6:$A$257,"&gt;="&amp;$A270,'Aceite Virgen'!$B$6:$B$257,"&lt;="&amp;$B270)</f>
        <v>6.14</v>
      </c>
      <c r="BC270" s="4">
        <f>SUMIFS('Aceite Virgen'!BC$6:BC$257,'Aceite Virgen'!$A$6:$A$257,"&gt;="&amp;$A270,'Aceite Virgen'!$B$6:$B$257,"&lt;="&amp;$B270)</f>
        <v>29.36</v>
      </c>
      <c r="BD270" s="4">
        <f>SUMIFS('Aceite Virgen'!BD$6:BD$257,'Aceite Virgen'!$A$6:$A$257,"&gt;="&amp;$A270,'Aceite Virgen'!$B$6:$B$257,"&lt;="&amp;$B270)</f>
        <v>0</v>
      </c>
      <c r="BH270" s="4">
        <f>SUMIFS('Aceite Virgen'!BH$6:BH$257,'Aceite Virgen'!$A$6:$A$257,"&gt;="&amp;$A270,'Aceite Virgen'!$B$6:$B$257,"&lt;="&amp;$B270)</f>
        <v>29.880000000000003</v>
      </c>
      <c r="BI270" s="4">
        <f>SUMIFS('Aceite Virgen'!BI$6:BI$257,'Aceite Virgen'!$A$6:$A$257,"&gt;="&amp;$A270,'Aceite Virgen'!$B$6:$B$257,"&lt;="&amp;$B270)</f>
        <v>10.77</v>
      </c>
      <c r="BJ270" s="4">
        <f>SUMIFS('Aceite Virgen'!BJ$6:BJ$257,'Aceite Virgen'!$A$6:$A$257,"&gt;="&amp;$A270,'Aceite Virgen'!$B$6:$B$257,"&lt;="&amp;$B270)</f>
        <v>33.03</v>
      </c>
      <c r="BK270" s="4">
        <f>SUMIFS('Aceite Virgen'!BK$6:BK$257,'Aceite Virgen'!$A$6:$A$257,"&gt;="&amp;$A270,'Aceite Virgen'!$B$6:$B$257,"&lt;="&amp;$B270)</f>
        <v>3.09</v>
      </c>
      <c r="BO270" s="4">
        <f>SUMIFS('Aceite Virgen'!BO$6:BO$257,'Aceite Virgen'!$A$6:$A$257,"&gt;="&amp;$A270,'Aceite Virgen'!$B$6:$B$257,"&lt;="&amp;$B270)</f>
        <v>26.150000000000002</v>
      </c>
      <c r="BP270" s="4">
        <f>SUMIFS('Aceite Virgen'!BP$6:BP$257,'Aceite Virgen'!$A$6:$A$257,"&gt;="&amp;$A270,'Aceite Virgen'!$B$6:$B$257,"&lt;="&amp;$B270)</f>
        <v>3.89</v>
      </c>
      <c r="BQ270" s="4">
        <f>SUMIFS('Aceite Virgen'!BQ$6:BQ$257,'Aceite Virgen'!$A$6:$A$257,"&gt;="&amp;$A270,'Aceite Virgen'!$B$6:$B$257,"&lt;="&amp;$B270)</f>
        <v>29.68</v>
      </c>
      <c r="BR270" s="4">
        <f>SUMIFS('Aceite Virgen'!BR$6:BR$257,'Aceite Virgen'!$A$6:$A$257,"&gt;="&amp;$A270,'Aceite Virgen'!$B$6:$B$257,"&lt;="&amp;$B270)</f>
        <v>3.3</v>
      </c>
      <c r="BV270" s="4">
        <f>SUMIFS('Aceite Virgen'!BV$6:BV$257,'Aceite Virgen'!$A$6:$A$257,"&gt;="&amp;$A270,'Aceite Virgen'!$B$6:$B$257,"&lt;="&amp;$B270)</f>
        <v>21.86</v>
      </c>
      <c r="BW270" s="4">
        <f>SUMIFS('Aceite Virgen'!BW$6:BW$257,'Aceite Virgen'!$A$6:$A$257,"&gt;="&amp;$A270,'Aceite Virgen'!$B$6:$B$257,"&lt;="&amp;$B270)</f>
        <v>2.88</v>
      </c>
      <c r="BX270" s="4">
        <f>SUMIFS('Aceite Virgen'!BX$6:BX$257,'Aceite Virgen'!$A$6:$A$257,"&gt;="&amp;$A270,'Aceite Virgen'!$B$6:$B$257,"&lt;="&amp;$B270)</f>
        <v>25.49</v>
      </c>
      <c r="BY270" s="4">
        <f>SUMIFS('Aceite Virgen'!BY$6:BY$257,'Aceite Virgen'!$A$6:$A$257,"&gt;="&amp;$A270,'Aceite Virgen'!$B$6:$B$257,"&lt;="&amp;$B270)</f>
        <v>16.2</v>
      </c>
      <c r="CC270" s="4">
        <f>SUMIFS('Aceite Virgen'!CC$6:CC$257,'Aceite Virgen'!$A$6:$A$257,"&gt;="&amp;$A270,'Aceite Virgen'!$B$6:$B$257,"&lt;="&amp;$B270)</f>
        <v>9.2799999999999994</v>
      </c>
      <c r="CD270" s="4">
        <f>SUMIFS('Aceite Virgen'!CD$6:CD$257,'Aceite Virgen'!$A$6:$A$257,"&gt;="&amp;$A270,'Aceite Virgen'!$B$6:$B$257,"&lt;="&amp;$B270)</f>
        <v>0</v>
      </c>
      <c r="CE270" s="4">
        <f>SUMIFS('Aceite Virgen'!CE$6:CE$257,'Aceite Virgen'!$A$6:$A$257,"&gt;="&amp;$A270,'Aceite Virgen'!$B$6:$B$257,"&lt;="&amp;$B270)</f>
        <v>10.5</v>
      </c>
      <c r="CF270" s="4">
        <f>SUMIFS('Aceite Virgen'!CF$6:CF$257,'Aceite Virgen'!$A$6:$A$257,"&gt;="&amp;$A270,'Aceite Virgen'!$B$6:$B$257,"&lt;="&amp;$B270)</f>
        <v>0</v>
      </c>
      <c r="CJ270" s="4">
        <f>SUMIFS('Aceite Virgen'!CJ$6:CJ$257,'Aceite Virgen'!$A$6:$A$257,"&gt;="&amp;$A270,'Aceite Virgen'!$B$6:$B$257,"&lt;="&amp;$B270)</f>
        <v>0.38</v>
      </c>
      <c r="CK270" s="4">
        <f>SUMIFS('Aceite Virgen'!CK$6:CK$257,'Aceite Virgen'!$A$6:$A$257,"&gt;="&amp;$A270,'Aceite Virgen'!$B$6:$B$257,"&lt;="&amp;$B270)</f>
        <v>1.99</v>
      </c>
      <c r="CL270" s="4">
        <f>SUMIFS('Aceite Virgen'!CL$6:CL$257,'Aceite Virgen'!$A$6:$A$257,"&gt;="&amp;$A270,'Aceite Virgen'!$B$6:$B$257,"&lt;="&amp;$B270)</f>
        <v>0.25</v>
      </c>
      <c r="CM270" s="4">
        <f>SUMIFS('Aceite Virgen'!CM$6:CM$257,'Aceite Virgen'!$A$6:$A$257,"&gt;="&amp;$A270,'Aceite Virgen'!$B$6:$B$257,"&lt;="&amp;$B270)</f>
        <v>0</v>
      </c>
      <c r="CQ270" s="4">
        <f>SUMIFS('Aceite Virgen'!CQ$6:CQ$257,'Aceite Virgen'!$A$6:$A$257,"&gt;="&amp;$A270,'Aceite Virgen'!$B$6:$B$257,"&lt;="&amp;$B270)</f>
        <v>0.24</v>
      </c>
      <c r="CR270" s="4">
        <f>SUMIFS('Aceite Virgen'!CR$6:CR$257,'Aceite Virgen'!$A$6:$A$257,"&gt;="&amp;$A270,'Aceite Virgen'!$B$6:$B$257,"&lt;="&amp;$B270)</f>
        <v>0</v>
      </c>
      <c r="CS270" s="4">
        <f>SUMIFS('Aceite Virgen'!CS$6:CS$257,'Aceite Virgen'!$A$6:$A$257,"&gt;="&amp;$A270,'Aceite Virgen'!$B$6:$B$257,"&lt;="&amp;$B270)</f>
        <v>0.3</v>
      </c>
      <c r="CT270" s="4">
        <f>SUMIFS('Aceite Virgen'!CT$6:CT$257,'Aceite Virgen'!$A$6:$A$257,"&gt;="&amp;$A270,'Aceite Virgen'!$B$6:$B$257,"&lt;="&amp;$B270)</f>
        <v>0</v>
      </c>
      <c r="CX270" s="4">
        <f>SUMIFS('Aceite Virgen'!CX$6:CX$257,'Aceite Virgen'!$A$6:$A$257,"&gt;="&amp;$A270,'Aceite Virgen'!$B$6:$B$257,"&lt;="&amp;$B270)</f>
        <v>0.95000000000000007</v>
      </c>
      <c r="CY270" s="4">
        <f>SUMIFS('Aceite Virgen'!CY$6:CY$257,'Aceite Virgen'!$A$6:$A$257,"&gt;="&amp;$A270,'Aceite Virgen'!$B$6:$B$257,"&lt;="&amp;$B270)</f>
        <v>0</v>
      </c>
      <c r="CZ270" s="4">
        <f>SUMIFS('Aceite Virgen'!CZ$6:CZ$257,'Aceite Virgen'!$A$6:$A$257,"&gt;="&amp;$A270,'Aceite Virgen'!$B$6:$B$257,"&lt;="&amp;$B270)</f>
        <v>0.56000000000000005</v>
      </c>
      <c r="DA270" s="4">
        <f>SUMIFS('Aceite Virgen'!DA$6:DA$257,'Aceite Virgen'!$A$6:$A$257,"&gt;="&amp;$A270,'Aceite Virgen'!$B$6:$B$257,"&lt;="&amp;$B270)</f>
        <v>0</v>
      </c>
      <c r="DE270" s="4">
        <f>SUMIFS('Aceite Virgen'!DE$6:DE$257,'Aceite Virgen'!$A$6:$A$257,"&gt;="&amp;$A270,'Aceite Virgen'!$B$6:$B$257,"&lt;="&amp;$B270)</f>
        <v>0.2</v>
      </c>
      <c r="DF270" s="4">
        <f>SUMIFS('Aceite Virgen'!DF$6:DF$257,'Aceite Virgen'!$A$6:$A$257,"&gt;="&amp;$A270,'Aceite Virgen'!$B$6:$B$257,"&lt;="&amp;$B270)</f>
        <v>0</v>
      </c>
      <c r="DG270" s="4">
        <f>SUMIFS('Aceite Virgen'!DG$6:DG$257,'Aceite Virgen'!$A$6:$A$257,"&gt;="&amp;$A270,'Aceite Virgen'!$B$6:$B$257,"&lt;="&amp;$B270)</f>
        <v>0.28999999999999998</v>
      </c>
      <c r="DH270" s="4">
        <f>SUMIFS('Aceite Virgen'!DH$6:DH$257,'Aceite Virgen'!$A$6:$A$257,"&gt;="&amp;$A270,'Aceite Virgen'!$B$6:$B$257,"&lt;="&amp;$B270)</f>
        <v>0</v>
      </c>
      <c r="DL270" s="4">
        <f>SUMIFS('Aceite Virgen'!DL$6:DL$257,'Aceite Virgen'!$A$6:$A$257,"&gt;="&amp;$A270,'Aceite Virgen'!$B$6:$B$257,"&lt;="&amp;$B270)</f>
        <v>0.56000000000000005</v>
      </c>
      <c r="DM270" s="4">
        <f>SUMIFS('Aceite Virgen'!DM$6:DM$257,'Aceite Virgen'!$A$6:$A$257,"&gt;="&amp;$A270,'Aceite Virgen'!$B$6:$B$257,"&lt;="&amp;$B270)</f>
        <v>0</v>
      </c>
      <c r="DN270" s="4">
        <f>SUMIFS('Aceite Virgen'!DN$6:DN$257,'Aceite Virgen'!$A$6:$A$257,"&gt;="&amp;$A270,'Aceite Virgen'!$B$6:$B$257,"&lt;="&amp;$B270)</f>
        <v>0.78</v>
      </c>
      <c r="DO270" s="4">
        <f>SUMIFS('Aceite Virgen'!DO$6:DO$257,'Aceite Virgen'!$A$6:$A$257,"&gt;="&amp;$A270,'Aceite Virgen'!$B$6:$B$257,"&lt;="&amp;$B270)</f>
        <v>0</v>
      </c>
      <c r="DS270" s="4">
        <f>SUMIFS('Aceite Virgen'!DS$6:DS$257,'Aceite Virgen'!$A$6:$A$257,"&gt;="&amp;$A270,'Aceite Virgen'!$B$6:$B$257,"&lt;="&amp;$B270)</f>
        <v>0.62</v>
      </c>
      <c r="DT270" s="4">
        <f>SUMIFS('Aceite Virgen'!DT$6:DT$257,'Aceite Virgen'!$A$6:$A$257,"&gt;="&amp;$A270,'Aceite Virgen'!$B$6:$B$257,"&lt;="&amp;$B270)</f>
        <v>0</v>
      </c>
      <c r="DU270" s="4">
        <f>SUMIFS('Aceite Virgen'!DU$6:DU$257,'Aceite Virgen'!$A$6:$A$257,"&gt;="&amp;$A270,'Aceite Virgen'!$B$6:$B$257,"&lt;="&amp;$B270)</f>
        <v>0.82000000000000006</v>
      </c>
      <c r="DV270" s="4">
        <f>SUMIFS('Aceite Virgen'!DV$6:DV$257,'Aceite Virgen'!$A$6:$A$257,"&gt;="&amp;$A270,'Aceite Virgen'!$B$6:$B$257,"&lt;="&amp;$B270)</f>
        <v>0</v>
      </c>
      <c r="DZ270" s="4">
        <f>SUMIFS('Aceite Virgen'!DZ$6:DZ$257,'Aceite Virgen'!$A$6:$A$257,"&gt;="&amp;$A270,'Aceite Virgen'!$B$6:$B$257,"&lt;="&amp;$B270)</f>
        <v>1.31</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7.27</v>
      </c>
      <c r="EG270" s="4">
        <f>SUMIFS('Aceite Virgen'!EG$6:EG$257,'Aceite Virgen'!$A$6:$A$257,"&gt;="&amp;$A270,'Aceite Virgen'!$B$6:$B$257,"&lt;="&amp;$B270)</f>
        <v>0.62</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1.92</v>
      </c>
      <c r="EN270" s="4">
        <f>SUMIFS('Aceite Virgen'!EN$6:EN$257,'Aceite Virgen'!$A$6:$A$257,"&gt;="&amp;$A270,'Aceite Virgen'!$B$6:$B$257,"&lt;="&amp;$B270)</f>
        <v>0.38</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1.5</v>
      </c>
      <c r="EV270" s="4">
        <f>SUMIFS('Aceite Virgen'!EV$6:EV$257,'Aceite Virgen'!$A$6:$A$257,"&gt;="&amp;$A270,'Aceite Virgen'!$B$6:$B$257,"&lt;="&amp;$B270)</f>
        <v>0</v>
      </c>
      <c r="EW270" s="4">
        <f>SUMIFS('Aceite Virgen'!EW$6:EW$257,'Aceite Virgen'!$A$6:$A$257,"&gt;="&amp;$A270,'Aceite Virgen'!$B$6:$B$257,"&lt;="&amp;$B270)</f>
        <v>1.97</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0.34</v>
      </c>
      <c r="FJ270" s="4">
        <f>SUMIFS('Aceite Virgen'!FJ$6:FJ$257,'Aceite Virgen'!$A$6:$A$257,"&gt;="&amp;$A270,'Aceite Virgen'!$B$6:$B$257,"&lt;="&amp;$B270)</f>
        <v>0</v>
      </c>
      <c r="FK270" s="4">
        <f>SUMIFS('Aceite Virgen'!FK$6:FK$257,'Aceite Virgen'!$A$6:$A$257,"&gt;="&amp;$A270,'Aceite Virgen'!$B$6:$B$257,"&lt;="&amp;$B270)</f>
        <v>0.4</v>
      </c>
      <c r="FL270" s="4">
        <f>SUMIFS('Aceite Virgen'!FL$6:FL$257,'Aceite Virgen'!$A$6:$A$257,"&gt;="&amp;$A270,'Aceite Virgen'!$B$6:$B$257,"&lt;="&amp;$B270)</f>
        <v>0.88</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0.48</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6.54</v>
      </c>
      <c r="GD270" s="4">
        <f>SUMIFS('Aceite Virgen'!GD$6:GD$257,'Aceite Virgen'!$A$6:$A$257,"&gt;="&amp;$A270,'Aceite Virgen'!$B$6:$B$257,"&lt;="&amp;$B270)</f>
        <v>0.16</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1.75</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0.32</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3.52</v>
      </c>
      <c r="HF270" s="4">
        <f>SUMIFS('Aceite Virgen'!HF$6:HF$257,'Aceite Virgen'!$A$6:$A$257,"&gt;="&amp;$A270,'Aceite Virgen'!$B$6:$B$257,"&lt;="&amp;$B270)</f>
        <v>1.3</v>
      </c>
      <c r="HG270" s="4">
        <f>SUMIFS('Aceite Virgen'!HG$6:HG$257,'Aceite Virgen'!$A$6:$A$257,"&gt;="&amp;$A270,'Aceite Virgen'!$B$6:$B$257,"&lt;="&amp;$B270)</f>
        <v>0</v>
      </c>
      <c r="HH270" s="4">
        <f>SUMIFS('Aceite Virgen'!HH$6:HH$257,'Aceite Virgen'!$A$6:$A$257,"&gt;="&amp;$A270,'Aceite Virgen'!$B$6:$B$257,"&lt;="&amp;$B270)</f>
        <v>1.8</v>
      </c>
      <c r="HI270" s="4">
        <f>SUMIFS('Aceite Virgen'!HI$6:HI$257,'Aceite Virgen'!$A$6:$A$257,"&gt;="&amp;$A270,'Aceite Virgen'!$B$6:$B$257,"&lt;="&amp;$B270)</f>
        <v>0</v>
      </c>
      <c r="HM270" s="4">
        <f>SUMIFS('Aceite Virgen'!HM$6:HM$257,'Aceite Virgen'!$A$6:$A$257,"&gt;="&amp;$A270,'Aceite Virgen'!$B$6:$B$257,"&lt;="&amp;$B270)</f>
        <v>1.47</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0.28000000000000003</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0.82000000000000006</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4.93</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0.11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0.26</v>
      </c>
      <c r="KF270" s="4">
        <f>SUMIFS('Aceite Virgen'!KF$6:KF$257,'Aceite Virgen'!$A$6:$A$257,"&gt;="&amp;$A270,'Aceite Virgen'!$B$6:$B$257,"&lt;="&amp;$B270)</f>
        <v>1.32</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1</v>
      </c>
      <c r="LA270" s="4">
        <f>SUMIFS('Aceite Virgen'!LA$6:LA$257,'Aceite Virgen'!$A$6:$A$257,"&gt;="&amp;$A270,'Aceite Virgen'!$B$6:$B$257,"&lt;="&amp;$B270)</f>
        <v>0</v>
      </c>
      <c r="LB270" s="4">
        <f>SUMIFS('Aceite Virgen'!LB$6:LB$257,'Aceite Virgen'!$A$6:$A$257,"&gt;="&amp;$A270,'Aceite Virgen'!$B$6:$B$257,"&lt;="&amp;$B270)</f>
        <v>1.54</v>
      </c>
      <c r="LC270" s="4">
        <f>SUMIFS('Aceite Virgen'!LC$6:LC$257,'Aceite Virgen'!$A$6:$A$257,"&gt;="&amp;$A270,'Aceite Virgen'!$B$6:$B$257,"&lt;="&amp;$B270)</f>
        <v>0</v>
      </c>
      <c r="LG270" s="4">
        <f>SUMIFS('Aceite Virgen'!LG$6:LG$257,'Aceite Virgen'!$A$6:$A$257,"&gt;="&amp;$A270,'Aceite Virgen'!$B$6:$B$257,"&lt;="&amp;$B270)</f>
        <v>1.3699999999999999</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2.86</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0.72</v>
      </c>
      <c r="MC270" s="4">
        <f>SUMIFS('Aceite Virgen'!MC$6:MC$257,'Aceite Virgen'!$A$6:$A$257,"&gt;="&amp;$A270,'Aceite Virgen'!$B$6:$B$257,"&lt;="&amp;$B270)</f>
        <v>0</v>
      </c>
      <c r="MD270" s="4">
        <f>SUMIFS('Aceite Virgen'!MD$6:MD$257,'Aceite Virgen'!$A$6:$A$257,"&gt;="&amp;$A270,'Aceite Virgen'!$B$6:$B$257,"&lt;="&amp;$B270)</f>
        <v>0.32</v>
      </c>
      <c r="ME270" s="4">
        <f>SUMIFS('Aceite Virgen'!ME$6:ME$257,'Aceite Virgen'!$A$6:$A$257,"&gt;="&amp;$A270,'Aceite Virgen'!$B$6:$B$257,"&lt;="&amp;$B270)</f>
        <v>2.56</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1.07</v>
      </c>
      <c r="MQ270" s="4">
        <f>SUMIFS('Aceite Virgen'!MQ$6:MQ$257,'Aceite Virgen'!$A$6:$A$257,"&gt;="&amp;$A270,'Aceite Virgen'!$B$6:$B$257,"&lt;="&amp;$B270)</f>
        <v>3.37</v>
      </c>
      <c r="MR270" s="4">
        <f>SUMIFS('Aceite Virgen'!MR$6:MR$257,'Aceite Virgen'!$A$6:$A$257,"&gt;="&amp;$A270,'Aceite Virgen'!$B$6:$B$257,"&lt;="&amp;$B270)</f>
        <v>0</v>
      </c>
      <c r="MS270" s="4">
        <f>SUMIFS('Aceite Virgen'!MS$6:MS$257,'Aceite Virgen'!$A$6:$A$257,"&gt;="&amp;$A270,'Aceite Virgen'!$B$6:$B$257,"&lt;="&amp;$B270)</f>
        <v>3.68</v>
      </c>
      <c r="MW270" s="4">
        <f>SUMIFS('Aceite Virgen'!MW$6:MW$257,'Aceite Virgen'!$A$6:$A$257,"&gt;="&amp;$A270,'Aceite Virgen'!$B$6:$B$257,"&lt;="&amp;$B270)</f>
        <v>0.48</v>
      </c>
      <c r="MX270" s="4">
        <f>SUMIFS('Aceite Virgen'!MX$6:MX$257,'Aceite Virgen'!$A$6:$A$257,"&gt;="&amp;$A270,'Aceite Virgen'!$B$6:$B$257,"&lt;="&amp;$B270)</f>
        <v>4.01</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0.53</v>
      </c>
      <c r="NE270" s="4">
        <f>SUMIFS('Aceite Virgen'!NE$6:NE$257,'Aceite Virgen'!$A$6:$A$257,"&gt;="&amp;$A270,'Aceite Virgen'!$B$6:$B$257,"&lt;="&amp;$B270)</f>
        <v>0.72</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0.57999999999999996</v>
      </c>
      <c r="NL270" s="4">
        <f>SUMIFS('Aceite Virgen'!NL$6:NL$257,'Aceite Virgen'!$A$6:$A$257,"&gt;="&amp;$A270,'Aceite Virgen'!$B$6:$B$257,"&lt;="&amp;$B270)</f>
        <v>4.57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0.43</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2.0499999999999998</v>
      </c>
      <c r="NY270" s="4">
        <f>SUMIFS('Aceite Virgen'!NY$6:NY$257,'Aceite Virgen'!$A$6:$A$257,"&gt;="&amp;$A270,'Aceite Virgen'!$B$6:$B$257,"&lt;="&amp;$B270)</f>
        <v>0.67</v>
      </c>
      <c r="NZ270" s="4">
        <f>SUMIFS('Aceite Virgen'!NZ$6:NZ$257,'Aceite Virgen'!$A$6:$A$257,"&gt;="&amp;$A270,'Aceite Virgen'!$B$6:$B$257,"&lt;="&amp;$B270)</f>
        <v>2.99</v>
      </c>
      <c r="OA270" s="4">
        <f>SUMIFS('Aceite Virgen'!OA$6:OA$257,'Aceite Virgen'!$A$6:$A$257,"&gt;="&amp;$A270,'Aceite Virgen'!$B$6:$B$257,"&lt;="&amp;$B270)</f>
        <v>0</v>
      </c>
      <c r="OB270" s="4">
        <f>SUMIFS('Aceite Virgen'!OB$6:OB$257,'Aceite Virgen'!$A$6:$A$257,"&gt;="&amp;$A270,'Aceite Virgen'!$B$6:$B$257,"&lt;="&amp;$B270)</f>
        <v>0.67</v>
      </c>
      <c r="OF270" s="4">
        <f>SUMIFS('Aceite Virgen'!OF$6:OF$257,'Aceite Virgen'!$A$6:$A$257,"&gt;="&amp;$A270,'Aceite Virgen'!$B$6:$B$257,"&lt;="&amp;$B270)</f>
        <v>0.27</v>
      </c>
      <c r="OG270" s="4">
        <f>SUMIFS('Aceite Virgen'!OG$6:OG$257,'Aceite Virgen'!$A$6:$A$257,"&gt;="&amp;$A270,'Aceite Virgen'!$B$6:$B$257,"&lt;="&amp;$B270)</f>
        <v>0</v>
      </c>
      <c r="OH270" s="4">
        <f>SUMIFS('Aceite Virgen'!OH$6:OH$257,'Aceite Virgen'!$A$6:$A$257,"&gt;="&amp;$A270,'Aceite Virgen'!$B$6:$B$257,"&lt;="&amp;$B270)</f>
        <v>0.16</v>
      </c>
      <c r="OI270" s="4">
        <f>SUMIFS('Aceite Virgen'!OI$6:OI$257,'Aceite Virgen'!$A$6:$A$257,"&gt;="&amp;$A270,'Aceite Virgen'!$B$6:$B$257,"&lt;="&amp;$B270)</f>
        <v>0</v>
      </c>
      <c r="OM270" s="4">
        <f>SUMIFS('Aceite Virgen'!OM$6:OM$257,'Aceite Virgen'!$A$6:$A$257,"&gt;="&amp;$A270,'Aceite Virgen'!$B$6:$B$257,"&lt;="&amp;$B270)</f>
        <v>1.1599999999999999</v>
      </c>
      <c r="ON270" s="4">
        <f>SUMIFS('Aceite Virgen'!ON$6:ON$257,'Aceite Virgen'!$A$6:$A$257,"&gt;="&amp;$A270,'Aceite Virgen'!$B$6:$B$257,"&lt;="&amp;$B270)</f>
        <v>0</v>
      </c>
      <c r="OO270" s="4">
        <f>SUMIFS('Aceite Virgen'!OO$6:OO$257,'Aceite Virgen'!$A$6:$A$257,"&gt;="&amp;$A270,'Aceite Virgen'!$B$6:$B$257,"&lt;="&amp;$B270)</f>
        <v>1.85</v>
      </c>
      <c r="OP270" s="4">
        <f>SUMIFS('Aceite Virgen'!OP$6:OP$257,'Aceite Virgen'!$A$6:$A$257,"&gt;="&amp;$A270,'Aceite Virgen'!$B$6:$B$257,"&lt;="&amp;$B270)</f>
        <v>0</v>
      </c>
      <c r="OT270" s="4">
        <f>SUMIFS('Aceite Virgen'!OT$6:OT$257,'Aceite Virgen'!$A$6:$A$257,"&gt;="&amp;$A270,'Aceite Virgen'!$B$6:$B$257,"&lt;="&amp;$B270)</f>
        <v>0.56000000000000005</v>
      </c>
      <c r="OU270" s="4">
        <f>SUMIFS('Aceite Virgen'!OU$6:OU$257,'Aceite Virgen'!$A$6:$A$257,"&gt;="&amp;$A270,'Aceite Virgen'!$B$6:$B$257,"&lt;="&amp;$B270)</f>
        <v>0</v>
      </c>
      <c r="OV270" s="4">
        <f>SUMIFS('Aceite Virgen'!OV$6:OV$257,'Aceite Virgen'!$A$6:$A$257,"&gt;="&amp;$A270,'Aceite Virgen'!$B$6:$B$257,"&lt;="&amp;$B270)</f>
        <v>0.47</v>
      </c>
      <c r="OW270" s="4">
        <f>SUMIFS('Aceite Virgen'!OW$6:OW$257,'Aceite Virgen'!$A$6:$A$257,"&gt;="&amp;$A270,'Aceite Virgen'!$B$6:$B$257,"&lt;="&amp;$B270)</f>
        <v>0</v>
      </c>
      <c r="PA270" s="4">
        <f>SUMIFS('Aceite Virgen'!PA$6:PA$257,'Aceite Virgen'!$A$6:$A$257,"&gt;="&amp;$A270,'Aceite Virgen'!$B$6:$B$257,"&lt;="&amp;$B270)</f>
        <v>1.08</v>
      </c>
      <c r="PB270" s="4">
        <f>SUMIFS('Aceite Virgen'!PB$6:PB$257,'Aceite Virgen'!$A$6:$A$257,"&gt;="&amp;$A270,'Aceite Virgen'!$B$6:$B$257,"&lt;="&amp;$B270)</f>
        <v>1.29</v>
      </c>
      <c r="PC270" s="4">
        <f>SUMIFS('Aceite Virgen'!PC$6:PC$257,'Aceite Virgen'!$A$6:$A$257,"&gt;="&amp;$A270,'Aceite Virgen'!$B$6:$B$257,"&lt;="&amp;$B270)</f>
        <v>1.45</v>
      </c>
      <c r="PD270" s="4">
        <f>SUMIFS('Aceite Virgen'!PD$6:PD$257,'Aceite Virgen'!$A$6:$A$257,"&gt;="&amp;$A270,'Aceite Virgen'!$B$6:$B$257,"&lt;="&amp;$B270)</f>
        <v>0</v>
      </c>
      <c r="PH270" s="4">
        <f>SUMIFS('Aceite Virgen'!PH$6:PH$257,'Aceite Virgen'!$A$6:$A$257,"&gt;="&amp;$A270,'Aceite Virgen'!$B$6:$B$257,"&lt;="&amp;$B270)</f>
        <v>1.82</v>
      </c>
      <c r="PI270" s="4">
        <f>SUMIFS('Aceite Virgen'!PI$6:PI$257,'Aceite Virgen'!$A$6:$A$257,"&gt;="&amp;$A270,'Aceite Virgen'!$B$6:$B$257,"&lt;="&amp;$B270)</f>
        <v>0</v>
      </c>
      <c r="PJ270" s="4">
        <f>SUMIFS('Aceite Virgen'!PJ$6:PJ$257,'Aceite Virgen'!$A$6:$A$257,"&gt;="&amp;$A270,'Aceite Virgen'!$B$6:$B$257,"&lt;="&amp;$B270)</f>
        <v>2.85</v>
      </c>
      <c r="PK270" s="4">
        <f>SUMIFS('Aceite Virgen'!PK$6:PK$257,'Aceite Virgen'!$A$6:$A$257,"&gt;="&amp;$A270,'Aceite Virgen'!$B$6:$B$257,"&lt;="&amp;$B270)</f>
        <v>0</v>
      </c>
      <c r="PO270" s="4">
        <f>SUMIFS('Aceite Virgen'!PO$6:PO$257,'Aceite Virgen'!$A$6:$A$257,"&gt;="&amp;$A270,'Aceite Virgen'!$B$6:$B$257,"&lt;="&amp;$B270)</f>
        <v>1.1600000000000001</v>
      </c>
      <c r="PP270" s="4">
        <f>SUMIFS('Aceite Virgen'!PP$6:PP$257,'Aceite Virgen'!$A$6:$A$257,"&gt;="&amp;$A270,'Aceite Virgen'!$B$6:$B$257,"&lt;="&amp;$B270)</f>
        <v>1.99</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1.9</v>
      </c>
      <c r="PW270" s="4">
        <f>SUMIFS('Aceite Virgen'!PW$6:PW$257,'Aceite Virgen'!$A$6:$A$257,"&gt;="&amp;$A270,'Aceite Virgen'!$B$6:$B$257,"&lt;="&amp;$B270)</f>
        <v>9.07</v>
      </c>
      <c r="PX270" s="4">
        <f>SUMIFS('Aceite Virgen'!PX$6:PX$257,'Aceite Virgen'!$A$6:$A$257,"&gt;="&amp;$A270,'Aceite Virgen'!$B$6:$B$257,"&lt;="&amp;$B270)</f>
        <v>0.65</v>
      </c>
      <c r="PY270" s="4">
        <f>SUMIFS('Aceite Virgen'!PY$6:PY$257,'Aceite Virgen'!$A$6:$A$257,"&gt;="&amp;$A270,'Aceite Virgen'!$B$6:$B$257,"&lt;="&amp;$B270)</f>
        <v>0</v>
      </c>
      <c r="QC270" s="4">
        <f>SUMIFS('Aceite Virgen'!QC$6:QC$257,'Aceite Virgen'!$A$6:$A$257,"&gt;="&amp;$A270,'Aceite Virgen'!$B$6:$B$257,"&lt;="&amp;$B270)</f>
        <v>3.13</v>
      </c>
      <c r="QD270" s="4">
        <f>SUMIFS('Aceite Virgen'!QD$6:QD$257,'Aceite Virgen'!$A$6:$A$257,"&gt;="&amp;$A270,'Aceite Virgen'!$B$6:$B$257,"&lt;="&amp;$B270)</f>
        <v>5.67</v>
      </c>
      <c r="QE270" s="4">
        <f>SUMIFS('Aceite Virgen'!QE$6:QE$257,'Aceite Virgen'!$A$6:$A$257,"&gt;="&amp;$A270,'Aceite Virgen'!$B$6:$B$257,"&lt;="&amp;$B270)</f>
        <v>2.2999999999999998</v>
      </c>
      <c r="QF270" s="4">
        <f>SUMIFS('Aceite Virgen'!QF$6:QF$257,'Aceite Virgen'!$A$6:$A$257,"&gt;="&amp;$A270,'Aceite Virgen'!$B$6:$B$257,"&lt;="&amp;$B270)</f>
        <v>4.04</v>
      </c>
      <c r="QJ270" s="4">
        <f>SUMIFS('Aceite Virgen'!QJ$6:QJ$257,'Aceite Virgen'!$A$6:$A$257,"&gt;="&amp;$A270,'Aceite Virgen'!$B$6:$B$257,"&lt;="&amp;$B270)</f>
        <v>4.5999999999999996</v>
      </c>
      <c r="QK270" s="4">
        <f>SUMIFS('Aceite Virgen'!QK$6:QK$257,'Aceite Virgen'!$A$6:$A$257,"&gt;="&amp;$A270,'Aceite Virgen'!$B$6:$B$257,"&lt;="&amp;$B270)</f>
        <v>12.29</v>
      </c>
      <c r="QL270" s="4">
        <f>SUMIFS('Aceite Virgen'!QL$6:QL$257,'Aceite Virgen'!$A$6:$A$257,"&gt;="&amp;$A270,'Aceite Virgen'!$B$6:$B$257,"&lt;="&amp;$B270)</f>
        <v>2.34</v>
      </c>
      <c r="QM270" s="4">
        <f>SUMIFS('Aceite Virgen'!QM$6:QM$257,'Aceite Virgen'!$A$6:$A$257,"&gt;="&amp;$A270,'Aceite Virgen'!$B$6:$B$257,"&lt;="&amp;$B270)</f>
        <v>2.7</v>
      </c>
    </row>
    <row r="271" spans="1:455" x14ac:dyDescent="0.25">
      <c r="A271" s="9">
        <f>'TAM Aceite Virgen'!B19</f>
        <v>4.0999999999999996</v>
      </c>
      <c r="B271" s="9">
        <f>'TAM Aceite Virgen'!C19</f>
        <v>4.2</v>
      </c>
      <c r="C271" s="9"/>
      <c r="D271" s="4">
        <f>SUMIFS('Aceite Virgen'!D$6:D$257,'Aceite Virgen'!$A$6:$A$257,"&gt;="&amp;$A271,'Aceite Virgen'!$B$6:$B$257,"&lt;="&amp;$B271)</f>
        <v>32.15</v>
      </c>
      <c r="E271" s="4">
        <f>SUMIFS('Aceite Virgen'!E$6:E$257,'Aceite Virgen'!$A$6:$A$257,"&gt;="&amp;$A271,'Aceite Virgen'!$B$6:$B$257,"&lt;="&amp;$B271)</f>
        <v>27.89</v>
      </c>
      <c r="F271" s="4">
        <f>SUMIFS('Aceite Virgen'!F$6:F$257,'Aceite Virgen'!$A$6:$A$257,"&gt;="&amp;$A271,'Aceite Virgen'!$B$6:$B$257,"&lt;="&amp;$B271)</f>
        <v>38.410000000000004</v>
      </c>
      <c r="G271" s="4">
        <f>SUMIFS('Aceite Virgen'!G$6:G$257,'Aceite Virgen'!$A$6:$A$257,"&gt;="&amp;$A271,'Aceite Virgen'!$B$6:$B$257,"&lt;="&amp;$B271)</f>
        <v>0.95</v>
      </c>
      <c r="H271" s="9"/>
      <c r="I271" s="9"/>
      <c r="J271" s="9"/>
      <c r="K271" s="4">
        <f>SUMIFS('Aceite Virgen'!K$6:K$257,'Aceite Virgen'!$A$6:$A$257,"&gt;="&amp;$A271,'Aceite Virgen'!$B$6:$B$257,"&lt;="&amp;$B271)</f>
        <v>8.67</v>
      </c>
      <c r="L271" s="4">
        <f>SUMIFS('Aceite Virgen'!L$6:L$257,'Aceite Virgen'!$A$6:$A$257,"&gt;="&amp;$A271,'Aceite Virgen'!$B$6:$B$257,"&lt;="&amp;$B271)</f>
        <v>20.419999999999998</v>
      </c>
      <c r="M271" s="4">
        <f>SUMIFS('Aceite Virgen'!M$6:M$257,'Aceite Virgen'!$A$6:$A$257,"&gt;="&amp;$A271,'Aceite Virgen'!$B$6:$B$257,"&lt;="&amp;$B271)</f>
        <v>5.59</v>
      </c>
      <c r="N271" s="4">
        <f>SUMIFS('Aceite Virgen'!N$6:N$257,'Aceite Virgen'!$A$6:$A$257,"&gt;="&amp;$A271,'Aceite Virgen'!$B$6:$B$257,"&lt;="&amp;$B271)</f>
        <v>22.22</v>
      </c>
      <c r="O271" s="9"/>
      <c r="P271" s="9"/>
      <c r="Q271" s="9"/>
      <c r="R271" s="4">
        <f>SUMIFS('Aceite Virgen'!R$6:R$257,'Aceite Virgen'!$A$6:$A$257,"&gt;="&amp;$A271,'Aceite Virgen'!$B$6:$B$257,"&lt;="&amp;$B271)</f>
        <v>18.580000000000002</v>
      </c>
      <c r="S271" s="4">
        <f>SUMIFS('Aceite Virgen'!S$6:S$257,'Aceite Virgen'!$A$6:$A$257,"&gt;="&amp;$A271,'Aceite Virgen'!$B$6:$B$257,"&lt;="&amp;$B271)</f>
        <v>25.509999999999998</v>
      </c>
      <c r="T271" s="4">
        <f>SUMIFS('Aceite Virgen'!T$6:T$257,'Aceite Virgen'!$A$6:$A$257,"&gt;="&amp;$A271,'Aceite Virgen'!$B$6:$B$257,"&lt;="&amp;$B271)</f>
        <v>15.08</v>
      </c>
      <c r="U271" s="4">
        <f>SUMIFS('Aceite Virgen'!U$6:U$257,'Aceite Virgen'!$A$6:$A$257,"&gt;="&amp;$A271,'Aceite Virgen'!$B$6:$B$257,"&lt;="&amp;$B271)</f>
        <v>32.4</v>
      </c>
      <c r="V271" s="9"/>
      <c r="W271" s="9"/>
      <c r="X271" s="9"/>
      <c r="Y271" s="4">
        <f>SUMIFS('Aceite Virgen'!Y$6:Y$257,'Aceite Virgen'!$A$6:$A$257,"&gt;="&amp;$A271,'Aceite Virgen'!$B$6:$B$257,"&lt;="&amp;$B271)</f>
        <v>29.34</v>
      </c>
      <c r="Z271" s="4">
        <f>SUMIFS('Aceite Virgen'!Z$6:Z$257,'Aceite Virgen'!$A$6:$A$257,"&gt;="&amp;$A271,'Aceite Virgen'!$B$6:$B$257,"&lt;="&amp;$B271)</f>
        <v>22.31</v>
      </c>
      <c r="AA271" s="4">
        <f>SUMIFS('Aceite Virgen'!AA$6:AA$257,'Aceite Virgen'!$A$6:$A$257,"&gt;="&amp;$A271,'Aceite Virgen'!$B$6:$B$257,"&lt;="&amp;$B271)</f>
        <v>29.25</v>
      </c>
      <c r="AB271" s="4">
        <f>SUMIFS('Aceite Virgen'!AB$6:AB$257,'Aceite Virgen'!$A$6:$A$257,"&gt;="&amp;$A271,'Aceite Virgen'!$B$6:$B$257,"&lt;="&amp;$B271)</f>
        <v>43.45</v>
      </c>
      <c r="AC271" s="9"/>
      <c r="AD271" s="9"/>
      <c r="AE271" s="9"/>
      <c r="AF271" s="4">
        <f>SUMIFS('Aceite Virgen'!AF$6:AF$257,'Aceite Virgen'!$A$6:$A$257,"&gt;="&amp;$A271,'Aceite Virgen'!$B$6:$B$257,"&lt;="&amp;$B271)</f>
        <v>13.299999999999999</v>
      </c>
      <c r="AG271" s="4">
        <f>SUMIFS('Aceite Virgen'!AG$6:AG$257,'Aceite Virgen'!$A$6:$A$257,"&gt;="&amp;$A271,'Aceite Virgen'!$B$6:$B$257,"&lt;="&amp;$B271)</f>
        <v>24.59</v>
      </c>
      <c r="AH271" s="4">
        <f>SUMIFS('Aceite Virgen'!AH$6:AH$257,'Aceite Virgen'!$A$6:$A$257,"&gt;="&amp;$A271,'Aceite Virgen'!$B$6:$B$257,"&lt;="&amp;$B271)</f>
        <v>10.58</v>
      </c>
      <c r="AI271" s="4">
        <f>SUMIFS('Aceite Virgen'!AI$6:AI$257,'Aceite Virgen'!$A$6:$A$257,"&gt;="&amp;$A271,'Aceite Virgen'!$B$6:$B$257,"&lt;="&amp;$B271)</f>
        <v>64.510000000000005</v>
      </c>
      <c r="AJ271" s="9"/>
      <c r="AK271" s="9"/>
      <c r="AL271" s="9"/>
      <c r="AM271" s="4">
        <f>SUMIFS('Aceite Virgen'!AM$6:AM$257,'Aceite Virgen'!$A$6:$A$257,"&gt;="&amp;$A271,'Aceite Virgen'!$B$6:$B$257,"&lt;="&amp;$B271)</f>
        <v>14.46</v>
      </c>
      <c r="AN271" s="4">
        <f>SUMIFS('Aceite Virgen'!AN$6:AN$257,'Aceite Virgen'!$A$6:$A$257,"&gt;="&amp;$A271,'Aceite Virgen'!$B$6:$B$257,"&lt;="&amp;$B271)</f>
        <v>18.880000000000003</v>
      </c>
      <c r="AO271" s="4">
        <f>SUMIFS('Aceite Virgen'!AO$6:AO$257,'Aceite Virgen'!$A$6:$A$257,"&gt;="&amp;$A271,'Aceite Virgen'!$B$6:$B$257,"&lt;="&amp;$B271)</f>
        <v>12.66</v>
      </c>
      <c r="AP271" s="4">
        <f>SUMIFS('Aceite Virgen'!AP$6:AP$257,'Aceite Virgen'!$A$6:$A$257,"&gt;="&amp;$A271,'Aceite Virgen'!$B$6:$B$257,"&lt;="&amp;$B271)</f>
        <v>40.94</v>
      </c>
      <c r="AQ271" s="9"/>
      <c r="AR271" s="9"/>
      <c r="AT271" s="4">
        <f>SUMIFS('Aceite Virgen'!AT$6:AT$257,'Aceite Virgen'!$A$6:$A$257,"&gt;="&amp;$A271,'Aceite Virgen'!$B$6:$B$257,"&lt;="&amp;$B271)</f>
        <v>10.680000000000001</v>
      </c>
      <c r="AU271" s="4">
        <f>SUMIFS('Aceite Virgen'!AU$6:AU$257,'Aceite Virgen'!$A$6:$A$257,"&gt;="&amp;$A271,'Aceite Virgen'!$B$6:$B$257,"&lt;="&amp;$B271)</f>
        <v>14.35</v>
      </c>
      <c r="AV271" s="4">
        <f>SUMIFS('Aceite Virgen'!AV$6:AV$257,'Aceite Virgen'!$A$6:$A$257,"&gt;="&amp;$A271,'Aceite Virgen'!$B$6:$B$257,"&lt;="&amp;$B271)</f>
        <v>9.69</v>
      </c>
      <c r="AW271" s="4">
        <f>SUMIFS('Aceite Virgen'!AW$6:AW$257,'Aceite Virgen'!$A$6:$A$257,"&gt;="&amp;$A271,'Aceite Virgen'!$B$6:$B$257,"&lt;="&amp;$B271)</f>
        <v>55.730000000000004</v>
      </c>
      <c r="BA271" s="4">
        <f>SUMIFS('Aceite Virgen'!BA$6:BA$257,'Aceite Virgen'!$A$6:$A$257,"&gt;="&amp;A271,'Aceite Virgen'!$B$6:$B$257,"&lt;="&amp;B271)</f>
        <v>12.540000000000001</v>
      </c>
      <c r="BB271" s="4">
        <f>SUMIFS('Aceite Virgen'!BB$6:BB$257,'Aceite Virgen'!$A$6:$A$257,"&gt;="&amp;$A271,'Aceite Virgen'!$B$6:$B$257,"&lt;="&amp;$B271)</f>
        <v>12</v>
      </c>
      <c r="BC271" s="4">
        <f>SUMIFS('Aceite Virgen'!BC$6:BC$257,'Aceite Virgen'!$A$6:$A$257,"&gt;="&amp;$A271,'Aceite Virgen'!$B$6:$B$257,"&lt;="&amp;$B271)</f>
        <v>10.71</v>
      </c>
      <c r="BD271" s="4">
        <f>SUMIFS('Aceite Virgen'!BD$6:BD$257,'Aceite Virgen'!$A$6:$A$257,"&gt;="&amp;$A271,'Aceite Virgen'!$B$6:$B$257,"&lt;="&amp;$B271)</f>
        <v>47.61</v>
      </c>
      <c r="BH271" s="4">
        <f>SUMIFS('Aceite Virgen'!BH$6:BH$257,'Aceite Virgen'!$A$6:$A$257,"&gt;="&amp;$A271,'Aceite Virgen'!$B$6:$B$257,"&lt;="&amp;$B271)</f>
        <v>14.649999999999999</v>
      </c>
      <c r="BI271" s="4">
        <f>SUMIFS('Aceite Virgen'!BI$6:BI$257,'Aceite Virgen'!$A$6:$A$257,"&gt;="&amp;$A271,'Aceite Virgen'!$B$6:$B$257,"&lt;="&amp;$B271)</f>
        <v>11.940000000000001</v>
      </c>
      <c r="BJ271" s="4">
        <f>SUMIFS('Aceite Virgen'!BJ$6:BJ$257,'Aceite Virgen'!$A$6:$A$257,"&gt;="&amp;$A271,'Aceite Virgen'!$B$6:$B$257,"&lt;="&amp;$B271)</f>
        <v>12.9</v>
      </c>
      <c r="BK271" s="4">
        <f>SUMIFS('Aceite Virgen'!BK$6:BK$257,'Aceite Virgen'!$A$6:$A$257,"&gt;="&amp;$A271,'Aceite Virgen'!$B$6:$B$257,"&lt;="&amp;$B271)</f>
        <v>72.16</v>
      </c>
      <c r="BO271" s="4">
        <f>SUMIFS('Aceite Virgen'!BO$6:BO$257,'Aceite Virgen'!$A$6:$A$257,"&gt;="&amp;$A271,'Aceite Virgen'!$B$6:$B$257,"&lt;="&amp;$B271)</f>
        <v>13.6</v>
      </c>
      <c r="BP271" s="4">
        <f>SUMIFS('Aceite Virgen'!BP$6:BP$257,'Aceite Virgen'!$A$6:$A$257,"&gt;="&amp;$A271,'Aceite Virgen'!$B$6:$B$257,"&lt;="&amp;$B271)</f>
        <v>21.1</v>
      </c>
      <c r="BQ271" s="4">
        <f>SUMIFS('Aceite Virgen'!BQ$6:BQ$257,'Aceite Virgen'!$A$6:$A$257,"&gt;="&amp;$A271,'Aceite Virgen'!$B$6:$B$257,"&lt;="&amp;$B271)</f>
        <v>12.530000000000001</v>
      </c>
      <c r="BR271" s="4">
        <f>SUMIFS('Aceite Virgen'!BR$6:BR$257,'Aceite Virgen'!$A$6:$A$257,"&gt;="&amp;$A271,'Aceite Virgen'!$B$6:$B$257,"&lt;="&amp;$B271)</f>
        <v>27.99</v>
      </c>
      <c r="BV271" s="4">
        <f>SUMIFS('Aceite Virgen'!BV$6:BV$257,'Aceite Virgen'!$A$6:$A$257,"&gt;="&amp;$A271,'Aceite Virgen'!$B$6:$B$257,"&lt;="&amp;$B271)</f>
        <v>11.469999999999999</v>
      </c>
      <c r="BW271" s="4">
        <f>SUMIFS('Aceite Virgen'!BW$6:BW$257,'Aceite Virgen'!$A$6:$A$257,"&gt;="&amp;$A271,'Aceite Virgen'!$B$6:$B$257,"&lt;="&amp;$B271)</f>
        <v>3.52</v>
      </c>
      <c r="BX271" s="4">
        <f>SUMIFS('Aceite Virgen'!BX$6:BX$257,'Aceite Virgen'!$A$6:$A$257,"&gt;="&amp;$A271,'Aceite Virgen'!$B$6:$B$257,"&lt;="&amp;$B271)</f>
        <v>11.59</v>
      </c>
      <c r="BY271" s="4">
        <f>SUMIFS('Aceite Virgen'!BY$6:BY$257,'Aceite Virgen'!$A$6:$A$257,"&gt;="&amp;$A271,'Aceite Virgen'!$B$6:$B$257,"&lt;="&amp;$B271)</f>
        <v>44.73</v>
      </c>
      <c r="CC271" s="4">
        <f>SUMIFS('Aceite Virgen'!CC$6:CC$257,'Aceite Virgen'!$A$6:$A$257,"&gt;="&amp;$A271,'Aceite Virgen'!$B$6:$B$257,"&lt;="&amp;$B271)</f>
        <v>5.0599999999999996</v>
      </c>
      <c r="CD271" s="4">
        <f>SUMIFS('Aceite Virgen'!CD$6:CD$257,'Aceite Virgen'!$A$6:$A$257,"&gt;="&amp;$A271,'Aceite Virgen'!$B$6:$B$257,"&lt;="&amp;$B271)</f>
        <v>1.05</v>
      </c>
      <c r="CE271" s="4">
        <f>SUMIFS('Aceite Virgen'!CE$6:CE$257,'Aceite Virgen'!$A$6:$A$257,"&gt;="&amp;$A271,'Aceite Virgen'!$B$6:$B$257,"&lt;="&amp;$B271)</f>
        <v>5.45</v>
      </c>
      <c r="CF271" s="4">
        <f>SUMIFS('Aceite Virgen'!CF$6:CF$257,'Aceite Virgen'!$A$6:$A$257,"&gt;="&amp;$A271,'Aceite Virgen'!$B$6:$B$257,"&lt;="&amp;$B271)</f>
        <v>7.76</v>
      </c>
      <c r="CJ271" s="4">
        <f>SUMIFS('Aceite Virgen'!CJ$6:CJ$257,'Aceite Virgen'!$A$6:$A$257,"&gt;="&amp;$A271,'Aceite Virgen'!$B$6:$B$257,"&lt;="&amp;$B271)</f>
        <v>0.19</v>
      </c>
      <c r="CK271" s="4">
        <f>SUMIFS('Aceite Virgen'!CK$6:CK$257,'Aceite Virgen'!$A$6:$A$257,"&gt;="&amp;$A271,'Aceite Virgen'!$B$6:$B$257,"&lt;="&amp;$B271)</f>
        <v>0</v>
      </c>
      <c r="CL271" s="4">
        <f>SUMIFS('Aceite Virgen'!CL$6:CL$257,'Aceite Virgen'!$A$6:$A$257,"&gt;="&amp;$A271,'Aceite Virgen'!$B$6:$B$257,"&lt;="&amp;$B271)</f>
        <v>0.23</v>
      </c>
      <c r="CM271" s="4">
        <f>SUMIFS('Aceite Virgen'!CM$6:CM$257,'Aceite Virgen'!$A$6:$A$257,"&gt;="&amp;$A271,'Aceite Virgen'!$B$6:$B$257,"&lt;="&amp;$B271)</f>
        <v>0</v>
      </c>
      <c r="CQ271" s="4">
        <f>SUMIFS('Aceite Virgen'!CQ$6:CQ$257,'Aceite Virgen'!$A$6:$A$257,"&gt;="&amp;$A271,'Aceite Virgen'!$B$6:$B$257,"&lt;="&amp;$B271)</f>
        <v>0.55000000000000004</v>
      </c>
      <c r="CR271" s="4">
        <f>SUMIFS('Aceite Virgen'!CR$6:CR$257,'Aceite Virgen'!$A$6:$A$257,"&gt;="&amp;$A271,'Aceite Virgen'!$B$6:$B$257,"&lt;="&amp;$B271)</f>
        <v>0</v>
      </c>
      <c r="CS271" s="4">
        <f>SUMIFS('Aceite Virgen'!CS$6:CS$257,'Aceite Virgen'!$A$6:$A$257,"&gt;="&amp;$A271,'Aceite Virgen'!$B$6:$B$257,"&lt;="&amp;$B271)</f>
        <v>0.46</v>
      </c>
      <c r="CT271" s="4">
        <f>SUMIFS('Aceite Virgen'!CT$6:CT$257,'Aceite Virgen'!$A$6:$A$257,"&gt;="&amp;$A271,'Aceite Virgen'!$B$6:$B$257,"&lt;="&amp;$B271)</f>
        <v>0</v>
      </c>
      <c r="CX271" s="4">
        <f>SUMIFS('Aceite Virgen'!CX$6:CX$257,'Aceite Virgen'!$A$6:$A$257,"&gt;="&amp;$A271,'Aceite Virgen'!$B$6:$B$257,"&lt;="&amp;$B271)</f>
        <v>0.67</v>
      </c>
      <c r="CY271" s="4">
        <f>SUMIFS('Aceite Virgen'!CY$6:CY$257,'Aceite Virgen'!$A$6:$A$257,"&gt;="&amp;$A271,'Aceite Virgen'!$B$6:$B$257,"&lt;="&amp;$B271)</f>
        <v>0</v>
      </c>
      <c r="CZ271" s="4">
        <f>SUMIFS('Aceite Virgen'!CZ$6:CZ$257,'Aceite Virgen'!$A$6:$A$257,"&gt;="&amp;$A271,'Aceite Virgen'!$B$6:$B$257,"&lt;="&amp;$B271)</f>
        <v>0.94</v>
      </c>
      <c r="DA271" s="4">
        <f>SUMIFS('Aceite Virgen'!DA$6:DA$257,'Aceite Virgen'!$A$6:$A$257,"&gt;="&amp;$A271,'Aceite Virgen'!$B$6:$B$257,"&lt;="&amp;$B271)</f>
        <v>0</v>
      </c>
      <c r="DE271" s="4">
        <f>SUMIFS('Aceite Virgen'!DE$6:DE$257,'Aceite Virgen'!$A$6:$A$257,"&gt;="&amp;$A271,'Aceite Virgen'!$B$6:$B$257,"&lt;="&amp;$B271)</f>
        <v>0.24</v>
      </c>
      <c r="DF271" s="4">
        <f>SUMIFS('Aceite Virgen'!DF$6:DF$257,'Aceite Virgen'!$A$6:$A$257,"&gt;="&amp;$A271,'Aceite Virgen'!$B$6:$B$257,"&lt;="&amp;$B271)</f>
        <v>0</v>
      </c>
      <c r="DG271" s="4">
        <f>SUMIFS('Aceite Virgen'!DG$6:DG$257,'Aceite Virgen'!$A$6:$A$257,"&gt;="&amp;$A271,'Aceite Virgen'!$B$6:$B$257,"&lt;="&amp;$B271)</f>
        <v>0.13</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0.43</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7.43</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0.34</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1.82</v>
      </c>
      <c r="EV271" s="4">
        <f>SUMIFS('Aceite Virgen'!EV$6:EV$257,'Aceite Virgen'!$A$6:$A$257,"&gt;="&amp;$A271,'Aceite Virgen'!$B$6:$B$257,"&lt;="&amp;$B271)</f>
        <v>2.7</v>
      </c>
      <c r="EW271" s="4">
        <f>SUMIFS('Aceite Virgen'!EW$6:EW$257,'Aceite Virgen'!$A$6:$A$257,"&gt;="&amp;$A271,'Aceite Virgen'!$B$6:$B$257,"&lt;="&amp;$B271)</f>
        <v>0.66</v>
      </c>
      <c r="EX271" s="4">
        <f>SUMIFS('Aceite Virgen'!EX$6:EX$257,'Aceite Virgen'!$A$6:$A$257,"&gt;="&amp;$A271,'Aceite Virgen'!$B$6:$B$257,"&lt;="&amp;$B271)</f>
        <v>4.7699999999999996</v>
      </c>
      <c r="FB271" s="4">
        <f>SUMIFS('Aceite Virgen'!FB$6:FB$257,'Aceite Virgen'!$A$6:$A$257,"&gt;="&amp;$A271,'Aceite Virgen'!$B$6:$B$257,"&lt;="&amp;$B271)</f>
        <v>0.12</v>
      </c>
      <c r="FC271" s="4">
        <f>SUMIFS('Aceite Virgen'!FC$6:FC$257,'Aceite Virgen'!$A$6:$A$257,"&gt;="&amp;$A271,'Aceite Virgen'!$B$6:$B$257,"&lt;="&amp;$B271)</f>
        <v>0.67</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0.76</v>
      </c>
      <c r="FJ271" s="4">
        <f>SUMIFS('Aceite Virgen'!FJ$6:FJ$257,'Aceite Virgen'!$A$6:$A$257,"&gt;="&amp;$A271,'Aceite Virgen'!$B$6:$B$257,"&lt;="&amp;$B271)</f>
        <v>2.62</v>
      </c>
      <c r="FK271" s="4">
        <f>SUMIFS('Aceite Virgen'!FK$6:FK$257,'Aceite Virgen'!$A$6:$A$257,"&gt;="&amp;$A271,'Aceite Virgen'!$B$6:$B$257,"&lt;="&amp;$B271)</f>
        <v>0.35</v>
      </c>
      <c r="FL271" s="4">
        <f>SUMIFS('Aceite Virgen'!FL$6:FL$257,'Aceite Virgen'!$A$6:$A$257,"&gt;="&amp;$A271,'Aceite Virgen'!$B$6:$B$257,"&lt;="&amp;$B271)</f>
        <v>0</v>
      </c>
      <c r="FP271" s="4">
        <f>SUMIFS('Aceite Virgen'!FP$6:FP$257,'Aceite Virgen'!$A$6:$A$257,"&gt;="&amp;$A271,'Aceite Virgen'!$B$6:$B$257,"&lt;="&amp;$B271)</f>
        <v>0.38</v>
      </c>
      <c r="FQ271" s="4">
        <f>SUMIFS('Aceite Virgen'!FQ$6:FQ$257,'Aceite Virgen'!$A$6:$A$257,"&gt;="&amp;$A271,'Aceite Virgen'!$B$6:$B$257,"&lt;="&amp;$B271)</f>
        <v>0</v>
      </c>
      <c r="FR271" s="4">
        <f>SUMIFS('Aceite Virgen'!FR$6:FR$257,'Aceite Virgen'!$A$6:$A$257,"&gt;="&amp;$A271,'Aceite Virgen'!$B$6:$B$257,"&lt;="&amp;$B271)</f>
        <v>0.56999999999999995</v>
      </c>
      <c r="FS271" s="4">
        <f>SUMIFS('Aceite Virgen'!FS$6:FS$257,'Aceite Virgen'!$A$6:$A$257,"&gt;="&amp;$A271,'Aceite Virgen'!$B$6:$B$257,"&lt;="&amp;$B271)</f>
        <v>0</v>
      </c>
      <c r="FW271" s="4">
        <f>SUMIFS('Aceite Virgen'!FW$6:FW$257,'Aceite Virgen'!$A$6:$A$257,"&gt;="&amp;$A271,'Aceite Virgen'!$B$6:$B$257,"&lt;="&amp;$B271)</f>
        <v>1.02</v>
      </c>
      <c r="FX271" s="4">
        <f>SUMIFS('Aceite Virgen'!FX$6:FX$257,'Aceite Virgen'!$A$6:$A$257,"&gt;="&amp;$A271,'Aceite Virgen'!$B$6:$B$257,"&lt;="&amp;$B271)</f>
        <v>0</v>
      </c>
      <c r="FY271" s="4">
        <f>SUMIFS('Aceite Virgen'!FY$6:FY$257,'Aceite Virgen'!$A$6:$A$257,"&gt;="&amp;$A271,'Aceite Virgen'!$B$6:$B$257,"&lt;="&amp;$B271)</f>
        <v>1.4</v>
      </c>
      <c r="FZ271" s="4">
        <f>SUMIFS('Aceite Virgen'!FZ$6:FZ$257,'Aceite Virgen'!$A$6:$A$257,"&gt;="&amp;$A271,'Aceite Virgen'!$B$6:$B$257,"&lt;="&amp;$B271)</f>
        <v>0</v>
      </c>
      <c r="GD271" s="4">
        <f>SUMIFS('Aceite Virgen'!GD$6:GD$257,'Aceite Virgen'!$A$6:$A$257,"&gt;="&amp;$A271,'Aceite Virgen'!$B$6:$B$257,"&lt;="&amp;$B271)</f>
        <v>0.51</v>
      </c>
      <c r="GE271" s="4">
        <f>SUMIFS('Aceite Virgen'!GE$6:GE$257,'Aceite Virgen'!$A$6:$A$257,"&gt;="&amp;$A271,'Aceite Virgen'!$B$6:$B$257,"&lt;="&amp;$B271)</f>
        <v>1.56</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1.96</v>
      </c>
      <c r="GR271" s="4">
        <f>SUMIFS('Aceite Virgen'!GR$6:GR$257,'Aceite Virgen'!$A$6:$A$257,"&gt;="&amp;$A271,'Aceite Virgen'!$B$6:$B$257,"&lt;="&amp;$B271)</f>
        <v>3.05</v>
      </c>
      <c r="GS271" s="4">
        <f>SUMIFS('Aceite Virgen'!GS$6:GS$257,'Aceite Virgen'!$A$6:$A$257,"&gt;="&amp;$A271,'Aceite Virgen'!$B$6:$B$257,"&lt;="&amp;$B271)</f>
        <v>0</v>
      </c>
      <c r="GT271" s="4">
        <f>SUMIFS('Aceite Virgen'!GT$6:GT$257,'Aceite Virgen'!$A$6:$A$257,"&gt;="&amp;$A271,'Aceite Virgen'!$B$6:$B$257,"&lt;="&amp;$B271)</f>
        <v>2.9699999999999998</v>
      </c>
      <c r="GU271" s="4">
        <f>SUMIFS('Aceite Virgen'!GU$6:GU$257,'Aceite Virgen'!$A$6:$A$257,"&gt;="&amp;$A271,'Aceite Virgen'!$B$6:$B$257,"&lt;="&amp;$B271)</f>
        <v>5.77</v>
      </c>
      <c r="GY271" s="4">
        <f>SUMIFS('Aceite Virgen'!GY$6:GY$257,'Aceite Virgen'!$A$6:$A$257,"&gt;="&amp;$A271,'Aceite Virgen'!$B$6:$B$257,"&lt;="&amp;$B271)</f>
        <v>0.17</v>
      </c>
      <c r="GZ271" s="4">
        <f>SUMIFS('Aceite Virgen'!GZ$6:GZ$257,'Aceite Virgen'!$A$6:$A$257,"&gt;="&amp;$A271,'Aceite Virgen'!$B$6:$B$257,"&lt;="&amp;$B271)</f>
        <v>0</v>
      </c>
      <c r="HA271" s="4">
        <f>SUMIFS('Aceite Virgen'!HA$6:HA$257,'Aceite Virgen'!$A$6:$A$257,"&gt;="&amp;$A271,'Aceite Virgen'!$B$6:$B$257,"&lt;="&amp;$B271)</f>
        <v>0.22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0.06</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0.84</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0.24</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2.48</v>
      </c>
      <c r="IH271" s="4">
        <f>SUMIFS('Aceite Virgen'!IH$6:IH$257,'Aceite Virgen'!$A$6:$A$257,"&gt;="&amp;$A271,'Aceite Virgen'!$B$6:$B$257,"&lt;="&amp;$B271)</f>
        <v>0.48</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3.93</v>
      </c>
      <c r="IO271" s="4">
        <f>SUMIFS('Aceite Virgen'!IO$6:IO$257,'Aceite Virgen'!$A$6:$A$257,"&gt;="&amp;$A271,'Aceite Virgen'!$B$6:$B$257,"&lt;="&amp;$B271)</f>
        <v>0.41</v>
      </c>
      <c r="IP271" s="4">
        <f>SUMIFS('Aceite Virgen'!IP$6:IP$257,'Aceite Virgen'!$A$6:$A$257,"&gt;="&amp;$A271,'Aceite Virgen'!$B$6:$B$257,"&lt;="&amp;$B271)</f>
        <v>0</v>
      </c>
      <c r="IQ271" s="4">
        <f>SUMIFS('Aceite Virgen'!IQ$6:IQ$257,'Aceite Virgen'!$A$6:$A$257,"&gt;="&amp;$A271,'Aceite Virgen'!$B$6:$B$257,"&lt;="&amp;$B271)</f>
        <v>0.41</v>
      </c>
      <c r="IR271" s="4">
        <f>SUMIFS('Aceite Virgen'!IR$6:IR$257,'Aceite Virgen'!$A$6:$A$257,"&gt;="&amp;$A271,'Aceite Virgen'!$B$6:$B$257,"&lt;="&amp;$B271)</f>
        <v>0.85</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0.28999999999999998</v>
      </c>
      <c r="JD271" s="4">
        <f>SUMIFS('Aceite Virgen'!JD$6:JD$257,'Aceite Virgen'!$A$6:$A$257,"&gt;="&amp;$A271,'Aceite Virgen'!$B$6:$B$257,"&lt;="&amp;$B271)</f>
        <v>0</v>
      </c>
      <c r="JE271" s="4">
        <f>SUMIFS('Aceite Virgen'!JE$6:JE$257,'Aceite Virgen'!$A$6:$A$257,"&gt;="&amp;$A271,'Aceite Virgen'!$B$6:$B$257,"&lt;="&amp;$B271)</f>
        <v>0.45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0.33</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2.46</v>
      </c>
      <c r="JX271" s="4">
        <f>SUMIFS('Aceite Virgen'!JX$6:JX$257,'Aceite Virgen'!$A$6:$A$257,"&gt;="&amp;$A271,'Aceite Virgen'!$B$6:$B$257,"&lt;="&amp;$B271)</f>
        <v>0.1</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0.91</v>
      </c>
      <c r="KE271" s="4">
        <f>SUMIFS('Aceite Virgen'!KE$6:KE$257,'Aceite Virgen'!$A$6:$A$257,"&gt;="&amp;$A271,'Aceite Virgen'!$B$6:$B$257,"&lt;="&amp;$B271)</f>
        <v>0.36</v>
      </c>
      <c r="KF271" s="4">
        <f>SUMIFS('Aceite Virgen'!KF$6:KF$257,'Aceite Virgen'!$A$6:$A$257,"&gt;="&amp;$A271,'Aceite Virgen'!$B$6:$B$257,"&lt;="&amp;$B271)</f>
        <v>0.38</v>
      </c>
      <c r="KG271" s="4">
        <f>SUMIFS('Aceite Virgen'!KG$6:KG$257,'Aceite Virgen'!$A$6:$A$257,"&gt;="&amp;$A271,'Aceite Virgen'!$B$6:$B$257,"&lt;="&amp;$B271)</f>
        <v>0</v>
      </c>
      <c r="KH271" s="4">
        <f>SUMIFS('Aceite Virgen'!KH$6:KH$257,'Aceite Virgen'!$A$6:$A$257,"&gt;="&amp;$A271,'Aceite Virgen'!$B$6:$B$257,"&lt;="&amp;$B271)</f>
        <v>2.66</v>
      </c>
      <c r="KL271" s="4">
        <f>SUMIFS('Aceite Virgen'!KL$6:KL$257,'Aceite Virgen'!$A$6:$A$257,"&gt;="&amp;$A271,'Aceite Virgen'!$B$6:$B$257,"&lt;="&amp;$B271)</f>
        <v>1.55</v>
      </c>
      <c r="KM271" s="4">
        <f>SUMIFS('Aceite Virgen'!KM$6:KM$257,'Aceite Virgen'!$A$6:$A$257,"&gt;="&amp;$A271,'Aceite Virgen'!$B$6:$B$257,"&lt;="&amp;$B271)</f>
        <v>1.96</v>
      </c>
      <c r="KN271" s="4">
        <f>SUMIFS('Aceite Virgen'!KN$6:KN$257,'Aceite Virgen'!$A$6:$A$257,"&gt;="&amp;$A271,'Aceite Virgen'!$B$6:$B$257,"&lt;="&amp;$B271)</f>
        <v>0</v>
      </c>
      <c r="KO271" s="4">
        <f>SUMIFS('Aceite Virgen'!KO$6:KO$257,'Aceite Virgen'!$A$6:$A$257,"&gt;="&amp;$A271,'Aceite Virgen'!$B$6:$B$257,"&lt;="&amp;$B271)</f>
        <v>9.27</v>
      </c>
      <c r="KS271" s="4">
        <f>SUMIFS('Aceite Virgen'!KS$6:KS$257,'Aceite Virgen'!$A$6:$A$257,"&gt;="&amp;$A271,'Aceite Virgen'!$B$6:$B$257,"&lt;="&amp;$B271)</f>
        <v>1.38</v>
      </c>
      <c r="KT271" s="4">
        <f>SUMIFS('Aceite Virgen'!KT$6:KT$257,'Aceite Virgen'!$A$6:$A$257,"&gt;="&amp;$A271,'Aceite Virgen'!$B$6:$B$257,"&lt;="&amp;$B271)</f>
        <v>2.83</v>
      </c>
      <c r="KU271" s="4">
        <f>SUMIFS('Aceite Virgen'!KU$6:KU$257,'Aceite Virgen'!$A$6:$A$257,"&gt;="&amp;$A271,'Aceite Virgen'!$B$6:$B$257,"&lt;="&amp;$B271)</f>
        <v>1.28</v>
      </c>
      <c r="KV271" s="4">
        <f>SUMIFS('Aceite Virgen'!KV$6:KV$257,'Aceite Virgen'!$A$6:$A$257,"&gt;="&amp;$A271,'Aceite Virgen'!$B$6:$B$257,"&lt;="&amp;$B271)</f>
        <v>0.81</v>
      </c>
      <c r="KZ271" s="4">
        <f>SUMIFS('Aceite Virgen'!KZ$6:KZ$257,'Aceite Virgen'!$A$6:$A$257,"&gt;="&amp;$A271,'Aceite Virgen'!$B$6:$B$257,"&lt;="&amp;$B271)</f>
        <v>1.44</v>
      </c>
      <c r="LA271" s="4">
        <f>SUMIFS('Aceite Virgen'!LA$6:LA$257,'Aceite Virgen'!$A$6:$A$257,"&gt;="&amp;$A271,'Aceite Virgen'!$B$6:$B$257,"&lt;="&amp;$B271)</f>
        <v>9.5399999999999991</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3.56</v>
      </c>
      <c r="LH271" s="4">
        <f>SUMIFS('Aceite Virgen'!LH$6:LH$257,'Aceite Virgen'!$A$6:$A$257,"&gt;="&amp;$A271,'Aceite Virgen'!$B$6:$B$257,"&lt;="&amp;$B271)</f>
        <v>7.24</v>
      </c>
      <c r="LI271" s="4">
        <f>SUMIFS('Aceite Virgen'!LI$6:LI$257,'Aceite Virgen'!$A$6:$A$257,"&gt;="&amp;$A271,'Aceite Virgen'!$B$6:$B$257,"&lt;="&amp;$B271)</f>
        <v>1.69</v>
      </c>
      <c r="LJ271" s="4">
        <f>SUMIFS('Aceite Virgen'!LJ$6:LJ$257,'Aceite Virgen'!$A$6:$A$257,"&gt;="&amp;$A271,'Aceite Virgen'!$B$6:$B$257,"&lt;="&amp;$B271)</f>
        <v>0</v>
      </c>
      <c r="LN271" s="4">
        <f>SUMIFS('Aceite Virgen'!LN$6:LN$257,'Aceite Virgen'!$A$6:$A$257,"&gt;="&amp;$A271,'Aceite Virgen'!$B$6:$B$257,"&lt;="&amp;$B271)</f>
        <v>3.75</v>
      </c>
      <c r="LO271" s="4">
        <f>SUMIFS('Aceite Virgen'!LO$6:LO$257,'Aceite Virgen'!$A$6:$A$257,"&gt;="&amp;$A271,'Aceite Virgen'!$B$6:$B$257,"&lt;="&amp;$B271)</f>
        <v>13.33</v>
      </c>
      <c r="LP271" s="4">
        <f>SUMIFS('Aceite Virgen'!LP$6:LP$257,'Aceite Virgen'!$A$6:$A$257,"&gt;="&amp;$A271,'Aceite Virgen'!$B$6:$B$257,"&lt;="&amp;$B271)</f>
        <v>2.74</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1.1599999999999999</v>
      </c>
      <c r="MJ271" s="4">
        <f>SUMIFS('Aceite Virgen'!MJ$6:MJ$257,'Aceite Virgen'!$A$6:$A$257,"&gt;="&amp;$A271,'Aceite Virgen'!$B$6:$B$257,"&lt;="&amp;$B271)</f>
        <v>0</v>
      </c>
      <c r="MK271" s="4">
        <f>SUMIFS('Aceite Virgen'!MK$6:MK$257,'Aceite Virgen'!$A$6:$A$257,"&gt;="&amp;$A271,'Aceite Virgen'!$B$6:$B$257,"&lt;="&amp;$B271)</f>
        <v>1.76</v>
      </c>
      <c r="ML271" s="4">
        <f>SUMIFS('Aceite Virgen'!ML$6:ML$257,'Aceite Virgen'!$A$6:$A$257,"&gt;="&amp;$A271,'Aceite Virgen'!$B$6:$B$257,"&lt;="&amp;$B271)</f>
        <v>0</v>
      </c>
      <c r="MP271" s="4">
        <f>SUMIFS('Aceite Virgen'!MP$6:MP$257,'Aceite Virgen'!$A$6:$A$257,"&gt;="&amp;$A271,'Aceite Virgen'!$B$6:$B$257,"&lt;="&amp;$B271)</f>
        <v>1.08</v>
      </c>
      <c r="MQ271" s="4">
        <f>SUMIFS('Aceite Virgen'!MQ$6:MQ$257,'Aceite Virgen'!$A$6:$A$257,"&gt;="&amp;$A271,'Aceite Virgen'!$B$6:$B$257,"&lt;="&amp;$B271)</f>
        <v>0</v>
      </c>
      <c r="MR271" s="4">
        <f>SUMIFS('Aceite Virgen'!MR$6:MR$257,'Aceite Virgen'!$A$6:$A$257,"&gt;="&amp;$A271,'Aceite Virgen'!$B$6:$B$257,"&lt;="&amp;$B271)</f>
        <v>0.4</v>
      </c>
      <c r="MS271" s="4">
        <f>SUMIFS('Aceite Virgen'!MS$6:MS$257,'Aceite Virgen'!$A$6:$A$257,"&gt;="&amp;$A271,'Aceite Virgen'!$B$6:$B$257,"&lt;="&amp;$B271)</f>
        <v>5.6</v>
      </c>
      <c r="MW271" s="4">
        <f>SUMIFS('Aceite Virgen'!MW$6:MW$257,'Aceite Virgen'!$A$6:$A$257,"&gt;="&amp;$A271,'Aceite Virgen'!$B$6:$B$257,"&lt;="&amp;$B271)</f>
        <v>1.17</v>
      </c>
      <c r="MX271" s="4">
        <f>SUMIFS('Aceite Virgen'!MX$6:MX$257,'Aceite Virgen'!$A$6:$A$257,"&gt;="&amp;$A271,'Aceite Virgen'!$B$6:$B$257,"&lt;="&amp;$B271)</f>
        <v>0</v>
      </c>
      <c r="MY271" s="4">
        <f>SUMIFS('Aceite Virgen'!MY$6:MY$257,'Aceite Virgen'!$A$6:$A$257,"&gt;="&amp;$A271,'Aceite Virgen'!$B$6:$B$257,"&lt;="&amp;$B271)</f>
        <v>0.49</v>
      </c>
      <c r="MZ271" s="4">
        <f>SUMIFS('Aceite Virgen'!MZ$6:MZ$257,'Aceite Virgen'!$A$6:$A$257,"&gt;="&amp;$A271,'Aceite Virgen'!$B$6:$B$257,"&lt;="&amp;$B271)</f>
        <v>5.23</v>
      </c>
      <c r="ND271" s="4">
        <f>SUMIFS('Aceite Virgen'!ND$6:ND$257,'Aceite Virgen'!$A$6:$A$257,"&gt;="&amp;$A271,'Aceite Virgen'!$B$6:$B$257,"&lt;="&amp;$B271)</f>
        <v>2.2400000000000002</v>
      </c>
      <c r="NE271" s="4">
        <f>SUMIFS('Aceite Virgen'!NE$6:NE$257,'Aceite Virgen'!$A$6:$A$257,"&gt;="&amp;$A271,'Aceite Virgen'!$B$6:$B$257,"&lt;="&amp;$B271)</f>
        <v>0</v>
      </c>
      <c r="NF271" s="4">
        <f>SUMIFS('Aceite Virgen'!NF$6:NF$257,'Aceite Virgen'!$A$6:$A$257,"&gt;="&amp;$A271,'Aceite Virgen'!$B$6:$B$257,"&lt;="&amp;$B271)</f>
        <v>3.85</v>
      </c>
      <c r="NG271" s="4">
        <f>SUMIFS('Aceite Virgen'!NG$6:NG$257,'Aceite Virgen'!$A$6:$A$257,"&gt;="&amp;$A271,'Aceite Virgen'!$B$6:$B$257,"&lt;="&amp;$B271)</f>
        <v>0</v>
      </c>
      <c r="NK271" s="4">
        <f>SUMIFS('Aceite Virgen'!NK$6:NK$257,'Aceite Virgen'!$A$6:$A$257,"&gt;="&amp;$A271,'Aceite Virgen'!$B$6:$B$257,"&lt;="&amp;$B271)</f>
        <v>2.29</v>
      </c>
      <c r="NL271" s="4">
        <f>SUMIFS('Aceite Virgen'!NL$6:NL$257,'Aceite Virgen'!$A$6:$A$257,"&gt;="&amp;$A271,'Aceite Virgen'!$B$6:$B$257,"&lt;="&amp;$B271)</f>
        <v>0</v>
      </c>
      <c r="NM271" s="4">
        <f>SUMIFS('Aceite Virgen'!NM$6:NM$257,'Aceite Virgen'!$A$6:$A$257,"&gt;="&amp;$A271,'Aceite Virgen'!$B$6:$B$257,"&lt;="&amp;$B271)</f>
        <v>3.7</v>
      </c>
      <c r="NN271" s="4">
        <f>SUMIFS('Aceite Virgen'!NN$6:NN$257,'Aceite Virgen'!$A$6:$A$257,"&gt;="&amp;$A271,'Aceite Virgen'!$B$6:$B$257,"&lt;="&amp;$B271)</f>
        <v>0</v>
      </c>
      <c r="NR271" s="4">
        <f>SUMIFS('Aceite Virgen'!NR$6:NR$257,'Aceite Virgen'!$A$6:$A$257,"&gt;="&amp;$A271,'Aceite Virgen'!$B$6:$B$257,"&lt;="&amp;$B271)</f>
        <v>1.05</v>
      </c>
      <c r="NS271" s="4">
        <f>SUMIFS('Aceite Virgen'!NS$6:NS$257,'Aceite Virgen'!$A$6:$A$257,"&gt;="&amp;$A271,'Aceite Virgen'!$B$6:$B$257,"&lt;="&amp;$B271)</f>
        <v>0</v>
      </c>
      <c r="NT271" s="4">
        <f>SUMIFS('Aceite Virgen'!NT$6:NT$257,'Aceite Virgen'!$A$6:$A$257,"&gt;="&amp;$A271,'Aceite Virgen'!$B$6:$B$257,"&lt;="&amp;$B271)</f>
        <v>1.9</v>
      </c>
      <c r="NU271" s="4">
        <f>SUMIFS('Aceite Virgen'!NU$6:NU$257,'Aceite Virgen'!$A$6:$A$257,"&gt;="&amp;$A271,'Aceite Virgen'!$B$6:$B$257,"&lt;="&amp;$B271)</f>
        <v>0</v>
      </c>
      <c r="NY271" s="4">
        <f>SUMIFS('Aceite Virgen'!NY$6:NY$257,'Aceite Virgen'!$A$6:$A$257,"&gt;="&amp;$A271,'Aceite Virgen'!$B$6:$B$257,"&lt;="&amp;$B271)</f>
        <v>3.11</v>
      </c>
      <c r="NZ271" s="4">
        <f>SUMIFS('Aceite Virgen'!NZ$6:NZ$257,'Aceite Virgen'!$A$6:$A$257,"&gt;="&amp;$A271,'Aceite Virgen'!$B$6:$B$257,"&lt;="&amp;$B271)</f>
        <v>0</v>
      </c>
      <c r="OA271" s="4">
        <f>SUMIFS('Aceite Virgen'!OA$6:OA$257,'Aceite Virgen'!$A$6:$A$257,"&gt;="&amp;$A271,'Aceite Virgen'!$B$6:$B$257,"&lt;="&amp;$B271)</f>
        <v>4.4800000000000004</v>
      </c>
      <c r="OB271" s="4">
        <f>SUMIFS('Aceite Virgen'!OB$6:OB$257,'Aceite Virgen'!$A$6:$A$257,"&gt;="&amp;$A271,'Aceite Virgen'!$B$6:$B$257,"&lt;="&amp;$B271)</f>
        <v>0</v>
      </c>
      <c r="OF271" s="4">
        <f>SUMIFS('Aceite Virgen'!OF$6:OF$257,'Aceite Virgen'!$A$6:$A$257,"&gt;="&amp;$A271,'Aceite Virgen'!$B$6:$B$257,"&lt;="&amp;$B271)</f>
        <v>1.76</v>
      </c>
      <c r="OG271" s="4">
        <f>SUMIFS('Aceite Virgen'!OG$6:OG$257,'Aceite Virgen'!$A$6:$A$257,"&gt;="&amp;$A271,'Aceite Virgen'!$B$6:$B$257,"&lt;="&amp;$B271)</f>
        <v>0</v>
      </c>
      <c r="OH271" s="4">
        <f>SUMIFS('Aceite Virgen'!OH$6:OH$257,'Aceite Virgen'!$A$6:$A$257,"&gt;="&amp;$A271,'Aceite Virgen'!$B$6:$B$257,"&lt;="&amp;$B271)</f>
        <v>1.69</v>
      </c>
      <c r="OI271" s="4">
        <f>SUMIFS('Aceite Virgen'!OI$6:OI$257,'Aceite Virgen'!$A$6:$A$257,"&gt;="&amp;$A271,'Aceite Virgen'!$B$6:$B$257,"&lt;="&amp;$B271)</f>
        <v>3.74</v>
      </c>
      <c r="OM271" s="4">
        <f>SUMIFS('Aceite Virgen'!OM$6:OM$257,'Aceite Virgen'!$A$6:$A$257,"&gt;="&amp;$A271,'Aceite Virgen'!$B$6:$B$257,"&lt;="&amp;$B271)</f>
        <v>16.850000000000001</v>
      </c>
      <c r="ON271" s="4">
        <f>SUMIFS('Aceite Virgen'!ON$6:ON$257,'Aceite Virgen'!$A$6:$A$257,"&gt;="&amp;$A271,'Aceite Virgen'!$B$6:$B$257,"&lt;="&amp;$B271)</f>
        <v>1.1100000000000001</v>
      </c>
      <c r="OO271" s="4">
        <f>SUMIFS('Aceite Virgen'!OO$6:OO$257,'Aceite Virgen'!$A$6:$A$257,"&gt;="&amp;$A271,'Aceite Virgen'!$B$6:$B$257,"&lt;="&amp;$B271)</f>
        <v>18.46</v>
      </c>
      <c r="OP271" s="4">
        <f>SUMIFS('Aceite Virgen'!OP$6:OP$257,'Aceite Virgen'!$A$6:$A$257,"&gt;="&amp;$A271,'Aceite Virgen'!$B$6:$B$257,"&lt;="&amp;$B271)</f>
        <v>27.22</v>
      </c>
      <c r="OT271" s="4">
        <f>SUMIFS('Aceite Virgen'!OT$6:OT$257,'Aceite Virgen'!$A$6:$A$257,"&gt;="&amp;$A271,'Aceite Virgen'!$B$6:$B$257,"&lt;="&amp;$B271)</f>
        <v>7.7200000000000006</v>
      </c>
      <c r="OU271" s="4">
        <f>SUMIFS('Aceite Virgen'!OU$6:OU$257,'Aceite Virgen'!$A$6:$A$257,"&gt;="&amp;$A271,'Aceite Virgen'!$B$6:$B$257,"&lt;="&amp;$B271)</f>
        <v>7.54</v>
      </c>
      <c r="OV271" s="4">
        <f>SUMIFS('Aceite Virgen'!OV$6:OV$257,'Aceite Virgen'!$A$6:$A$257,"&gt;="&amp;$A271,'Aceite Virgen'!$B$6:$B$257,"&lt;="&amp;$B271)</f>
        <v>4.6500000000000004</v>
      </c>
      <c r="OW271" s="4">
        <f>SUMIFS('Aceite Virgen'!OW$6:OW$257,'Aceite Virgen'!$A$6:$A$257,"&gt;="&amp;$A271,'Aceite Virgen'!$B$6:$B$257,"&lt;="&amp;$B271)</f>
        <v>19.55</v>
      </c>
      <c r="PA271" s="4">
        <f>SUMIFS('Aceite Virgen'!PA$6:PA$257,'Aceite Virgen'!$A$6:$A$257,"&gt;="&amp;$A271,'Aceite Virgen'!$B$6:$B$257,"&lt;="&amp;$B271)</f>
        <v>24.450000000000003</v>
      </c>
      <c r="PB271" s="4">
        <f>SUMIFS('Aceite Virgen'!PB$6:PB$257,'Aceite Virgen'!$A$6:$A$257,"&gt;="&amp;$A271,'Aceite Virgen'!$B$6:$B$257,"&lt;="&amp;$B271)</f>
        <v>4.17</v>
      </c>
      <c r="PC271" s="4">
        <f>SUMIFS('Aceite Virgen'!PC$6:PC$257,'Aceite Virgen'!$A$6:$A$257,"&gt;="&amp;$A271,'Aceite Virgen'!$B$6:$B$257,"&lt;="&amp;$B271)</f>
        <v>15.66</v>
      </c>
      <c r="PD271" s="4">
        <f>SUMIFS('Aceite Virgen'!PD$6:PD$257,'Aceite Virgen'!$A$6:$A$257,"&gt;="&amp;$A271,'Aceite Virgen'!$B$6:$B$257,"&lt;="&amp;$B271)</f>
        <v>81.27</v>
      </c>
      <c r="PH271" s="4">
        <f>SUMIFS('Aceite Virgen'!PH$6:PH$257,'Aceite Virgen'!$A$6:$A$257,"&gt;="&amp;$A271,'Aceite Virgen'!$B$6:$B$257,"&lt;="&amp;$B271)</f>
        <v>29.62</v>
      </c>
      <c r="PI271" s="4">
        <f>SUMIFS('Aceite Virgen'!PI$6:PI$257,'Aceite Virgen'!$A$6:$A$257,"&gt;="&amp;$A271,'Aceite Virgen'!$B$6:$B$257,"&lt;="&amp;$B271)</f>
        <v>5.38</v>
      </c>
      <c r="PJ271" s="4">
        <f>SUMIFS('Aceite Virgen'!PJ$6:PJ$257,'Aceite Virgen'!$A$6:$A$257,"&gt;="&amp;$A271,'Aceite Virgen'!$B$6:$B$257,"&lt;="&amp;$B271)</f>
        <v>25.22</v>
      </c>
      <c r="PK271" s="4">
        <f>SUMIFS('Aceite Virgen'!PK$6:PK$257,'Aceite Virgen'!$A$6:$A$257,"&gt;="&amp;$A271,'Aceite Virgen'!$B$6:$B$257,"&lt;="&amp;$B271)</f>
        <v>63.86</v>
      </c>
      <c r="PO271" s="4">
        <f>SUMIFS('Aceite Virgen'!PO$6:PO$257,'Aceite Virgen'!$A$6:$A$257,"&gt;="&amp;$A271,'Aceite Virgen'!$B$6:$B$257,"&lt;="&amp;$B271)</f>
        <v>29.91</v>
      </c>
      <c r="PP271" s="4">
        <f>SUMIFS('Aceite Virgen'!PP$6:PP$257,'Aceite Virgen'!$A$6:$A$257,"&gt;="&amp;$A271,'Aceite Virgen'!$B$6:$B$257,"&lt;="&amp;$B271)</f>
        <v>25.21</v>
      </c>
      <c r="PQ271" s="4">
        <f>SUMIFS('Aceite Virgen'!PQ$6:PQ$257,'Aceite Virgen'!$A$6:$A$257,"&gt;="&amp;$A271,'Aceite Virgen'!$B$6:$B$257,"&lt;="&amp;$B271)</f>
        <v>30.66</v>
      </c>
      <c r="PR271" s="4">
        <f>SUMIFS('Aceite Virgen'!PR$6:PR$257,'Aceite Virgen'!$A$6:$A$257,"&gt;="&amp;$A271,'Aceite Virgen'!$B$6:$B$257,"&lt;="&amp;$B271)</f>
        <v>38.200000000000003</v>
      </c>
      <c r="PV271" s="4">
        <f>SUMIFS('Aceite Virgen'!PV$6:PV$257,'Aceite Virgen'!$A$6:$A$257,"&gt;="&amp;$A271,'Aceite Virgen'!$B$6:$B$257,"&lt;="&amp;$B271)</f>
        <v>33.03</v>
      </c>
      <c r="PW271" s="4">
        <f>SUMIFS('Aceite Virgen'!PW$6:PW$257,'Aceite Virgen'!$A$6:$A$257,"&gt;="&amp;$A271,'Aceite Virgen'!$B$6:$B$257,"&lt;="&amp;$B271)</f>
        <v>17.27</v>
      </c>
      <c r="PX271" s="4">
        <f>SUMIFS('Aceite Virgen'!PX$6:PX$257,'Aceite Virgen'!$A$6:$A$257,"&gt;="&amp;$A271,'Aceite Virgen'!$B$6:$B$257,"&lt;="&amp;$B271)</f>
        <v>34.409999999999997</v>
      </c>
      <c r="PY271" s="4">
        <f>SUMIFS('Aceite Virgen'!PY$6:PY$257,'Aceite Virgen'!$A$6:$A$257,"&gt;="&amp;$A271,'Aceite Virgen'!$B$6:$B$257,"&lt;="&amp;$B271)</f>
        <v>45.99</v>
      </c>
      <c r="QC271" s="4">
        <f>SUMIFS('Aceite Virgen'!QC$6:QC$257,'Aceite Virgen'!$A$6:$A$257,"&gt;="&amp;$A271,'Aceite Virgen'!$B$6:$B$257,"&lt;="&amp;$B271)</f>
        <v>27.599999999999998</v>
      </c>
      <c r="QD271" s="4">
        <f>SUMIFS('Aceite Virgen'!QD$6:QD$257,'Aceite Virgen'!$A$6:$A$257,"&gt;="&amp;$A271,'Aceite Virgen'!$B$6:$B$257,"&lt;="&amp;$B271)</f>
        <v>15.45</v>
      </c>
      <c r="QE271" s="4">
        <f>SUMIFS('Aceite Virgen'!QE$6:QE$257,'Aceite Virgen'!$A$6:$A$257,"&gt;="&amp;$A271,'Aceite Virgen'!$B$6:$B$257,"&lt;="&amp;$B271)</f>
        <v>32.99</v>
      </c>
      <c r="QF271" s="4">
        <f>SUMIFS('Aceite Virgen'!QF$6:QF$257,'Aceite Virgen'!$A$6:$A$257,"&gt;="&amp;$A271,'Aceite Virgen'!$B$6:$B$257,"&lt;="&amp;$B271)</f>
        <v>33.869999999999997</v>
      </c>
      <c r="QJ271" s="4">
        <f>SUMIFS('Aceite Virgen'!QJ$6:QJ$257,'Aceite Virgen'!$A$6:$A$257,"&gt;="&amp;$A271,'Aceite Virgen'!$B$6:$B$257,"&lt;="&amp;$B271)</f>
        <v>30.38</v>
      </c>
      <c r="QK271" s="4">
        <f>SUMIFS('Aceite Virgen'!QK$6:QK$257,'Aceite Virgen'!$A$6:$A$257,"&gt;="&amp;$A271,'Aceite Virgen'!$B$6:$B$257,"&lt;="&amp;$B271)</f>
        <v>16.11</v>
      </c>
      <c r="QL271" s="4">
        <f>SUMIFS('Aceite Virgen'!QL$6:QL$257,'Aceite Virgen'!$A$6:$A$257,"&gt;="&amp;$A271,'Aceite Virgen'!$B$6:$B$257,"&lt;="&amp;$B271)</f>
        <v>31.95</v>
      </c>
      <c r="QM271" s="4">
        <f>SUMIFS('Aceite Virgen'!QM$6:QM$257,'Aceite Virgen'!$A$6:$A$257,"&gt;="&amp;$A271,'Aceite Virgen'!$B$6:$B$257,"&lt;="&amp;$B271)</f>
        <v>41.32</v>
      </c>
    </row>
    <row r="272" spans="1:455" x14ac:dyDescent="0.25">
      <c r="A272" s="9">
        <f>'TAM Aceite Virgen'!B20</f>
        <v>4.2</v>
      </c>
      <c r="B272" s="9">
        <f>'TAM Aceite Virgen'!C20</f>
        <v>4.3</v>
      </c>
      <c r="C272" s="9"/>
      <c r="D272" s="4">
        <f>SUMIFS('Aceite Virgen'!D$6:D$257,'Aceite Virgen'!$A$6:$A$257,"&gt;="&amp;$A272,'Aceite Virgen'!$B$6:$B$257,"&lt;="&amp;$B272)</f>
        <v>7.59</v>
      </c>
      <c r="E272" s="4">
        <f>SUMIFS('Aceite Virgen'!E$6:E$257,'Aceite Virgen'!$A$6:$A$257,"&gt;="&amp;$A272,'Aceite Virgen'!$B$6:$B$257,"&lt;="&amp;$B272)</f>
        <v>2.4300000000000002</v>
      </c>
      <c r="F272" s="4">
        <f>SUMIFS('Aceite Virgen'!F$6:F$257,'Aceite Virgen'!$A$6:$A$257,"&gt;="&amp;$A272,'Aceite Virgen'!$B$6:$B$257,"&lt;="&amp;$B272)</f>
        <v>9.8500000000000014</v>
      </c>
      <c r="G272" s="4">
        <f>SUMIFS('Aceite Virgen'!G$6:G$257,'Aceite Virgen'!$A$6:$A$257,"&gt;="&amp;$A272,'Aceite Virgen'!$B$6:$B$257,"&lt;="&amp;$B272)</f>
        <v>0</v>
      </c>
      <c r="H272" s="9"/>
      <c r="I272" s="9"/>
      <c r="J272" s="9"/>
      <c r="K272" s="4">
        <f>SUMIFS('Aceite Virgen'!K$6:K$257,'Aceite Virgen'!$A$6:$A$257,"&gt;="&amp;$A272,'Aceite Virgen'!$B$6:$B$257,"&lt;="&amp;$B272)</f>
        <v>40.129999999999995</v>
      </c>
      <c r="L272" s="4">
        <f>SUMIFS('Aceite Virgen'!L$6:L$257,'Aceite Virgen'!$A$6:$A$257,"&gt;="&amp;$A272,'Aceite Virgen'!$B$6:$B$257,"&lt;="&amp;$B272)</f>
        <v>0</v>
      </c>
      <c r="M272" s="4">
        <f>SUMIFS('Aceite Virgen'!M$6:M$257,'Aceite Virgen'!$A$6:$A$257,"&gt;="&amp;$A272,'Aceite Virgen'!$B$6:$B$257,"&lt;="&amp;$B272)</f>
        <v>52.21</v>
      </c>
      <c r="N272" s="4">
        <f>SUMIFS('Aceite Virgen'!N$6:N$257,'Aceite Virgen'!$A$6:$A$257,"&gt;="&amp;$A272,'Aceite Virgen'!$B$6:$B$257,"&lt;="&amp;$B272)</f>
        <v>5.86</v>
      </c>
      <c r="O272" s="9"/>
      <c r="P272" s="9"/>
      <c r="Q272" s="9"/>
      <c r="R272" s="4">
        <f>SUMIFS('Aceite Virgen'!R$6:R$257,'Aceite Virgen'!$A$6:$A$257,"&gt;="&amp;$A272,'Aceite Virgen'!$B$6:$B$257,"&lt;="&amp;$B272)</f>
        <v>16.66</v>
      </c>
      <c r="S272" s="4">
        <f>SUMIFS('Aceite Virgen'!S$6:S$257,'Aceite Virgen'!$A$6:$A$257,"&gt;="&amp;$A272,'Aceite Virgen'!$B$6:$B$257,"&lt;="&amp;$B272)</f>
        <v>4.67</v>
      </c>
      <c r="T272" s="4">
        <f>SUMIFS('Aceite Virgen'!T$6:T$257,'Aceite Virgen'!$A$6:$A$257,"&gt;="&amp;$A272,'Aceite Virgen'!$B$6:$B$257,"&lt;="&amp;$B272)</f>
        <v>21.02</v>
      </c>
      <c r="U272" s="4">
        <f>SUMIFS('Aceite Virgen'!U$6:U$257,'Aceite Virgen'!$A$6:$A$257,"&gt;="&amp;$A272,'Aceite Virgen'!$B$6:$B$257,"&lt;="&amp;$B272)</f>
        <v>5.2</v>
      </c>
      <c r="V272" s="9"/>
      <c r="W272" s="9"/>
      <c r="X272" s="9"/>
      <c r="Y272" s="4">
        <f>SUMIFS('Aceite Virgen'!Y$6:Y$257,'Aceite Virgen'!$A$6:$A$257,"&gt;="&amp;$A272,'Aceite Virgen'!$B$6:$B$257,"&lt;="&amp;$B272)</f>
        <v>7.29</v>
      </c>
      <c r="Z272" s="4">
        <f>SUMIFS('Aceite Virgen'!Z$6:Z$257,'Aceite Virgen'!$A$6:$A$257,"&gt;="&amp;$A272,'Aceite Virgen'!$B$6:$B$257,"&lt;="&amp;$B272)</f>
        <v>0.57999999999999996</v>
      </c>
      <c r="AA272" s="4">
        <f>SUMIFS('Aceite Virgen'!AA$6:AA$257,'Aceite Virgen'!$A$6:$A$257,"&gt;="&amp;$A272,'Aceite Virgen'!$B$6:$B$257,"&lt;="&amp;$B272)</f>
        <v>6.83</v>
      </c>
      <c r="AB272" s="4">
        <f>SUMIFS('Aceite Virgen'!AB$6:AB$257,'Aceite Virgen'!$A$6:$A$257,"&gt;="&amp;$A272,'Aceite Virgen'!$B$6:$B$257,"&lt;="&amp;$B272)</f>
        <v>30.86</v>
      </c>
      <c r="AC272" s="9"/>
      <c r="AD272" s="9"/>
      <c r="AE272" s="9"/>
      <c r="AF272" s="4">
        <f>SUMIFS('Aceite Virgen'!AF$6:AF$257,'Aceite Virgen'!$A$6:$A$257,"&gt;="&amp;$A272,'Aceite Virgen'!$B$6:$B$257,"&lt;="&amp;$B272)</f>
        <v>3.54</v>
      </c>
      <c r="AG272" s="4">
        <f>SUMIFS('Aceite Virgen'!AG$6:AG$257,'Aceite Virgen'!$A$6:$A$257,"&gt;="&amp;$A272,'Aceite Virgen'!$B$6:$B$257,"&lt;="&amp;$B272)</f>
        <v>2.1800000000000002</v>
      </c>
      <c r="AH272" s="4">
        <f>SUMIFS('Aceite Virgen'!AH$6:AH$257,'Aceite Virgen'!$A$6:$A$257,"&gt;="&amp;$A272,'Aceite Virgen'!$B$6:$B$257,"&lt;="&amp;$B272)</f>
        <v>3.15</v>
      </c>
      <c r="AI272" s="4">
        <f>SUMIFS('Aceite Virgen'!AI$6:AI$257,'Aceite Virgen'!$A$6:$A$257,"&gt;="&amp;$A272,'Aceite Virgen'!$B$6:$B$257,"&lt;="&amp;$B272)</f>
        <v>21.41</v>
      </c>
      <c r="AJ272" s="9"/>
      <c r="AK272" s="9"/>
      <c r="AL272" s="9"/>
      <c r="AM272" s="4">
        <f>SUMIFS('Aceite Virgen'!AM$6:AM$257,'Aceite Virgen'!$A$6:$A$257,"&gt;="&amp;$A272,'Aceite Virgen'!$B$6:$B$257,"&lt;="&amp;$B272)</f>
        <v>2.6</v>
      </c>
      <c r="AN272" s="4">
        <f>SUMIFS('Aceite Virgen'!AN$6:AN$257,'Aceite Virgen'!$A$6:$A$257,"&gt;="&amp;$A272,'Aceite Virgen'!$B$6:$B$257,"&lt;="&amp;$B272)</f>
        <v>0.95</v>
      </c>
      <c r="AO272" s="4">
        <f>SUMIFS('Aceite Virgen'!AO$6:AO$257,'Aceite Virgen'!$A$6:$A$257,"&gt;="&amp;$A272,'Aceite Virgen'!$B$6:$B$257,"&lt;="&amp;$B272)</f>
        <v>2.9400000000000004</v>
      </c>
      <c r="AP272" s="4">
        <f>SUMIFS('Aceite Virgen'!AP$6:AP$257,'Aceite Virgen'!$A$6:$A$257,"&gt;="&amp;$A272,'Aceite Virgen'!$B$6:$B$257,"&lt;="&amp;$B272)</f>
        <v>0.8</v>
      </c>
      <c r="AQ272" s="9"/>
      <c r="AR272" s="9"/>
      <c r="AT272" s="4">
        <f>SUMIFS('Aceite Virgen'!AT$6:AT$257,'Aceite Virgen'!$A$6:$A$257,"&gt;="&amp;$A272,'Aceite Virgen'!$B$6:$B$257,"&lt;="&amp;$B272)</f>
        <v>2.02</v>
      </c>
      <c r="AU272" s="4">
        <f>SUMIFS('Aceite Virgen'!AU$6:AU$257,'Aceite Virgen'!$A$6:$A$257,"&gt;="&amp;$A272,'Aceite Virgen'!$B$6:$B$257,"&lt;="&amp;$B272)</f>
        <v>0</v>
      </c>
      <c r="AV272" s="4">
        <f>SUMIFS('Aceite Virgen'!AV$6:AV$257,'Aceite Virgen'!$A$6:$A$257,"&gt;="&amp;$A272,'Aceite Virgen'!$B$6:$B$257,"&lt;="&amp;$B272)</f>
        <v>2.4</v>
      </c>
      <c r="AW272" s="4">
        <f>SUMIFS('Aceite Virgen'!AW$6:AW$257,'Aceite Virgen'!$A$6:$A$257,"&gt;="&amp;$A272,'Aceite Virgen'!$B$6:$B$257,"&lt;="&amp;$B272)</f>
        <v>0</v>
      </c>
      <c r="BA272" s="4">
        <f>SUMIFS('Aceite Virgen'!BA$6:BA$257,'Aceite Virgen'!$A$6:$A$257,"&gt;="&amp;A272,'Aceite Virgen'!$B$6:$B$257,"&lt;="&amp;B272)</f>
        <v>2.5100000000000002</v>
      </c>
      <c r="BB272" s="4">
        <f>SUMIFS('Aceite Virgen'!BB$6:BB$257,'Aceite Virgen'!$A$6:$A$257,"&gt;="&amp;$A272,'Aceite Virgen'!$B$6:$B$257,"&lt;="&amp;$B272)</f>
        <v>8.09</v>
      </c>
      <c r="BC272" s="4">
        <f>SUMIFS('Aceite Virgen'!BC$6:BC$257,'Aceite Virgen'!$A$6:$A$257,"&gt;="&amp;$A272,'Aceite Virgen'!$B$6:$B$257,"&lt;="&amp;$B272)</f>
        <v>1.9700000000000002</v>
      </c>
      <c r="BD272" s="4">
        <f>SUMIFS('Aceite Virgen'!BD$6:BD$257,'Aceite Virgen'!$A$6:$A$257,"&gt;="&amp;$A272,'Aceite Virgen'!$B$6:$B$257,"&lt;="&amp;$B272)</f>
        <v>0</v>
      </c>
      <c r="BH272" s="4">
        <f>SUMIFS('Aceite Virgen'!BH$6:BH$257,'Aceite Virgen'!$A$6:$A$257,"&gt;="&amp;$A272,'Aceite Virgen'!$B$6:$B$257,"&lt;="&amp;$B272)</f>
        <v>1.02</v>
      </c>
      <c r="BI272" s="4">
        <f>SUMIFS('Aceite Virgen'!BI$6:BI$257,'Aceite Virgen'!$A$6:$A$257,"&gt;="&amp;$A272,'Aceite Virgen'!$B$6:$B$257,"&lt;="&amp;$B272)</f>
        <v>0</v>
      </c>
      <c r="BJ272" s="4">
        <f>SUMIFS('Aceite Virgen'!BJ$6:BJ$257,'Aceite Virgen'!$A$6:$A$257,"&gt;="&amp;$A272,'Aceite Virgen'!$B$6:$B$257,"&lt;="&amp;$B272)</f>
        <v>1.07</v>
      </c>
      <c r="BK272" s="4">
        <f>SUMIFS('Aceite Virgen'!BK$6:BK$257,'Aceite Virgen'!$A$6:$A$257,"&gt;="&amp;$A272,'Aceite Virgen'!$B$6:$B$257,"&lt;="&amp;$B272)</f>
        <v>2.2999999999999998</v>
      </c>
      <c r="BO272" s="4">
        <f>SUMIFS('Aceite Virgen'!BO$6:BO$257,'Aceite Virgen'!$A$6:$A$257,"&gt;="&amp;$A272,'Aceite Virgen'!$B$6:$B$257,"&lt;="&amp;$B272)</f>
        <v>1.38</v>
      </c>
      <c r="BP272" s="4">
        <f>SUMIFS('Aceite Virgen'!BP$6:BP$257,'Aceite Virgen'!$A$6:$A$257,"&gt;="&amp;$A272,'Aceite Virgen'!$B$6:$B$257,"&lt;="&amp;$B272)</f>
        <v>3.26</v>
      </c>
      <c r="BQ272" s="4">
        <f>SUMIFS('Aceite Virgen'!BQ$6:BQ$257,'Aceite Virgen'!$A$6:$A$257,"&gt;="&amp;$A272,'Aceite Virgen'!$B$6:$B$257,"&lt;="&amp;$B272)</f>
        <v>0.56000000000000005</v>
      </c>
      <c r="BR272" s="4">
        <f>SUMIFS('Aceite Virgen'!BR$6:BR$257,'Aceite Virgen'!$A$6:$A$257,"&gt;="&amp;$A272,'Aceite Virgen'!$B$6:$B$257,"&lt;="&amp;$B272)</f>
        <v>6.95</v>
      </c>
      <c r="BV272" s="4">
        <f>SUMIFS('Aceite Virgen'!BV$6:BV$257,'Aceite Virgen'!$A$6:$A$257,"&gt;="&amp;$A272,'Aceite Virgen'!$B$6:$B$257,"&lt;="&amp;$B272)</f>
        <v>0.28000000000000003</v>
      </c>
      <c r="BW272" s="4">
        <f>SUMIFS('Aceite Virgen'!BW$6:BW$257,'Aceite Virgen'!$A$6:$A$257,"&gt;="&amp;$A272,'Aceite Virgen'!$B$6:$B$257,"&lt;="&amp;$B272)</f>
        <v>1.39</v>
      </c>
      <c r="BX272" s="4">
        <f>SUMIFS('Aceite Virgen'!BX$6:BX$257,'Aceite Virgen'!$A$6:$A$257,"&gt;="&amp;$A272,'Aceite Virgen'!$B$6:$B$257,"&lt;="&amp;$B272)</f>
        <v>0.18</v>
      </c>
      <c r="BY272" s="4">
        <f>SUMIFS('Aceite Virgen'!BY$6:BY$257,'Aceite Virgen'!$A$6:$A$257,"&gt;="&amp;$A272,'Aceite Virgen'!$B$6:$B$257,"&lt;="&amp;$B272)</f>
        <v>0</v>
      </c>
      <c r="CC272" s="4">
        <f>SUMIFS('Aceite Virgen'!CC$6:CC$257,'Aceite Virgen'!$A$6:$A$257,"&gt;="&amp;$A272,'Aceite Virgen'!$B$6:$B$257,"&lt;="&amp;$B272)</f>
        <v>0.5</v>
      </c>
      <c r="CD272" s="4">
        <f>SUMIFS('Aceite Virgen'!CD$6:CD$257,'Aceite Virgen'!$A$6:$A$257,"&gt;="&amp;$A272,'Aceite Virgen'!$B$6:$B$257,"&lt;="&amp;$B272)</f>
        <v>0</v>
      </c>
      <c r="CE272" s="4">
        <f>SUMIFS('Aceite Virgen'!CE$6:CE$257,'Aceite Virgen'!$A$6:$A$257,"&gt;="&amp;$A272,'Aceite Virgen'!$B$6:$B$257,"&lt;="&amp;$B272)</f>
        <v>0.59</v>
      </c>
      <c r="CF272" s="4">
        <f>SUMIFS('Aceite Virgen'!CF$6:CF$257,'Aceite Virgen'!$A$6:$A$257,"&gt;="&amp;$A272,'Aceite Virgen'!$B$6:$B$257,"&lt;="&amp;$B272)</f>
        <v>0</v>
      </c>
      <c r="CJ272" s="4">
        <f>SUMIFS('Aceite Virgen'!CJ$6:CJ$257,'Aceite Virgen'!$A$6:$A$257,"&gt;="&amp;$A272,'Aceite Virgen'!$B$6:$B$257,"&lt;="&amp;$B272)</f>
        <v>0.4</v>
      </c>
      <c r="CK272" s="4">
        <f>SUMIFS('Aceite Virgen'!CK$6:CK$257,'Aceite Virgen'!$A$6:$A$257,"&gt;="&amp;$A272,'Aceite Virgen'!$B$6:$B$257,"&lt;="&amp;$B272)</f>
        <v>2</v>
      </c>
      <c r="CL272" s="4">
        <f>SUMIFS('Aceite Virgen'!CL$6:CL$257,'Aceite Virgen'!$A$6:$A$257,"&gt;="&amp;$A272,'Aceite Virgen'!$B$6:$B$257,"&lt;="&amp;$B272)</f>
        <v>0.27</v>
      </c>
      <c r="CM272" s="4">
        <f>SUMIFS('Aceite Virgen'!CM$6:CM$257,'Aceite Virgen'!$A$6:$A$257,"&gt;="&amp;$A272,'Aceite Virgen'!$B$6:$B$257,"&lt;="&amp;$B272)</f>
        <v>0</v>
      </c>
      <c r="CQ272" s="4">
        <f>SUMIFS('Aceite Virgen'!CQ$6:CQ$257,'Aceite Virgen'!$A$6:$A$257,"&gt;="&amp;$A272,'Aceite Virgen'!$B$6:$B$257,"&lt;="&amp;$B272)</f>
        <v>0.13</v>
      </c>
      <c r="CR272" s="4">
        <f>SUMIFS('Aceite Virgen'!CR$6:CR$257,'Aceite Virgen'!$A$6:$A$257,"&gt;="&amp;$A272,'Aceite Virgen'!$B$6:$B$257,"&lt;="&amp;$B272)</f>
        <v>0</v>
      </c>
      <c r="CS272" s="4">
        <f>SUMIFS('Aceite Virgen'!CS$6:CS$257,'Aceite Virgen'!$A$6:$A$257,"&gt;="&amp;$A272,'Aceite Virgen'!$B$6:$B$257,"&lt;="&amp;$B272)</f>
        <v>0.16</v>
      </c>
      <c r="CT272" s="4">
        <f>SUMIFS('Aceite Virgen'!CT$6:CT$257,'Aceite Virgen'!$A$6:$A$257,"&gt;="&amp;$A272,'Aceite Virgen'!$B$6:$B$257,"&lt;="&amp;$B272)</f>
        <v>0</v>
      </c>
      <c r="CX272" s="4">
        <f>SUMIFS('Aceite Virgen'!CX$6:CX$257,'Aceite Virgen'!$A$6:$A$257,"&gt;="&amp;$A272,'Aceite Virgen'!$B$6:$B$257,"&lt;="&amp;$B272)</f>
        <v>0.33</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0.2</v>
      </c>
      <c r="DF272" s="4">
        <f>SUMIFS('Aceite Virgen'!DF$6:DF$257,'Aceite Virgen'!$A$6:$A$257,"&gt;="&amp;$A272,'Aceite Virgen'!$B$6:$B$257,"&lt;="&amp;$B272)</f>
        <v>0</v>
      </c>
      <c r="DG272" s="4">
        <f>SUMIFS('Aceite Virgen'!DG$6:DG$257,'Aceite Virgen'!$A$6:$A$257,"&gt;="&amp;$A272,'Aceite Virgen'!$B$6:$B$257,"&lt;="&amp;$B272)</f>
        <v>0.28000000000000003</v>
      </c>
      <c r="DH272" s="4">
        <f>SUMIFS('Aceite Virgen'!DH$6:DH$257,'Aceite Virgen'!$A$6:$A$257,"&gt;="&amp;$A272,'Aceite Virgen'!$B$6:$B$257,"&lt;="&amp;$B272)</f>
        <v>0</v>
      </c>
      <c r="DL272" s="4">
        <f>SUMIFS('Aceite Virgen'!DL$6:DL$257,'Aceite Virgen'!$A$6:$A$257,"&gt;="&amp;$A272,'Aceite Virgen'!$B$6:$B$257,"&lt;="&amp;$B272)</f>
        <v>0.13</v>
      </c>
      <c r="DM272" s="4">
        <f>SUMIFS('Aceite Virgen'!DM$6:DM$257,'Aceite Virgen'!$A$6:$A$257,"&gt;="&amp;$A272,'Aceite Virgen'!$B$6:$B$257,"&lt;="&amp;$B272)</f>
        <v>0</v>
      </c>
      <c r="DN272" s="4">
        <f>SUMIFS('Aceite Virgen'!DN$6:DN$257,'Aceite Virgen'!$A$6:$A$257,"&gt;="&amp;$A272,'Aceite Virgen'!$B$6:$B$257,"&lt;="&amp;$B272)</f>
        <v>0.17</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0.46</v>
      </c>
      <c r="EA272" s="4">
        <f>SUMIFS('Aceite Virgen'!EA$6:EA$257,'Aceite Virgen'!$A$6:$A$257,"&gt;="&amp;$A272,'Aceite Virgen'!$B$6:$B$257,"&lt;="&amp;$B272)</f>
        <v>0</v>
      </c>
      <c r="EB272" s="4">
        <f>SUMIFS('Aceite Virgen'!EB$6:EB$257,'Aceite Virgen'!$A$6:$A$257,"&gt;="&amp;$A272,'Aceite Virgen'!$B$6:$B$257,"&lt;="&amp;$B272)</f>
        <v>0.64</v>
      </c>
      <c r="EC272" s="4">
        <f>SUMIFS('Aceite Virgen'!EC$6:EC$257,'Aceite Virgen'!$A$6:$A$257,"&gt;="&amp;$A272,'Aceite Virgen'!$B$6:$B$257,"&lt;="&amp;$B272)</f>
        <v>0</v>
      </c>
      <c r="EG272" s="4">
        <f>SUMIFS('Aceite Virgen'!EG$6:EG$257,'Aceite Virgen'!$A$6:$A$257,"&gt;="&amp;$A272,'Aceite Virgen'!$B$6:$B$257,"&lt;="&amp;$B272)</f>
        <v>0.26</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0.11</v>
      </c>
      <c r="EV272" s="4">
        <f>SUMIFS('Aceite Virgen'!EV$6:EV$257,'Aceite Virgen'!$A$6:$A$257,"&gt;="&amp;$A272,'Aceite Virgen'!$B$6:$B$257,"&lt;="&amp;$B272)</f>
        <v>0.69</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0.14000000000000001</v>
      </c>
      <c r="FC272" s="4">
        <f>SUMIFS('Aceite Virgen'!FC$6:FC$257,'Aceite Virgen'!$A$6:$A$257,"&gt;="&amp;$A272,'Aceite Virgen'!$B$6:$B$257,"&lt;="&amp;$B272)</f>
        <v>0</v>
      </c>
      <c r="FD272" s="4">
        <f>SUMIFS('Aceite Virgen'!FD$6:FD$257,'Aceite Virgen'!$A$6:$A$257,"&gt;="&amp;$A272,'Aceite Virgen'!$B$6:$B$257,"&lt;="&amp;$B272)</f>
        <v>0.21</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0.45</v>
      </c>
      <c r="FQ272" s="4">
        <f>SUMIFS('Aceite Virgen'!FQ$6:FQ$257,'Aceite Virgen'!$A$6:$A$257,"&gt;="&amp;$A272,'Aceite Virgen'!$B$6:$B$257,"&lt;="&amp;$B272)</f>
        <v>0</v>
      </c>
      <c r="FR272" s="4">
        <f>SUMIFS('Aceite Virgen'!FR$6:FR$257,'Aceite Virgen'!$A$6:$A$257,"&gt;="&amp;$A272,'Aceite Virgen'!$B$6:$B$257,"&lt;="&amp;$B272)</f>
        <v>0.68</v>
      </c>
      <c r="FS272" s="4">
        <f>SUMIFS('Aceite Virgen'!FS$6:FS$257,'Aceite Virgen'!$A$6:$A$257,"&gt;="&amp;$A272,'Aceite Virgen'!$B$6:$B$257,"&lt;="&amp;$B272)</f>
        <v>0</v>
      </c>
      <c r="FW272" s="4">
        <f>SUMIFS('Aceite Virgen'!FW$6:FW$257,'Aceite Virgen'!$A$6:$A$257,"&gt;="&amp;$A272,'Aceite Virgen'!$B$6:$B$257,"&lt;="&amp;$B272)</f>
        <v>0.6</v>
      </c>
      <c r="FX272" s="4">
        <f>SUMIFS('Aceite Virgen'!FX$6:FX$257,'Aceite Virgen'!$A$6:$A$257,"&gt;="&amp;$A272,'Aceite Virgen'!$B$6:$B$257,"&lt;="&amp;$B272)</f>
        <v>0</v>
      </c>
      <c r="FY272" s="4">
        <f>SUMIFS('Aceite Virgen'!FY$6:FY$257,'Aceite Virgen'!$A$6:$A$257,"&gt;="&amp;$A272,'Aceite Virgen'!$B$6:$B$257,"&lt;="&amp;$B272)</f>
        <v>0.28999999999999998</v>
      </c>
      <c r="FZ272" s="4">
        <f>SUMIFS('Aceite Virgen'!FZ$6:FZ$257,'Aceite Virgen'!$A$6:$A$257,"&gt;="&amp;$A272,'Aceite Virgen'!$B$6:$B$257,"&lt;="&amp;$B272)</f>
        <v>0</v>
      </c>
      <c r="GD272" s="4">
        <f>SUMIFS('Aceite Virgen'!GD$6:GD$257,'Aceite Virgen'!$A$6:$A$257,"&gt;="&amp;$A272,'Aceite Virgen'!$B$6:$B$257,"&lt;="&amp;$B272)</f>
        <v>0.28999999999999998</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0.15</v>
      </c>
      <c r="GZ272" s="4">
        <f>SUMIFS('Aceite Virgen'!GZ$6:GZ$257,'Aceite Virgen'!$A$6:$A$257,"&gt;="&amp;$A272,'Aceite Virgen'!$B$6:$B$257,"&lt;="&amp;$B272)</f>
        <v>0</v>
      </c>
      <c r="HA272" s="4">
        <f>SUMIFS('Aceite Virgen'!HA$6:HA$257,'Aceite Virgen'!$A$6:$A$257,"&gt;="&amp;$A272,'Aceite Virgen'!$B$6:$B$257,"&lt;="&amp;$B272)</f>
        <v>0.2</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0.31</v>
      </c>
      <c r="HN272" s="4">
        <f>SUMIFS('Aceite Virgen'!HN$6:HN$257,'Aceite Virgen'!$A$6:$A$257,"&gt;="&amp;$A272,'Aceite Virgen'!$B$6:$B$257,"&lt;="&amp;$B272)</f>
        <v>1.5</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1.28</v>
      </c>
      <c r="IB272" s="4">
        <f>SUMIFS('Aceite Virgen'!IB$6:IB$257,'Aceite Virgen'!$A$6:$A$257,"&gt;="&amp;$A272,'Aceite Virgen'!$B$6:$B$257,"&lt;="&amp;$B272)</f>
        <v>0</v>
      </c>
      <c r="IC272" s="4">
        <f>SUMIFS('Aceite Virgen'!IC$6:IC$257,'Aceite Virgen'!$A$6:$A$257,"&gt;="&amp;$A272,'Aceite Virgen'!$B$6:$B$257,"&lt;="&amp;$B272)</f>
        <v>2.0699999999999998</v>
      </c>
      <c r="ID272" s="4">
        <f>SUMIFS('Aceite Virgen'!ID$6:ID$257,'Aceite Virgen'!$A$6:$A$257,"&gt;="&amp;$A272,'Aceite Virgen'!$B$6:$B$257,"&lt;="&amp;$B272)</f>
        <v>0</v>
      </c>
      <c r="IH272" s="4">
        <f>SUMIFS('Aceite Virgen'!IH$6:IH$257,'Aceite Virgen'!$A$6:$A$257,"&gt;="&amp;$A272,'Aceite Virgen'!$B$6:$B$257,"&lt;="&amp;$B272)</f>
        <v>0.18</v>
      </c>
      <c r="II272" s="4">
        <f>SUMIFS('Aceite Virgen'!II$6:II$257,'Aceite Virgen'!$A$6:$A$257,"&gt;="&amp;$A272,'Aceite Virgen'!$B$6:$B$257,"&lt;="&amp;$B272)</f>
        <v>0</v>
      </c>
      <c r="IJ272" s="4">
        <f>SUMIFS('Aceite Virgen'!IJ$6:IJ$257,'Aceite Virgen'!$A$6:$A$257,"&gt;="&amp;$A272,'Aceite Virgen'!$B$6:$B$257,"&lt;="&amp;$B272)</f>
        <v>0.26</v>
      </c>
      <c r="IK272" s="4">
        <f>SUMIFS('Aceite Virgen'!IK$6:IK$257,'Aceite Virgen'!$A$6:$A$257,"&gt;="&amp;$A272,'Aceite Virgen'!$B$6:$B$257,"&lt;="&amp;$B272)</f>
        <v>0</v>
      </c>
      <c r="IO272" s="4">
        <f>SUMIFS('Aceite Virgen'!IO$6:IO$257,'Aceite Virgen'!$A$6:$A$257,"&gt;="&amp;$A272,'Aceite Virgen'!$B$6:$B$257,"&lt;="&amp;$B272)</f>
        <v>0.2</v>
      </c>
      <c r="IP272" s="4">
        <f>SUMIFS('Aceite Virgen'!IP$6:IP$257,'Aceite Virgen'!$A$6:$A$257,"&gt;="&amp;$A272,'Aceite Virgen'!$B$6:$B$257,"&lt;="&amp;$B272)</f>
        <v>0</v>
      </c>
      <c r="IQ272" s="4">
        <f>SUMIFS('Aceite Virgen'!IQ$6:IQ$257,'Aceite Virgen'!$A$6:$A$257,"&gt;="&amp;$A272,'Aceite Virgen'!$B$6:$B$257,"&lt;="&amp;$B272)</f>
        <v>0.28000000000000003</v>
      </c>
      <c r="IR272" s="4">
        <f>SUMIFS('Aceite Virgen'!IR$6:IR$257,'Aceite Virgen'!$A$6:$A$257,"&gt;="&amp;$A272,'Aceite Virgen'!$B$6:$B$257,"&lt;="&amp;$B272)</f>
        <v>0</v>
      </c>
      <c r="IV272" s="4">
        <f>SUMIFS('Aceite Virgen'!IV$6:IV$257,'Aceite Virgen'!$A$6:$A$257,"&gt;="&amp;$A272,'Aceite Virgen'!$B$6:$B$257,"&lt;="&amp;$B272)</f>
        <v>0.18</v>
      </c>
      <c r="IW272" s="4">
        <f>SUMIFS('Aceite Virgen'!IW$6:IW$257,'Aceite Virgen'!$A$6:$A$257,"&gt;="&amp;$A272,'Aceite Virgen'!$B$6:$B$257,"&lt;="&amp;$B272)</f>
        <v>0</v>
      </c>
      <c r="IX272" s="4">
        <f>SUMIFS('Aceite Virgen'!IX$6:IX$257,'Aceite Virgen'!$A$6:$A$257,"&gt;="&amp;$A272,'Aceite Virgen'!$B$6:$B$257,"&lt;="&amp;$B272)</f>
        <v>0.27</v>
      </c>
      <c r="IY272" s="4">
        <f>SUMIFS('Aceite Virgen'!IY$6:IY$257,'Aceite Virgen'!$A$6:$A$257,"&gt;="&amp;$A272,'Aceite Virgen'!$B$6:$B$257,"&lt;="&amp;$B272)</f>
        <v>0</v>
      </c>
      <c r="JC272" s="4">
        <f>SUMIFS('Aceite Virgen'!JC$6:JC$257,'Aceite Virgen'!$A$6:$A$257,"&gt;="&amp;$A272,'Aceite Virgen'!$B$6:$B$257,"&lt;="&amp;$B272)</f>
        <v>0.11</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0.9</v>
      </c>
      <c r="JJ272" s="4">
        <f>SUMIFS('Aceite Virgen'!JJ$6:JJ$257,'Aceite Virgen'!$A$6:$A$257,"&gt;="&amp;$A272,'Aceite Virgen'!$B$6:$B$257,"&lt;="&amp;$B272)</f>
        <v>0.28999999999999998</v>
      </c>
      <c r="JK272" s="4">
        <f>SUMIFS('Aceite Virgen'!JK$6:JK$257,'Aceite Virgen'!$A$6:$A$257,"&gt;="&amp;$A272,'Aceite Virgen'!$B$6:$B$257,"&lt;="&amp;$B272)</f>
        <v>0</v>
      </c>
      <c r="JL272" s="4">
        <f>SUMIFS('Aceite Virgen'!JL$6:JL$257,'Aceite Virgen'!$A$6:$A$257,"&gt;="&amp;$A272,'Aceite Virgen'!$B$6:$B$257,"&lt;="&amp;$B272)</f>
        <v>0.42</v>
      </c>
      <c r="JM272" s="4">
        <f>SUMIFS('Aceite Virgen'!JM$6:JM$257,'Aceite Virgen'!$A$6:$A$257,"&gt;="&amp;$A272,'Aceite Virgen'!$B$6:$B$257,"&lt;="&amp;$B272)</f>
        <v>0</v>
      </c>
      <c r="JQ272" s="4">
        <f>SUMIFS('Aceite Virgen'!JQ$6:JQ$257,'Aceite Virgen'!$A$6:$A$257,"&gt;="&amp;$A272,'Aceite Virgen'!$B$6:$B$257,"&lt;="&amp;$B272)</f>
        <v>0.97</v>
      </c>
      <c r="JR272" s="4">
        <f>SUMIFS('Aceite Virgen'!JR$6:JR$257,'Aceite Virgen'!$A$6:$A$257,"&gt;="&amp;$A272,'Aceite Virgen'!$B$6:$B$257,"&lt;="&amp;$B272)</f>
        <v>0</v>
      </c>
      <c r="JS272" s="4">
        <f>SUMIFS('Aceite Virgen'!JS$6:JS$257,'Aceite Virgen'!$A$6:$A$257,"&gt;="&amp;$A272,'Aceite Virgen'!$B$6:$B$257,"&lt;="&amp;$B272)</f>
        <v>0.62</v>
      </c>
      <c r="JT272" s="4">
        <f>SUMIFS('Aceite Virgen'!JT$6:JT$257,'Aceite Virgen'!$A$6:$A$257,"&gt;="&amp;$A272,'Aceite Virgen'!$B$6:$B$257,"&lt;="&amp;$B272)</f>
        <v>0</v>
      </c>
      <c r="JX272" s="4">
        <f>SUMIFS('Aceite Virgen'!JX$6:JX$257,'Aceite Virgen'!$A$6:$A$257,"&gt;="&amp;$A272,'Aceite Virgen'!$B$6:$B$257,"&lt;="&amp;$B272)</f>
        <v>0.18</v>
      </c>
      <c r="JY272" s="4">
        <f>SUMIFS('Aceite Virgen'!JY$6:JY$257,'Aceite Virgen'!$A$6:$A$257,"&gt;="&amp;$A272,'Aceite Virgen'!$B$6:$B$257,"&lt;="&amp;$B272)</f>
        <v>0.5</v>
      </c>
      <c r="JZ272" s="4">
        <f>SUMIFS('Aceite Virgen'!JZ$6:JZ$257,'Aceite Virgen'!$A$6:$A$257,"&gt;="&amp;$A272,'Aceite Virgen'!$B$6:$B$257,"&lt;="&amp;$B272)</f>
        <v>0.15</v>
      </c>
      <c r="KA272" s="4">
        <f>SUMIFS('Aceite Virgen'!KA$6:KA$257,'Aceite Virgen'!$A$6:$A$257,"&gt;="&amp;$A272,'Aceite Virgen'!$B$6:$B$257,"&lt;="&amp;$B272)</f>
        <v>0</v>
      </c>
      <c r="KE272" s="4">
        <f>SUMIFS('Aceite Virgen'!KE$6:KE$257,'Aceite Virgen'!$A$6:$A$257,"&gt;="&amp;$A272,'Aceite Virgen'!$B$6:$B$257,"&lt;="&amp;$B272)</f>
        <v>0.55000000000000004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0.19</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0.34</v>
      </c>
      <c r="KT272" s="4">
        <f>SUMIFS('Aceite Virgen'!KT$6:KT$257,'Aceite Virgen'!$A$6:$A$257,"&gt;="&amp;$A272,'Aceite Virgen'!$B$6:$B$257,"&lt;="&amp;$B272)</f>
        <v>0</v>
      </c>
      <c r="KU272" s="4">
        <f>SUMIFS('Aceite Virgen'!KU$6:KU$257,'Aceite Virgen'!$A$6:$A$257,"&gt;="&amp;$A272,'Aceite Virgen'!$B$6:$B$257,"&lt;="&amp;$B272)</f>
        <v>0.54</v>
      </c>
      <c r="KV272" s="4">
        <f>SUMIFS('Aceite Virgen'!KV$6:KV$257,'Aceite Virgen'!$A$6:$A$257,"&gt;="&amp;$A272,'Aceite Virgen'!$B$6:$B$257,"&lt;="&amp;$B272)</f>
        <v>0</v>
      </c>
      <c r="KZ272" s="4">
        <f>SUMIFS('Aceite Virgen'!KZ$6:KZ$257,'Aceite Virgen'!$A$6:$A$257,"&gt;="&amp;$A272,'Aceite Virgen'!$B$6:$B$257,"&lt;="&amp;$B272)</f>
        <v>0.13</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0.28999999999999998</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1.95</v>
      </c>
      <c r="LN272" s="4">
        <f>SUMIFS('Aceite Virgen'!LN$6:LN$257,'Aceite Virgen'!$A$6:$A$257,"&gt;="&amp;$A272,'Aceite Virgen'!$B$6:$B$257,"&lt;="&amp;$B272)</f>
        <v>0.26</v>
      </c>
      <c r="LO272" s="4">
        <f>SUMIFS('Aceite Virgen'!LO$6:LO$257,'Aceite Virgen'!$A$6:$A$257,"&gt;="&amp;$A272,'Aceite Virgen'!$B$6:$B$257,"&lt;="&amp;$B272)</f>
        <v>2.5</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0.65</v>
      </c>
      <c r="MC272" s="4">
        <f>SUMIFS('Aceite Virgen'!MC$6:MC$257,'Aceite Virgen'!$A$6:$A$257,"&gt;="&amp;$A272,'Aceite Virgen'!$B$6:$B$257,"&lt;="&amp;$B272)</f>
        <v>0</v>
      </c>
      <c r="MD272" s="4">
        <f>SUMIFS('Aceite Virgen'!MD$6:MD$257,'Aceite Virgen'!$A$6:$A$257,"&gt;="&amp;$A272,'Aceite Virgen'!$B$6:$B$257,"&lt;="&amp;$B272)</f>
        <v>0.63</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0.25</v>
      </c>
      <c r="MQ272" s="4">
        <f>SUMIFS('Aceite Virgen'!MQ$6:MQ$257,'Aceite Virgen'!$A$6:$A$257,"&gt;="&amp;$A272,'Aceite Virgen'!$B$6:$B$257,"&lt;="&amp;$B272)</f>
        <v>1.58</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0.18</v>
      </c>
      <c r="MX272" s="4">
        <f>SUMIFS('Aceite Virgen'!MX$6:MX$257,'Aceite Virgen'!$A$6:$A$257,"&gt;="&amp;$A272,'Aceite Virgen'!$B$6:$B$257,"&lt;="&amp;$B272)</f>
        <v>1.55</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10.58</v>
      </c>
      <c r="ON272" s="4">
        <f>SUMIFS('Aceite Virgen'!ON$6:ON$257,'Aceite Virgen'!$A$6:$A$257,"&gt;="&amp;$A272,'Aceite Virgen'!$B$6:$B$257,"&lt;="&amp;$B272)</f>
        <v>0</v>
      </c>
      <c r="OO272" s="4">
        <f>SUMIFS('Aceite Virgen'!OO$6:OO$257,'Aceite Virgen'!$A$6:$A$257,"&gt;="&amp;$A272,'Aceite Virgen'!$B$6:$B$257,"&lt;="&amp;$B272)</f>
        <v>16.48</v>
      </c>
      <c r="OP272" s="4">
        <f>SUMIFS('Aceite Virgen'!OP$6:OP$257,'Aceite Virgen'!$A$6:$A$257,"&gt;="&amp;$A272,'Aceite Virgen'!$B$6:$B$257,"&lt;="&amp;$B272)</f>
        <v>1.5</v>
      </c>
      <c r="OT272" s="4">
        <f>SUMIFS('Aceite Virgen'!OT$6:OT$257,'Aceite Virgen'!$A$6:$A$257,"&gt;="&amp;$A272,'Aceite Virgen'!$B$6:$B$257,"&lt;="&amp;$B272)</f>
        <v>0.49</v>
      </c>
      <c r="OU272" s="4">
        <f>SUMIFS('Aceite Virgen'!OU$6:OU$257,'Aceite Virgen'!$A$6:$A$257,"&gt;="&amp;$A272,'Aceite Virgen'!$B$6:$B$257,"&lt;="&amp;$B272)</f>
        <v>0</v>
      </c>
      <c r="OV272" s="4">
        <f>SUMIFS('Aceite Virgen'!OV$6:OV$257,'Aceite Virgen'!$A$6:$A$257,"&gt;="&amp;$A272,'Aceite Virgen'!$B$6:$B$257,"&lt;="&amp;$B272)</f>
        <v>0.38</v>
      </c>
      <c r="OW272" s="4">
        <f>SUMIFS('Aceite Virgen'!OW$6:OW$257,'Aceite Virgen'!$A$6:$A$257,"&gt;="&amp;$A272,'Aceite Virgen'!$B$6:$B$257,"&lt;="&amp;$B272)</f>
        <v>0</v>
      </c>
      <c r="PA272" s="4">
        <f>SUMIFS('Aceite Virgen'!PA$6:PA$257,'Aceite Virgen'!$A$6:$A$257,"&gt;="&amp;$A272,'Aceite Virgen'!$B$6:$B$257,"&lt;="&amp;$B272)</f>
        <v>23.94</v>
      </c>
      <c r="PB272" s="4">
        <f>SUMIFS('Aceite Virgen'!PB$6:PB$257,'Aceite Virgen'!$A$6:$A$257,"&gt;="&amp;$A272,'Aceite Virgen'!$B$6:$B$257,"&lt;="&amp;$B272)</f>
        <v>0</v>
      </c>
      <c r="PC272" s="4">
        <f>SUMIFS('Aceite Virgen'!PC$6:PC$257,'Aceite Virgen'!$A$6:$A$257,"&gt;="&amp;$A272,'Aceite Virgen'!$B$6:$B$257,"&lt;="&amp;$B272)</f>
        <v>39.270000000000003</v>
      </c>
      <c r="PD272" s="4">
        <f>SUMIFS('Aceite Virgen'!PD$6:PD$257,'Aceite Virgen'!$A$6:$A$257,"&gt;="&amp;$A272,'Aceite Virgen'!$B$6:$B$257,"&lt;="&amp;$B272)</f>
        <v>8.4700000000000006</v>
      </c>
      <c r="PH272" s="4">
        <f>SUMIFS('Aceite Virgen'!PH$6:PH$257,'Aceite Virgen'!$A$6:$A$257,"&gt;="&amp;$A272,'Aceite Virgen'!$B$6:$B$257,"&lt;="&amp;$B272)</f>
        <v>25.63</v>
      </c>
      <c r="PI272" s="4">
        <f>SUMIFS('Aceite Virgen'!PI$6:PI$257,'Aceite Virgen'!$A$6:$A$257,"&gt;="&amp;$A272,'Aceite Virgen'!$B$6:$B$257,"&lt;="&amp;$B272)</f>
        <v>2.85</v>
      </c>
      <c r="PJ272" s="4">
        <f>SUMIFS('Aceite Virgen'!PJ$6:PJ$257,'Aceite Virgen'!$A$6:$A$257,"&gt;="&amp;$A272,'Aceite Virgen'!$B$6:$B$257,"&lt;="&amp;$B272)</f>
        <v>36.47</v>
      </c>
      <c r="PK272" s="4">
        <f>SUMIFS('Aceite Virgen'!PK$6:PK$257,'Aceite Virgen'!$A$6:$A$257,"&gt;="&amp;$A272,'Aceite Virgen'!$B$6:$B$257,"&lt;="&amp;$B272)</f>
        <v>19.079999999999998</v>
      </c>
      <c r="PO272" s="4">
        <f>SUMIFS('Aceite Virgen'!PO$6:PO$257,'Aceite Virgen'!$A$6:$A$257,"&gt;="&amp;$A272,'Aceite Virgen'!$B$6:$B$257,"&lt;="&amp;$B272)</f>
        <v>27.45</v>
      </c>
      <c r="PP272" s="4">
        <f>SUMIFS('Aceite Virgen'!PP$6:PP$257,'Aceite Virgen'!$A$6:$A$257,"&gt;="&amp;$A272,'Aceite Virgen'!$B$6:$B$257,"&lt;="&amp;$B272)</f>
        <v>1.01</v>
      </c>
      <c r="PQ272" s="4">
        <f>SUMIFS('Aceite Virgen'!PQ$6:PQ$257,'Aceite Virgen'!$A$6:$A$257,"&gt;="&amp;$A272,'Aceite Virgen'!$B$6:$B$257,"&lt;="&amp;$B272)</f>
        <v>36.270000000000003</v>
      </c>
      <c r="PR272" s="4">
        <f>SUMIFS('Aceite Virgen'!PR$6:PR$257,'Aceite Virgen'!$A$6:$A$257,"&gt;="&amp;$A272,'Aceite Virgen'!$B$6:$B$257,"&lt;="&amp;$B272)</f>
        <v>27.78</v>
      </c>
      <c r="PV272" s="4">
        <f>SUMIFS('Aceite Virgen'!PV$6:PV$257,'Aceite Virgen'!$A$6:$A$257,"&gt;="&amp;$A272,'Aceite Virgen'!$B$6:$B$257,"&lt;="&amp;$B272)</f>
        <v>24.07</v>
      </c>
      <c r="PW272" s="4">
        <f>SUMIFS('Aceite Virgen'!PW$6:PW$257,'Aceite Virgen'!$A$6:$A$257,"&gt;="&amp;$A272,'Aceite Virgen'!$B$6:$B$257,"&lt;="&amp;$B272)</f>
        <v>1.32</v>
      </c>
      <c r="PX272" s="4">
        <f>SUMIFS('Aceite Virgen'!PX$6:PX$257,'Aceite Virgen'!$A$6:$A$257,"&gt;="&amp;$A272,'Aceite Virgen'!$B$6:$B$257,"&lt;="&amp;$B272)</f>
        <v>31.61</v>
      </c>
      <c r="PY272" s="4">
        <f>SUMIFS('Aceite Virgen'!PY$6:PY$257,'Aceite Virgen'!$A$6:$A$257,"&gt;="&amp;$A272,'Aceite Virgen'!$B$6:$B$257,"&lt;="&amp;$B272)</f>
        <v>25.66</v>
      </c>
      <c r="QC272" s="4">
        <f>SUMIFS('Aceite Virgen'!QC$6:QC$257,'Aceite Virgen'!$A$6:$A$257,"&gt;="&amp;$A272,'Aceite Virgen'!$B$6:$B$257,"&lt;="&amp;$B272)</f>
        <v>18.600000000000001</v>
      </c>
      <c r="QD272" s="4">
        <f>SUMIFS('Aceite Virgen'!QD$6:QD$257,'Aceite Virgen'!$A$6:$A$257,"&gt;="&amp;$A272,'Aceite Virgen'!$B$6:$B$257,"&lt;="&amp;$B272)</f>
        <v>0</v>
      </c>
      <c r="QE272" s="4">
        <f>SUMIFS('Aceite Virgen'!QE$6:QE$257,'Aceite Virgen'!$A$6:$A$257,"&gt;="&amp;$A272,'Aceite Virgen'!$B$6:$B$257,"&lt;="&amp;$B272)</f>
        <v>26.4</v>
      </c>
      <c r="QF272" s="4">
        <f>SUMIFS('Aceite Virgen'!QF$6:QF$257,'Aceite Virgen'!$A$6:$A$257,"&gt;="&amp;$A272,'Aceite Virgen'!$B$6:$B$257,"&lt;="&amp;$B272)</f>
        <v>20.96</v>
      </c>
      <c r="QJ272" s="4">
        <f>SUMIFS('Aceite Virgen'!QJ$6:QJ$257,'Aceite Virgen'!$A$6:$A$257,"&gt;="&amp;$A272,'Aceite Virgen'!$B$6:$B$257,"&lt;="&amp;$B272)</f>
        <v>21.47</v>
      </c>
      <c r="QK272" s="4">
        <f>SUMIFS('Aceite Virgen'!QK$6:QK$257,'Aceite Virgen'!$A$6:$A$257,"&gt;="&amp;$A272,'Aceite Virgen'!$B$6:$B$257,"&lt;="&amp;$B272)</f>
        <v>2.91</v>
      </c>
      <c r="QL272" s="4">
        <f>SUMIFS('Aceite Virgen'!QL$6:QL$257,'Aceite Virgen'!$A$6:$A$257,"&gt;="&amp;$A272,'Aceite Virgen'!$B$6:$B$257,"&lt;="&amp;$B272)</f>
        <v>36.54</v>
      </c>
      <c r="QM272" s="4">
        <f>SUMIFS('Aceite Virgen'!QM$6:QM$257,'Aceite Virgen'!$A$6:$A$257,"&gt;="&amp;$A272,'Aceite Virgen'!$B$6:$B$257,"&lt;="&amp;$B272)</f>
        <v>4.5</v>
      </c>
    </row>
    <row r="273" spans="1:455" x14ac:dyDescent="0.25">
      <c r="A273" s="9">
        <f>'TAM Aceite Virgen'!B21</f>
        <v>4.3</v>
      </c>
      <c r="B273" s="9">
        <f>'TAM Aceite Virgen'!C21</f>
        <v>4.4000000000000004</v>
      </c>
      <c r="C273" s="9"/>
      <c r="D273" s="4">
        <f>SUMIFS('Aceite Virgen'!D$6:D$257,'Aceite Virgen'!$A$6:$A$257,"&gt;="&amp;$A273,'Aceite Virgen'!$B$6:$B$257,"&lt;="&amp;$B273)</f>
        <v>1.1599999999999999</v>
      </c>
      <c r="E273" s="4">
        <f>SUMIFS('Aceite Virgen'!E$6:E$257,'Aceite Virgen'!$A$6:$A$257,"&gt;="&amp;$A273,'Aceite Virgen'!$B$6:$B$257,"&lt;="&amp;$B273)</f>
        <v>2.16</v>
      </c>
      <c r="F273" s="4">
        <f>SUMIFS('Aceite Virgen'!F$6:F$257,'Aceite Virgen'!$A$6:$A$257,"&gt;="&amp;$A273,'Aceite Virgen'!$B$6:$B$257,"&lt;="&amp;$B273)</f>
        <v>0.85</v>
      </c>
      <c r="G273" s="4">
        <f>SUMIFS('Aceite Virgen'!G$6:G$257,'Aceite Virgen'!$A$6:$A$257,"&gt;="&amp;$A273,'Aceite Virgen'!$B$6:$B$257,"&lt;="&amp;$B273)</f>
        <v>0</v>
      </c>
      <c r="H273" s="9"/>
      <c r="I273" s="9"/>
      <c r="J273" s="9"/>
      <c r="K273" s="4">
        <f>SUMIFS('Aceite Virgen'!K$6:K$257,'Aceite Virgen'!$A$6:$A$257,"&gt;="&amp;$A273,'Aceite Virgen'!$B$6:$B$257,"&lt;="&amp;$B273)</f>
        <v>2.97</v>
      </c>
      <c r="L273" s="4">
        <f>SUMIFS('Aceite Virgen'!L$6:L$257,'Aceite Virgen'!$A$6:$A$257,"&gt;="&amp;$A273,'Aceite Virgen'!$B$6:$B$257,"&lt;="&amp;$B273)</f>
        <v>1.53</v>
      </c>
      <c r="M273" s="4">
        <f>SUMIFS('Aceite Virgen'!M$6:M$257,'Aceite Virgen'!$A$6:$A$257,"&gt;="&amp;$A273,'Aceite Virgen'!$B$6:$B$257,"&lt;="&amp;$B273)</f>
        <v>3.6</v>
      </c>
      <c r="N273" s="4">
        <f>SUMIFS('Aceite Virgen'!N$6:N$257,'Aceite Virgen'!$A$6:$A$257,"&gt;="&amp;$A273,'Aceite Virgen'!$B$6:$B$257,"&lt;="&amp;$B273)</f>
        <v>0</v>
      </c>
      <c r="O273" s="9"/>
      <c r="P273" s="9"/>
      <c r="Q273" s="9"/>
      <c r="R273" s="4">
        <f>SUMIFS('Aceite Virgen'!R$6:R$257,'Aceite Virgen'!$A$6:$A$257,"&gt;="&amp;$A273,'Aceite Virgen'!$B$6:$B$257,"&lt;="&amp;$B273)</f>
        <v>1.37</v>
      </c>
      <c r="S273" s="4">
        <f>SUMIFS('Aceite Virgen'!S$6:S$257,'Aceite Virgen'!$A$6:$A$257,"&gt;="&amp;$A273,'Aceite Virgen'!$B$6:$B$257,"&lt;="&amp;$B273)</f>
        <v>0</v>
      </c>
      <c r="T273" s="4">
        <f>SUMIFS('Aceite Virgen'!T$6:T$257,'Aceite Virgen'!$A$6:$A$257,"&gt;="&amp;$A273,'Aceite Virgen'!$B$6:$B$257,"&lt;="&amp;$B273)</f>
        <v>1.9100000000000001</v>
      </c>
      <c r="U273" s="4">
        <f>SUMIFS('Aceite Virgen'!U$6:U$257,'Aceite Virgen'!$A$6:$A$257,"&gt;="&amp;$A273,'Aceite Virgen'!$B$6:$B$257,"&lt;="&amp;$B273)</f>
        <v>0</v>
      </c>
      <c r="V273" s="9"/>
      <c r="W273" s="9"/>
      <c r="X273" s="9"/>
      <c r="Y273" s="4">
        <f>SUMIFS('Aceite Virgen'!Y$6:Y$257,'Aceite Virgen'!$A$6:$A$257,"&gt;="&amp;$A273,'Aceite Virgen'!$B$6:$B$257,"&lt;="&amp;$B273)</f>
        <v>1.01</v>
      </c>
      <c r="Z273" s="4">
        <f>SUMIFS('Aceite Virgen'!Z$6:Z$257,'Aceite Virgen'!$A$6:$A$257,"&gt;="&amp;$A273,'Aceite Virgen'!$B$6:$B$257,"&lt;="&amp;$B273)</f>
        <v>1.82</v>
      </c>
      <c r="AA273" s="4">
        <f>SUMIFS('Aceite Virgen'!AA$6:AA$257,'Aceite Virgen'!$A$6:$A$257,"&gt;="&amp;$A273,'Aceite Virgen'!$B$6:$B$257,"&lt;="&amp;$B273)</f>
        <v>0.89</v>
      </c>
      <c r="AB273" s="4">
        <f>SUMIFS('Aceite Virgen'!AB$6:AB$257,'Aceite Virgen'!$A$6:$A$257,"&gt;="&amp;$A273,'Aceite Virgen'!$B$6:$B$257,"&lt;="&amp;$B273)</f>
        <v>0</v>
      </c>
      <c r="AC273" s="9"/>
      <c r="AD273" s="9"/>
      <c r="AE273" s="9"/>
      <c r="AF273" s="4">
        <f>SUMIFS('Aceite Virgen'!AF$6:AF$257,'Aceite Virgen'!$A$6:$A$257,"&gt;="&amp;$A273,'Aceite Virgen'!$B$6:$B$257,"&lt;="&amp;$B273)</f>
        <v>0.05</v>
      </c>
      <c r="AG273" s="4">
        <f>SUMIFS('Aceite Virgen'!AG$6:AG$257,'Aceite Virgen'!$A$6:$A$257,"&gt;="&amp;$A273,'Aceite Virgen'!$B$6:$B$257,"&lt;="&amp;$B273)</f>
        <v>0</v>
      </c>
      <c r="AH273" s="4">
        <f>SUMIFS('Aceite Virgen'!AH$6:AH$257,'Aceite Virgen'!$A$6:$A$257,"&gt;="&amp;$A273,'Aceite Virgen'!$B$6:$B$257,"&lt;="&amp;$B273)</f>
        <v>0.06</v>
      </c>
      <c r="AI273" s="4">
        <f>SUMIFS('Aceite Virgen'!AI$6:AI$257,'Aceite Virgen'!$A$6:$A$257,"&gt;="&amp;$A273,'Aceite Virgen'!$B$6:$B$257,"&lt;="&amp;$B273)</f>
        <v>0</v>
      </c>
      <c r="AJ273" s="9"/>
      <c r="AK273" s="9"/>
      <c r="AL273" s="9"/>
      <c r="AM273" s="4">
        <f>SUMIFS('Aceite Virgen'!AM$6:AM$257,'Aceite Virgen'!$A$6:$A$257,"&gt;="&amp;$A273,'Aceite Virgen'!$B$6:$B$257,"&lt;="&amp;$B273)</f>
        <v>0.44</v>
      </c>
      <c r="AN273" s="4">
        <f>SUMIFS('Aceite Virgen'!AN$6:AN$257,'Aceite Virgen'!$A$6:$A$257,"&gt;="&amp;$A273,'Aceite Virgen'!$B$6:$B$257,"&lt;="&amp;$B273)</f>
        <v>0</v>
      </c>
      <c r="AO273" s="4">
        <f>SUMIFS('Aceite Virgen'!AO$6:AO$257,'Aceite Virgen'!$A$6:$A$257,"&gt;="&amp;$A273,'Aceite Virgen'!$B$6:$B$257,"&lt;="&amp;$B273)</f>
        <v>0.5</v>
      </c>
      <c r="AP273" s="4">
        <f>SUMIFS('Aceite Virgen'!AP$6:AP$257,'Aceite Virgen'!$A$6:$A$257,"&gt;="&amp;$A273,'Aceite Virgen'!$B$6:$B$257,"&lt;="&amp;$B273)</f>
        <v>0</v>
      </c>
      <c r="AQ273" s="9"/>
      <c r="AR273" s="9"/>
      <c r="AT273" s="4">
        <f>SUMIFS('Aceite Virgen'!AT$6:AT$257,'Aceite Virgen'!$A$6:$A$257,"&gt;="&amp;$A273,'Aceite Virgen'!$B$6:$B$257,"&lt;="&amp;$B273)</f>
        <v>0.45</v>
      </c>
      <c r="AU273" s="4">
        <f>SUMIFS('Aceite Virgen'!AU$6:AU$257,'Aceite Virgen'!$A$6:$A$257,"&gt;="&amp;$A273,'Aceite Virgen'!$B$6:$B$257,"&lt;="&amp;$B273)</f>
        <v>0.91</v>
      </c>
      <c r="AV273" s="4">
        <f>SUMIFS('Aceite Virgen'!AV$6:AV$257,'Aceite Virgen'!$A$6:$A$257,"&gt;="&amp;$A273,'Aceite Virgen'!$B$6:$B$257,"&lt;="&amp;$B273)</f>
        <v>0.43</v>
      </c>
      <c r="AW273" s="4">
        <f>SUMIFS('Aceite Virgen'!AW$6:AW$257,'Aceite Virgen'!$A$6:$A$257,"&gt;="&amp;$A273,'Aceite Virgen'!$B$6:$B$257,"&lt;="&amp;$B273)</f>
        <v>0</v>
      </c>
      <c r="BA273" s="4">
        <f>SUMIFS('Aceite Virgen'!BA$6:BA$257,'Aceite Virgen'!$A$6:$A$257,"&gt;="&amp;A273,'Aceite Virgen'!$B$6:$B$257,"&lt;="&amp;B273)</f>
        <v>0.75</v>
      </c>
      <c r="BB273" s="4">
        <f>SUMIFS('Aceite Virgen'!BB$6:BB$257,'Aceite Virgen'!$A$6:$A$257,"&gt;="&amp;$A273,'Aceite Virgen'!$B$6:$B$257,"&lt;="&amp;$B273)</f>
        <v>0.99</v>
      </c>
      <c r="BC273" s="4">
        <f>SUMIFS('Aceite Virgen'!BC$6:BC$257,'Aceite Virgen'!$A$6:$A$257,"&gt;="&amp;$A273,'Aceite Virgen'!$B$6:$B$257,"&lt;="&amp;$B273)</f>
        <v>0.77</v>
      </c>
      <c r="BD273" s="4">
        <f>SUMIFS('Aceite Virgen'!BD$6:BD$257,'Aceite Virgen'!$A$6:$A$257,"&gt;="&amp;$A273,'Aceite Virgen'!$B$6:$B$257,"&lt;="&amp;$B273)</f>
        <v>0</v>
      </c>
      <c r="BH273" s="4">
        <f>SUMIFS('Aceite Virgen'!BH$6:BH$257,'Aceite Virgen'!$A$6:$A$257,"&gt;="&amp;$A273,'Aceite Virgen'!$B$6:$B$257,"&lt;="&amp;$B273)</f>
        <v>0.39</v>
      </c>
      <c r="BI273" s="4">
        <f>SUMIFS('Aceite Virgen'!BI$6:BI$257,'Aceite Virgen'!$A$6:$A$257,"&gt;="&amp;$A273,'Aceite Virgen'!$B$6:$B$257,"&lt;="&amp;$B273)</f>
        <v>3.39</v>
      </c>
      <c r="BJ273" s="4">
        <f>SUMIFS('Aceite Virgen'!BJ$6:BJ$257,'Aceite Virgen'!$A$6:$A$257,"&gt;="&amp;$A273,'Aceite Virgen'!$B$6:$B$257,"&lt;="&amp;$B273)</f>
        <v>0.17</v>
      </c>
      <c r="BK273" s="4">
        <f>SUMIFS('Aceite Virgen'!BK$6:BK$257,'Aceite Virgen'!$A$6:$A$257,"&gt;="&amp;$A273,'Aceite Virgen'!$B$6:$B$257,"&lt;="&amp;$B273)</f>
        <v>0</v>
      </c>
      <c r="BO273" s="4">
        <f>SUMIFS('Aceite Virgen'!BO$6:BO$257,'Aceite Virgen'!$A$6:$A$257,"&gt;="&amp;$A273,'Aceite Virgen'!$B$6:$B$257,"&lt;="&amp;$B273)</f>
        <v>0.98</v>
      </c>
      <c r="BP273" s="4">
        <f>SUMIFS('Aceite Virgen'!BP$6:BP$257,'Aceite Virgen'!$A$6:$A$257,"&gt;="&amp;$A273,'Aceite Virgen'!$B$6:$B$257,"&lt;="&amp;$B273)</f>
        <v>7.93</v>
      </c>
      <c r="BQ273" s="4">
        <f>SUMIFS('Aceite Virgen'!BQ$6:BQ$257,'Aceite Virgen'!$A$6:$A$257,"&gt;="&amp;$A273,'Aceite Virgen'!$B$6:$B$257,"&lt;="&amp;$B273)</f>
        <v>0.61</v>
      </c>
      <c r="BR273" s="4">
        <f>SUMIFS('Aceite Virgen'!BR$6:BR$257,'Aceite Virgen'!$A$6:$A$257,"&gt;="&amp;$A273,'Aceite Virgen'!$B$6:$B$257,"&lt;="&amp;$B273)</f>
        <v>0</v>
      </c>
      <c r="BV273" s="4">
        <f>SUMIFS('Aceite Virgen'!BV$6:BV$257,'Aceite Virgen'!$A$6:$A$257,"&gt;="&amp;$A273,'Aceite Virgen'!$B$6:$B$257,"&lt;="&amp;$B273)</f>
        <v>0.66999999999999993</v>
      </c>
      <c r="BW273" s="4">
        <f>SUMIFS('Aceite Virgen'!BW$6:BW$257,'Aceite Virgen'!$A$6:$A$257,"&gt;="&amp;$A273,'Aceite Virgen'!$B$6:$B$257,"&lt;="&amp;$B273)</f>
        <v>1.47</v>
      </c>
      <c r="BX273" s="4">
        <f>SUMIFS('Aceite Virgen'!BX$6:BX$257,'Aceite Virgen'!$A$6:$A$257,"&gt;="&amp;$A273,'Aceite Virgen'!$B$6:$B$257,"&lt;="&amp;$B273)</f>
        <v>0.35</v>
      </c>
      <c r="BY273" s="4">
        <f>SUMIFS('Aceite Virgen'!BY$6:BY$257,'Aceite Virgen'!$A$6:$A$257,"&gt;="&amp;$A273,'Aceite Virgen'!$B$6:$B$257,"&lt;="&amp;$B273)</f>
        <v>0</v>
      </c>
      <c r="CC273" s="4">
        <f>SUMIFS('Aceite Virgen'!CC$6:CC$257,'Aceite Virgen'!$A$6:$A$257,"&gt;="&amp;$A273,'Aceite Virgen'!$B$6:$B$257,"&lt;="&amp;$B273)</f>
        <v>7.0000000000000007E-2</v>
      </c>
      <c r="CD273" s="4">
        <f>SUMIFS('Aceite Virgen'!CD$6:CD$257,'Aceite Virgen'!$A$6:$A$257,"&gt;="&amp;$A273,'Aceite Virgen'!$B$6:$B$257,"&lt;="&amp;$B273)</f>
        <v>0.83</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0.9</v>
      </c>
      <c r="CK273" s="4">
        <f>SUMIFS('Aceite Virgen'!CK$6:CK$257,'Aceite Virgen'!$A$6:$A$257,"&gt;="&amp;$A273,'Aceite Virgen'!$B$6:$B$257,"&lt;="&amp;$B273)</f>
        <v>3.32</v>
      </c>
      <c r="CL273" s="4">
        <f>SUMIFS('Aceite Virgen'!CL$6:CL$257,'Aceite Virgen'!$A$6:$A$257,"&gt;="&amp;$A273,'Aceite Virgen'!$B$6:$B$257,"&lt;="&amp;$B273)</f>
        <v>0.46</v>
      </c>
      <c r="CM273" s="4">
        <f>SUMIFS('Aceite Virgen'!CM$6:CM$257,'Aceite Virgen'!$A$6:$A$257,"&gt;="&amp;$A273,'Aceite Virgen'!$B$6:$B$257,"&lt;="&amp;$B273)</f>
        <v>3.74</v>
      </c>
      <c r="CQ273" s="4">
        <f>SUMIFS('Aceite Virgen'!CQ$6:CQ$257,'Aceite Virgen'!$A$6:$A$257,"&gt;="&amp;$A273,'Aceite Virgen'!$B$6:$B$257,"&lt;="&amp;$B273)</f>
        <v>1.99</v>
      </c>
      <c r="CR273" s="4">
        <f>SUMIFS('Aceite Virgen'!CR$6:CR$257,'Aceite Virgen'!$A$6:$A$257,"&gt;="&amp;$A273,'Aceite Virgen'!$B$6:$B$257,"&lt;="&amp;$B273)</f>
        <v>1.71</v>
      </c>
      <c r="CS273" s="4">
        <f>SUMIFS('Aceite Virgen'!CS$6:CS$257,'Aceite Virgen'!$A$6:$A$257,"&gt;="&amp;$A273,'Aceite Virgen'!$B$6:$B$257,"&lt;="&amp;$B273)</f>
        <v>2.2000000000000002</v>
      </c>
      <c r="CT273" s="4">
        <f>SUMIFS('Aceite Virgen'!CT$6:CT$257,'Aceite Virgen'!$A$6:$A$257,"&gt;="&amp;$A273,'Aceite Virgen'!$B$6:$B$257,"&lt;="&amp;$B273)</f>
        <v>0</v>
      </c>
      <c r="CX273" s="4">
        <f>SUMIFS('Aceite Virgen'!CX$6:CX$257,'Aceite Virgen'!$A$6:$A$257,"&gt;="&amp;$A273,'Aceite Virgen'!$B$6:$B$257,"&lt;="&amp;$B273)</f>
        <v>0.6</v>
      </c>
      <c r="CY273" s="4">
        <f>SUMIFS('Aceite Virgen'!CY$6:CY$257,'Aceite Virgen'!$A$6:$A$257,"&gt;="&amp;$A273,'Aceite Virgen'!$B$6:$B$257,"&lt;="&amp;$B273)</f>
        <v>0</v>
      </c>
      <c r="CZ273" s="4">
        <f>SUMIFS('Aceite Virgen'!CZ$6:CZ$257,'Aceite Virgen'!$A$6:$A$257,"&gt;="&amp;$A273,'Aceite Virgen'!$B$6:$B$257,"&lt;="&amp;$B273)</f>
        <v>0.84</v>
      </c>
      <c r="DA273" s="4">
        <f>SUMIFS('Aceite Virgen'!DA$6:DA$257,'Aceite Virgen'!$A$6:$A$257,"&gt;="&amp;$A273,'Aceite Virgen'!$B$6:$B$257,"&lt;="&amp;$B273)</f>
        <v>0</v>
      </c>
      <c r="DE273" s="4">
        <f>SUMIFS('Aceite Virgen'!DE$6:DE$257,'Aceite Virgen'!$A$6:$A$257,"&gt;="&amp;$A273,'Aceite Virgen'!$B$6:$B$257,"&lt;="&amp;$B273)</f>
        <v>1.29</v>
      </c>
      <c r="DF273" s="4">
        <f>SUMIFS('Aceite Virgen'!DF$6:DF$257,'Aceite Virgen'!$A$6:$A$257,"&gt;="&amp;$A273,'Aceite Virgen'!$B$6:$B$257,"&lt;="&amp;$B273)</f>
        <v>1.24</v>
      </c>
      <c r="DG273" s="4">
        <f>SUMIFS('Aceite Virgen'!DG$6:DG$257,'Aceite Virgen'!$A$6:$A$257,"&gt;="&amp;$A273,'Aceite Virgen'!$B$6:$B$257,"&lt;="&amp;$B273)</f>
        <v>1.46</v>
      </c>
      <c r="DH273" s="4">
        <f>SUMIFS('Aceite Virgen'!DH$6:DH$257,'Aceite Virgen'!$A$6:$A$257,"&gt;="&amp;$A273,'Aceite Virgen'!$B$6:$B$257,"&lt;="&amp;$B273)</f>
        <v>0</v>
      </c>
      <c r="DL273" s="4">
        <f>SUMIFS('Aceite Virgen'!DL$6:DL$257,'Aceite Virgen'!$A$6:$A$257,"&gt;="&amp;$A273,'Aceite Virgen'!$B$6:$B$257,"&lt;="&amp;$B273)</f>
        <v>0.32</v>
      </c>
      <c r="DM273" s="4">
        <f>SUMIFS('Aceite Virgen'!DM$6:DM$257,'Aceite Virgen'!$A$6:$A$257,"&gt;="&amp;$A273,'Aceite Virgen'!$B$6:$B$257,"&lt;="&amp;$B273)</f>
        <v>0</v>
      </c>
      <c r="DN273" s="4">
        <f>SUMIFS('Aceite Virgen'!DN$6:DN$257,'Aceite Virgen'!$A$6:$A$257,"&gt;="&amp;$A273,'Aceite Virgen'!$B$6:$B$257,"&lt;="&amp;$B273)</f>
        <v>0.43000000000000005</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0.35</v>
      </c>
      <c r="EA273" s="4">
        <f>SUMIFS('Aceite Virgen'!EA$6:EA$257,'Aceite Virgen'!$A$6:$A$257,"&gt;="&amp;$A273,'Aceite Virgen'!$B$6:$B$257,"&lt;="&amp;$B273)</f>
        <v>0.91</v>
      </c>
      <c r="EB273" s="4">
        <f>SUMIFS('Aceite Virgen'!EB$6:EB$257,'Aceite Virgen'!$A$6:$A$257,"&gt;="&amp;$A273,'Aceite Virgen'!$B$6:$B$257,"&lt;="&amp;$B273)</f>
        <v>0.28999999999999998</v>
      </c>
      <c r="EC273" s="4">
        <f>SUMIFS('Aceite Virgen'!EC$6:EC$257,'Aceite Virgen'!$A$6:$A$257,"&gt;="&amp;$A273,'Aceite Virgen'!$B$6:$B$257,"&lt;="&amp;$B273)</f>
        <v>0</v>
      </c>
      <c r="EG273" s="4">
        <f>SUMIFS('Aceite Virgen'!EG$6:EG$257,'Aceite Virgen'!$A$6:$A$257,"&gt;="&amp;$A273,'Aceite Virgen'!$B$6:$B$257,"&lt;="&amp;$B273)</f>
        <v>0.52</v>
      </c>
      <c r="EH273" s="4">
        <f>SUMIFS('Aceite Virgen'!EH$6:EH$257,'Aceite Virgen'!$A$6:$A$257,"&gt;="&amp;$A273,'Aceite Virgen'!$B$6:$B$257,"&lt;="&amp;$B273)</f>
        <v>1.25</v>
      </c>
      <c r="EI273" s="4">
        <f>SUMIFS('Aceite Virgen'!EI$6:EI$257,'Aceite Virgen'!$A$6:$A$257,"&gt;="&amp;$A273,'Aceite Virgen'!$B$6:$B$257,"&lt;="&amp;$B273)</f>
        <v>0.36</v>
      </c>
      <c r="EJ273" s="4">
        <f>SUMIFS('Aceite Virgen'!EJ$6:EJ$257,'Aceite Virgen'!$A$6:$A$257,"&gt;="&amp;$A273,'Aceite Virgen'!$B$6:$B$257,"&lt;="&amp;$B273)</f>
        <v>0</v>
      </c>
      <c r="EN273" s="4">
        <f>SUMIFS('Aceite Virgen'!EN$6:EN$257,'Aceite Virgen'!$A$6:$A$257,"&gt;="&amp;$A273,'Aceite Virgen'!$B$6:$B$257,"&lt;="&amp;$B273)</f>
        <v>0.15</v>
      </c>
      <c r="EO273" s="4">
        <f>SUMIFS('Aceite Virgen'!EO$6:EO$257,'Aceite Virgen'!$A$6:$A$257,"&gt;="&amp;$A273,'Aceite Virgen'!$B$6:$B$257,"&lt;="&amp;$B273)</f>
        <v>0.52</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0.5</v>
      </c>
      <c r="EV273" s="4">
        <f>SUMIFS('Aceite Virgen'!EV$6:EV$257,'Aceite Virgen'!$A$6:$A$257,"&gt;="&amp;$A273,'Aceite Virgen'!$B$6:$B$257,"&lt;="&amp;$B273)</f>
        <v>2.67</v>
      </c>
      <c r="EW273" s="4">
        <f>SUMIFS('Aceite Virgen'!EW$6:EW$257,'Aceite Virgen'!$A$6:$A$257,"&gt;="&amp;$A273,'Aceite Virgen'!$B$6:$B$257,"&lt;="&amp;$B273)</f>
        <v>0.16</v>
      </c>
      <c r="EX273" s="4">
        <f>SUMIFS('Aceite Virgen'!EX$6:EX$257,'Aceite Virgen'!$A$6:$A$257,"&gt;="&amp;$A273,'Aceite Virgen'!$B$6:$B$257,"&lt;="&amp;$B273)</f>
        <v>0</v>
      </c>
      <c r="FB273" s="4">
        <f>SUMIFS('Aceite Virgen'!FB$6:FB$257,'Aceite Virgen'!$A$6:$A$257,"&gt;="&amp;$A273,'Aceite Virgen'!$B$6:$B$257,"&lt;="&amp;$B273)</f>
        <v>0.61</v>
      </c>
      <c r="FC273" s="4">
        <f>SUMIFS('Aceite Virgen'!FC$6:FC$257,'Aceite Virgen'!$A$6:$A$257,"&gt;="&amp;$A273,'Aceite Virgen'!$B$6:$B$257,"&lt;="&amp;$B273)</f>
        <v>0</v>
      </c>
      <c r="FD273" s="4">
        <f>SUMIFS('Aceite Virgen'!FD$6:FD$257,'Aceite Virgen'!$A$6:$A$257,"&gt;="&amp;$A273,'Aceite Virgen'!$B$6:$B$257,"&lt;="&amp;$B273)</f>
        <v>0.91</v>
      </c>
      <c r="FE273" s="4">
        <f>SUMIFS('Aceite Virgen'!FE$6:FE$257,'Aceite Virgen'!$A$6:$A$257,"&gt;="&amp;$A273,'Aceite Virgen'!$B$6:$B$257,"&lt;="&amp;$B273)</f>
        <v>0</v>
      </c>
      <c r="FI273" s="4">
        <f>SUMIFS('Aceite Virgen'!FI$6:FI$257,'Aceite Virgen'!$A$6:$A$257,"&gt;="&amp;$A273,'Aceite Virgen'!$B$6:$B$257,"&lt;="&amp;$B273)</f>
        <v>1.39</v>
      </c>
      <c r="FJ273" s="4">
        <f>SUMIFS('Aceite Virgen'!FJ$6:FJ$257,'Aceite Virgen'!$A$6:$A$257,"&gt;="&amp;$A273,'Aceite Virgen'!$B$6:$B$257,"&lt;="&amp;$B273)</f>
        <v>1.67</v>
      </c>
      <c r="FK273" s="4">
        <f>SUMIFS('Aceite Virgen'!FK$6:FK$257,'Aceite Virgen'!$A$6:$A$257,"&gt;="&amp;$A273,'Aceite Virgen'!$B$6:$B$257,"&lt;="&amp;$B273)</f>
        <v>1.01</v>
      </c>
      <c r="FL273" s="4">
        <f>SUMIFS('Aceite Virgen'!FL$6:FL$257,'Aceite Virgen'!$A$6:$A$257,"&gt;="&amp;$A273,'Aceite Virgen'!$B$6:$B$257,"&lt;="&amp;$B273)</f>
        <v>0</v>
      </c>
      <c r="FP273" s="4">
        <f>SUMIFS('Aceite Virgen'!FP$6:FP$257,'Aceite Virgen'!$A$6:$A$257,"&gt;="&amp;$A273,'Aceite Virgen'!$B$6:$B$257,"&lt;="&amp;$B273)</f>
        <v>0.15</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0.67</v>
      </c>
      <c r="GS273" s="4">
        <f>SUMIFS('Aceite Virgen'!GS$6:GS$257,'Aceite Virgen'!$A$6:$A$257,"&gt;="&amp;$A273,'Aceite Virgen'!$B$6:$B$257,"&lt;="&amp;$B273)</f>
        <v>0</v>
      </c>
      <c r="GT273" s="4">
        <f>SUMIFS('Aceite Virgen'!GT$6:GT$257,'Aceite Virgen'!$A$6:$A$257,"&gt;="&amp;$A273,'Aceite Virgen'!$B$6:$B$257,"&lt;="&amp;$B273)</f>
        <v>0.95</v>
      </c>
      <c r="GU273" s="4">
        <f>SUMIFS('Aceite Virgen'!GU$6:GU$257,'Aceite Virgen'!$A$6:$A$257,"&gt;="&amp;$A273,'Aceite Virgen'!$B$6:$B$257,"&lt;="&amp;$B273)</f>
        <v>0</v>
      </c>
      <c r="GY273" s="4">
        <f>SUMIFS('Aceite Virgen'!GY$6:GY$257,'Aceite Virgen'!$A$6:$A$257,"&gt;="&amp;$A273,'Aceite Virgen'!$B$6:$B$257,"&lt;="&amp;$B273)</f>
        <v>0.13</v>
      </c>
      <c r="GZ273" s="4">
        <f>SUMIFS('Aceite Virgen'!GZ$6:GZ$257,'Aceite Virgen'!$A$6:$A$257,"&gt;="&amp;$A273,'Aceite Virgen'!$B$6:$B$257,"&lt;="&amp;$B273)</f>
        <v>1.36</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1.35</v>
      </c>
      <c r="HG273" s="4">
        <f>SUMIFS('Aceite Virgen'!HG$6:HG$257,'Aceite Virgen'!$A$6:$A$257,"&gt;="&amp;$A273,'Aceite Virgen'!$B$6:$B$257,"&lt;="&amp;$B273)</f>
        <v>9.83</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1.26</v>
      </c>
      <c r="HN273" s="4">
        <f>SUMIFS('Aceite Virgen'!HN$6:HN$257,'Aceite Virgen'!$A$6:$A$257,"&gt;="&amp;$A273,'Aceite Virgen'!$B$6:$B$257,"&lt;="&amp;$B273)</f>
        <v>6.12</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0.15</v>
      </c>
      <c r="IB273" s="4">
        <f>SUMIFS('Aceite Virgen'!IB$6:IB$257,'Aceite Virgen'!$A$6:$A$257,"&gt;="&amp;$A273,'Aceite Virgen'!$B$6:$B$257,"&lt;="&amp;$B273)</f>
        <v>0</v>
      </c>
      <c r="IC273" s="4">
        <f>SUMIFS('Aceite Virgen'!IC$6:IC$257,'Aceite Virgen'!$A$6:$A$257,"&gt;="&amp;$A273,'Aceite Virgen'!$B$6:$B$257,"&lt;="&amp;$B273)</f>
        <v>0.25</v>
      </c>
      <c r="ID273" s="4">
        <f>SUMIFS('Aceite Virgen'!ID$6:ID$257,'Aceite Virgen'!$A$6:$A$257,"&gt;="&amp;$A273,'Aceite Virgen'!$B$6:$B$257,"&lt;="&amp;$B273)</f>
        <v>0</v>
      </c>
      <c r="IH273" s="4">
        <f>SUMIFS('Aceite Virgen'!IH$6:IH$257,'Aceite Virgen'!$A$6:$A$257,"&gt;="&amp;$A273,'Aceite Virgen'!$B$6:$B$257,"&lt;="&amp;$B273)</f>
        <v>0.08</v>
      </c>
      <c r="II273" s="4">
        <f>SUMIFS('Aceite Virgen'!II$6:II$257,'Aceite Virgen'!$A$6:$A$257,"&gt;="&amp;$A273,'Aceite Virgen'!$B$6:$B$257,"&lt;="&amp;$B273)</f>
        <v>0.56999999999999995</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0.94</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0.17</v>
      </c>
      <c r="IW273" s="4">
        <f>SUMIFS('Aceite Virgen'!IW$6:IW$257,'Aceite Virgen'!$A$6:$A$257,"&gt;="&amp;$A273,'Aceite Virgen'!$B$6:$B$257,"&lt;="&amp;$B273)</f>
        <v>0</v>
      </c>
      <c r="IX273" s="4">
        <f>SUMIFS('Aceite Virgen'!IX$6:IX$257,'Aceite Virgen'!$A$6:$A$257,"&gt;="&amp;$A273,'Aceite Virgen'!$B$6:$B$257,"&lt;="&amp;$B273)</f>
        <v>0.25</v>
      </c>
      <c r="IY273" s="4">
        <f>SUMIFS('Aceite Virgen'!IY$6:IY$257,'Aceite Virgen'!$A$6:$A$257,"&gt;="&amp;$A273,'Aceite Virgen'!$B$6:$B$257,"&lt;="&amp;$B273)</f>
        <v>0</v>
      </c>
      <c r="JC273" s="4">
        <f>SUMIFS('Aceite Virgen'!JC$6:JC$257,'Aceite Virgen'!$A$6:$A$257,"&gt;="&amp;$A273,'Aceite Virgen'!$B$6:$B$257,"&lt;="&amp;$B273)</f>
        <v>0.35</v>
      </c>
      <c r="JD273" s="4">
        <f>SUMIFS('Aceite Virgen'!JD$6:JD$257,'Aceite Virgen'!$A$6:$A$257,"&gt;="&amp;$A273,'Aceite Virgen'!$B$6:$B$257,"&lt;="&amp;$B273)</f>
        <v>0</v>
      </c>
      <c r="JE273" s="4">
        <f>SUMIFS('Aceite Virgen'!JE$6:JE$257,'Aceite Virgen'!$A$6:$A$257,"&gt;="&amp;$A273,'Aceite Virgen'!$B$6:$B$257,"&lt;="&amp;$B273)</f>
        <v>0.55000000000000004</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0.13</v>
      </c>
      <c r="JR273" s="4">
        <f>SUMIFS('Aceite Virgen'!JR$6:JR$257,'Aceite Virgen'!$A$6:$A$257,"&gt;="&amp;$A273,'Aceite Virgen'!$B$6:$B$257,"&lt;="&amp;$B273)</f>
        <v>0</v>
      </c>
      <c r="JS273" s="4">
        <f>SUMIFS('Aceite Virgen'!JS$6:JS$257,'Aceite Virgen'!$A$6:$A$257,"&gt;="&amp;$A273,'Aceite Virgen'!$B$6:$B$257,"&lt;="&amp;$B273)</f>
        <v>0.21</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0.37</v>
      </c>
      <c r="KF273" s="4">
        <f>SUMIFS('Aceite Virgen'!KF$6:KF$257,'Aceite Virgen'!$A$6:$A$257,"&gt;="&amp;$A273,'Aceite Virgen'!$B$6:$B$257,"&lt;="&amp;$B273)</f>
        <v>0</v>
      </c>
      <c r="KG273" s="4">
        <f>SUMIFS('Aceite Virgen'!KG$6:KG$257,'Aceite Virgen'!$A$6:$A$257,"&gt;="&amp;$A273,'Aceite Virgen'!$B$6:$B$257,"&lt;="&amp;$B273)</f>
        <v>0.6</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0.17</v>
      </c>
      <c r="LH273" s="4">
        <f>SUMIFS('Aceite Virgen'!LH$6:LH$257,'Aceite Virgen'!$A$6:$A$257,"&gt;="&amp;$A273,'Aceite Virgen'!$B$6:$B$257,"&lt;="&amp;$B273)</f>
        <v>1.1200000000000001</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0.17</v>
      </c>
      <c r="LO273" s="4">
        <f>SUMIFS('Aceite Virgen'!LO$6:LO$257,'Aceite Virgen'!$A$6:$A$257,"&gt;="&amp;$A273,'Aceite Virgen'!$B$6:$B$257,"&lt;="&amp;$B273)</f>
        <v>1.61</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1.63</v>
      </c>
      <c r="LV273" s="4">
        <f>SUMIFS('Aceite Virgen'!LV$6:LV$257,'Aceite Virgen'!$A$6:$A$257,"&gt;="&amp;$A273,'Aceite Virgen'!$B$6:$B$257,"&lt;="&amp;$B273)</f>
        <v>14.53</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0.51</v>
      </c>
      <c r="MC273" s="4">
        <f>SUMIFS('Aceite Virgen'!MC$6:MC$257,'Aceite Virgen'!$A$6:$A$257,"&gt;="&amp;$A273,'Aceite Virgen'!$B$6:$B$257,"&lt;="&amp;$B273)</f>
        <v>4.9000000000000004</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1.8900000000000001</v>
      </c>
      <c r="MJ273" s="4">
        <f>SUMIFS('Aceite Virgen'!MJ$6:MJ$257,'Aceite Virgen'!$A$6:$A$257,"&gt;="&amp;$A273,'Aceite Virgen'!$B$6:$B$257,"&lt;="&amp;$B273)</f>
        <v>8.34</v>
      </c>
      <c r="MK273" s="4">
        <f>SUMIFS('Aceite Virgen'!MK$6:MK$257,'Aceite Virgen'!$A$6:$A$257,"&gt;="&amp;$A273,'Aceite Virgen'!$B$6:$B$257,"&lt;="&amp;$B273)</f>
        <v>0</v>
      </c>
      <c r="ML273" s="4">
        <f>SUMIFS('Aceite Virgen'!ML$6:ML$257,'Aceite Virgen'!$A$6:$A$257,"&gt;="&amp;$A273,'Aceite Virgen'!$B$6:$B$257,"&lt;="&amp;$B273)</f>
        <v>3.25</v>
      </c>
      <c r="MP273" s="4">
        <f>SUMIFS('Aceite Virgen'!MP$6:MP$257,'Aceite Virgen'!$A$6:$A$257,"&gt;="&amp;$A273,'Aceite Virgen'!$B$6:$B$257,"&lt;="&amp;$B273)</f>
        <v>0.22</v>
      </c>
      <c r="MQ273" s="4">
        <f>SUMIFS('Aceite Virgen'!MQ$6:MQ$257,'Aceite Virgen'!$A$6:$A$257,"&gt;="&amp;$A273,'Aceite Virgen'!$B$6:$B$257,"&lt;="&amp;$B273)</f>
        <v>0</v>
      </c>
      <c r="MR273" s="4">
        <f>SUMIFS('Aceite Virgen'!MR$6:MR$257,'Aceite Virgen'!$A$6:$A$257,"&gt;="&amp;$A273,'Aceite Virgen'!$B$6:$B$257,"&lt;="&amp;$B273)</f>
        <v>0.33</v>
      </c>
      <c r="MS273" s="4">
        <f>SUMIFS('Aceite Virgen'!MS$6:MS$257,'Aceite Virgen'!$A$6:$A$257,"&gt;="&amp;$A273,'Aceite Virgen'!$B$6:$B$257,"&lt;="&amp;$B273)</f>
        <v>0</v>
      </c>
      <c r="MW273" s="4">
        <f>SUMIFS('Aceite Virgen'!MW$6:MW$257,'Aceite Virgen'!$A$6:$A$257,"&gt;="&amp;$A273,'Aceite Virgen'!$B$6:$B$257,"&lt;="&amp;$B273)</f>
        <v>0.55000000000000004</v>
      </c>
      <c r="MX273" s="4">
        <f>SUMIFS('Aceite Virgen'!MX$6:MX$257,'Aceite Virgen'!$A$6:$A$257,"&gt;="&amp;$A273,'Aceite Virgen'!$B$6:$B$257,"&lt;="&amp;$B273)</f>
        <v>1.56</v>
      </c>
      <c r="MY273" s="4">
        <f>SUMIFS('Aceite Virgen'!MY$6:MY$257,'Aceite Virgen'!$A$6:$A$257,"&gt;="&amp;$A273,'Aceite Virgen'!$B$6:$B$257,"&lt;="&amp;$B273)</f>
        <v>0.56000000000000005</v>
      </c>
      <c r="MZ273" s="4">
        <f>SUMIFS('Aceite Virgen'!MZ$6:MZ$257,'Aceite Virgen'!$A$6:$A$257,"&gt;="&amp;$A273,'Aceite Virgen'!$B$6:$B$257,"&lt;="&amp;$B273)</f>
        <v>0</v>
      </c>
      <c r="ND273" s="4">
        <f>SUMIFS('Aceite Virgen'!ND$6:ND$257,'Aceite Virgen'!$A$6:$A$257,"&gt;="&amp;$A273,'Aceite Virgen'!$B$6:$B$257,"&lt;="&amp;$B273)</f>
        <v>0.59</v>
      </c>
      <c r="NE273" s="4">
        <f>SUMIFS('Aceite Virgen'!NE$6:NE$257,'Aceite Virgen'!$A$6:$A$257,"&gt;="&amp;$A273,'Aceite Virgen'!$B$6:$B$257,"&lt;="&amp;$B273)</f>
        <v>3.66</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1.47</v>
      </c>
      <c r="NL273" s="4">
        <f>SUMIFS('Aceite Virgen'!NL$6:NL$257,'Aceite Virgen'!$A$6:$A$257,"&gt;="&amp;$A273,'Aceite Virgen'!$B$6:$B$257,"&lt;="&amp;$B273)</f>
        <v>8.1199999999999992</v>
      </c>
      <c r="NM273" s="4">
        <f>SUMIFS('Aceite Virgen'!NM$6:NM$257,'Aceite Virgen'!$A$6:$A$257,"&gt;="&amp;$A273,'Aceite Virgen'!$B$6:$B$257,"&lt;="&amp;$B273)</f>
        <v>0.46</v>
      </c>
      <c r="NN273" s="4">
        <f>SUMIFS('Aceite Virgen'!NN$6:NN$257,'Aceite Virgen'!$A$6:$A$257,"&gt;="&amp;$A273,'Aceite Virgen'!$B$6:$B$257,"&lt;="&amp;$B273)</f>
        <v>0</v>
      </c>
      <c r="NR273" s="4">
        <f>SUMIFS('Aceite Virgen'!NR$6:NR$257,'Aceite Virgen'!$A$6:$A$257,"&gt;="&amp;$A273,'Aceite Virgen'!$B$6:$B$257,"&lt;="&amp;$B273)</f>
        <v>3.72</v>
      </c>
      <c r="NS273" s="4">
        <f>SUMIFS('Aceite Virgen'!NS$6:NS$257,'Aceite Virgen'!$A$6:$A$257,"&gt;="&amp;$A273,'Aceite Virgen'!$B$6:$B$257,"&lt;="&amp;$B273)</f>
        <v>13.95</v>
      </c>
      <c r="NT273" s="4">
        <f>SUMIFS('Aceite Virgen'!NT$6:NT$257,'Aceite Virgen'!$A$6:$A$257,"&gt;="&amp;$A273,'Aceite Virgen'!$B$6:$B$257,"&lt;="&amp;$B273)</f>
        <v>2.27</v>
      </c>
      <c r="NU273" s="4">
        <f>SUMIFS('Aceite Virgen'!NU$6:NU$257,'Aceite Virgen'!$A$6:$A$257,"&gt;="&amp;$A273,'Aceite Virgen'!$B$6:$B$257,"&lt;="&amp;$B273)</f>
        <v>0.74</v>
      </c>
      <c r="NY273" s="4">
        <f>SUMIFS('Aceite Virgen'!NY$6:NY$257,'Aceite Virgen'!$A$6:$A$257,"&gt;="&amp;$A273,'Aceite Virgen'!$B$6:$B$257,"&lt;="&amp;$B273)</f>
        <v>0.57999999999999996</v>
      </c>
      <c r="NZ273" s="4">
        <f>SUMIFS('Aceite Virgen'!NZ$6:NZ$257,'Aceite Virgen'!$A$6:$A$257,"&gt;="&amp;$A273,'Aceite Virgen'!$B$6:$B$257,"&lt;="&amp;$B273)</f>
        <v>3.33</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1.98</v>
      </c>
      <c r="OG273" s="4">
        <f>SUMIFS('Aceite Virgen'!OG$6:OG$257,'Aceite Virgen'!$A$6:$A$257,"&gt;="&amp;$A273,'Aceite Virgen'!$B$6:$B$257,"&lt;="&amp;$B273)</f>
        <v>5.58</v>
      </c>
      <c r="OH273" s="4">
        <f>SUMIFS('Aceite Virgen'!OH$6:OH$257,'Aceite Virgen'!$A$6:$A$257,"&gt;="&amp;$A273,'Aceite Virgen'!$B$6:$B$257,"&lt;="&amp;$B273)</f>
        <v>1.46</v>
      </c>
      <c r="OI273" s="4">
        <f>SUMIFS('Aceite Virgen'!OI$6:OI$257,'Aceite Virgen'!$A$6:$A$257,"&gt;="&amp;$A273,'Aceite Virgen'!$B$6:$B$257,"&lt;="&amp;$B273)</f>
        <v>0</v>
      </c>
      <c r="OM273" s="4">
        <f>SUMIFS('Aceite Virgen'!OM$6:OM$257,'Aceite Virgen'!$A$6:$A$257,"&gt;="&amp;$A273,'Aceite Virgen'!$B$6:$B$257,"&lt;="&amp;$B273)</f>
        <v>0.44</v>
      </c>
      <c r="ON273" s="4">
        <f>SUMIFS('Aceite Virgen'!ON$6:ON$257,'Aceite Virgen'!$A$6:$A$257,"&gt;="&amp;$A273,'Aceite Virgen'!$B$6:$B$257,"&lt;="&amp;$B273)</f>
        <v>0</v>
      </c>
      <c r="OO273" s="4">
        <f>SUMIFS('Aceite Virgen'!OO$6:OO$257,'Aceite Virgen'!$A$6:$A$257,"&gt;="&amp;$A273,'Aceite Virgen'!$B$6:$B$257,"&lt;="&amp;$B273)</f>
        <v>0.52</v>
      </c>
      <c r="OP273" s="4">
        <f>SUMIFS('Aceite Virgen'!OP$6:OP$257,'Aceite Virgen'!$A$6:$A$257,"&gt;="&amp;$A273,'Aceite Virgen'!$B$6:$B$257,"&lt;="&amp;$B273)</f>
        <v>0.64</v>
      </c>
      <c r="OT273" s="4">
        <f>SUMIFS('Aceite Virgen'!OT$6:OT$257,'Aceite Virgen'!$A$6:$A$257,"&gt;="&amp;$A273,'Aceite Virgen'!$B$6:$B$257,"&lt;="&amp;$B273)</f>
        <v>2.31</v>
      </c>
      <c r="OU273" s="4">
        <f>SUMIFS('Aceite Virgen'!OU$6:OU$257,'Aceite Virgen'!$A$6:$A$257,"&gt;="&amp;$A273,'Aceite Virgen'!$B$6:$B$257,"&lt;="&amp;$B273)</f>
        <v>3.99</v>
      </c>
      <c r="OV273" s="4">
        <f>SUMIFS('Aceite Virgen'!OV$6:OV$257,'Aceite Virgen'!$A$6:$A$257,"&gt;="&amp;$A273,'Aceite Virgen'!$B$6:$B$257,"&lt;="&amp;$B273)</f>
        <v>2.04</v>
      </c>
      <c r="OW273" s="4">
        <f>SUMIFS('Aceite Virgen'!OW$6:OW$257,'Aceite Virgen'!$A$6:$A$257,"&gt;="&amp;$A273,'Aceite Virgen'!$B$6:$B$257,"&lt;="&amp;$B273)</f>
        <v>0</v>
      </c>
      <c r="PA273" s="4">
        <f>SUMIFS('Aceite Virgen'!PA$6:PA$257,'Aceite Virgen'!$A$6:$A$257,"&gt;="&amp;$A273,'Aceite Virgen'!$B$6:$B$257,"&lt;="&amp;$B273)</f>
        <v>1.39</v>
      </c>
      <c r="PB273" s="4">
        <f>SUMIFS('Aceite Virgen'!PB$6:PB$257,'Aceite Virgen'!$A$6:$A$257,"&gt;="&amp;$A273,'Aceite Virgen'!$B$6:$B$257,"&lt;="&amp;$B273)</f>
        <v>2.5299999999999998</v>
      </c>
      <c r="PC273" s="4">
        <f>SUMIFS('Aceite Virgen'!PC$6:PC$257,'Aceite Virgen'!$A$6:$A$257,"&gt;="&amp;$A273,'Aceite Virgen'!$B$6:$B$257,"&lt;="&amp;$B273)</f>
        <v>1.1100000000000001</v>
      </c>
      <c r="PD273" s="4">
        <f>SUMIFS('Aceite Virgen'!PD$6:PD$257,'Aceite Virgen'!$A$6:$A$257,"&gt;="&amp;$A273,'Aceite Virgen'!$B$6:$B$257,"&lt;="&amp;$B273)</f>
        <v>1.37</v>
      </c>
      <c r="PH273" s="4">
        <f>SUMIFS('Aceite Virgen'!PH$6:PH$257,'Aceite Virgen'!$A$6:$A$257,"&gt;="&amp;$A273,'Aceite Virgen'!$B$6:$B$257,"&lt;="&amp;$B273)</f>
        <v>0.85</v>
      </c>
      <c r="PI273" s="4">
        <f>SUMIFS('Aceite Virgen'!PI$6:PI$257,'Aceite Virgen'!$A$6:$A$257,"&gt;="&amp;$A273,'Aceite Virgen'!$B$6:$B$257,"&lt;="&amp;$B273)</f>
        <v>2.27</v>
      </c>
      <c r="PJ273" s="4">
        <f>SUMIFS('Aceite Virgen'!PJ$6:PJ$257,'Aceite Virgen'!$A$6:$A$257,"&gt;="&amp;$A273,'Aceite Virgen'!$B$6:$B$257,"&lt;="&amp;$B273)</f>
        <v>0.36</v>
      </c>
      <c r="PK273" s="4">
        <f>SUMIFS('Aceite Virgen'!PK$6:PK$257,'Aceite Virgen'!$A$6:$A$257,"&gt;="&amp;$A273,'Aceite Virgen'!$B$6:$B$257,"&lt;="&amp;$B273)</f>
        <v>0</v>
      </c>
      <c r="PO273" s="4">
        <f>SUMIFS('Aceite Virgen'!PO$6:PO$257,'Aceite Virgen'!$A$6:$A$257,"&gt;="&amp;$A273,'Aceite Virgen'!$B$6:$B$257,"&lt;="&amp;$B273)</f>
        <v>4.26</v>
      </c>
      <c r="PP273" s="4">
        <f>SUMIFS('Aceite Virgen'!PP$6:PP$257,'Aceite Virgen'!$A$6:$A$257,"&gt;="&amp;$A273,'Aceite Virgen'!$B$6:$B$257,"&lt;="&amp;$B273)</f>
        <v>0</v>
      </c>
      <c r="PQ273" s="4">
        <f>SUMIFS('Aceite Virgen'!PQ$6:PQ$257,'Aceite Virgen'!$A$6:$A$257,"&gt;="&amp;$A273,'Aceite Virgen'!$B$6:$B$257,"&lt;="&amp;$B273)</f>
        <v>1.1399999999999999</v>
      </c>
      <c r="PR273" s="4">
        <f>SUMIFS('Aceite Virgen'!PR$6:PR$257,'Aceite Virgen'!$A$6:$A$257,"&gt;="&amp;$A273,'Aceite Virgen'!$B$6:$B$257,"&lt;="&amp;$B273)</f>
        <v>16.16</v>
      </c>
      <c r="PV273" s="4">
        <f>SUMIFS('Aceite Virgen'!PV$6:PV$257,'Aceite Virgen'!$A$6:$A$257,"&gt;="&amp;$A273,'Aceite Virgen'!$B$6:$B$257,"&lt;="&amp;$B273)</f>
        <v>3.2399999999999998</v>
      </c>
      <c r="PW273" s="4">
        <f>SUMIFS('Aceite Virgen'!PW$6:PW$257,'Aceite Virgen'!$A$6:$A$257,"&gt;="&amp;$A273,'Aceite Virgen'!$B$6:$B$257,"&lt;="&amp;$B273)</f>
        <v>1.35</v>
      </c>
      <c r="PX273" s="4">
        <f>SUMIFS('Aceite Virgen'!PX$6:PX$257,'Aceite Virgen'!$A$6:$A$257,"&gt;="&amp;$A273,'Aceite Virgen'!$B$6:$B$257,"&lt;="&amp;$B273)</f>
        <v>2.75</v>
      </c>
      <c r="PY273" s="4">
        <f>SUMIFS('Aceite Virgen'!PY$6:PY$257,'Aceite Virgen'!$A$6:$A$257,"&gt;="&amp;$A273,'Aceite Virgen'!$B$6:$B$257,"&lt;="&amp;$B273)</f>
        <v>2.76</v>
      </c>
      <c r="QC273" s="4">
        <f>SUMIFS('Aceite Virgen'!QC$6:QC$257,'Aceite Virgen'!$A$6:$A$257,"&gt;="&amp;$A273,'Aceite Virgen'!$B$6:$B$257,"&lt;="&amp;$B273)</f>
        <v>5.49</v>
      </c>
      <c r="QD273" s="4">
        <f>SUMIFS('Aceite Virgen'!QD$6:QD$257,'Aceite Virgen'!$A$6:$A$257,"&gt;="&amp;$A273,'Aceite Virgen'!$B$6:$B$257,"&lt;="&amp;$B273)</f>
        <v>1.08</v>
      </c>
      <c r="QE273" s="4">
        <f>SUMIFS('Aceite Virgen'!QE$6:QE$257,'Aceite Virgen'!$A$6:$A$257,"&gt;="&amp;$A273,'Aceite Virgen'!$B$6:$B$257,"&lt;="&amp;$B273)</f>
        <v>0.31</v>
      </c>
      <c r="QF273" s="4">
        <f>SUMIFS('Aceite Virgen'!QF$6:QF$257,'Aceite Virgen'!$A$6:$A$257,"&gt;="&amp;$A273,'Aceite Virgen'!$B$6:$B$257,"&lt;="&amp;$B273)</f>
        <v>22.05</v>
      </c>
      <c r="QJ273" s="4">
        <f>SUMIFS('Aceite Virgen'!QJ$6:QJ$257,'Aceite Virgen'!$A$6:$A$257,"&gt;="&amp;$A273,'Aceite Virgen'!$B$6:$B$257,"&lt;="&amp;$B273)</f>
        <v>1.71</v>
      </c>
      <c r="QK273" s="4">
        <f>SUMIFS('Aceite Virgen'!QK$6:QK$257,'Aceite Virgen'!$A$6:$A$257,"&gt;="&amp;$A273,'Aceite Virgen'!$B$6:$B$257,"&lt;="&amp;$B273)</f>
        <v>2.5</v>
      </c>
      <c r="QL273" s="4">
        <f>SUMIFS('Aceite Virgen'!QL$6:QL$257,'Aceite Virgen'!$A$6:$A$257,"&gt;="&amp;$A273,'Aceite Virgen'!$B$6:$B$257,"&lt;="&amp;$B273)</f>
        <v>1.1200000000000001</v>
      </c>
      <c r="QM273" s="4">
        <f>SUMIFS('Aceite Virgen'!QM$6:QM$257,'Aceite Virgen'!$A$6:$A$257,"&gt;="&amp;$A273,'Aceite Virgen'!$B$6:$B$257,"&lt;="&amp;$B273)</f>
        <v>2.76</v>
      </c>
    </row>
    <row r="274" spans="1:455" x14ac:dyDescent="0.25">
      <c r="A274" s="9">
        <f>'TAM Aceite Virgen'!B22</f>
        <v>4.4000000000000004</v>
      </c>
      <c r="B274" s="9">
        <f>'TAM Aceite Virgen'!C22</f>
        <v>4.5</v>
      </c>
      <c r="C274" s="9"/>
      <c r="D274" s="4">
        <f>SUMIFS('Aceite Virgen'!D$6:D$257,'Aceite Virgen'!$A$6:$A$257,"&gt;="&amp;$A274,'Aceite Virgen'!$B$6:$B$257,"&lt;="&amp;$B274)</f>
        <v>1.25</v>
      </c>
      <c r="E274" s="4">
        <f>SUMIFS('Aceite Virgen'!E$6:E$257,'Aceite Virgen'!$A$6:$A$257,"&gt;="&amp;$A274,'Aceite Virgen'!$B$6:$B$257,"&lt;="&amp;$B274)</f>
        <v>0</v>
      </c>
      <c r="F274" s="4">
        <f>SUMIFS('Aceite Virgen'!F$6:F$257,'Aceite Virgen'!$A$6:$A$257,"&gt;="&amp;$A274,'Aceite Virgen'!$B$6:$B$257,"&lt;="&amp;$B274)</f>
        <v>1.45</v>
      </c>
      <c r="G274" s="4">
        <f>SUMIFS('Aceite Virgen'!G$6:G$257,'Aceite Virgen'!$A$6:$A$257,"&gt;="&amp;$A274,'Aceite Virgen'!$B$6:$B$257,"&lt;="&amp;$B274)</f>
        <v>0</v>
      </c>
      <c r="H274" s="9"/>
      <c r="I274" s="9"/>
      <c r="J274" s="9"/>
      <c r="K274" s="4">
        <f>SUMIFS('Aceite Virgen'!K$6:K$257,'Aceite Virgen'!$A$6:$A$257,"&gt;="&amp;$A274,'Aceite Virgen'!$B$6:$B$257,"&lt;="&amp;$B274)</f>
        <v>0.4</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4.53</v>
      </c>
      <c r="O274" s="9"/>
      <c r="P274" s="9"/>
      <c r="Q274" s="9"/>
      <c r="R274" s="4">
        <f>SUMIFS('Aceite Virgen'!R$6:R$257,'Aceite Virgen'!$A$6:$A$257,"&gt;="&amp;$A274,'Aceite Virgen'!$B$6:$B$257,"&lt;="&amp;$B274)</f>
        <v>1.5899999999999999</v>
      </c>
      <c r="S274" s="4">
        <f>SUMIFS('Aceite Virgen'!S$6:S$257,'Aceite Virgen'!$A$6:$A$257,"&gt;="&amp;$A274,'Aceite Virgen'!$B$6:$B$257,"&lt;="&amp;$B274)</f>
        <v>6.3800000000000008</v>
      </c>
      <c r="T274" s="4">
        <f>SUMIFS('Aceite Virgen'!T$6:T$257,'Aceite Virgen'!$A$6:$A$257,"&gt;="&amp;$A274,'Aceite Virgen'!$B$6:$B$257,"&lt;="&amp;$B274)</f>
        <v>0.79999999999999993</v>
      </c>
      <c r="U274" s="4">
        <f>SUMIFS('Aceite Virgen'!U$6:U$257,'Aceite Virgen'!$A$6:$A$257,"&gt;="&amp;$A274,'Aceite Virgen'!$B$6:$B$257,"&lt;="&amp;$B274)</f>
        <v>0</v>
      </c>
      <c r="V274" s="9"/>
      <c r="W274" s="9"/>
      <c r="X274" s="9"/>
      <c r="Y274" s="4">
        <f>SUMIFS('Aceite Virgen'!Y$6:Y$257,'Aceite Virgen'!$A$6:$A$257,"&gt;="&amp;$A274,'Aceite Virgen'!$B$6:$B$257,"&lt;="&amp;$B274)</f>
        <v>0.92999999999999994</v>
      </c>
      <c r="Z274" s="4">
        <f>SUMIFS('Aceite Virgen'!Z$6:Z$257,'Aceite Virgen'!$A$6:$A$257,"&gt;="&amp;$A274,'Aceite Virgen'!$B$6:$B$257,"&lt;="&amp;$B274)</f>
        <v>1.47</v>
      </c>
      <c r="AA274" s="4">
        <f>SUMIFS('Aceite Virgen'!AA$6:AA$257,'Aceite Virgen'!$A$6:$A$257,"&gt;="&amp;$A274,'Aceite Virgen'!$B$6:$B$257,"&lt;="&amp;$B274)</f>
        <v>0.74</v>
      </c>
      <c r="AB274" s="4">
        <f>SUMIFS('Aceite Virgen'!AB$6:AB$257,'Aceite Virgen'!$A$6:$A$257,"&gt;="&amp;$A274,'Aceite Virgen'!$B$6:$B$257,"&lt;="&amp;$B274)</f>
        <v>0</v>
      </c>
      <c r="AC274" s="9"/>
      <c r="AD274" s="9"/>
      <c r="AE274" s="9"/>
      <c r="AF274" s="4">
        <f>SUMIFS('Aceite Virgen'!AF$6:AF$257,'Aceite Virgen'!$A$6:$A$257,"&gt;="&amp;$A274,'Aceite Virgen'!$B$6:$B$257,"&lt;="&amp;$B274)</f>
        <v>0.06</v>
      </c>
      <c r="AG274" s="4">
        <f>SUMIFS('Aceite Virgen'!AG$6:AG$257,'Aceite Virgen'!$A$6:$A$257,"&gt;="&amp;$A274,'Aceite Virgen'!$B$6:$B$257,"&lt;="&amp;$B274)</f>
        <v>0.66</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0.18</v>
      </c>
      <c r="AN274" s="4">
        <f>SUMIFS('Aceite Virgen'!AN$6:AN$257,'Aceite Virgen'!$A$6:$A$257,"&gt;="&amp;$A274,'Aceite Virgen'!$B$6:$B$257,"&lt;="&amp;$B274)</f>
        <v>0.47</v>
      </c>
      <c r="AO274" s="4">
        <f>SUMIFS('Aceite Virgen'!AO$6:AO$257,'Aceite Virgen'!$A$6:$A$257,"&gt;="&amp;$A274,'Aceite Virgen'!$B$6:$B$257,"&lt;="&amp;$B274)</f>
        <v>7.0000000000000007E-2</v>
      </c>
      <c r="AP274" s="4">
        <f>SUMIFS('Aceite Virgen'!AP$6:AP$257,'Aceite Virgen'!$A$6:$A$257,"&gt;="&amp;$A274,'Aceite Virgen'!$B$6:$B$257,"&lt;="&amp;$B274)</f>
        <v>0</v>
      </c>
      <c r="AQ274" s="9"/>
      <c r="AR274" s="9"/>
      <c r="AT274" s="4">
        <f>SUMIFS('Aceite Virgen'!AT$6:AT$257,'Aceite Virgen'!$A$6:$A$257,"&gt;="&amp;$A274,'Aceite Virgen'!$B$6:$B$257,"&lt;="&amp;$B274)</f>
        <v>0.25</v>
      </c>
      <c r="AU274" s="4">
        <f>SUMIFS('Aceite Virgen'!AU$6:AU$257,'Aceite Virgen'!$A$6:$A$257,"&gt;="&amp;$A274,'Aceite Virgen'!$B$6:$B$257,"&lt;="&amp;$B274)</f>
        <v>2.0699999999999998</v>
      </c>
      <c r="AV274" s="4">
        <f>SUMIFS('Aceite Virgen'!AV$6:AV$257,'Aceite Virgen'!$A$6:$A$257,"&gt;="&amp;$A274,'Aceite Virgen'!$B$6:$B$257,"&lt;="&amp;$B274)</f>
        <v>0.05</v>
      </c>
      <c r="AW274" s="4">
        <f>SUMIFS('Aceite Virgen'!AW$6:AW$257,'Aceite Virgen'!$A$6:$A$257,"&gt;="&amp;$A274,'Aceite Virgen'!$B$6:$B$257,"&lt;="&amp;$B274)</f>
        <v>0</v>
      </c>
      <c r="BA274" s="4">
        <f>SUMIFS('Aceite Virgen'!BA$6:BA$257,'Aceite Virgen'!$A$6:$A$257,"&gt;="&amp;A274,'Aceite Virgen'!$B$6:$B$257,"&lt;="&amp;B274)</f>
        <v>0.32</v>
      </c>
      <c r="BB274" s="4">
        <f>SUMIFS('Aceite Virgen'!BB$6:BB$257,'Aceite Virgen'!$A$6:$A$257,"&gt;="&amp;$A274,'Aceite Virgen'!$B$6:$B$257,"&lt;="&amp;$B274)</f>
        <v>0</v>
      </c>
      <c r="BC274" s="4">
        <f>SUMIFS('Aceite Virgen'!BC$6:BC$257,'Aceite Virgen'!$A$6:$A$257,"&gt;="&amp;$A274,'Aceite Virgen'!$B$6:$B$257,"&lt;="&amp;$B274)</f>
        <v>0.32</v>
      </c>
      <c r="BD274" s="4">
        <f>SUMIFS('Aceite Virgen'!BD$6:BD$257,'Aceite Virgen'!$A$6:$A$257,"&gt;="&amp;$A274,'Aceite Virgen'!$B$6:$B$257,"&lt;="&amp;$B274)</f>
        <v>0</v>
      </c>
      <c r="BH274" s="4">
        <f>SUMIFS('Aceite Virgen'!BH$6:BH$257,'Aceite Virgen'!$A$6:$A$257,"&gt;="&amp;$A274,'Aceite Virgen'!$B$6:$B$257,"&lt;="&amp;$B274)</f>
        <v>0.38</v>
      </c>
      <c r="BI274" s="4">
        <f>SUMIFS('Aceite Virgen'!BI$6:BI$257,'Aceite Virgen'!$A$6:$A$257,"&gt;="&amp;$A274,'Aceite Virgen'!$B$6:$B$257,"&lt;="&amp;$B274)</f>
        <v>0.73</v>
      </c>
      <c r="BJ274" s="4">
        <f>SUMIFS('Aceite Virgen'!BJ$6:BJ$257,'Aceite Virgen'!$A$6:$A$257,"&gt;="&amp;$A274,'Aceite Virgen'!$B$6:$B$257,"&lt;="&amp;$B274)</f>
        <v>0.37</v>
      </c>
      <c r="BK274" s="4">
        <f>SUMIFS('Aceite Virgen'!BK$6:BK$257,'Aceite Virgen'!$A$6:$A$257,"&gt;="&amp;$A274,'Aceite Virgen'!$B$6:$B$257,"&lt;="&amp;$B274)</f>
        <v>0</v>
      </c>
      <c r="BO274" s="4">
        <f>SUMIFS('Aceite Virgen'!BO$6:BO$257,'Aceite Virgen'!$A$6:$A$257,"&gt;="&amp;$A274,'Aceite Virgen'!$B$6:$B$257,"&lt;="&amp;$B274)</f>
        <v>0.21</v>
      </c>
      <c r="BP274" s="4">
        <f>SUMIFS('Aceite Virgen'!BP$6:BP$257,'Aceite Virgen'!$A$6:$A$257,"&gt;="&amp;$A274,'Aceite Virgen'!$B$6:$B$257,"&lt;="&amp;$B274)</f>
        <v>0</v>
      </c>
      <c r="BQ274" s="4">
        <f>SUMIFS('Aceite Virgen'!BQ$6:BQ$257,'Aceite Virgen'!$A$6:$A$257,"&gt;="&amp;$A274,'Aceite Virgen'!$B$6:$B$257,"&lt;="&amp;$B274)</f>
        <v>0.24</v>
      </c>
      <c r="BR274" s="4">
        <f>SUMIFS('Aceite Virgen'!BR$6:BR$257,'Aceite Virgen'!$A$6:$A$257,"&gt;="&amp;$A274,'Aceite Virgen'!$B$6:$B$257,"&lt;="&amp;$B274)</f>
        <v>0</v>
      </c>
      <c r="BV274" s="4">
        <f>SUMIFS('Aceite Virgen'!BV$6:BV$257,'Aceite Virgen'!$A$6:$A$257,"&gt;="&amp;$A274,'Aceite Virgen'!$B$6:$B$257,"&lt;="&amp;$B274)</f>
        <v>1</v>
      </c>
      <c r="BW274" s="4">
        <f>SUMIFS('Aceite Virgen'!BW$6:BW$257,'Aceite Virgen'!$A$6:$A$257,"&gt;="&amp;$A274,'Aceite Virgen'!$B$6:$B$257,"&lt;="&amp;$B274)</f>
        <v>0.76</v>
      </c>
      <c r="BX274" s="4">
        <f>SUMIFS('Aceite Virgen'!BX$6:BX$257,'Aceite Virgen'!$A$6:$A$257,"&gt;="&amp;$A274,'Aceite Virgen'!$B$6:$B$257,"&lt;="&amp;$B274)</f>
        <v>1.05</v>
      </c>
      <c r="BY274" s="4">
        <f>SUMIFS('Aceite Virgen'!BY$6:BY$257,'Aceite Virgen'!$A$6:$A$257,"&gt;="&amp;$A274,'Aceite Virgen'!$B$6:$B$257,"&lt;="&amp;$B274)</f>
        <v>0</v>
      </c>
      <c r="CC274" s="4">
        <f>SUMIFS('Aceite Virgen'!CC$6:CC$257,'Aceite Virgen'!$A$6:$A$257,"&gt;="&amp;$A274,'Aceite Virgen'!$B$6:$B$257,"&lt;="&amp;$B274)</f>
        <v>0.27</v>
      </c>
      <c r="CD274" s="4">
        <f>SUMIFS('Aceite Virgen'!CD$6:CD$257,'Aceite Virgen'!$A$6:$A$257,"&gt;="&amp;$A274,'Aceite Virgen'!$B$6:$B$257,"&lt;="&amp;$B274)</f>
        <v>0</v>
      </c>
      <c r="CE274" s="4">
        <f>SUMIFS('Aceite Virgen'!CE$6:CE$257,'Aceite Virgen'!$A$6:$A$257,"&gt;="&amp;$A274,'Aceite Virgen'!$B$6:$B$257,"&lt;="&amp;$B274)</f>
        <v>0.32</v>
      </c>
      <c r="CF274" s="4">
        <f>SUMIFS('Aceite Virgen'!CF$6:CF$257,'Aceite Virgen'!$A$6:$A$257,"&gt;="&amp;$A274,'Aceite Virgen'!$B$6:$B$257,"&lt;="&amp;$B274)</f>
        <v>0</v>
      </c>
      <c r="CJ274" s="4">
        <f>SUMIFS('Aceite Virgen'!CJ$6:CJ$257,'Aceite Virgen'!$A$6:$A$257,"&gt;="&amp;$A274,'Aceite Virgen'!$B$6:$B$257,"&lt;="&amp;$B274)</f>
        <v>0.16</v>
      </c>
      <c r="CK274" s="4">
        <f>SUMIFS('Aceite Virgen'!CK$6:CK$257,'Aceite Virgen'!$A$6:$A$257,"&gt;="&amp;$A274,'Aceite Virgen'!$B$6:$B$257,"&lt;="&amp;$B274)</f>
        <v>0</v>
      </c>
      <c r="CL274" s="4">
        <f>SUMIFS('Aceite Virgen'!CL$6:CL$257,'Aceite Virgen'!$A$6:$A$257,"&gt;="&amp;$A274,'Aceite Virgen'!$B$6:$B$257,"&lt;="&amp;$B274)</f>
        <v>0.19</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0.21</v>
      </c>
      <c r="CY274" s="4">
        <f>SUMIFS('Aceite Virgen'!CY$6:CY$257,'Aceite Virgen'!$A$6:$A$257,"&gt;="&amp;$A274,'Aceite Virgen'!$B$6:$B$257,"&lt;="&amp;$B274)</f>
        <v>0</v>
      </c>
      <c r="CZ274" s="4">
        <f>SUMIFS('Aceite Virgen'!CZ$6:CZ$257,'Aceite Virgen'!$A$6:$A$257,"&gt;="&amp;$A274,'Aceite Virgen'!$B$6:$B$257,"&lt;="&amp;$B274)</f>
        <v>0.3</v>
      </c>
      <c r="DA274" s="4">
        <f>SUMIFS('Aceite Virgen'!DA$6:DA$257,'Aceite Virgen'!$A$6:$A$257,"&gt;="&amp;$A274,'Aceite Virgen'!$B$6:$B$257,"&lt;="&amp;$B274)</f>
        <v>0</v>
      </c>
      <c r="DE274" s="4">
        <f>SUMIFS('Aceite Virgen'!DE$6:DE$257,'Aceite Virgen'!$A$6:$A$257,"&gt;="&amp;$A274,'Aceite Virgen'!$B$6:$B$257,"&lt;="&amp;$B274)</f>
        <v>1.03</v>
      </c>
      <c r="DF274" s="4">
        <f>SUMIFS('Aceite Virgen'!DF$6:DF$257,'Aceite Virgen'!$A$6:$A$257,"&gt;="&amp;$A274,'Aceite Virgen'!$B$6:$B$257,"&lt;="&amp;$B274)</f>
        <v>1.58</v>
      </c>
      <c r="DG274" s="4">
        <f>SUMIFS('Aceite Virgen'!DG$6:DG$257,'Aceite Virgen'!$A$6:$A$257,"&gt;="&amp;$A274,'Aceite Virgen'!$B$6:$B$257,"&lt;="&amp;$B274)</f>
        <v>0.98</v>
      </c>
      <c r="DH274" s="4">
        <f>SUMIFS('Aceite Virgen'!DH$6:DH$257,'Aceite Virgen'!$A$6:$A$257,"&gt;="&amp;$A274,'Aceite Virgen'!$B$6:$B$257,"&lt;="&amp;$B274)</f>
        <v>0</v>
      </c>
      <c r="DL274" s="4">
        <f>SUMIFS('Aceite Virgen'!DL$6:DL$257,'Aceite Virgen'!$A$6:$A$257,"&gt;="&amp;$A274,'Aceite Virgen'!$B$6:$B$257,"&lt;="&amp;$B274)</f>
        <v>0.73</v>
      </c>
      <c r="DM274" s="4">
        <f>SUMIFS('Aceite Virgen'!DM$6:DM$257,'Aceite Virgen'!$A$6:$A$257,"&gt;="&amp;$A274,'Aceite Virgen'!$B$6:$B$257,"&lt;="&amp;$B274)</f>
        <v>1.45</v>
      </c>
      <c r="DN274" s="4">
        <f>SUMIFS('Aceite Virgen'!DN$6:DN$257,'Aceite Virgen'!$A$6:$A$257,"&gt;="&amp;$A274,'Aceite Virgen'!$B$6:$B$257,"&lt;="&amp;$B274)</f>
        <v>0.68</v>
      </c>
      <c r="DO274" s="4">
        <f>SUMIFS('Aceite Virgen'!DO$6:DO$257,'Aceite Virgen'!$A$6:$A$257,"&gt;="&amp;$A274,'Aceite Virgen'!$B$6:$B$257,"&lt;="&amp;$B274)</f>
        <v>0</v>
      </c>
      <c r="DS274" s="4">
        <f>SUMIFS('Aceite Virgen'!DS$6:DS$257,'Aceite Virgen'!$A$6:$A$257,"&gt;="&amp;$A274,'Aceite Virgen'!$B$6:$B$257,"&lt;="&amp;$B274)</f>
        <v>0.38</v>
      </c>
      <c r="DT274" s="4">
        <f>SUMIFS('Aceite Virgen'!DT$6:DT$257,'Aceite Virgen'!$A$6:$A$257,"&gt;="&amp;$A274,'Aceite Virgen'!$B$6:$B$257,"&lt;="&amp;$B274)</f>
        <v>0</v>
      </c>
      <c r="DU274" s="4">
        <f>SUMIFS('Aceite Virgen'!DU$6:DU$257,'Aceite Virgen'!$A$6:$A$257,"&gt;="&amp;$A274,'Aceite Virgen'!$B$6:$B$257,"&lt;="&amp;$B274)</f>
        <v>0.5</v>
      </c>
      <c r="DV274" s="4">
        <f>SUMIFS('Aceite Virgen'!DV$6:DV$257,'Aceite Virgen'!$A$6:$A$257,"&gt;="&amp;$A274,'Aceite Virgen'!$B$6:$B$257,"&lt;="&amp;$B274)</f>
        <v>0</v>
      </c>
      <c r="DZ274" s="4">
        <f>SUMIFS('Aceite Virgen'!DZ$6:DZ$257,'Aceite Virgen'!$A$6:$A$257,"&gt;="&amp;$A274,'Aceite Virgen'!$B$6:$B$257,"&lt;="&amp;$B274)</f>
        <v>0.78</v>
      </c>
      <c r="EA274" s="4">
        <f>SUMIFS('Aceite Virgen'!EA$6:EA$257,'Aceite Virgen'!$A$6:$A$257,"&gt;="&amp;$A274,'Aceite Virgen'!$B$6:$B$257,"&lt;="&amp;$B274)</f>
        <v>2.23</v>
      </c>
      <c r="EB274" s="4">
        <f>SUMIFS('Aceite Virgen'!EB$6:EB$257,'Aceite Virgen'!$A$6:$A$257,"&gt;="&amp;$A274,'Aceite Virgen'!$B$6:$B$257,"&lt;="&amp;$B274)</f>
        <v>0.41</v>
      </c>
      <c r="EC274" s="4">
        <f>SUMIFS('Aceite Virgen'!EC$6:EC$257,'Aceite Virgen'!$A$6:$A$257,"&gt;="&amp;$A274,'Aceite Virgen'!$B$6:$B$257,"&lt;="&amp;$B274)</f>
        <v>0</v>
      </c>
      <c r="EG274" s="4">
        <f>SUMIFS('Aceite Virgen'!EG$6:EG$257,'Aceite Virgen'!$A$6:$A$257,"&gt;="&amp;$A274,'Aceite Virgen'!$B$6:$B$257,"&lt;="&amp;$B274)</f>
        <v>3.16</v>
      </c>
      <c r="EH274" s="4">
        <f>SUMIFS('Aceite Virgen'!EH$6:EH$257,'Aceite Virgen'!$A$6:$A$257,"&gt;="&amp;$A274,'Aceite Virgen'!$B$6:$B$257,"&lt;="&amp;$B274)</f>
        <v>3.9</v>
      </c>
      <c r="EI274" s="4">
        <f>SUMIFS('Aceite Virgen'!EI$6:EI$257,'Aceite Virgen'!$A$6:$A$257,"&gt;="&amp;$A274,'Aceite Virgen'!$B$6:$B$257,"&lt;="&amp;$B274)</f>
        <v>2.79</v>
      </c>
      <c r="EJ274" s="4">
        <f>SUMIFS('Aceite Virgen'!EJ$6:EJ$257,'Aceite Virgen'!$A$6:$A$257,"&gt;="&amp;$A274,'Aceite Virgen'!$B$6:$B$257,"&lt;="&amp;$B274)</f>
        <v>0</v>
      </c>
      <c r="EN274" s="4">
        <f>SUMIFS('Aceite Virgen'!EN$6:EN$257,'Aceite Virgen'!$A$6:$A$257,"&gt;="&amp;$A274,'Aceite Virgen'!$B$6:$B$257,"&lt;="&amp;$B274)</f>
        <v>3.22</v>
      </c>
      <c r="EO274" s="4">
        <f>SUMIFS('Aceite Virgen'!EO$6:EO$257,'Aceite Virgen'!$A$6:$A$257,"&gt;="&amp;$A274,'Aceite Virgen'!$B$6:$B$257,"&lt;="&amp;$B274)</f>
        <v>3.79</v>
      </c>
      <c r="EP274" s="4">
        <f>SUMIFS('Aceite Virgen'!EP$6:EP$257,'Aceite Virgen'!$A$6:$A$257,"&gt;="&amp;$A274,'Aceite Virgen'!$B$6:$B$257,"&lt;="&amp;$B274)</f>
        <v>1.49</v>
      </c>
      <c r="EQ274" s="4">
        <f>SUMIFS('Aceite Virgen'!EQ$6:EQ$257,'Aceite Virgen'!$A$6:$A$257,"&gt;="&amp;$A274,'Aceite Virgen'!$B$6:$B$257,"&lt;="&amp;$B274)</f>
        <v>0</v>
      </c>
      <c r="EU274" s="4">
        <f>SUMIFS('Aceite Virgen'!EU$6:EU$257,'Aceite Virgen'!$A$6:$A$257,"&gt;="&amp;$A274,'Aceite Virgen'!$B$6:$B$257,"&lt;="&amp;$B274)</f>
        <v>4.6899999999999995</v>
      </c>
      <c r="EV274" s="4">
        <f>SUMIFS('Aceite Virgen'!EV$6:EV$257,'Aceite Virgen'!$A$6:$A$257,"&gt;="&amp;$A274,'Aceite Virgen'!$B$6:$B$257,"&lt;="&amp;$B274)</f>
        <v>22.66</v>
      </c>
      <c r="EW274" s="4">
        <f>SUMIFS('Aceite Virgen'!EW$6:EW$257,'Aceite Virgen'!$A$6:$A$257,"&gt;="&amp;$A274,'Aceite Virgen'!$B$6:$B$257,"&lt;="&amp;$B274)</f>
        <v>1.51</v>
      </c>
      <c r="EX274" s="4">
        <f>SUMIFS('Aceite Virgen'!EX$6:EX$257,'Aceite Virgen'!$A$6:$A$257,"&gt;="&amp;$A274,'Aceite Virgen'!$B$6:$B$257,"&lt;="&amp;$B274)</f>
        <v>0</v>
      </c>
      <c r="FB274" s="4">
        <f>SUMIFS('Aceite Virgen'!FB$6:FB$257,'Aceite Virgen'!$A$6:$A$257,"&gt;="&amp;$A274,'Aceite Virgen'!$B$6:$B$257,"&lt;="&amp;$B274)</f>
        <v>1.17</v>
      </c>
      <c r="FC274" s="4">
        <f>SUMIFS('Aceite Virgen'!FC$6:FC$257,'Aceite Virgen'!$A$6:$A$257,"&gt;="&amp;$A274,'Aceite Virgen'!$B$6:$B$257,"&lt;="&amp;$B274)</f>
        <v>4.58</v>
      </c>
      <c r="FD274" s="4">
        <f>SUMIFS('Aceite Virgen'!FD$6:FD$257,'Aceite Virgen'!$A$6:$A$257,"&gt;="&amp;$A274,'Aceite Virgen'!$B$6:$B$257,"&lt;="&amp;$B274)</f>
        <v>0.53</v>
      </c>
      <c r="FE274" s="4">
        <f>SUMIFS('Aceite Virgen'!FE$6:FE$257,'Aceite Virgen'!$A$6:$A$257,"&gt;="&amp;$A274,'Aceite Virgen'!$B$6:$B$257,"&lt;="&amp;$B274)</f>
        <v>0</v>
      </c>
      <c r="FI274" s="4">
        <f>SUMIFS('Aceite Virgen'!FI$6:FI$257,'Aceite Virgen'!$A$6:$A$257,"&gt;="&amp;$A274,'Aceite Virgen'!$B$6:$B$257,"&lt;="&amp;$B274)</f>
        <v>1.4</v>
      </c>
      <c r="FJ274" s="4">
        <f>SUMIFS('Aceite Virgen'!FJ$6:FJ$257,'Aceite Virgen'!$A$6:$A$257,"&gt;="&amp;$A274,'Aceite Virgen'!$B$6:$B$257,"&lt;="&amp;$B274)</f>
        <v>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2.2799999999999998</v>
      </c>
      <c r="FQ274" s="4">
        <f>SUMIFS('Aceite Virgen'!FQ$6:FQ$257,'Aceite Virgen'!$A$6:$A$257,"&gt;="&amp;$A274,'Aceite Virgen'!$B$6:$B$257,"&lt;="&amp;$B274)</f>
        <v>10.8</v>
      </c>
      <c r="FR274" s="4">
        <f>SUMIFS('Aceite Virgen'!FR$6:FR$257,'Aceite Virgen'!$A$6:$A$257,"&gt;="&amp;$A274,'Aceite Virgen'!$B$6:$B$257,"&lt;="&amp;$B274)</f>
        <v>0.79</v>
      </c>
      <c r="FS274" s="4">
        <f>SUMIFS('Aceite Virgen'!FS$6:FS$257,'Aceite Virgen'!$A$6:$A$257,"&gt;="&amp;$A274,'Aceite Virgen'!$B$6:$B$257,"&lt;="&amp;$B274)</f>
        <v>0</v>
      </c>
      <c r="FW274" s="4">
        <f>SUMIFS('Aceite Virgen'!FW$6:FW$257,'Aceite Virgen'!$A$6:$A$257,"&gt;="&amp;$A274,'Aceite Virgen'!$B$6:$B$257,"&lt;="&amp;$B274)</f>
        <v>6.61</v>
      </c>
      <c r="FX274" s="4">
        <f>SUMIFS('Aceite Virgen'!FX$6:FX$257,'Aceite Virgen'!$A$6:$A$257,"&gt;="&amp;$A274,'Aceite Virgen'!$B$6:$B$257,"&lt;="&amp;$B274)</f>
        <v>22.8</v>
      </c>
      <c r="FY274" s="4">
        <f>SUMIFS('Aceite Virgen'!FY$6:FY$257,'Aceite Virgen'!$A$6:$A$257,"&gt;="&amp;$A274,'Aceite Virgen'!$B$6:$B$257,"&lt;="&amp;$B274)</f>
        <v>3.58</v>
      </c>
      <c r="FZ274" s="4">
        <f>SUMIFS('Aceite Virgen'!FZ$6:FZ$257,'Aceite Virgen'!$A$6:$A$257,"&gt;="&amp;$A274,'Aceite Virgen'!$B$6:$B$257,"&lt;="&amp;$B274)</f>
        <v>2.96</v>
      </c>
      <c r="GD274" s="4">
        <f>SUMIFS('Aceite Virgen'!GD$6:GD$257,'Aceite Virgen'!$A$6:$A$257,"&gt;="&amp;$A274,'Aceite Virgen'!$B$6:$B$257,"&lt;="&amp;$B274)</f>
        <v>7.29</v>
      </c>
      <c r="GE274" s="4">
        <f>SUMIFS('Aceite Virgen'!GE$6:GE$257,'Aceite Virgen'!$A$6:$A$257,"&gt;="&amp;$A274,'Aceite Virgen'!$B$6:$B$257,"&lt;="&amp;$B274)</f>
        <v>19.29</v>
      </c>
      <c r="GF274" s="4">
        <f>SUMIFS('Aceite Virgen'!GF$6:GF$257,'Aceite Virgen'!$A$6:$A$257,"&gt;="&amp;$A274,'Aceite Virgen'!$B$6:$B$257,"&lt;="&amp;$B274)</f>
        <v>5.58</v>
      </c>
      <c r="GG274" s="4">
        <f>SUMIFS('Aceite Virgen'!GG$6:GG$257,'Aceite Virgen'!$A$6:$A$257,"&gt;="&amp;$A274,'Aceite Virgen'!$B$6:$B$257,"&lt;="&amp;$B274)</f>
        <v>0</v>
      </c>
      <c r="GK274" s="4">
        <f>SUMIFS('Aceite Virgen'!GK$6:GK$257,'Aceite Virgen'!$A$6:$A$257,"&gt;="&amp;$A274,'Aceite Virgen'!$B$6:$B$257,"&lt;="&amp;$B274)</f>
        <v>1.21</v>
      </c>
      <c r="GL274" s="4">
        <f>SUMIFS('Aceite Virgen'!GL$6:GL$257,'Aceite Virgen'!$A$6:$A$257,"&gt;="&amp;$A274,'Aceite Virgen'!$B$6:$B$257,"&lt;="&amp;$B274)</f>
        <v>0</v>
      </c>
      <c r="GM274" s="4">
        <f>SUMIFS('Aceite Virgen'!GM$6:GM$257,'Aceite Virgen'!$A$6:$A$257,"&gt;="&amp;$A274,'Aceite Virgen'!$B$6:$B$257,"&lt;="&amp;$B274)</f>
        <v>1.22</v>
      </c>
      <c r="GN274" s="4">
        <f>SUMIFS('Aceite Virgen'!GN$6:GN$257,'Aceite Virgen'!$A$6:$A$257,"&gt;="&amp;$A274,'Aceite Virgen'!$B$6:$B$257,"&lt;="&amp;$B274)</f>
        <v>2.4900000000000002</v>
      </c>
      <c r="GR274" s="4">
        <f>SUMIFS('Aceite Virgen'!GR$6:GR$257,'Aceite Virgen'!$A$6:$A$257,"&gt;="&amp;$A274,'Aceite Virgen'!$B$6:$B$257,"&lt;="&amp;$B274)</f>
        <v>1.3099999999999998</v>
      </c>
      <c r="GS274" s="4">
        <f>SUMIFS('Aceite Virgen'!GS$6:GS$257,'Aceite Virgen'!$A$6:$A$257,"&gt;="&amp;$A274,'Aceite Virgen'!$B$6:$B$257,"&lt;="&amp;$B274)</f>
        <v>2.4</v>
      </c>
      <c r="GT274" s="4">
        <f>SUMIFS('Aceite Virgen'!GT$6:GT$257,'Aceite Virgen'!$A$6:$A$257,"&gt;="&amp;$A274,'Aceite Virgen'!$B$6:$B$257,"&lt;="&amp;$B274)</f>
        <v>1.38</v>
      </c>
      <c r="GU274" s="4">
        <f>SUMIFS('Aceite Virgen'!GU$6:GU$257,'Aceite Virgen'!$A$6:$A$257,"&gt;="&amp;$A274,'Aceite Virgen'!$B$6:$B$257,"&lt;="&amp;$B274)</f>
        <v>0</v>
      </c>
      <c r="GY274" s="4">
        <f>SUMIFS('Aceite Virgen'!GY$6:GY$257,'Aceite Virgen'!$A$6:$A$257,"&gt;="&amp;$A274,'Aceite Virgen'!$B$6:$B$257,"&lt;="&amp;$B274)</f>
        <v>0.47</v>
      </c>
      <c r="GZ274" s="4">
        <f>SUMIFS('Aceite Virgen'!GZ$6:GZ$257,'Aceite Virgen'!$A$6:$A$257,"&gt;="&amp;$A274,'Aceite Virgen'!$B$6:$B$257,"&lt;="&amp;$B274)</f>
        <v>4.9800000000000004</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0.33</v>
      </c>
      <c r="HG274" s="4">
        <f>SUMIFS('Aceite Virgen'!HG$6:HG$257,'Aceite Virgen'!$A$6:$A$257,"&gt;="&amp;$A274,'Aceite Virgen'!$B$6:$B$257,"&lt;="&amp;$B274)</f>
        <v>0</v>
      </c>
      <c r="HH274" s="4">
        <f>SUMIFS('Aceite Virgen'!HH$6:HH$257,'Aceite Virgen'!$A$6:$A$257,"&gt;="&amp;$A274,'Aceite Virgen'!$B$6:$B$257,"&lt;="&amp;$B274)</f>
        <v>0.46</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0.18</v>
      </c>
      <c r="HU274" s="4">
        <f>SUMIFS('Aceite Virgen'!HU$6:HU$257,'Aceite Virgen'!$A$6:$A$257,"&gt;="&amp;$A274,'Aceite Virgen'!$B$6:$B$257,"&lt;="&amp;$B274)</f>
        <v>0.88</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0.21</v>
      </c>
      <c r="IB274" s="4">
        <f>SUMIFS('Aceite Virgen'!IB$6:IB$257,'Aceite Virgen'!$A$6:$A$257,"&gt;="&amp;$A274,'Aceite Virgen'!$B$6:$B$257,"&lt;="&amp;$B274)</f>
        <v>1.0900000000000001</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0.09</v>
      </c>
      <c r="IP274" s="4">
        <f>SUMIFS('Aceite Virgen'!IP$6:IP$257,'Aceite Virgen'!$A$6:$A$257,"&gt;="&amp;$A274,'Aceite Virgen'!$B$6:$B$257,"&lt;="&amp;$B274)</f>
        <v>0.68</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1.03</v>
      </c>
      <c r="IW274" s="4">
        <f>SUMIFS('Aceite Virgen'!IW$6:IW$257,'Aceite Virgen'!$A$6:$A$257,"&gt;="&amp;$A274,'Aceite Virgen'!$B$6:$B$257,"&lt;="&amp;$B274)</f>
        <v>2.83</v>
      </c>
      <c r="IX274" s="4">
        <f>SUMIFS('Aceite Virgen'!IX$6:IX$257,'Aceite Virgen'!$A$6:$A$257,"&gt;="&amp;$A274,'Aceite Virgen'!$B$6:$B$257,"&lt;="&amp;$B274)</f>
        <v>0.49</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0.3</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0.52</v>
      </c>
      <c r="KF274" s="4">
        <f>SUMIFS('Aceite Virgen'!KF$6:KF$257,'Aceite Virgen'!$A$6:$A$257,"&gt;="&amp;$A274,'Aceite Virgen'!$B$6:$B$257,"&lt;="&amp;$B274)</f>
        <v>2</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0.17</v>
      </c>
      <c r="KT274" s="4">
        <f>SUMIFS('Aceite Virgen'!KT$6:KT$257,'Aceite Virgen'!$A$6:$A$257,"&gt;="&amp;$A274,'Aceite Virgen'!$B$6:$B$257,"&lt;="&amp;$B274)</f>
        <v>1.1000000000000001</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1.5099999999999998</v>
      </c>
      <c r="LO274" s="4">
        <f>SUMIFS('Aceite Virgen'!LO$6:LO$257,'Aceite Virgen'!$A$6:$A$257,"&gt;="&amp;$A274,'Aceite Virgen'!$B$6:$B$257,"&lt;="&amp;$B274)</f>
        <v>0</v>
      </c>
      <c r="LP274" s="4">
        <f>SUMIFS('Aceite Virgen'!LP$6:LP$257,'Aceite Virgen'!$A$6:$A$257,"&gt;="&amp;$A274,'Aceite Virgen'!$B$6:$B$257,"&lt;="&amp;$B274)</f>
        <v>1.73</v>
      </c>
      <c r="LQ274" s="4">
        <f>SUMIFS('Aceite Virgen'!LQ$6:LQ$257,'Aceite Virgen'!$A$6:$A$257,"&gt;="&amp;$A274,'Aceite Virgen'!$B$6:$B$257,"&lt;="&amp;$B274)</f>
        <v>0</v>
      </c>
      <c r="LU274" s="4">
        <f>SUMIFS('Aceite Virgen'!LU$6:LU$257,'Aceite Virgen'!$A$6:$A$257,"&gt;="&amp;$A274,'Aceite Virgen'!$B$6:$B$257,"&lt;="&amp;$B274)</f>
        <v>2.5099999999999998</v>
      </c>
      <c r="LV274" s="4">
        <f>SUMIFS('Aceite Virgen'!LV$6:LV$257,'Aceite Virgen'!$A$6:$A$257,"&gt;="&amp;$A274,'Aceite Virgen'!$B$6:$B$257,"&lt;="&amp;$B274)</f>
        <v>0</v>
      </c>
      <c r="LW274" s="4">
        <f>SUMIFS('Aceite Virgen'!LW$6:LW$257,'Aceite Virgen'!$A$6:$A$257,"&gt;="&amp;$A274,'Aceite Virgen'!$B$6:$B$257,"&lt;="&amp;$B274)</f>
        <v>2.76</v>
      </c>
      <c r="LX274" s="4">
        <f>SUMIFS('Aceite Virgen'!LX$6:LX$257,'Aceite Virgen'!$A$6:$A$257,"&gt;="&amp;$A274,'Aceite Virgen'!$B$6:$B$257,"&lt;="&amp;$B274)</f>
        <v>0</v>
      </c>
      <c r="MB274" s="4">
        <f>SUMIFS('Aceite Virgen'!MB$6:MB$257,'Aceite Virgen'!$A$6:$A$257,"&gt;="&amp;$A274,'Aceite Virgen'!$B$6:$B$257,"&lt;="&amp;$B274)</f>
        <v>1.35</v>
      </c>
      <c r="MC274" s="4">
        <f>SUMIFS('Aceite Virgen'!MC$6:MC$257,'Aceite Virgen'!$A$6:$A$257,"&gt;="&amp;$A274,'Aceite Virgen'!$B$6:$B$257,"&lt;="&amp;$B274)</f>
        <v>0</v>
      </c>
      <c r="MD274" s="4">
        <f>SUMIFS('Aceite Virgen'!MD$6:MD$257,'Aceite Virgen'!$A$6:$A$257,"&gt;="&amp;$A274,'Aceite Virgen'!$B$6:$B$257,"&lt;="&amp;$B274)</f>
        <v>1.03</v>
      </c>
      <c r="ME274" s="4">
        <f>SUMIFS('Aceite Virgen'!ME$6:ME$257,'Aceite Virgen'!$A$6:$A$257,"&gt;="&amp;$A274,'Aceite Virgen'!$B$6:$B$257,"&lt;="&amp;$B274)</f>
        <v>0</v>
      </c>
      <c r="MI274" s="4">
        <f>SUMIFS('Aceite Virgen'!MI$6:MI$257,'Aceite Virgen'!$A$6:$A$257,"&gt;="&amp;$A274,'Aceite Virgen'!$B$6:$B$257,"&lt;="&amp;$B274)</f>
        <v>0.84</v>
      </c>
      <c r="MJ274" s="4">
        <f>SUMIFS('Aceite Virgen'!MJ$6:MJ$257,'Aceite Virgen'!$A$6:$A$257,"&gt;="&amp;$A274,'Aceite Virgen'!$B$6:$B$257,"&lt;="&amp;$B274)</f>
        <v>0</v>
      </c>
      <c r="MK274" s="4">
        <f>SUMIFS('Aceite Virgen'!MK$6:MK$257,'Aceite Virgen'!$A$6:$A$257,"&gt;="&amp;$A274,'Aceite Virgen'!$B$6:$B$257,"&lt;="&amp;$B274)</f>
        <v>1.27</v>
      </c>
      <c r="ML274" s="4">
        <f>SUMIFS('Aceite Virgen'!ML$6:ML$257,'Aceite Virgen'!$A$6:$A$257,"&gt;="&amp;$A274,'Aceite Virgen'!$B$6:$B$257,"&lt;="&amp;$B274)</f>
        <v>0</v>
      </c>
      <c r="MP274" s="4">
        <f>SUMIFS('Aceite Virgen'!MP$6:MP$257,'Aceite Virgen'!$A$6:$A$257,"&gt;="&amp;$A274,'Aceite Virgen'!$B$6:$B$257,"&lt;="&amp;$B274)</f>
        <v>0.5</v>
      </c>
      <c r="MQ274" s="4">
        <f>SUMIFS('Aceite Virgen'!MQ$6:MQ$257,'Aceite Virgen'!$A$6:$A$257,"&gt;="&amp;$A274,'Aceite Virgen'!$B$6:$B$257,"&lt;="&amp;$B274)</f>
        <v>1.82</v>
      </c>
      <c r="MR274" s="4">
        <f>SUMIFS('Aceite Virgen'!MR$6:MR$257,'Aceite Virgen'!$A$6:$A$257,"&gt;="&amp;$A274,'Aceite Virgen'!$B$6:$B$257,"&lt;="&amp;$B274)</f>
        <v>0.31</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0.27</v>
      </c>
      <c r="NL274" s="4">
        <f>SUMIFS('Aceite Virgen'!NL$6:NL$257,'Aceite Virgen'!$A$6:$A$257,"&gt;="&amp;$A274,'Aceite Virgen'!$B$6:$B$257,"&lt;="&amp;$B274)</f>
        <v>2.17</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0.21000000000000002</v>
      </c>
      <c r="NZ274" s="4">
        <f>SUMIFS('Aceite Virgen'!NZ$6:NZ$257,'Aceite Virgen'!$A$6:$A$257,"&gt;="&amp;$A274,'Aceite Virgen'!$B$6:$B$257,"&lt;="&amp;$B274)</f>
        <v>0.75</v>
      </c>
      <c r="OA274" s="4">
        <f>SUMIFS('Aceite Virgen'!OA$6:OA$257,'Aceite Virgen'!$A$6:$A$257,"&gt;="&amp;$A274,'Aceite Virgen'!$B$6:$B$257,"&lt;="&amp;$B274)</f>
        <v>0.14000000000000001</v>
      </c>
      <c r="OB274" s="4">
        <f>SUMIFS('Aceite Virgen'!OB$6:OB$257,'Aceite Virgen'!$A$6:$A$257,"&gt;="&amp;$A274,'Aceite Virgen'!$B$6:$B$257,"&lt;="&amp;$B274)</f>
        <v>0</v>
      </c>
      <c r="OF274" s="4">
        <f>SUMIFS('Aceite Virgen'!OF$6:OF$257,'Aceite Virgen'!$A$6:$A$257,"&gt;="&amp;$A274,'Aceite Virgen'!$B$6:$B$257,"&lt;="&amp;$B274)</f>
        <v>0.54</v>
      </c>
      <c r="OG274" s="4">
        <f>SUMIFS('Aceite Virgen'!OG$6:OG$257,'Aceite Virgen'!$A$6:$A$257,"&gt;="&amp;$A274,'Aceite Virgen'!$B$6:$B$257,"&lt;="&amp;$B274)</f>
        <v>0</v>
      </c>
      <c r="OH274" s="4">
        <f>SUMIFS('Aceite Virgen'!OH$6:OH$257,'Aceite Virgen'!$A$6:$A$257,"&gt;="&amp;$A274,'Aceite Virgen'!$B$6:$B$257,"&lt;="&amp;$B274)</f>
        <v>0.89</v>
      </c>
      <c r="OI274" s="4">
        <f>SUMIFS('Aceite Virgen'!OI$6:OI$257,'Aceite Virgen'!$A$6:$A$257,"&gt;="&amp;$A274,'Aceite Virgen'!$B$6:$B$257,"&lt;="&amp;$B274)</f>
        <v>0</v>
      </c>
      <c r="OM274" s="4">
        <f>SUMIFS('Aceite Virgen'!OM$6:OM$257,'Aceite Virgen'!$A$6:$A$257,"&gt;="&amp;$A274,'Aceite Virgen'!$B$6:$B$257,"&lt;="&amp;$B274)</f>
        <v>0.90999999999999992</v>
      </c>
      <c r="ON274" s="4">
        <f>SUMIFS('Aceite Virgen'!ON$6:ON$257,'Aceite Virgen'!$A$6:$A$257,"&gt;="&amp;$A274,'Aceite Virgen'!$B$6:$B$257,"&lt;="&amp;$B274)</f>
        <v>1.86</v>
      </c>
      <c r="OO274" s="4">
        <f>SUMIFS('Aceite Virgen'!OO$6:OO$257,'Aceite Virgen'!$A$6:$A$257,"&gt;="&amp;$A274,'Aceite Virgen'!$B$6:$B$257,"&lt;="&amp;$B274)</f>
        <v>1.03</v>
      </c>
      <c r="OP274" s="4">
        <f>SUMIFS('Aceite Virgen'!OP$6:OP$257,'Aceite Virgen'!$A$6:$A$257,"&gt;="&amp;$A274,'Aceite Virgen'!$B$6:$B$257,"&lt;="&amp;$B274)</f>
        <v>0</v>
      </c>
      <c r="OT274" s="4">
        <f>SUMIFS('Aceite Virgen'!OT$6:OT$257,'Aceite Virgen'!$A$6:$A$257,"&gt;="&amp;$A274,'Aceite Virgen'!$B$6:$B$257,"&lt;="&amp;$B274)</f>
        <v>2.29</v>
      </c>
      <c r="OU274" s="4">
        <f>SUMIFS('Aceite Virgen'!OU$6:OU$257,'Aceite Virgen'!$A$6:$A$257,"&gt;="&amp;$A274,'Aceite Virgen'!$B$6:$B$257,"&lt;="&amp;$B274)</f>
        <v>6.67</v>
      </c>
      <c r="OV274" s="4">
        <f>SUMIFS('Aceite Virgen'!OV$6:OV$257,'Aceite Virgen'!$A$6:$A$257,"&gt;="&amp;$A274,'Aceite Virgen'!$B$6:$B$257,"&lt;="&amp;$B274)</f>
        <v>0</v>
      </c>
      <c r="OW274" s="4">
        <f>SUMIFS('Aceite Virgen'!OW$6:OW$257,'Aceite Virgen'!$A$6:$A$257,"&gt;="&amp;$A274,'Aceite Virgen'!$B$6:$B$257,"&lt;="&amp;$B274)</f>
        <v>7.76</v>
      </c>
      <c r="PA274" s="4">
        <f>SUMIFS('Aceite Virgen'!PA$6:PA$257,'Aceite Virgen'!$A$6:$A$257,"&gt;="&amp;$A274,'Aceite Virgen'!$B$6:$B$257,"&lt;="&amp;$B274)</f>
        <v>1.54</v>
      </c>
      <c r="PB274" s="4">
        <f>SUMIFS('Aceite Virgen'!PB$6:PB$257,'Aceite Virgen'!$A$6:$A$257,"&gt;="&amp;$A274,'Aceite Virgen'!$B$6:$B$257,"&lt;="&amp;$B274)</f>
        <v>6.24</v>
      </c>
      <c r="PC274" s="4">
        <f>SUMIFS('Aceite Virgen'!PC$6:PC$257,'Aceite Virgen'!$A$6:$A$257,"&gt;="&amp;$A274,'Aceite Virgen'!$B$6:$B$257,"&lt;="&amp;$B274)</f>
        <v>0</v>
      </c>
      <c r="PD274" s="4">
        <f>SUMIFS('Aceite Virgen'!PD$6:PD$257,'Aceite Virgen'!$A$6:$A$257,"&gt;="&amp;$A274,'Aceite Virgen'!$B$6:$B$257,"&lt;="&amp;$B274)</f>
        <v>1.44</v>
      </c>
      <c r="PH274" s="4">
        <f>SUMIFS('Aceite Virgen'!PH$6:PH$257,'Aceite Virgen'!$A$6:$A$257,"&gt;="&amp;$A274,'Aceite Virgen'!$B$6:$B$257,"&lt;="&amp;$B274)</f>
        <v>0.80999999999999994</v>
      </c>
      <c r="PI274" s="4">
        <f>SUMIFS('Aceite Virgen'!PI$6:PI$257,'Aceite Virgen'!$A$6:$A$257,"&gt;="&amp;$A274,'Aceite Virgen'!$B$6:$B$257,"&lt;="&amp;$B274)</f>
        <v>2.37</v>
      </c>
      <c r="PJ274" s="4">
        <f>SUMIFS('Aceite Virgen'!PJ$6:PJ$257,'Aceite Virgen'!$A$6:$A$257,"&gt;="&amp;$A274,'Aceite Virgen'!$B$6:$B$257,"&lt;="&amp;$B274)</f>
        <v>0.26</v>
      </c>
      <c r="PK274" s="4">
        <f>SUMIFS('Aceite Virgen'!PK$6:PK$257,'Aceite Virgen'!$A$6:$A$257,"&gt;="&amp;$A274,'Aceite Virgen'!$B$6:$B$257,"&lt;="&amp;$B274)</f>
        <v>0</v>
      </c>
      <c r="PO274" s="4">
        <f>SUMIFS('Aceite Virgen'!PO$6:PO$257,'Aceite Virgen'!$A$6:$A$257,"&gt;="&amp;$A274,'Aceite Virgen'!$B$6:$B$257,"&lt;="&amp;$B274)</f>
        <v>1.22</v>
      </c>
      <c r="PP274" s="4">
        <f>SUMIFS('Aceite Virgen'!PP$6:PP$257,'Aceite Virgen'!$A$6:$A$257,"&gt;="&amp;$A274,'Aceite Virgen'!$B$6:$B$257,"&lt;="&amp;$B274)</f>
        <v>3.2</v>
      </c>
      <c r="PQ274" s="4">
        <f>SUMIFS('Aceite Virgen'!PQ$6:PQ$257,'Aceite Virgen'!$A$6:$A$257,"&gt;="&amp;$A274,'Aceite Virgen'!$B$6:$B$257,"&lt;="&amp;$B274)</f>
        <v>0.36</v>
      </c>
      <c r="PR274" s="4">
        <f>SUMIFS('Aceite Virgen'!PR$6:PR$257,'Aceite Virgen'!$A$6:$A$257,"&gt;="&amp;$A274,'Aceite Virgen'!$B$6:$B$257,"&lt;="&amp;$B274)</f>
        <v>2.2200000000000002</v>
      </c>
      <c r="PV274" s="4">
        <f>SUMIFS('Aceite Virgen'!PV$6:PV$257,'Aceite Virgen'!$A$6:$A$257,"&gt;="&amp;$A274,'Aceite Virgen'!$B$6:$B$257,"&lt;="&amp;$B274)</f>
        <v>1.65</v>
      </c>
      <c r="PW274" s="4">
        <f>SUMIFS('Aceite Virgen'!PW$6:PW$257,'Aceite Virgen'!$A$6:$A$257,"&gt;="&amp;$A274,'Aceite Virgen'!$B$6:$B$257,"&lt;="&amp;$B274)</f>
        <v>1.71</v>
      </c>
      <c r="PX274" s="4">
        <f>SUMIFS('Aceite Virgen'!PX$6:PX$257,'Aceite Virgen'!$A$6:$A$257,"&gt;="&amp;$A274,'Aceite Virgen'!$B$6:$B$257,"&lt;="&amp;$B274)</f>
        <v>1.51</v>
      </c>
      <c r="PY274" s="4">
        <f>SUMIFS('Aceite Virgen'!PY$6:PY$257,'Aceite Virgen'!$A$6:$A$257,"&gt;="&amp;$A274,'Aceite Virgen'!$B$6:$B$257,"&lt;="&amp;$B274)</f>
        <v>0</v>
      </c>
      <c r="QC274" s="4">
        <f>SUMIFS('Aceite Virgen'!QC$6:QC$257,'Aceite Virgen'!$A$6:$A$257,"&gt;="&amp;$A274,'Aceite Virgen'!$B$6:$B$257,"&lt;="&amp;$B274)</f>
        <v>1.43</v>
      </c>
      <c r="QD274" s="4">
        <f>SUMIFS('Aceite Virgen'!QD$6:QD$257,'Aceite Virgen'!$A$6:$A$257,"&gt;="&amp;$A274,'Aceite Virgen'!$B$6:$B$257,"&lt;="&amp;$B274)</f>
        <v>5.5299999999999994</v>
      </c>
      <c r="QE274" s="4">
        <f>SUMIFS('Aceite Virgen'!QE$6:QE$257,'Aceite Virgen'!$A$6:$A$257,"&gt;="&amp;$A274,'Aceite Virgen'!$B$6:$B$257,"&lt;="&amp;$B274)</f>
        <v>0.27</v>
      </c>
      <c r="QF274" s="4">
        <f>SUMIFS('Aceite Virgen'!QF$6:QF$257,'Aceite Virgen'!$A$6:$A$257,"&gt;="&amp;$A274,'Aceite Virgen'!$B$6:$B$257,"&lt;="&amp;$B274)</f>
        <v>0</v>
      </c>
      <c r="QJ274" s="4">
        <f>SUMIFS('Aceite Virgen'!QJ$6:QJ$257,'Aceite Virgen'!$A$6:$A$257,"&gt;="&amp;$A274,'Aceite Virgen'!$B$6:$B$257,"&lt;="&amp;$B274)</f>
        <v>2.2999999999999998</v>
      </c>
      <c r="QK274" s="4">
        <f>SUMIFS('Aceite Virgen'!QK$6:QK$257,'Aceite Virgen'!$A$6:$A$257,"&gt;="&amp;$A274,'Aceite Virgen'!$B$6:$B$257,"&lt;="&amp;$B274)</f>
        <v>8.7100000000000009</v>
      </c>
      <c r="QL274" s="4">
        <f>SUMIFS('Aceite Virgen'!QL$6:QL$257,'Aceite Virgen'!$A$6:$A$257,"&gt;="&amp;$A274,'Aceite Virgen'!$B$6:$B$257,"&lt;="&amp;$B274)</f>
        <v>0.59000000000000008</v>
      </c>
      <c r="QM274" s="4">
        <f>SUMIFS('Aceite Virgen'!QM$6:QM$257,'Aceite Virgen'!$A$6:$A$257,"&gt;="&amp;$A274,'Aceite Virgen'!$B$6:$B$257,"&lt;="&amp;$B274)</f>
        <v>0</v>
      </c>
    </row>
    <row r="275" spans="1:455" x14ac:dyDescent="0.25">
      <c r="A275" s="9">
        <f>'TAM Aceite Virgen'!B23</f>
        <v>4.5</v>
      </c>
      <c r="B275" s="9">
        <f>'TAM Aceite Virgen'!C23</f>
        <v>4.5999999999999996</v>
      </c>
      <c r="C275" s="9"/>
      <c r="D275" s="4">
        <f>SUMIFS('Aceite Virgen'!D$6:D$257,'Aceite Virgen'!$A$6:$A$257,"&gt;="&amp;$A275,'Aceite Virgen'!$B$6:$B$257,"&lt;="&amp;$B275)</f>
        <v>2.5900000000000003</v>
      </c>
      <c r="E275" s="4">
        <f>SUMIFS('Aceite Virgen'!E$6:E$257,'Aceite Virgen'!$A$6:$A$257,"&gt;="&amp;$A275,'Aceite Virgen'!$B$6:$B$257,"&lt;="&amp;$B275)</f>
        <v>0.96</v>
      </c>
      <c r="F275" s="4">
        <f>SUMIFS('Aceite Virgen'!F$6:F$257,'Aceite Virgen'!$A$6:$A$257,"&gt;="&amp;$A275,'Aceite Virgen'!$B$6:$B$257,"&lt;="&amp;$B275)</f>
        <v>2.61</v>
      </c>
      <c r="G275" s="4">
        <f>SUMIFS('Aceite Virgen'!G$6:G$257,'Aceite Virgen'!$A$6:$A$257,"&gt;="&amp;$A275,'Aceite Virgen'!$B$6:$B$257,"&lt;="&amp;$B275)</f>
        <v>0</v>
      </c>
      <c r="H275" s="9"/>
      <c r="I275" s="9"/>
      <c r="J275" s="9"/>
      <c r="K275" s="4">
        <f>SUMIFS('Aceite Virgen'!K$6:K$257,'Aceite Virgen'!$A$6:$A$257,"&gt;="&amp;$A275,'Aceite Virgen'!$B$6:$B$257,"&lt;="&amp;$B275)</f>
        <v>3.51</v>
      </c>
      <c r="L275" s="4">
        <f>SUMIFS('Aceite Virgen'!L$6:L$257,'Aceite Virgen'!$A$6:$A$257,"&gt;="&amp;$A275,'Aceite Virgen'!$B$6:$B$257,"&lt;="&amp;$B275)</f>
        <v>1.79</v>
      </c>
      <c r="M275" s="4">
        <f>SUMIFS('Aceite Virgen'!M$6:M$257,'Aceite Virgen'!$A$6:$A$257,"&gt;="&amp;$A275,'Aceite Virgen'!$B$6:$B$257,"&lt;="&amp;$B275)</f>
        <v>3.3400000000000003</v>
      </c>
      <c r="N275" s="4">
        <f>SUMIFS('Aceite Virgen'!N$6:N$257,'Aceite Virgen'!$A$6:$A$257,"&gt;="&amp;$A275,'Aceite Virgen'!$B$6:$B$257,"&lt;="&amp;$B275)</f>
        <v>0</v>
      </c>
      <c r="O275" s="9"/>
      <c r="P275" s="9"/>
      <c r="Q275" s="9"/>
      <c r="R275" s="4">
        <f>SUMIFS('Aceite Virgen'!R$6:R$257,'Aceite Virgen'!$A$6:$A$257,"&gt;="&amp;$A275,'Aceite Virgen'!$B$6:$B$257,"&lt;="&amp;$B275)</f>
        <v>4.0600000000000005</v>
      </c>
      <c r="S275" s="4">
        <f>SUMIFS('Aceite Virgen'!S$6:S$257,'Aceite Virgen'!$A$6:$A$257,"&gt;="&amp;$A275,'Aceite Virgen'!$B$6:$B$257,"&lt;="&amp;$B275)</f>
        <v>2.13</v>
      </c>
      <c r="T275" s="4">
        <f>SUMIFS('Aceite Virgen'!T$6:T$257,'Aceite Virgen'!$A$6:$A$257,"&gt;="&amp;$A275,'Aceite Virgen'!$B$6:$B$257,"&lt;="&amp;$B275)</f>
        <v>5.17</v>
      </c>
      <c r="U275" s="4">
        <f>SUMIFS('Aceite Virgen'!U$6:U$257,'Aceite Virgen'!$A$6:$A$257,"&gt;="&amp;$A275,'Aceite Virgen'!$B$6:$B$257,"&lt;="&amp;$B275)</f>
        <v>0</v>
      </c>
      <c r="V275" s="9"/>
      <c r="W275" s="9"/>
      <c r="X275" s="9"/>
      <c r="Y275" s="4">
        <f>SUMIFS('Aceite Virgen'!Y$6:Y$257,'Aceite Virgen'!$A$6:$A$257,"&gt;="&amp;$A275,'Aceite Virgen'!$B$6:$B$257,"&lt;="&amp;$B275)</f>
        <v>3.38</v>
      </c>
      <c r="Z275" s="4">
        <f>SUMIFS('Aceite Virgen'!Z$6:Z$257,'Aceite Virgen'!$A$6:$A$257,"&gt;="&amp;$A275,'Aceite Virgen'!$B$6:$B$257,"&lt;="&amp;$B275)</f>
        <v>0</v>
      </c>
      <c r="AA275" s="4">
        <f>SUMIFS('Aceite Virgen'!AA$6:AA$257,'Aceite Virgen'!$A$6:$A$257,"&gt;="&amp;$A275,'Aceite Virgen'!$B$6:$B$257,"&lt;="&amp;$B275)</f>
        <v>3.27</v>
      </c>
      <c r="AB275" s="4">
        <f>SUMIFS('Aceite Virgen'!AB$6:AB$257,'Aceite Virgen'!$A$6:$A$257,"&gt;="&amp;$A275,'Aceite Virgen'!$B$6:$B$257,"&lt;="&amp;$B275)</f>
        <v>14.09</v>
      </c>
      <c r="AC275" s="9"/>
      <c r="AD275" s="9"/>
      <c r="AE275" s="9"/>
      <c r="AF275" s="4">
        <f>SUMIFS('Aceite Virgen'!AF$6:AF$257,'Aceite Virgen'!$A$6:$A$257,"&gt;="&amp;$A275,'Aceite Virgen'!$B$6:$B$257,"&lt;="&amp;$B275)</f>
        <v>1.3900000000000001</v>
      </c>
      <c r="AG275" s="4">
        <f>SUMIFS('Aceite Virgen'!AG$6:AG$257,'Aceite Virgen'!$A$6:$A$257,"&gt;="&amp;$A275,'Aceite Virgen'!$B$6:$B$257,"&lt;="&amp;$B275)</f>
        <v>0</v>
      </c>
      <c r="AH275" s="4">
        <f>SUMIFS('Aceite Virgen'!AH$6:AH$257,'Aceite Virgen'!$A$6:$A$257,"&gt;="&amp;$A275,'Aceite Virgen'!$B$6:$B$257,"&lt;="&amp;$B275)</f>
        <v>1.62</v>
      </c>
      <c r="AI275" s="4">
        <f>SUMIFS('Aceite Virgen'!AI$6:AI$257,'Aceite Virgen'!$A$6:$A$257,"&gt;="&amp;$A275,'Aceite Virgen'!$B$6:$B$257,"&lt;="&amp;$B275)</f>
        <v>0</v>
      </c>
      <c r="AJ275" s="9"/>
      <c r="AK275" s="9"/>
      <c r="AL275" s="9"/>
      <c r="AM275" s="4">
        <f>SUMIFS('Aceite Virgen'!AM$6:AM$257,'Aceite Virgen'!$A$6:$A$257,"&gt;="&amp;$A275,'Aceite Virgen'!$B$6:$B$257,"&lt;="&amp;$B275)</f>
        <v>1.03</v>
      </c>
      <c r="AN275" s="4">
        <f>SUMIFS('Aceite Virgen'!AN$6:AN$257,'Aceite Virgen'!$A$6:$A$257,"&gt;="&amp;$A275,'Aceite Virgen'!$B$6:$B$257,"&lt;="&amp;$B275)</f>
        <v>0</v>
      </c>
      <c r="AO275" s="4">
        <f>SUMIFS('Aceite Virgen'!AO$6:AO$257,'Aceite Virgen'!$A$6:$A$257,"&gt;="&amp;$A275,'Aceite Virgen'!$B$6:$B$257,"&lt;="&amp;$B275)</f>
        <v>1.26</v>
      </c>
      <c r="AP275" s="4">
        <f>SUMIFS('Aceite Virgen'!AP$6:AP$257,'Aceite Virgen'!$A$6:$A$257,"&gt;="&amp;$A275,'Aceite Virgen'!$B$6:$B$257,"&lt;="&amp;$B275)</f>
        <v>0</v>
      </c>
      <c r="AQ275" s="9"/>
      <c r="AR275" s="9"/>
      <c r="AT275" s="4">
        <f>SUMIFS('Aceite Virgen'!AT$6:AT$257,'Aceite Virgen'!$A$6:$A$257,"&gt;="&amp;$A275,'Aceite Virgen'!$B$6:$B$257,"&lt;="&amp;$B275)</f>
        <v>1.83</v>
      </c>
      <c r="AU275" s="4">
        <f>SUMIFS('Aceite Virgen'!AU$6:AU$257,'Aceite Virgen'!$A$6:$A$257,"&gt;="&amp;$A275,'Aceite Virgen'!$B$6:$B$257,"&lt;="&amp;$B275)</f>
        <v>0.82</v>
      </c>
      <c r="AV275" s="4">
        <f>SUMIFS('Aceite Virgen'!AV$6:AV$257,'Aceite Virgen'!$A$6:$A$257,"&gt;="&amp;$A275,'Aceite Virgen'!$B$6:$B$257,"&lt;="&amp;$B275)</f>
        <v>2.09</v>
      </c>
      <c r="AW275" s="4">
        <f>SUMIFS('Aceite Virgen'!AW$6:AW$257,'Aceite Virgen'!$A$6:$A$257,"&gt;="&amp;$A275,'Aceite Virgen'!$B$6:$B$257,"&lt;="&amp;$B275)</f>
        <v>0</v>
      </c>
      <c r="BA275" s="4">
        <f>SUMIFS('Aceite Virgen'!BA$6:BA$257,'Aceite Virgen'!$A$6:$A$257,"&gt;="&amp;A275,'Aceite Virgen'!$B$6:$B$257,"&lt;="&amp;B275)</f>
        <v>0.81</v>
      </c>
      <c r="BB275" s="4">
        <f>SUMIFS('Aceite Virgen'!BB$6:BB$257,'Aceite Virgen'!$A$6:$A$257,"&gt;="&amp;$A275,'Aceite Virgen'!$B$6:$B$257,"&lt;="&amp;$B275)</f>
        <v>0</v>
      </c>
      <c r="BC275" s="4">
        <f>SUMIFS('Aceite Virgen'!BC$6:BC$257,'Aceite Virgen'!$A$6:$A$257,"&gt;="&amp;$A275,'Aceite Virgen'!$B$6:$B$257,"&lt;="&amp;$B275)</f>
        <v>0.98</v>
      </c>
      <c r="BD275" s="4">
        <f>SUMIFS('Aceite Virgen'!BD$6:BD$257,'Aceite Virgen'!$A$6:$A$257,"&gt;="&amp;$A275,'Aceite Virgen'!$B$6:$B$257,"&lt;="&amp;$B275)</f>
        <v>0</v>
      </c>
      <c r="BH275" s="4">
        <f>SUMIFS('Aceite Virgen'!BH$6:BH$257,'Aceite Virgen'!$A$6:$A$257,"&gt;="&amp;$A275,'Aceite Virgen'!$B$6:$B$257,"&lt;="&amp;$B275)</f>
        <v>2.02</v>
      </c>
      <c r="BI275" s="4">
        <f>SUMIFS('Aceite Virgen'!BI$6:BI$257,'Aceite Virgen'!$A$6:$A$257,"&gt;="&amp;$A275,'Aceite Virgen'!$B$6:$B$257,"&lt;="&amp;$B275)</f>
        <v>0</v>
      </c>
      <c r="BJ275" s="4">
        <f>SUMIFS('Aceite Virgen'!BJ$6:BJ$257,'Aceite Virgen'!$A$6:$A$257,"&gt;="&amp;$A275,'Aceite Virgen'!$B$6:$B$257,"&lt;="&amp;$B275)</f>
        <v>1.8900000000000001</v>
      </c>
      <c r="BK275" s="4">
        <f>SUMIFS('Aceite Virgen'!BK$6:BK$257,'Aceite Virgen'!$A$6:$A$257,"&gt;="&amp;$A275,'Aceite Virgen'!$B$6:$B$257,"&lt;="&amp;$B275)</f>
        <v>0</v>
      </c>
      <c r="BO275" s="4">
        <f>SUMIFS('Aceite Virgen'!BO$6:BO$257,'Aceite Virgen'!$A$6:$A$257,"&gt;="&amp;$A275,'Aceite Virgen'!$B$6:$B$257,"&lt;="&amp;$B275)</f>
        <v>0.57000000000000006</v>
      </c>
      <c r="BP275" s="4">
        <f>SUMIFS('Aceite Virgen'!BP$6:BP$257,'Aceite Virgen'!$A$6:$A$257,"&gt;="&amp;$A275,'Aceite Virgen'!$B$6:$B$257,"&lt;="&amp;$B275)</f>
        <v>2.1100000000000003</v>
      </c>
      <c r="BQ275" s="4">
        <f>SUMIFS('Aceite Virgen'!BQ$6:BQ$257,'Aceite Virgen'!$A$6:$A$257,"&gt;="&amp;$A275,'Aceite Virgen'!$B$6:$B$257,"&lt;="&amp;$B275)</f>
        <v>0.53</v>
      </c>
      <c r="BR275" s="4">
        <f>SUMIFS('Aceite Virgen'!BR$6:BR$257,'Aceite Virgen'!$A$6:$A$257,"&gt;="&amp;$A275,'Aceite Virgen'!$B$6:$B$257,"&lt;="&amp;$B275)</f>
        <v>0</v>
      </c>
      <c r="BV275" s="4">
        <f>SUMIFS('Aceite Virgen'!BV$6:BV$257,'Aceite Virgen'!$A$6:$A$257,"&gt;="&amp;$A275,'Aceite Virgen'!$B$6:$B$257,"&lt;="&amp;$B275)</f>
        <v>1.24</v>
      </c>
      <c r="BW275" s="4">
        <f>SUMIFS('Aceite Virgen'!BW$6:BW$257,'Aceite Virgen'!$A$6:$A$257,"&gt;="&amp;$A275,'Aceite Virgen'!$B$6:$B$257,"&lt;="&amp;$B275)</f>
        <v>0</v>
      </c>
      <c r="BX275" s="4">
        <f>SUMIFS('Aceite Virgen'!BX$6:BX$257,'Aceite Virgen'!$A$6:$A$257,"&gt;="&amp;$A275,'Aceite Virgen'!$B$6:$B$257,"&lt;="&amp;$B275)</f>
        <v>1.53</v>
      </c>
      <c r="BY275" s="4">
        <f>SUMIFS('Aceite Virgen'!BY$6:BY$257,'Aceite Virgen'!$A$6:$A$257,"&gt;="&amp;$A275,'Aceite Virgen'!$B$6:$B$257,"&lt;="&amp;$B275)</f>
        <v>0</v>
      </c>
      <c r="CC275" s="4">
        <f>SUMIFS('Aceite Virgen'!CC$6:CC$257,'Aceite Virgen'!$A$6:$A$257,"&gt;="&amp;$A275,'Aceite Virgen'!$B$6:$B$257,"&lt;="&amp;$B275)</f>
        <v>0.16</v>
      </c>
      <c r="CD275" s="4">
        <f>SUMIFS('Aceite Virgen'!CD$6:CD$257,'Aceite Virgen'!$A$6:$A$257,"&gt;="&amp;$A275,'Aceite Virgen'!$B$6:$B$257,"&lt;="&amp;$B275)</f>
        <v>0</v>
      </c>
      <c r="CE275" s="4">
        <f>SUMIFS('Aceite Virgen'!CE$6:CE$257,'Aceite Virgen'!$A$6:$A$257,"&gt;="&amp;$A275,'Aceite Virgen'!$B$6:$B$257,"&lt;="&amp;$B275)</f>
        <v>0.19</v>
      </c>
      <c r="CF275" s="4">
        <f>SUMIFS('Aceite Virgen'!CF$6:CF$257,'Aceite Virgen'!$A$6:$A$257,"&gt;="&amp;$A275,'Aceite Virgen'!$B$6:$B$257,"&lt;="&amp;$B275)</f>
        <v>0</v>
      </c>
      <c r="CJ275" s="4">
        <f>SUMIFS('Aceite Virgen'!CJ$6:CJ$257,'Aceite Virgen'!$A$6:$A$257,"&gt;="&amp;$A275,'Aceite Virgen'!$B$6:$B$257,"&lt;="&amp;$B275)</f>
        <v>0.55000000000000004</v>
      </c>
      <c r="CK275" s="4">
        <f>SUMIFS('Aceite Virgen'!CK$6:CK$257,'Aceite Virgen'!$A$6:$A$257,"&gt;="&amp;$A275,'Aceite Virgen'!$B$6:$B$257,"&lt;="&amp;$B275)</f>
        <v>0.85</v>
      </c>
      <c r="CL275" s="4">
        <f>SUMIFS('Aceite Virgen'!CL$6:CL$257,'Aceite Virgen'!$A$6:$A$257,"&gt;="&amp;$A275,'Aceite Virgen'!$B$6:$B$257,"&lt;="&amp;$B275)</f>
        <v>0.28000000000000003</v>
      </c>
      <c r="CM275" s="4">
        <f>SUMIFS('Aceite Virgen'!CM$6:CM$257,'Aceite Virgen'!$A$6:$A$257,"&gt;="&amp;$A275,'Aceite Virgen'!$B$6:$B$257,"&lt;="&amp;$B275)</f>
        <v>0</v>
      </c>
      <c r="CQ275" s="4">
        <f>SUMIFS('Aceite Virgen'!CQ$6:CQ$257,'Aceite Virgen'!$A$6:$A$257,"&gt;="&amp;$A275,'Aceite Virgen'!$B$6:$B$257,"&lt;="&amp;$B275)</f>
        <v>1.6</v>
      </c>
      <c r="CR275" s="4">
        <f>SUMIFS('Aceite Virgen'!CR$6:CR$257,'Aceite Virgen'!$A$6:$A$257,"&gt;="&amp;$A275,'Aceite Virgen'!$B$6:$B$257,"&lt;="&amp;$B275)</f>
        <v>0</v>
      </c>
      <c r="CS275" s="4">
        <f>SUMIFS('Aceite Virgen'!CS$6:CS$257,'Aceite Virgen'!$A$6:$A$257,"&gt;="&amp;$A275,'Aceite Virgen'!$B$6:$B$257,"&lt;="&amp;$B275)</f>
        <v>2.02</v>
      </c>
      <c r="CT275" s="4">
        <f>SUMIFS('Aceite Virgen'!CT$6:CT$257,'Aceite Virgen'!$A$6:$A$257,"&gt;="&amp;$A275,'Aceite Virgen'!$B$6:$B$257,"&lt;="&amp;$B275)</f>
        <v>0</v>
      </c>
      <c r="CX275" s="4">
        <f>SUMIFS('Aceite Virgen'!CX$6:CX$257,'Aceite Virgen'!$A$6:$A$257,"&gt;="&amp;$A275,'Aceite Virgen'!$B$6:$B$257,"&lt;="&amp;$B275)</f>
        <v>0.44</v>
      </c>
      <c r="CY275" s="4">
        <f>SUMIFS('Aceite Virgen'!CY$6:CY$257,'Aceite Virgen'!$A$6:$A$257,"&gt;="&amp;$A275,'Aceite Virgen'!$B$6:$B$257,"&lt;="&amp;$B275)</f>
        <v>0</v>
      </c>
      <c r="CZ275" s="4">
        <f>SUMIFS('Aceite Virgen'!CZ$6:CZ$257,'Aceite Virgen'!$A$6:$A$257,"&gt;="&amp;$A275,'Aceite Virgen'!$B$6:$B$257,"&lt;="&amp;$B275)</f>
        <v>0.61</v>
      </c>
      <c r="DA275" s="4">
        <f>SUMIFS('Aceite Virgen'!DA$6:DA$257,'Aceite Virgen'!$A$6:$A$257,"&gt;="&amp;$A275,'Aceite Virgen'!$B$6:$B$257,"&lt;="&amp;$B275)</f>
        <v>0</v>
      </c>
      <c r="DE275" s="4">
        <f>SUMIFS('Aceite Virgen'!DE$6:DE$257,'Aceite Virgen'!$A$6:$A$257,"&gt;="&amp;$A275,'Aceite Virgen'!$B$6:$B$257,"&lt;="&amp;$B275)</f>
        <v>4.09</v>
      </c>
      <c r="DF275" s="4">
        <f>SUMIFS('Aceite Virgen'!DF$6:DF$257,'Aceite Virgen'!$A$6:$A$257,"&gt;="&amp;$A275,'Aceite Virgen'!$B$6:$B$257,"&lt;="&amp;$B275)</f>
        <v>8.14</v>
      </c>
      <c r="DG275" s="4">
        <f>SUMIFS('Aceite Virgen'!DG$6:DG$257,'Aceite Virgen'!$A$6:$A$257,"&gt;="&amp;$A275,'Aceite Virgen'!$B$6:$B$257,"&lt;="&amp;$B275)</f>
        <v>1.74</v>
      </c>
      <c r="DH275" s="4">
        <f>SUMIFS('Aceite Virgen'!DH$6:DH$257,'Aceite Virgen'!$A$6:$A$257,"&gt;="&amp;$A275,'Aceite Virgen'!$B$6:$B$257,"&lt;="&amp;$B275)</f>
        <v>0</v>
      </c>
      <c r="DL275" s="4">
        <f>SUMIFS('Aceite Virgen'!DL$6:DL$257,'Aceite Virgen'!$A$6:$A$257,"&gt;="&amp;$A275,'Aceite Virgen'!$B$6:$B$257,"&lt;="&amp;$B275)</f>
        <v>1.51</v>
      </c>
      <c r="DM275" s="4">
        <f>SUMIFS('Aceite Virgen'!DM$6:DM$257,'Aceite Virgen'!$A$6:$A$257,"&gt;="&amp;$A275,'Aceite Virgen'!$B$6:$B$257,"&lt;="&amp;$B275)</f>
        <v>6.52</v>
      </c>
      <c r="DN275" s="4">
        <f>SUMIFS('Aceite Virgen'!DN$6:DN$257,'Aceite Virgen'!$A$6:$A$257,"&gt;="&amp;$A275,'Aceite Virgen'!$B$6:$B$257,"&lt;="&amp;$B275)</f>
        <v>0.44000000000000006</v>
      </c>
      <c r="DO275" s="4">
        <f>SUMIFS('Aceite Virgen'!DO$6:DO$257,'Aceite Virgen'!$A$6:$A$257,"&gt;="&amp;$A275,'Aceite Virgen'!$B$6:$B$257,"&lt;="&amp;$B275)</f>
        <v>0</v>
      </c>
      <c r="DS275" s="4">
        <f>SUMIFS('Aceite Virgen'!DS$6:DS$257,'Aceite Virgen'!$A$6:$A$257,"&gt;="&amp;$A275,'Aceite Virgen'!$B$6:$B$257,"&lt;="&amp;$B275)</f>
        <v>1.48</v>
      </c>
      <c r="DT275" s="4">
        <f>SUMIFS('Aceite Virgen'!DT$6:DT$257,'Aceite Virgen'!$A$6:$A$257,"&gt;="&amp;$A275,'Aceite Virgen'!$B$6:$B$257,"&lt;="&amp;$B275)</f>
        <v>5.96</v>
      </c>
      <c r="DU275" s="4">
        <f>SUMIFS('Aceite Virgen'!DU$6:DU$257,'Aceite Virgen'!$A$6:$A$257,"&gt;="&amp;$A275,'Aceite Virgen'!$B$6:$B$257,"&lt;="&amp;$B275)</f>
        <v>0.98</v>
      </c>
      <c r="DV275" s="4">
        <f>SUMIFS('Aceite Virgen'!DV$6:DV$257,'Aceite Virgen'!$A$6:$A$257,"&gt;="&amp;$A275,'Aceite Virgen'!$B$6:$B$257,"&lt;="&amp;$B275)</f>
        <v>0</v>
      </c>
      <c r="DZ275" s="4">
        <f>SUMIFS('Aceite Virgen'!DZ$6:DZ$257,'Aceite Virgen'!$A$6:$A$257,"&gt;="&amp;$A275,'Aceite Virgen'!$B$6:$B$257,"&lt;="&amp;$B275)</f>
        <v>4.88</v>
      </c>
      <c r="EA275" s="4">
        <f>SUMIFS('Aceite Virgen'!EA$6:EA$257,'Aceite Virgen'!$A$6:$A$257,"&gt;="&amp;$A275,'Aceite Virgen'!$B$6:$B$257,"&lt;="&amp;$B275)</f>
        <v>0</v>
      </c>
      <c r="EB275" s="4">
        <f>SUMIFS('Aceite Virgen'!EB$6:EB$257,'Aceite Virgen'!$A$6:$A$257,"&gt;="&amp;$A275,'Aceite Virgen'!$B$6:$B$257,"&lt;="&amp;$B275)</f>
        <v>6.68</v>
      </c>
      <c r="EC275" s="4">
        <f>SUMIFS('Aceite Virgen'!EC$6:EC$257,'Aceite Virgen'!$A$6:$A$257,"&gt;="&amp;$A275,'Aceite Virgen'!$B$6:$B$257,"&lt;="&amp;$B275)</f>
        <v>0</v>
      </c>
      <c r="EG275" s="4">
        <f>SUMIFS('Aceite Virgen'!EG$6:EG$257,'Aceite Virgen'!$A$6:$A$257,"&gt;="&amp;$A275,'Aceite Virgen'!$B$6:$B$257,"&lt;="&amp;$B275)</f>
        <v>2.3199999999999998</v>
      </c>
      <c r="EH275" s="4">
        <f>SUMIFS('Aceite Virgen'!EH$6:EH$257,'Aceite Virgen'!$A$6:$A$257,"&gt;="&amp;$A275,'Aceite Virgen'!$B$6:$B$257,"&lt;="&amp;$B275)</f>
        <v>1.73</v>
      </c>
      <c r="EI275" s="4">
        <f>SUMIFS('Aceite Virgen'!EI$6:EI$257,'Aceite Virgen'!$A$6:$A$257,"&gt;="&amp;$A275,'Aceite Virgen'!$B$6:$B$257,"&lt;="&amp;$B275)</f>
        <v>2.91</v>
      </c>
      <c r="EJ275" s="4">
        <f>SUMIFS('Aceite Virgen'!EJ$6:EJ$257,'Aceite Virgen'!$A$6:$A$257,"&gt;="&amp;$A275,'Aceite Virgen'!$B$6:$B$257,"&lt;="&amp;$B275)</f>
        <v>0</v>
      </c>
      <c r="EN275" s="4">
        <f>SUMIFS('Aceite Virgen'!EN$6:EN$257,'Aceite Virgen'!$A$6:$A$257,"&gt;="&amp;$A275,'Aceite Virgen'!$B$6:$B$257,"&lt;="&amp;$B275)</f>
        <v>1.7799999999999998</v>
      </c>
      <c r="EO275" s="4">
        <f>SUMIFS('Aceite Virgen'!EO$6:EO$257,'Aceite Virgen'!$A$6:$A$257,"&gt;="&amp;$A275,'Aceite Virgen'!$B$6:$B$257,"&lt;="&amp;$B275)</f>
        <v>1.74</v>
      </c>
      <c r="EP275" s="4">
        <f>SUMIFS('Aceite Virgen'!EP$6:EP$257,'Aceite Virgen'!$A$6:$A$257,"&gt;="&amp;$A275,'Aceite Virgen'!$B$6:$B$257,"&lt;="&amp;$B275)</f>
        <v>2.33</v>
      </c>
      <c r="EQ275" s="4">
        <f>SUMIFS('Aceite Virgen'!EQ$6:EQ$257,'Aceite Virgen'!$A$6:$A$257,"&gt;="&amp;$A275,'Aceite Virgen'!$B$6:$B$257,"&lt;="&amp;$B275)</f>
        <v>0</v>
      </c>
      <c r="EU275" s="4">
        <f>SUMIFS('Aceite Virgen'!EU$6:EU$257,'Aceite Virgen'!$A$6:$A$257,"&gt;="&amp;$A275,'Aceite Virgen'!$B$6:$B$257,"&lt;="&amp;$B275)</f>
        <v>0.26</v>
      </c>
      <c r="EV275" s="4">
        <f>SUMIFS('Aceite Virgen'!EV$6:EV$257,'Aceite Virgen'!$A$6:$A$257,"&gt;="&amp;$A275,'Aceite Virgen'!$B$6:$B$257,"&lt;="&amp;$B275)</f>
        <v>0</v>
      </c>
      <c r="EW275" s="4">
        <f>SUMIFS('Aceite Virgen'!EW$6:EW$257,'Aceite Virgen'!$A$6:$A$257,"&gt;="&amp;$A275,'Aceite Virgen'!$B$6:$B$257,"&lt;="&amp;$B275)</f>
        <v>0.42000000000000004</v>
      </c>
      <c r="EX275" s="4">
        <f>SUMIFS('Aceite Virgen'!EX$6:EX$257,'Aceite Virgen'!$A$6:$A$257,"&gt;="&amp;$A275,'Aceite Virgen'!$B$6:$B$257,"&lt;="&amp;$B275)</f>
        <v>0</v>
      </c>
      <c r="FB275" s="4">
        <f>SUMIFS('Aceite Virgen'!FB$6:FB$257,'Aceite Virgen'!$A$6:$A$257,"&gt;="&amp;$A275,'Aceite Virgen'!$B$6:$B$257,"&lt;="&amp;$B275)</f>
        <v>0.41</v>
      </c>
      <c r="FC275" s="4">
        <f>SUMIFS('Aceite Virgen'!FC$6:FC$257,'Aceite Virgen'!$A$6:$A$257,"&gt;="&amp;$A275,'Aceite Virgen'!$B$6:$B$257,"&lt;="&amp;$B275)</f>
        <v>0</v>
      </c>
      <c r="FD275" s="4">
        <f>SUMIFS('Aceite Virgen'!FD$6:FD$257,'Aceite Virgen'!$A$6:$A$257,"&gt;="&amp;$A275,'Aceite Virgen'!$B$6:$B$257,"&lt;="&amp;$B275)</f>
        <v>0.22</v>
      </c>
      <c r="FE275" s="4">
        <f>SUMIFS('Aceite Virgen'!FE$6:FE$257,'Aceite Virgen'!$A$6:$A$257,"&gt;="&amp;$A275,'Aceite Virgen'!$B$6:$B$257,"&lt;="&amp;$B275)</f>
        <v>0</v>
      </c>
      <c r="FI275" s="4">
        <f>SUMIFS('Aceite Virgen'!FI$6:FI$257,'Aceite Virgen'!$A$6:$A$257,"&gt;="&amp;$A275,'Aceite Virgen'!$B$6:$B$257,"&lt;="&amp;$B275)</f>
        <v>4.17</v>
      </c>
      <c r="FJ275" s="4">
        <f>SUMIFS('Aceite Virgen'!FJ$6:FJ$257,'Aceite Virgen'!$A$6:$A$257,"&gt;="&amp;$A275,'Aceite Virgen'!$B$6:$B$257,"&lt;="&amp;$B275)</f>
        <v>0.91</v>
      </c>
      <c r="FK275" s="4">
        <f>SUMIFS('Aceite Virgen'!FK$6:FK$257,'Aceite Virgen'!$A$6:$A$257,"&gt;="&amp;$A275,'Aceite Virgen'!$B$6:$B$257,"&lt;="&amp;$B275)</f>
        <v>5.36</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0.76</v>
      </c>
      <c r="GL275" s="4">
        <f>SUMIFS('Aceite Virgen'!GL$6:GL$257,'Aceite Virgen'!$A$6:$A$257,"&gt;="&amp;$A275,'Aceite Virgen'!$B$6:$B$257,"&lt;="&amp;$B275)</f>
        <v>0</v>
      </c>
      <c r="GM275" s="4">
        <f>SUMIFS('Aceite Virgen'!GM$6:GM$257,'Aceite Virgen'!$A$6:$A$257,"&gt;="&amp;$A275,'Aceite Virgen'!$B$6:$B$257,"&lt;="&amp;$B275)</f>
        <v>0.22</v>
      </c>
      <c r="GN275" s="4">
        <f>SUMIFS('Aceite Virgen'!GN$6:GN$257,'Aceite Virgen'!$A$6:$A$257,"&gt;="&amp;$A275,'Aceite Virgen'!$B$6:$B$257,"&lt;="&amp;$B275)</f>
        <v>0</v>
      </c>
      <c r="GR275" s="4">
        <f>SUMIFS('Aceite Virgen'!GR$6:GR$257,'Aceite Virgen'!$A$6:$A$257,"&gt;="&amp;$A275,'Aceite Virgen'!$B$6:$B$257,"&lt;="&amp;$B275)</f>
        <v>0.51</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1.29</v>
      </c>
      <c r="HG275" s="4">
        <f>SUMIFS('Aceite Virgen'!HG$6:HG$257,'Aceite Virgen'!$A$6:$A$257,"&gt;="&amp;$A275,'Aceite Virgen'!$B$6:$B$257,"&lt;="&amp;$B275)</f>
        <v>0</v>
      </c>
      <c r="HH275" s="4">
        <f>SUMIFS('Aceite Virgen'!HH$6:HH$257,'Aceite Virgen'!$A$6:$A$257,"&gt;="&amp;$A275,'Aceite Virgen'!$B$6:$B$257,"&lt;="&amp;$B275)</f>
        <v>1.79</v>
      </c>
      <c r="HI275" s="4">
        <f>SUMIFS('Aceite Virgen'!HI$6:HI$257,'Aceite Virgen'!$A$6:$A$257,"&gt;="&amp;$A275,'Aceite Virgen'!$B$6:$B$257,"&lt;="&amp;$B275)</f>
        <v>0</v>
      </c>
      <c r="HM275" s="4">
        <f>SUMIFS('Aceite Virgen'!HM$6:HM$257,'Aceite Virgen'!$A$6:$A$257,"&gt;="&amp;$A275,'Aceite Virgen'!$B$6:$B$257,"&lt;="&amp;$B275)</f>
        <v>0.26</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0.45</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0.11</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0.51</v>
      </c>
      <c r="LV275" s="4">
        <f>SUMIFS('Aceite Virgen'!LV$6:LV$257,'Aceite Virgen'!$A$6:$A$257,"&gt;="&amp;$A275,'Aceite Virgen'!$B$6:$B$257,"&lt;="&amp;$B275)</f>
        <v>0</v>
      </c>
      <c r="LW275" s="4">
        <f>SUMIFS('Aceite Virgen'!LW$6:LW$257,'Aceite Virgen'!$A$6:$A$257,"&gt;="&amp;$A275,'Aceite Virgen'!$B$6:$B$257,"&lt;="&amp;$B275)</f>
        <v>0.76</v>
      </c>
      <c r="LX275" s="4">
        <f>SUMIFS('Aceite Virgen'!LX$6:LX$257,'Aceite Virgen'!$A$6:$A$257,"&gt;="&amp;$A275,'Aceite Virgen'!$B$6:$B$257,"&lt;="&amp;$B275)</f>
        <v>0</v>
      </c>
      <c r="MB275" s="4">
        <f>SUMIFS('Aceite Virgen'!MB$6:MB$257,'Aceite Virgen'!$A$6:$A$257,"&gt;="&amp;$A275,'Aceite Virgen'!$B$6:$B$257,"&lt;="&amp;$B275)</f>
        <v>0.18</v>
      </c>
      <c r="MC275" s="4">
        <f>SUMIFS('Aceite Virgen'!MC$6:MC$257,'Aceite Virgen'!$A$6:$A$257,"&gt;="&amp;$A275,'Aceite Virgen'!$B$6:$B$257,"&lt;="&amp;$B275)</f>
        <v>0</v>
      </c>
      <c r="MD275" s="4">
        <f>SUMIFS('Aceite Virgen'!MD$6:MD$257,'Aceite Virgen'!$A$6:$A$257,"&gt;="&amp;$A275,'Aceite Virgen'!$B$6:$B$257,"&lt;="&amp;$B275)</f>
        <v>0.27</v>
      </c>
      <c r="ME275" s="4">
        <f>SUMIFS('Aceite Virgen'!ME$6:ME$257,'Aceite Virgen'!$A$6:$A$257,"&gt;="&amp;$A275,'Aceite Virgen'!$B$6:$B$257,"&lt;="&amp;$B275)</f>
        <v>0</v>
      </c>
      <c r="MI275" s="4">
        <f>SUMIFS('Aceite Virgen'!MI$6:MI$257,'Aceite Virgen'!$A$6:$A$257,"&gt;="&amp;$A275,'Aceite Virgen'!$B$6:$B$257,"&lt;="&amp;$B275)</f>
        <v>0.42</v>
      </c>
      <c r="MJ275" s="4">
        <f>SUMIFS('Aceite Virgen'!MJ$6:MJ$257,'Aceite Virgen'!$A$6:$A$257,"&gt;="&amp;$A275,'Aceite Virgen'!$B$6:$B$257,"&lt;="&amp;$B275)</f>
        <v>0</v>
      </c>
      <c r="MK275" s="4">
        <f>SUMIFS('Aceite Virgen'!MK$6:MK$257,'Aceite Virgen'!$A$6:$A$257,"&gt;="&amp;$A275,'Aceite Virgen'!$B$6:$B$257,"&lt;="&amp;$B275)</f>
        <v>0.64</v>
      </c>
      <c r="ML275" s="4">
        <f>SUMIFS('Aceite Virgen'!ML$6:ML$257,'Aceite Virgen'!$A$6:$A$257,"&gt;="&amp;$A275,'Aceite Virgen'!$B$6:$B$257,"&lt;="&amp;$B275)</f>
        <v>0</v>
      </c>
      <c r="MP275" s="4">
        <f>SUMIFS('Aceite Virgen'!MP$6:MP$257,'Aceite Virgen'!$A$6:$A$257,"&gt;="&amp;$A275,'Aceite Virgen'!$B$6:$B$257,"&lt;="&amp;$B275)</f>
        <v>1.94</v>
      </c>
      <c r="MQ275" s="4">
        <f>SUMIFS('Aceite Virgen'!MQ$6:MQ$257,'Aceite Virgen'!$A$6:$A$257,"&gt;="&amp;$A275,'Aceite Virgen'!$B$6:$B$257,"&lt;="&amp;$B275)</f>
        <v>9.94</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0.48</v>
      </c>
      <c r="MX275" s="4">
        <f>SUMIFS('Aceite Virgen'!MX$6:MX$257,'Aceite Virgen'!$A$6:$A$257,"&gt;="&amp;$A275,'Aceite Virgen'!$B$6:$B$257,"&lt;="&amp;$B275)</f>
        <v>0</v>
      </c>
      <c r="MY275" s="4">
        <f>SUMIFS('Aceite Virgen'!MY$6:MY$257,'Aceite Virgen'!$A$6:$A$257,"&gt;="&amp;$A275,'Aceite Virgen'!$B$6:$B$257,"&lt;="&amp;$B275)</f>
        <v>0.74</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0.17</v>
      </c>
      <c r="OG275" s="4">
        <f>SUMIFS('Aceite Virgen'!OG$6:OG$257,'Aceite Virgen'!$A$6:$A$257,"&gt;="&amp;$A275,'Aceite Virgen'!$B$6:$B$257,"&lt;="&amp;$B275)</f>
        <v>0</v>
      </c>
      <c r="OH275" s="4">
        <f>SUMIFS('Aceite Virgen'!OH$6:OH$257,'Aceite Virgen'!$A$6:$A$257,"&gt;="&amp;$A275,'Aceite Virgen'!$B$6:$B$257,"&lt;="&amp;$B275)</f>
        <v>0.28000000000000003</v>
      </c>
      <c r="OI275" s="4">
        <f>SUMIFS('Aceite Virgen'!OI$6:OI$257,'Aceite Virgen'!$A$6:$A$257,"&gt;="&amp;$A275,'Aceite Virgen'!$B$6:$B$257,"&lt;="&amp;$B275)</f>
        <v>0</v>
      </c>
      <c r="OM275" s="4">
        <f>SUMIFS('Aceite Virgen'!OM$6:OM$257,'Aceite Virgen'!$A$6:$A$257,"&gt;="&amp;$A275,'Aceite Virgen'!$B$6:$B$257,"&lt;="&amp;$B275)</f>
        <v>12.46</v>
      </c>
      <c r="ON275" s="4">
        <f>SUMIFS('Aceite Virgen'!ON$6:ON$257,'Aceite Virgen'!$A$6:$A$257,"&gt;="&amp;$A275,'Aceite Virgen'!$B$6:$B$257,"&lt;="&amp;$B275)</f>
        <v>1.3</v>
      </c>
      <c r="OO275" s="4">
        <f>SUMIFS('Aceite Virgen'!OO$6:OO$257,'Aceite Virgen'!$A$6:$A$257,"&gt;="&amp;$A275,'Aceite Virgen'!$B$6:$B$257,"&lt;="&amp;$B275)</f>
        <v>18.89</v>
      </c>
      <c r="OP275" s="4">
        <f>SUMIFS('Aceite Virgen'!OP$6:OP$257,'Aceite Virgen'!$A$6:$A$257,"&gt;="&amp;$A275,'Aceite Virgen'!$B$6:$B$257,"&lt;="&amp;$B275)</f>
        <v>2.5499999999999998</v>
      </c>
      <c r="OT275" s="4">
        <f>SUMIFS('Aceite Virgen'!OT$6:OT$257,'Aceite Virgen'!$A$6:$A$257,"&gt;="&amp;$A275,'Aceite Virgen'!$B$6:$B$257,"&lt;="&amp;$B275)</f>
        <v>56.1</v>
      </c>
      <c r="OU275" s="4">
        <f>SUMIFS('Aceite Virgen'!OU$6:OU$257,'Aceite Virgen'!$A$6:$A$257,"&gt;="&amp;$A275,'Aceite Virgen'!$B$6:$B$257,"&lt;="&amp;$B275)</f>
        <v>15.28</v>
      </c>
      <c r="OV275" s="4">
        <f>SUMIFS('Aceite Virgen'!OV$6:OV$257,'Aceite Virgen'!$A$6:$A$257,"&gt;="&amp;$A275,'Aceite Virgen'!$B$6:$B$257,"&lt;="&amp;$B275)</f>
        <v>73.11</v>
      </c>
      <c r="OW275" s="4">
        <f>SUMIFS('Aceite Virgen'!OW$6:OW$257,'Aceite Virgen'!$A$6:$A$257,"&gt;="&amp;$A275,'Aceite Virgen'!$B$6:$B$257,"&lt;="&amp;$B275)</f>
        <v>39.83</v>
      </c>
      <c r="PA275" s="4">
        <f>SUMIFS('Aceite Virgen'!PA$6:PA$257,'Aceite Virgen'!$A$6:$A$257,"&gt;="&amp;$A275,'Aceite Virgen'!$B$6:$B$257,"&lt;="&amp;$B275)</f>
        <v>11.01</v>
      </c>
      <c r="PB275" s="4">
        <f>SUMIFS('Aceite Virgen'!PB$6:PB$257,'Aceite Virgen'!$A$6:$A$257,"&gt;="&amp;$A275,'Aceite Virgen'!$B$6:$B$257,"&lt;="&amp;$B275)</f>
        <v>19.29</v>
      </c>
      <c r="PC275" s="4">
        <f>SUMIFS('Aceite Virgen'!PC$6:PC$257,'Aceite Virgen'!$A$6:$A$257,"&gt;="&amp;$A275,'Aceite Virgen'!$B$6:$B$257,"&lt;="&amp;$B275)</f>
        <v>11.04</v>
      </c>
      <c r="PD275" s="4">
        <f>SUMIFS('Aceite Virgen'!PD$6:PD$257,'Aceite Virgen'!$A$6:$A$257,"&gt;="&amp;$A275,'Aceite Virgen'!$B$6:$B$257,"&lt;="&amp;$B275)</f>
        <v>2.93</v>
      </c>
      <c r="PH275" s="4">
        <f>SUMIFS('Aceite Virgen'!PH$6:PH$257,'Aceite Virgen'!$A$6:$A$257,"&gt;="&amp;$A275,'Aceite Virgen'!$B$6:$B$257,"&lt;="&amp;$B275)</f>
        <v>3.74</v>
      </c>
      <c r="PI275" s="4">
        <f>SUMIFS('Aceite Virgen'!PI$6:PI$257,'Aceite Virgen'!$A$6:$A$257,"&gt;="&amp;$A275,'Aceite Virgen'!$B$6:$B$257,"&lt;="&amp;$B275)</f>
        <v>9.89</v>
      </c>
      <c r="PJ275" s="4">
        <f>SUMIFS('Aceite Virgen'!PJ$6:PJ$257,'Aceite Virgen'!$A$6:$A$257,"&gt;="&amp;$A275,'Aceite Virgen'!$B$6:$B$257,"&lt;="&amp;$B275)</f>
        <v>3.08</v>
      </c>
      <c r="PK275" s="4">
        <f>SUMIFS('Aceite Virgen'!PK$6:PK$257,'Aceite Virgen'!$A$6:$A$257,"&gt;="&amp;$A275,'Aceite Virgen'!$B$6:$B$257,"&lt;="&amp;$B275)</f>
        <v>1.03</v>
      </c>
      <c r="PO275" s="4">
        <f>SUMIFS('Aceite Virgen'!PO$6:PO$257,'Aceite Virgen'!$A$6:$A$257,"&gt;="&amp;$A275,'Aceite Virgen'!$B$6:$B$257,"&lt;="&amp;$B275)</f>
        <v>4.04</v>
      </c>
      <c r="PP275" s="4">
        <f>SUMIFS('Aceite Virgen'!PP$6:PP$257,'Aceite Virgen'!$A$6:$A$257,"&gt;="&amp;$A275,'Aceite Virgen'!$B$6:$B$257,"&lt;="&amp;$B275)</f>
        <v>1.4</v>
      </c>
      <c r="PQ275" s="4">
        <f>SUMIFS('Aceite Virgen'!PQ$6:PQ$257,'Aceite Virgen'!$A$6:$A$257,"&gt;="&amp;$A275,'Aceite Virgen'!$B$6:$B$257,"&lt;="&amp;$B275)</f>
        <v>4.17</v>
      </c>
      <c r="PR275" s="4">
        <f>SUMIFS('Aceite Virgen'!PR$6:PR$257,'Aceite Virgen'!$A$6:$A$257,"&gt;="&amp;$A275,'Aceite Virgen'!$B$6:$B$257,"&lt;="&amp;$B275)</f>
        <v>6.55</v>
      </c>
      <c r="PV275" s="4">
        <f>SUMIFS('Aceite Virgen'!PV$6:PV$257,'Aceite Virgen'!$A$6:$A$257,"&gt;="&amp;$A275,'Aceite Virgen'!$B$6:$B$257,"&lt;="&amp;$B275)</f>
        <v>5.83</v>
      </c>
      <c r="PW275" s="4">
        <f>SUMIFS('Aceite Virgen'!PW$6:PW$257,'Aceite Virgen'!$A$6:$A$257,"&gt;="&amp;$A275,'Aceite Virgen'!$B$6:$B$257,"&lt;="&amp;$B275)</f>
        <v>1.96</v>
      </c>
      <c r="PX275" s="4">
        <f>SUMIFS('Aceite Virgen'!PX$6:PX$257,'Aceite Virgen'!$A$6:$A$257,"&gt;="&amp;$A275,'Aceite Virgen'!$B$6:$B$257,"&lt;="&amp;$B275)</f>
        <v>8.6300000000000008</v>
      </c>
      <c r="PY275" s="4">
        <f>SUMIFS('Aceite Virgen'!PY$6:PY$257,'Aceite Virgen'!$A$6:$A$257,"&gt;="&amp;$A275,'Aceite Virgen'!$B$6:$B$257,"&lt;="&amp;$B275)</f>
        <v>1.1299999999999999</v>
      </c>
      <c r="QC275" s="4">
        <f>SUMIFS('Aceite Virgen'!QC$6:QC$257,'Aceite Virgen'!$A$6:$A$257,"&gt;="&amp;$A275,'Aceite Virgen'!$B$6:$B$257,"&lt;="&amp;$B275)</f>
        <v>3.71</v>
      </c>
      <c r="QD275" s="4">
        <f>SUMIFS('Aceite Virgen'!QD$6:QD$257,'Aceite Virgen'!$A$6:$A$257,"&gt;="&amp;$A275,'Aceite Virgen'!$B$6:$B$257,"&lt;="&amp;$B275)</f>
        <v>3.19</v>
      </c>
      <c r="QE275" s="4">
        <f>SUMIFS('Aceite Virgen'!QE$6:QE$257,'Aceite Virgen'!$A$6:$A$257,"&gt;="&amp;$A275,'Aceite Virgen'!$B$6:$B$257,"&lt;="&amp;$B275)</f>
        <v>4.68</v>
      </c>
      <c r="QF275" s="4">
        <f>SUMIFS('Aceite Virgen'!QF$6:QF$257,'Aceite Virgen'!$A$6:$A$257,"&gt;="&amp;$A275,'Aceite Virgen'!$B$6:$B$257,"&lt;="&amp;$B275)</f>
        <v>0</v>
      </c>
      <c r="QJ275" s="4">
        <f>SUMIFS('Aceite Virgen'!QJ$6:QJ$257,'Aceite Virgen'!$A$6:$A$257,"&gt;="&amp;$A275,'Aceite Virgen'!$B$6:$B$257,"&lt;="&amp;$B275)</f>
        <v>0.95</v>
      </c>
      <c r="QK275" s="4">
        <f>SUMIFS('Aceite Virgen'!QK$6:QK$257,'Aceite Virgen'!$A$6:$A$257,"&gt;="&amp;$A275,'Aceite Virgen'!$B$6:$B$257,"&lt;="&amp;$B275)</f>
        <v>0</v>
      </c>
      <c r="QL275" s="4">
        <f>SUMIFS('Aceite Virgen'!QL$6:QL$257,'Aceite Virgen'!$A$6:$A$257,"&gt;="&amp;$A275,'Aceite Virgen'!$B$6:$B$257,"&lt;="&amp;$B275)</f>
        <v>1.75</v>
      </c>
      <c r="QM275" s="4">
        <f>SUMIFS('Aceite Virgen'!QM$6:QM$257,'Aceite Virgen'!$A$6:$A$257,"&gt;="&amp;$A275,'Aceite Virgen'!$B$6:$B$257,"&lt;="&amp;$B275)</f>
        <v>0</v>
      </c>
    </row>
    <row r="276" spans="1:455" x14ac:dyDescent="0.25">
      <c r="A276" s="9">
        <f>'TAM Aceite Virgen'!B24</f>
        <v>4.5999999999999996</v>
      </c>
      <c r="B276" s="9">
        <f>'TAM Aceite Virgen'!C24</f>
        <v>4.7</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0.76</v>
      </c>
      <c r="Z276" s="4">
        <f>SUMIFS('Aceite Virgen'!Z$6:Z$257,'Aceite Virgen'!$A$6:$A$257,"&gt;="&amp;$A276,'Aceite Virgen'!$B$6:$B$257,"&lt;="&amp;$B276)</f>
        <v>0</v>
      </c>
      <c r="AA276" s="4">
        <f>SUMIFS('Aceite Virgen'!AA$6:AA$257,'Aceite Virgen'!$A$6:$A$257,"&gt;="&amp;$A276,'Aceite Virgen'!$B$6:$B$257,"&lt;="&amp;$B276)</f>
        <v>0.98</v>
      </c>
      <c r="AB276" s="4">
        <f>SUMIFS('Aceite Virgen'!AB$6:AB$257,'Aceite Virgen'!$A$6:$A$257,"&gt;="&amp;$A276,'Aceite Virgen'!$B$6:$B$257,"&lt;="&amp;$B276)</f>
        <v>0</v>
      </c>
      <c r="AC276" s="9"/>
      <c r="AD276" s="9"/>
      <c r="AE276" s="9"/>
      <c r="AF276" s="4">
        <f>SUMIFS('Aceite Virgen'!AF$6:AF$257,'Aceite Virgen'!$A$6:$A$257,"&gt;="&amp;$A276,'Aceite Virgen'!$B$6:$B$257,"&lt;="&amp;$B276)</f>
        <v>0.31</v>
      </c>
      <c r="AG276" s="4">
        <f>SUMIFS('Aceite Virgen'!AG$6:AG$257,'Aceite Virgen'!$A$6:$A$257,"&gt;="&amp;$A276,'Aceite Virgen'!$B$6:$B$257,"&lt;="&amp;$B276)</f>
        <v>0.61</v>
      </c>
      <c r="AH276" s="4">
        <f>SUMIFS('Aceite Virgen'!AH$6:AH$257,'Aceite Virgen'!$A$6:$A$257,"&gt;="&amp;$A276,'Aceite Virgen'!$B$6:$B$257,"&lt;="&amp;$B276)</f>
        <v>0.31</v>
      </c>
      <c r="AI276" s="4">
        <f>SUMIFS('Aceite Virgen'!AI$6:AI$257,'Aceite Virgen'!$A$6:$A$257,"&gt;="&amp;$A276,'Aceite Virgen'!$B$6:$B$257,"&lt;="&amp;$B276)</f>
        <v>0</v>
      </c>
      <c r="AJ276" s="9"/>
      <c r="AK276" s="9"/>
      <c r="AL276" s="9"/>
      <c r="AM276" s="4">
        <f>SUMIFS('Aceite Virgen'!AM$6:AM$257,'Aceite Virgen'!$A$6:$A$257,"&gt;="&amp;$A276,'Aceite Virgen'!$B$6:$B$257,"&lt;="&amp;$B276)</f>
        <v>0.25</v>
      </c>
      <c r="AN276" s="4">
        <f>SUMIFS('Aceite Virgen'!AN$6:AN$257,'Aceite Virgen'!$A$6:$A$257,"&gt;="&amp;$A276,'Aceite Virgen'!$B$6:$B$257,"&lt;="&amp;$B276)</f>
        <v>2.16</v>
      </c>
      <c r="AO276" s="4">
        <f>SUMIFS('Aceite Virgen'!AO$6:AO$257,'Aceite Virgen'!$A$6:$A$257,"&gt;="&amp;$A276,'Aceite Virgen'!$B$6:$B$257,"&lt;="&amp;$B276)</f>
        <v>0.06</v>
      </c>
      <c r="AP276" s="4">
        <f>SUMIFS('Aceite Virgen'!AP$6:AP$257,'Aceite Virgen'!$A$6:$A$257,"&gt;="&amp;$A276,'Aceite Virgen'!$B$6:$B$257,"&lt;="&amp;$B276)</f>
        <v>0</v>
      </c>
      <c r="AQ276" s="9"/>
      <c r="AR276" s="9"/>
      <c r="AT276" s="4">
        <f>SUMIFS('Aceite Virgen'!AT$6:AT$257,'Aceite Virgen'!$A$6:$A$257,"&gt;="&amp;$A276,'Aceite Virgen'!$B$6:$B$257,"&lt;="&amp;$B276)</f>
        <v>0.49</v>
      </c>
      <c r="AU276" s="4">
        <f>SUMIFS('Aceite Virgen'!AU$6:AU$257,'Aceite Virgen'!$A$6:$A$257,"&gt;="&amp;$A276,'Aceite Virgen'!$B$6:$B$257,"&lt;="&amp;$B276)</f>
        <v>2.5</v>
      </c>
      <c r="AV276" s="4">
        <f>SUMIFS('Aceite Virgen'!AV$6:AV$257,'Aceite Virgen'!$A$6:$A$257,"&gt;="&amp;$A276,'Aceite Virgen'!$B$6:$B$257,"&lt;="&amp;$B276)</f>
        <v>0.28000000000000003</v>
      </c>
      <c r="AW276" s="4">
        <f>SUMIFS('Aceite Virgen'!AW$6:AW$257,'Aceite Virgen'!$A$6:$A$257,"&gt;="&amp;$A276,'Aceite Virgen'!$B$6:$B$257,"&lt;="&amp;$B276)</f>
        <v>0</v>
      </c>
      <c r="BA276" s="4">
        <f>SUMIFS('Aceite Virgen'!BA$6:BA$257,'Aceite Virgen'!$A$6:$A$257,"&gt;="&amp;A276,'Aceite Virgen'!$B$6:$B$257,"&lt;="&amp;B276)</f>
        <v>0.04</v>
      </c>
      <c r="BB276" s="4">
        <f>SUMIFS('Aceite Virgen'!BB$6:BB$257,'Aceite Virgen'!$A$6:$A$257,"&gt;="&amp;$A276,'Aceite Virgen'!$B$6:$B$257,"&lt;="&amp;$B276)</f>
        <v>0</v>
      </c>
      <c r="BC276" s="4">
        <f>SUMIFS('Aceite Virgen'!BC$6:BC$257,'Aceite Virgen'!$A$6:$A$257,"&gt;="&amp;$A276,'Aceite Virgen'!$B$6:$B$257,"&lt;="&amp;$B276)</f>
        <v>0.05</v>
      </c>
      <c r="BD276" s="4">
        <f>SUMIFS('Aceite Virgen'!BD$6:BD$257,'Aceite Virgen'!$A$6:$A$257,"&gt;="&amp;$A276,'Aceite Virgen'!$B$6:$B$257,"&lt;="&amp;$B276)</f>
        <v>0</v>
      </c>
      <c r="BH276" s="4">
        <f>SUMIFS('Aceite Virgen'!BH$6:BH$257,'Aceite Virgen'!$A$6:$A$257,"&gt;="&amp;$A276,'Aceite Virgen'!$B$6:$B$257,"&lt;="&amp;$B276)</f>
        <v>0.66999999999999993</v>
      </c>
      <c r="BI276" s="4">
        <f>SUMIFS('Aceite Virgen'!BI$6:BI$257,'Aceite Virgen'!$A$6:$A$257,"&gt;="&amp;$A276,'Aceite Virgen'!$B$6:$B$257,"&lt;="&amp;$B276)</f>
        <v>0</v>
      </c>
      <c r="BJ276" s="4">
        <f>SUMIFS('Aceite Virgen'!BJ$6:BJ$257,'Aceite Virgen'!$A$6:$A$257,"&gt;="&amp;$A276,'Aceite Virgen'!$B$6:$B$257,"&lt;="&amp;$B276)</f>
        <v>0.77</v>
      </c>
      <c r="BK276" s="4">
        <f>SUMIFS('Aceite Virgen'!BK$6:BK$257,'Aceite Virgen'!$A$6:$A$257,"&gt;="&amp;$A276,'Aceite Virgen'!$B$6:$B$257,"&lt;="&amp;$B276)</f>
        <v>0</v>
      </c>
      <c r="BO276" s="4">
        <f>SUMIFS('Aceite Virgen'!BO$6:BO$257,'Aceite Virgen'!$A$6:$A$257,"&gt;="&amp;$A276,'Aceite Virgen'!$B$6:$B$257,"&lt;="&amp;$B276)</f>
        <v>0.06</v>
      </c>
      <c r="BP276" s="4">
        <f>SUMIFS('Aceite Virgen'!BP$6:BP$257,'Aceite Virgen'!$A$6:$A$257,"&gt;="&amp;$A276,'Aceite Virgen'!$B$6:$B$257,"&lt;="&amp;$B276)</f>
        <v>1</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0.64</v>
      </c>
      <c r="BW276" s="4">
        <f>SUMIFS('Aceite Virgen'!BW$6:BW$257,'Aceite Virgen'!$A$6:$A$257,"&gt;="&amp;$A276,'Aceite Virgen'!$B$6:$B$257,"&lt;="&amp;$B276)</f>
        <v>0</v>
      </c>
      <c r="BX276" s="4">
        <f>SUMIFS('Aceite Virgen'!BX$6:BX$257,'Aceite Virgen'!$A$6:$A$257,"&gt;="&amp;$A276,'Aceite Virgen'!$B$6:$B$257,"&lt;="&amp;$B276)</f>
        <v>0.38</v>
      </c>
      <c r="BY276" s="4">
        <f>SUMIFS('Aceite Virgen'!BY$6:BY$257,'Aceite Virgen'!$A$6:$A$257,"&gt;="&amp;$A276,'Aceite Virgen'!$B$6:$B$257,"&lt;="&amp;$B276)</f>
        <v>0</v>
      </c>
      <c r="CC276" s="4">
        <f>SUMIFS('Aceite Virgen'!CC$6:CC$257,'Aceite Virgen'!$A$6:$A$257,"&gt;="&amp;$A276,'Aceite Virgen'!$B$6:$B$257,"&lt;="&amp;$B276)</f>
        <v>0.84000000000000008</v>
      </c>
      <c r="CD276" s="4">
        <f>SUMIFS('Aceite Virgen'!CD$6:CD$257,'Aceite Virgen'!$A$6:$A$257,"&gt;="&amp;$A276,'Aceite Virgen'!$B$6:$B$257,"&lt;="&amp;$B276)</f>
        <v>0</v>
      </c>
      <c r="CE276" s="4">
        <f>SUMIFS('Aceite Virgen'!CE$6:CE$257,'Aceite Virgen'!$A$6:$A$257,"&gt;="&amp;$A276,'Aceite Virgen'!$B$6:$B$257,"&lt;="&amp;$B276)</f>
        <v>1</v>
      </c>
      <c r="CF276" s="4">
        <f>SUMIFS('Aceite Virgen'!CF$6:CF$257,'Aceite Virgen'!$A$6:$A$257,"&gt;="&amp;$A276,'Aceite Virgen'!$B$6:$B$257,"&lt;="&amp;$B276)</f>
        <v>0</v>
      </c>
      <c r="CJ276" s="4">
        <f>SUMIFS('Aceite Virgen'!CJ$6:CJ$257,'Aceite Virgen'!$A$6:$A$257,"&gt;="&amp;$A276,'Aceite Virgen'!$B$6:$B$257,"&lt;="&amp;$B276)</f>
        <v>0.35</v>
      </c>
      <c r="CK276" s="4">
        <f>SUMIFS('Aceite Virgen'!CK$6:CK$257,'Aceite Virgen'!$A$6:$A$257,"&gt;="&amp;$A276,'Aceite Virgen'!$B$6:$B$257,"&lt;="&amp;$B276)</f>
        <v>0</v>
      </c>
      <c r="CL276" s="4">
        <f>SUMIFS('Aceite Virgen'!CL$6:CL$257,'Aceite Virgen'!$A$6:$A$257,"&gt;="&amp;$A276,'Aceite Virgen'!$B$6:$B$257,"&lt;="&amp;$B276)</f>
        <v>0.42000000000000004</v>
      </c>
      <c r="CM276" s="4">
        <f>SUMIFS('Aceite Virgen'!CM$6:CM$257,'Aceite Virgen'!$A$6:$A$257,"&gt;="&amp;$A276,'Aceite Virgen'!$B$6:$B$257,"&lt;="&amp;$B276)</f>
        <v>0</v>
      </c>
      <c r="CQ276" s="4">
        <f>SUMIFS('Aceite Virgen'!CQ$6:CQ$257,'Aceite Virgen'!$A$6:$A$257,"&gt;="&amp;$A276,'Aceite Virgen'!$B$6:$B$257,"&lt;="&amp;$B276)</f>
        <v>0.67</v>
      </c>
      <c r="CR276" s="4">
        <f>SUMIFS('Aceite Virgen'!CR$6:CR$257,'Aceite Virgen'!$A$6:$A$257,"&gt;="&amp;$A276,'Aceite Virgen'!$B$6:$B$257,"&lt;="&amp;$B276)</f>
        <v>0</v>
      </c>
      <c r="CS276" s="4">
        <f>SUMIFS('Aceite Virgen'!CS$6:CS$257,'Aceite Virgen'!$A$6:$A$257,"&gt;="&amp;$A276,'Aceite Virgen'!$B$6:$B$257,"&lt;="&amp;$B276)</f>
        <v>0.7</v>
      </c>
      <c r="CT276" s="4">
        <f>SUMIFS('Aceite Virgen'!CT$6:CT$257,'Aceite Virgen'!$A$6:$A$257,"&gt;="&amp;$A276,'Aceite Virgen'!$B$6:$B$257,"&lt;="&amp;$B276)</f>
        <v>1.81</v>
      </c>
      <c r="CX276" s="4">
        <f>SUMIFS('Aceite Virgen'!CX$6:CX$257,'Aceite Virgen'!$A$6:$A$257,"&gt;="&amp;$A276,'Aceite Virgen'!$B$6:$B$257,"&lt;="&amp;$B276)</f>
        <v>1.35</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0.25</v>
      </c>
      <c r="DF276" s="4">
        <f>SUMIFS('Aceite Virgen'!DF$6:DF$257,'Aceite Virgen'!$A$6:$A$257,"&gt;="&amp;$A276,'Aceite Virgen'!$B$6:$B$257,"&lt;="&amp;$B276)</f>
        <v>0</v>
      </c>
      <c r="DG276" s="4">
        <f>SUMIFS('Aceite Virgen'!DG$6:DG$257,'Aceite Virgen'!$A$6:$A$257,"&gt;="&amp;$A276,'Aceite Virgen'!$B$6:$B$257,"&lt;="&amp;$B276)</f>
        <v>0.13</v>
      </c>
      <c r="DH276" s="4">
        <f>SUMIFS('Aceite Virgen'!DH$6:DH$257,'Aceite Virgen'!$A$6:$A$257,"&gt;="&amp;$A276,'Aceite Virgen'!$B$6:$B$257,"&lt;="&amp;$B276)</f>
        <v>0</v>
      </c>
      <c r="DL276" s="4">
        <f>SUMIFS('Aceite Virgen'!DL$6:DL$257,'Aceite Virgen'!$A$6:$A$257,"&gt;="&amp;$A276,'Aceite Virgen'!$B$6:$B$257,"&lt;="&amp;$B276)</f>
        <v>0.62</v>
      </c>
      <c r="DM276" s="4">
        <f>SUMIFS('Aceite Virgen'!DM$6:DM$257,'Aceite Virgen'!$A$6:$A$257,"&gt;="&amp;$A276,'Aceite Virgen'!$B$6:$B$257,"&lt;="&amp;$B276)</f>
        <v>0</v>
      </c>
      <c r="DN276" s="4">
        <f>SUMIFS('Aceite Virgen'!DN$6:DN$257,'Aceite Virgen'!$A$6:$A$257,"&gt;="&amp;$A276,'Aceite Virgen'!$B$6:$B$257,"&lt;="&amp;$B276)</f>
        <v>0.86</v>
      </c>
      <c r="DO276" s="4">
        <f>SUMIFS('Aceite Virgen'!DO$6:DO$257,'Aceite Virgen'!$A$6:$A$257,"&gt;="&amp;$A276,'Aceite Virgen'!$B$6:$B$257,"&lt;="&amp;$B276)</f>
        <v>0</v>
      </c>
      <c r="DS276" s="4">
        <f>SUMIFS('Aceite Virgen'!DS$6:DS$257,'Aceite Virgen'!$A$6:$A$257,"&gt;="&amp;$A276,'Aceite Virgen'!$B$6:$B$257,"&lt;="&amp;$B276)</f>
        <v>0.49</v>
      </c>
      <c r="DT276" s="4">
        <f>SUMIFS('Aceite Virgen'!DT$6:DT$257,'Aceite Virgen'!$A$6:$A$257,"&gt;="&amp;$A276,'Aceite Virgen'!$B$6:$B$257,"&lt;="&amp;$B276)</f>
        <v>0</v>
      </c>
      <c r="DU276" s="4">
        <f>SUMIFS('Aceite Virgen'!DU$6:DU$257,'Aceite Virgen'!$A$6:$A$257,"&gt;="&amp;$A276,'Aceite Virgen'!$B$6:$B$257,"&lt;="&amp;$B276)</f>
        <v>0.64</v>
      </c>
      <c r="DV276" s="4">
        <f>SUMIFS('Aceite Virgen'!DV$6:DV$257,'Aceite Virgen'!$A$6:$A$257,"&gt;="&amp;$A276,'Aceite Virgen'!$B$6:$B$257,"&lt;="&amp;$B276)</f>
        <v>0</v>
      </c>
      <c r="DZ276" s="4">
        <f>SUMIFS('Aceite Virgen'!DZ$6:DZ$257,'Aceite Virgen'!$A$6:$A$257,"&gt;="&amp;$A276,'Aceite Virgen'!$B$6:$B$257,"&lt;="&amp;$B276)</f>
        <v>0.65</v>
      </c>
      <c r="EA276" s="4">
        <f>SUMIFS('Aceite Virgen'!EA$6:EA$257,'Aceite Virgen'!$A$6:$A$257,"&gt;="&amp;$A276,'Aceite Virgen'!$B$6:$B$257,"&lt;="&amp;$B276)</f>
        <v>0</v>
      </c>
      <c r="EB276" s="4">
        <f>SUMIFS('Aceite Virgen'!EB$6:EB$257,'Aceite Virgen'!$A$6:$A$257,"&gt;="&amp;$A276,'Aceite Virgen'!$B$6:$B$257,"&lt;="&amp;$B276)</f>
        <v>0.31</v>
      </c>
      <c r="EC276" s="4">
        <f>SUMIFS('Aceite Virgen'!EC$6:EC$257,'Aceite Virgen'!$A$6:$A$257,"&gt;="&amp;$A276,'Aceite Virgen'!$B$6:$B$257,"&lt;="&amp;$B276)</f>
        <v>0</v>
      </c>
      <c r="EG276" s="4">
        <f>SUMIFS('Aceite Virgen'!EG$6:EG$257,'Aceite Virgen'!$A$6:$A$257,"&gt;="&amp;$A276,'Aceite Virgen'!$B$6:$B$257,"&lt;="&amp;$B276)</f>
        <v>2.52</v>
      </c>
      <c r="EH276" s="4">
        <f>SUMIFS('Aceite Virgen'!EH$6:EH$257,'Aceite Virgen'!$A$6:$A$257,"&gt;="&amp;$A276,'Aceite Virgen'!$B$6:$B$257,"&lt;="&amp;$B276)</f>
        <v>9.19</v>
      </c>
      <c r="EI276" s="4">
        <f>SUMIFS('Aceite Virgen'!EI$6:EI$257,'Aceite Virgen'!$A$6:$A$257,"&gt;="&amp;$A276,'Aceite Virgen'!$B$6:$B$257,"&lt;="&amp;$B276)</f>
        <v>0</v>
      </c>
      <c r="EJ276" s="4">
        <f>SUMIFS('Aceite Virgen'!EJ$6:EJ$257,'Aceite Virgen'!$A$6:$A$257,"&gt;="&amp;$A276,'Aceite Virgen'!$B$6:$B$257,"&lt;="&amp;$B276)</f>
        <v>7.28</v>
      </c>
      <c r="EN276" s="4">
        <f>SUMIFS('Aceite Virgen'!EN$6:EN$257,'Aceite Virgen'!$A$6:$A$257,"&gt;="&amp;$A276,'Aceite Virgen'!$B$6:$B$257,"&lt;="&amp;$B276)</f>
        <v>4.01</v>
      </c>
      <c r="EO276" s="4">
        <f>SUMIFS('Aceite Virgen'!EO$6:EO$257,'Aceite Virgen'!$A$6:$A$257,"&gt;="&amp;$A276,'Aceite Virgen'!$B$6:$B$257,"&lt;="&amp;$B276)</f>
        <v>8.98</v>
      </c>
      <c r="EP276" s="4">
        <f>SUMIFS('Aceite Virgen'!EP$6:EP$257,'Aceite Virgen'!$A$6:$A$257,"&gt;="&amp;$A276,'Aceite Virgen'!$B$6:$B$257,"&lt;="&amp;$B276)</f>
        <v>0.65</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0.19</v>
      </c>
      <c r="FC276" s="4">
        <f>SUMIFS('Aceite Virgen'!FC$6:FC$257,'Aceite Virgen'!$A$6:$A$257,"&gt;="&amp;$A276,'Aceite Virgen'!$B$6:$B$257,"&lt;="&amp;$B276)</f>
        <v>1.04</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1.83</v>
      </c>
      <c r="FQ276" s="4">
        <f>SUMIFS('Aceite Virgen'!FQ$6:FQ$257,'Aceite Virgen'!$A$6:$A$257,"&gt;="&amp;$A276,'Aceite Virgen'!$B$6:$B$257,"&lt;="&amp;$B276)</f>
        <v>0</v>
      </c>
      <c r="FR276" s="4">
        <f>SUMIFS('Aceite Virgen'!FR$6:FR$257,'Aceite Virgen'!$A$6:$A$257,"&gt;="&amp;$A276,'Aceite Virgen'!$B$6:$B$257,"&lt;="&amp;$B276)</f>
        <v>1.22</v>
      </c>
      <c r="FS276" s="4">
        <f>SUMIFS('Aceite Virgen'!FS$6:FS$257,'Aceite Virgen'!$A$6:$A$257,"&gt;="&amp;$A276,'Aceite Virgen'!$B$6:$B$257,"&lt;="&amp;$B276)</f>
        <v>9.15</v>
      </c>
      <c r="FW276" s="4">
        <f>SUMIFS('Aceite Virgen'!FW$6:FW$257,'Aceite Virgen'!$A$6:$A$257,"&gt;="&amp;$A276,'Aceite Virgen'!$B$6:$B$257,"&lt;="&amp;$B276)</f>
        <v>2.2200000000000002</v>
      </c>
      <c r="FX276" s="4">
        <f>SUMIFS('Aceite Virgen'!FX$6:FX$257,'Aceite Virgen'!$A$6:$A$257,"&gt;="&amp;$A276,'Aceite Virgen'!$B$6:$B$257,"&lt;="&amp;$B276)</f>
        <v>0</v>
      </c>
      <c r="FY276" s="4">
        <f>SUMIFS('Aceite Virgen'!FY$6:FY$257,'Aceite Virgen'!$A$6:$A$257,"&gt;="&amp;$A276,'Aceite Virgen'!$B$6:$B$257,"&lt;="&amp;$B276)</f>
        <v>2.87</v>
      </c>
      <c r="FZ276" s="4">
        <f>SUMIFS('Aceite Virgen'!FZ$6:FZ$257,'Aceite Virgen'!$A$6:$A$257,"&gt;="&amp;$A276,'Aceite Virgen'!$B$6:$B$257,"&lt;="&amp;$B276)</f>
        <v>1.91</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0.57999999999999996</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0.67</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0.18</v>
      </c>
      <c r="JR276" s="4">
        <f>SUMIFS('Aceite Virgen'!JR$6:JR$257,'Aceite Virgen'!$A$6:$A$257,"&gt;="&amp;$A276,'Aceite Virgen'!$B$6:$B$257,"&lt;="&amp;$B276)</f>
        <v>0</v>
      </c>
      <c r="JS276" s="4">
        <f>SUMIFS('Aceite Virgen'!JS$6:JS$257,'Aceite Virgen'!$A$6:$A$257,"&gt;="&amp;$A276,'Aceite Virgen'!$B$6:$B$257,"&lt;="&amp;$B276)</f>
        <v>0.3</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0.16</v>
      </c>
      <c r="MJ276" s="4">
        <f>SUMIFS('Aceite Virgen'!MJ$6:MJ$257,'Aceite Virgen'!$A$6:$A$257,"&gt;="&amp;$A276,'Aceite Virgen'!$B$6:$B$257,"&lt;="&amp;$B276)</f>
        <v>0</v>
      </c>
      <c r="MK276" s="4">
        <f>SUMIFS('Aceite Virgen'!MK$6:MK$257,'Aceite Virgen'!$A$6:$A$257,"&gt;="&amp;$A276,'Aceite Virgen'!$B$6:$B$257,"&lt;="&amp;$B276)</f>
        <v>0.24</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0.8</v>
      </c>
      <c r="NE276" s="4">
        <f>SUMIFS('Aceite Virgen'!NE$6:NE$257,'Aceite Virgen'!$A$6:$A$257,"&gt;="&amp;$A276,'Aceite Virgen'!$B$6:$B$257,"&lt;="&amp;$B276)</f>
        <v>2.8</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0.53</v>
      </c>
      <c r="NL276" s="4">
        <f>SUMIFS('Aceite Virgen'!NL$6:NL$257,'Aceite Virgen'!$A$6:$A$257,"&gt;="&amp;$A276,'Aceite Virgen'!$B$6:$B$257,"&lt;="&amp;$B276)</f>
        <v>0</v>
      </c>
      <c r="NM276" s="4">
        <f>SUMIFS('Aceite Virgen'!NM$6:NM$257,'Aceite Virgen'!$A$6:$A$257,"&gt;="&amp;$A276,'Aceite Virgen'!$B$6:$B$257,"&lt;="&amp;$B276)</f>
        <v>0.85</v>
      </c>
      <c r="NN276" s="4">
        <f>SUMIFS('Aceite Virgen'!NN$6:NN$257,'Aceite Virgen'!$A$6:$A$257,"&gt;="&amp;$A276,'Aceite Virgen'!$B$6:$B$257,"&lt;="&amp;$B276)</f>
        <v>0</v>
      </c>
      <c r="NR276" s="4">
        <f>SUMIFS('Aceite Virgen'!NR$6:NR$257,'Aceite Virgen'!$A$6:$A$257,"&gt;="&amp;$A276,'Aceite Virgen'!$B$6:$B$257,"&lt;="&amp;$B276)</f>
        <v>0.25</v>
      </c>
      <c r="NS276" s="4">
        <f>SUMIFS('Aceite Virgen'!NS$6:NS$257,'Aceite Virgen'!$A$6:$A$257,"&gt;="&amp;$A276,'Aceite Virgen'!$B$6:$B$257,"&lt;="&amp;$B276)</f>
        <v>0</v>
      </c>
      <c r="NT276" s="4">
        <f>SUMIFS('Aceite Virgen'!NT$6:NT$257,'Aceite Virgen'!$A$6:$A$257,"&gt;="&amp;$A276,'Aceite Virgen'!$B$6:$B$257,"&lt;="&amp;$B276)</f>
        <v>0.45</v>
      </c>
      <c r="NU276" s="4">
        <f>SUMIFS('Aceite Virgen'!NU$6:NU$257,'Aceite Virgen'!$A$6:$A$257,"&gt;="&amp;$A276,'Aceite Virgen'!$B$6:$B$257,"&lt;="&amp;$B276)</f>
        <v>0</v>
      </c>
      <c r="NY276" s="4">
        <f>SUMIFS('Aceite Virgen'!NY$6:NY$257,'Aceite Virgen'!$A$6:$A$257,"&gt;="&amp;$A276,'Aceite Virgen'!$B$6:$B$257,"&lt;="&amp;$B276)</f>
        <v>0.15</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0.69000000000000006</v>
      </c>
      <c r="ON276" s="4">
        <f>SUMIFS('Aceite Virgen'!ON$6:ON$257,'Aceite Virgen'!$A$6:$A$257,"&gt;="&amp;$A276,'Aceite Virgen'!$B$6:$B$257,"&lt;="&amp;$B276)</f>
        <v>1.2</v>
      </c>
      <c r="OO276" s="4">
        <f>SUMIFS('Aceite Virgen'!OO$6:OO$257,'Aceite Virgen'!$A$6:$A$257,"&gt;="&amp;$A276,'Aceite Virgen'!$B$6:$B$257,"&lt;="&amp;$B276)</f>
        <v>0.28000000000000003</v>
      </c>
      <c r="OP276" s="4">
        <f>SUMIFS('Aceite Virgen'!OP$6:OP$257,'Aceite Virgen'!$A$6:$A$257,"&gt;="&amp;$A276,'Aceite Virgen'!$B$6:$B$257,"&lt;="&amp;$B276)</f>
        <v>0</v>
      </c>
      <c r="OT276" s="4">
        <f>SUMIFS('Aceite Virgen'!OT$6:OT$257,'Aceite Virgen'!$A$6:$A$257,"&gt;="&amp;$A276,'Aceite Virgen'!$B$6:$B$257,"&lt;="&amp;$B276)</f>
        <v>3.18</v>
      </c>
      <c r="OU276" s="4">
        <f>SUMIFS('Aceite Virgen'!OU$6:OU$257,'Aceite Virgen'!$A$6:$A$257,"&gt;="&amp;$A276,'Aceite Virgen'!$B$6:$B$257,"&lt;="&amp;$B276)</f>
        <v>1.75</v>
      </c>
      <c r="OV276" s="4">
        <f>SUMIFS('Aceite Virgen'!OV$6:OV$257,'Aceite Virgen'!$A$6:$A$257,"&gt;="&amp;$A276,'Aceite Virgen'!$B$6:$B$257,"&lt;="&amp;$B276)</f>
        <v>3.48</v>
      </c>
      <c r="OW276" s="4">
        <f>SUMIFS('Aceite Virgen'!OW$6:OW$257,'Aceite Virgen'!$A$6:$A$257,"&gt;="&amp;$A276,'Aceite Virgen'!$B$6:$B$257,"&lt;="&amp;$B276)</f>
        <v>4.2300000000000004</v>
      </c>
      <c r="PA276" s="4">
        <f>SUMIFS('Aceite Virgen'!PA$6:PA$257,'Aceite Virgen'!$A$6:$A$257,"&gt;="&amp;$A276,'Aceite Virgen'!$B$6:$B$257,"&lt;="&amp;$B276)</f>
        <v>6.56</v>
      </c>
      <c r="PB276" s="4">
        <f>SUMIFS('Aceite Virgen'!PB$6:PB$257,'Aceite Virgen'!$A$6:$A$257,"&gt;="&amp;$A276,'Aceite Virgen'!$B$6:$B$257,"&lt;="&amp;$B276)</f>
        <v>1.08</v>
      </c>
      <c r="PC276" s="4">
        <f>SUMIFS('Aceite Virgen'!PC$6:PC$257,'Aceite Virgen'!$A$6:$A$257,"&gt;="&amp;$A276,'Aceite Virgen'!$B$6:$B$257,"&lt;="&amp;$B276)</f>
        <v>9.85</v>
      </c>
      <c r="PD276" s="4">
        <f>SUMIFS('Aceite Virgen'!PD$6:PD$257,'Aceite Virgen'!$A$6:$A$257,"&gt;="&amp;$A276,'Aceite Virgen'!$B$6:$B$257,"&lt;="&amp;$B276)</f>
        <v>0</v>
      </c>
      <c r="PH276" s="4">
        <f>SUMIFS('Aceite Virgen'!PH$6:PH$257,'Aceite Virgen'!$A$6:$A$257,"&gt;="&amp;$A276,'Aceite Virgen'!$B$6:$B$257,"&lt;="&amp;$B276)</f>
        <v>1.94</v>
      </c>
      <c r="PI276" s="4">
        <f>SUMIFS('Aceite Virgen'!PI$6:PI$257,'Aceite Virgen'!$A$6:$A$257,"&gt;="&amp;$A276,'Aceite Virgen'!$B$6:$B$257,"&lt;="&amp;$B276)</f>
        <v>0</v>
      </c>
      <c r="PJ276" s="4">
        <f>SUMIFS('Aceite Virgen'!PJ$6:PJ$257,'Aceite Virgen'!$A$6:$A$257,"&gt;="&amp;$A276,'Aceite Virgen'!$B$6:$B$257,"&lt;="&amp;$B276)</f>
        <v>3.58</v>
      </c>
      <c r="PK276" s="4">
        <f>SUMIFS('Aceite Virgen'!PK$6:PK$257,'Aceite Virgen'!$A$6:$A$257,"&gt;="&amp;$A276,'Aceite Virgen'!$B$6:$B$257,"&lt;="&amp;$B276)</f>
        <v>0</v>
      </c>
      <c r="PO276" s="4">
        <f>SUMIFS('Aceite Virgen'!PO$6:PO$257,'Aceite Virgen'!$A$6:$A$257,"&gt;="&amp;$A276,'Aceite Virgen'!$B$6:$B$257,"&lt;="&amp;$B276)</f>
        <v>2.21</v>
      </c>
      <c r="PP276" s="4">
        <f>SUMIFS('Aceite Virgen'!PP$6:PP$257,'Aceite Virgen'!$A$6:$A$257,"&gt;="&amp;$A276,'Aceite Virgen'!$B$6:$B$257,"&lt;="&amp;$B276)</f>
        <v>1.84</v>
      </c>
      <c r="PQ276" s="4">
        <f>SUMIFS('Aceite Virgen'!PQ$6:PQ$257,'Aceite Virgen'!$A$6:$A$257,"&gt;="&amp;$A276,'Aceite Virgen'!$B$6:$B$257,"&lt;="&amp;$B276)</f>
        <v>2.84</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0.56999999999999995</v>
      </c>
      <c r="QD276" s="4">
        <f>SUMIFS('Aceite Virgen'!QD$6:QD$257,'Aceite Virgen'!$A$6:$A$257,"&gt;="&amp;$A276,'Aceite Virgen'!$B$6:$B$257,"&lt;="&amp;$B276)</f>
        <v>0</v>
      </c>
      <c r="QE276" s="4">
        <f>SUMIFS('Aceite Virgen'!QE$6:QE$257,'Aceite Virgen'!$A$6:$A$257,"&gt;="&amp;$A276,'Aceite Virgen'!$B$6:$B$257,"&lt;="&amp;$B276)</f>
        <v>1.05</v>
      </c>
      <c r="QF276" s="4">
        <f>SUMIFS('Aceite Virgen'!QF$6:QF$257,'Aceite Virgen'!$A$6:$A$257,"&gt;="&amp;$A276,'Aceite Virgen'!$B$6:$B$257,"&lt;="&amp;$B276)</f>
        <v>0</v>
      </c>
      <c r="QJ276" s="4">
        <f>SUMIFS('Aceite Virgen'!QJ$6:QJ$257,'Aceite Virgen'!$A$6:$A$257,"&gt;="&amp;$A276,'Aceite Virgen'!$B$6:$B$257,"&lt;="&amp;$B276)</f>
        <v>2.19</v>
      </c>
      <c r="QK276" s="4">
        <f>SUMIFS('Aceite Virgen'!QK$6:QK$257,'Aceite Virgen'!$A$6:$A$257,"&gt;="&amp;$A276,'Aceite Virgen'!$B$6:$B$257,"&lt;="&amp;$B276)</f>
        <v>0</v>
      </c>
      <c r="QL276" s="4">
        <f>SUMIFS('Aceite Virgen'!QL$6:QL$257,'Aceite Virgen'!$A$6:$A$257,"&gt;="&amp;$A276,'Aceite Virgen'!$B$6:$B$257,"&lt;="&amp;$B276)</f>
        <v>0.79</v>
      </c>
      <c r="QM276" s="4">
        <f>SUMIFS('Aceite Virgen'!QM$6:QM$257,'Aceite Virgen'!$A$6:$A$257,"&gt;="&amp;$A276,'Aceite Virgen'!$B$6:$B$257,"&lt;="&amp;$B276)</f>
        <v>9.19</v>
      </c>
    </row>
    <row r="277" spans="1:455" x14ac:dyDescent="0.25">
      <c r="A277" s="9">
        <f>'TAM Aceite Virgen'!B25</f>
        <v>4.7</v>
      </c>
      <c r="B277" s="9">
        <f>'TAM Aceite Virgen'!C25</f>
        <v>4.8</v>
      </c>
      <c r="C277" s="9"/>
      <c r="D277" s="4">
        <f>SUMIFS('Aceite Virgen'!D$6:D$257,'Aceite Virgen'!$A$6:$A$257,"&gt;="&amp;$A277,'Aceite Virgen'!$B$6:$B$257,"&lt;="&amp;$B277)</f>
        <v>8.07</v>
      </c>
      <c r="E277" s="4">
        <f>SUMIFS('Aceite Virgen'!E$6:E$257,'Aceite Virgen'!$A$6:$A$257,"&gt;="&amp;$A277,'Aceite Virgen'!$B$6:$B$257,"&lt;="&amp;$B277)</f>
        <v>0</v>
      </c>
      <c r="F277" s="4">
        <f>SUMIFS('Aceite Virgen'!F$6:F$257,'Aceite Virgen'!$A$6:$A$257,"&gt;="&amp;$A277,'Aceite Virgen'!$B$6:$B$257,"&lt;="&amp;$B277)</f>
        <v>8.99</v>
      </c>
      <c r="G277" s="4">
        <f>SUMIFS('Aceite Virgen'!G$6:G$257,'Aceite Virgen'!$A$6:$A$257,"&gt;="&amp;$A277,'Aceite Virgen'!$B$6:$B$257,"&lt;="&amp;$B277)</f>
        <v>0</v>
      </c>
      <c r="H277" s="9"/>
      <c r="I277" s="9"/>
      <c r="J277" s="9"/>
      <c r="K277" s="4">
        <f>SUMIFS('Aceite Virgen'!K$6:K$257,'Aceite Virgen'!$A$6:$A$257,"&gt;="&amp;$A277,'Aceite Virgen'!$B$6:$B$257,"&lt;="&amp;$B277)</f>
        <v>8.66</v>
      </c>
      <c r="L277" s="4">
        <f>SUMIFS('Aceite Virgen'!L$6:L$257,'Aceite Virgen'!$A$6:$A$257,"&gt;="&amp;$A277,'Aceite Virgen'!$B$6:$B$257,"&lt;="&amp;$B277)</f>
        <v>0</v>
      </c>
      <c r="M277" s="4">
        <f>SUMIFS('Aceite Virgen'!M$6:M$257,'Aceite Virgen'!$A$6:$A$257,"&gt;="&amp;$A277,'Aceite Virgen'!$B$6:$B$257,"&lt;="&amp;$B277)</f>
        <v>11.37</v>
      </c>
      <c r="N277" s="4">
        <f>SUMIFS('Aceite Virgen'!N$6:N$257,'Aceite Virgen'!$A$6:$A$257,"&gt;="&amp;$A277,'Aceite Virgen'!$B$6:$B$257,"&lt;="&amp;$B277)</f>
        <v>0</v>
      </c>
      <c r="O277" s="9"/>
      <c r="P277" s="9"/>
      <c r="Q277" s="9"/>
      <c r="R277" s="4">
        <f>SUMIFS('Aceite Virgen'!R$6:R$257,'Aceite Virgen'!$A$6:$A$257,"&gt;="&amp;$A277,'Aceite Virgen'!$B$6:$B$257,"&lt;="&amp;$B277)</f>
        <v>7.25</v>
      </c>
      <c r="S277" s="4">
        <f>SUMIFS('Aceite Virgen'!S$6:S$257,'Aceite Virgen'!$A$6:$A$257,"&gt;="&amp;$A277,'Aceite Virgen'!$B$6:$B$257,"&lt;="&amp;$B277)</f>
        <v>0</v>
      </c>
      <c r="T277" s="4">
        <f>SUMIFS('Aceite Virgen'!T$6:T$257,'Aceite Virgen'!$A$6:$A$257,"&gt;="&amp;$A277,'Aceite Virgen'!$B$6:$B$257,"&lt;="&amp;$B277)</f>
        <v>10.07</v>
      </c>
      <c r="U277" s="4">
        <f>SUMIFS('Aceite Virgen'!U$6:U$257,'Aceite Virgen'!$A$6:$A$257,"&gt;="&amp;$A277,'Aceite Virgen'!$B$6:$B$257,"&lt;="&amp;$B277)</f>
        <v>0</v>
      </c>
      <c r="V277" s="9"/>
      <c r="W277" s="9"/>
      <c r="X277" s="9"/>
      <c r="Y277" s="4">
        <f>SUMIFS('Aceite Virgen'!Y$6:Y$257,'Aceite Virgen'!$A$6:$A$257,"&gt;="&amp;$A277,'Aceite Virgen'!$B$6:$B$257,"&lt;="&amp;$B277)</f>
        <v>6.16</v>
      </c>
      <c r="Z277" s="4">
        <f>SUMIFS('Aceite Virgen'!Z$6:Z$257,'Aceite Virgen'!$A$6:$A$257,"&gt;="&amp;$A277,'Aceite Virgen'!$B$6:$B$257,"&lt;="&amp;$B277)</f>
        <v>0</v>
      </c>
      <c r="AA277" s="4">
        <f>SUMIFS('Aceite Virgen'!AA$6:AA$257,'Aceite Virgen'!$A$6:$A$257,"&gt;="&amp;$A277,'Aceite Virgen'!$B$6:$B$257,"&lt;="&amp;$B277)</f>
        <v>9</v>
      </c>
      <c r="AB277" s="4">
        <f>SUMIFS('Aceite Virgen'!AB$6:AB$257,'Aceite Virgen'!$A$6:$A$257,"&gt;="&amp;$A277,'Aceite Virgen'!$B$6:$B$257,"&lt;="&amp;$B277)</f>
        <v>0</v>
      </c>
      <c r="AC277" s="9"/>
      <c r="AD277" s="9"/>
      <c r="AE277" s="9"/>
      <c r="AF277" s="4">
        <f>SUMIFS('Aceite Virgen'!AF$6:AF$257,'Aceite Virgen'!$A$6:$A$257,"&gt;="&amp;$A277,'Aceite Virgen'!$B$6:$B$257,"&lt;="&amp;$B277)</f>
        <v>1.78</v>
      </c>
      <c r="AG277" s="4">
        <f>SUMIFS('Aceite Virgen'!AG$6:AG$257,'Aceite Virgen'!$A$6:$A$257,"&gt;="&amp;$A277,'Aceite Virgen'!$B$6:$B$257,"&lt;="&amp;$B277)</f>
        <v>0</v>
      </c>
      <c r="AH277" s="4">
        <f>SUMIFS('Aceite Virgen'!AH$6:AH$257,'Aceite Virgen'!$A$6:$A$257,"&gt;="&amp;$A277,'Aceite Virgen'!$B$6:$B$257,"&lt;="&amp;$B277)</f>
        <v>2.09</v>
      </c>
      <c r="AI277" s="4">
        <f>SUMIFS('Aceite Virgen'!AI$6:AI$257,'Aceite Virgen'!$A$6:$A$257,"&gt;="&amp;$A277,'Aceite Virgen'!$B$6:$B$257,"&lt;="&amp;$B277)</f>
        <v>0</v>
      </c>
      <c r="AJ277" s="9"/>
      <c r="AK277" s="9"/>
      <c r="AL277" s="9"/>
      <c r="AM277" s="4">
        <f>SUMIFS('Aceite Virgen'!AM$6:AM$257,'Aceite Virgen'!$A$6:$A$257,"&gt;="&amp;$A277,'Aceite Virgen'!$B$6:$B$257,"&lt;="&amp;$B277)</f>
        <v>1.52</v>
      </c>
      <c r="AN277" s="4">
        <f>SUMIFS('Aceite Virgen'!AN$6:AN$257,'Aceite Virgen'!$A$6:$A$257,"&gt;="&amp;$A277,'Aceite Virgen'!$B$6:$B$257,"&lt;="&amp;$B277)</f>
        <v>0.94</v>
      </c>
      <c r="AO277" s="4">
        <f>SUMIFS('Aceite Virgen'!AO$6:AO$257,'Aceite Virgen'!$A$6:$A$257,"&gt;="&amp;$A277,'Aceite Virgen'!$B$6:$B$257,"&lt;="&amp;$B277)</f>
        <v>1.7</v>
      </c>
      <c r="AP277" s="4">
        <f>SUMIFS('Aceite Virgen'!AP$6:AP$257,'Aceite Virgen'!$A$6:$A$257,"&gt;="&amp;$A277,'Aceite Virgen'!$B$6:$B$257,"&lt;="&amp;$B277)</f>
        <v>0</v>
      </c>
      <c r="AQ277" s="9"/>
      <c r="AR277" s="9"/>
      <c r="AT277" s="4">
        <f>SUMIFS('Aceite Virgen'!AT$6:AT$257,'Aceite Virgen'!$A$6:$A$257,"&gt;="&amp;$A277,'Aceite Virgen'!$B$6:$B$257,"&lt;="&amp;$B277)</f>
        <v>3.08</v>
      </c>
      <c r="AU277" s="4">
        <f>SUMIFS('Aceite Virgen'!AU$6:AU$257,'Aceite Virgen'!$A$6:$A$257,"&gt;="&amp;$A277,'Aceite Virgen'!$B$6:$B$257,"&lt;="&amp;$B277)</f>
        <v>0</v>
      </c>
      <c r="AV277" s="4">
        <f>SUMIFS('Aceite Virgen'!AV$6:AV$257,'Aceite Virgen'!$A$6:$A$257,"&gt;="&amp;$A277,'Aceite Virgen'!$B$6:$B$257,"&lt;="&amp;$B277)</f>
        <v>3.7</v>
      </c>
      <c r="AW277" s="4">
        <f>SUMIFS('Aceite Virgen'!AW$6:AW$257,'Aceite Virgen'!$A$6:$A$257,"&gt;="&amp;$A277,'Aceite Virgen'!$B$6:$B$257,"&lt;="&amp;$B277)</f>
        <v>0</v>
      </c>
      <c r="BA277" s="4">
        <f>SUMIFS('Aceite Virgen'!BA$6:BA$257,'Aceite Virgen'!$A$6:$A$257,"&gt;="&amp;A277,'Aceite Virgen'!$B$6:$B$257,"&lt;="&amp;B277)</f>
        <v>1.77</v>
      </c>
      <c r="BB277" s="4">
        <f>SUMIFS('Aceite Virgen'!BB$6:BB$257,'Aceite Virgen'!$A$6:$A$257,"&gt;="&amp;$A277,'Aceite Virgen'!$B$6:$B$257,"&lt;="&amp;$B277)</f>
        <v>0</v>
      </c>
      <c r="BC277" s="4">
        <f>SUMIFS('Aceite Virgen'!BC$6:BC$257,'Aceite Virgen'!$A$6:$A$257,"&gt;="&amp;$A277,'Aceite Virgen'!$B$6:$B$257,"&lt;="&amp;$B277)</f>
        <v>2.13</v>
      </c>
      <c r="BD277" s="4">
        <f>SUMIFS('Aceite Virgen'!BD$6:BD$257,'Aceite Virgen'!$A$6:$A$257,"&gt;="&amp;$A277,'Aceite Virgen'!$B$6:$B$257,"&lt;="&amp;$B277)</f>
        <v>0</v>
      </c>
      <c r="BH277" s="4">
        <f>SUMIFS('Aceite Virgen'!BH$6:BH$257,'Aceite Virgen'!$A$6:$A$257,"&gt;="&amp;$A277,'Aceite Virgen'!$B$6:$B$257,"&lt;="&amp;$B277)</f>
        <v>0.78</v>
      </c>
      <c r="BI277" s="4">
        <f>SUMIFS('Aceite Virgen'!BI$6:BI$257,'Aceite Virgen'!$A$6:$A$257,"&gt;="&amp;$A277,'Aceite Virgen'!$B$6:$B$257,"&lt;="&amp;$B277)</f>
        <v>0</v>
      </c>
      <c r="BJ277" s="4">
        <f>SUMIFS('Aceite Virgen'!BJ$6:BJ$257,'Aceite Virgen'!$A$6:$A$257,"&gt;="&amp;$A277,'Aceite Virgen'!$B$6:$B$257,"&lt;="&amp;$B277)</f>
        <v>0.89</v>
      </c>
      <c r="BK277" s="4">
        <f>SUMIFS('Aceite Virgen'!BK$6:BK$257,'Aceite Virgen'!$A$6:$A$257,"&gt;="&amp;$A277,'Aceite Virgen'!$B$6:$B$257,"&lt;="&amp;$B277)</f>
        <v>0</v>
      </c>
      <c r="BO277" s="4">
        <f>SUMIFS('Aceite Virgen'!BO$6:BO$257,'Aceite Virgen'!$A$6:$A$257,"&gt;="&amp;$A277,'Aceite Virgen'!$B$6:$B$257,"&lt;="&amp;$B277)</f>
        <v>3.58</v>
      </c>
      <c r="BP277" s="4">
        <f>SUMIFS('Aceite Virgen'!BP$6:BP$257,'Aceite Virgen'!$A$6:$A$257,"&gt;="&amp;$A277,'Aceite Virgen'!$B$6:$B$257,"&lt;="&amp;$B277)</f>
        <v>0</v>
      </c>
      <c r="BQ277" s="4">
        <f>SUMIFS('Aceite Virgen'!BQ$6:BQ$257,'Aceite Virgen'!$A$6:$A$257,"&gt;="&amp;$A277,'Aceite Virgen'!$B$6:$B$257,"&lt;="&amp;$B277)</f>
        <v>4.04</v>
      </c>
      <c r="BR277" s="4">
        <f>SUMIFS('Aceite Virgen'!BR$6:BR$257,'Aceite Virgen'!$A$6:$A$257,"&gt;="&amp;$A277,'Aceite Virgen'!$B$6:$B$257,"&lt;="&amp;$B277)</f>
        <v>0</v>
      </c>
      <c r="BV277" s="4">
        <f>SUMIFS('Aceite Virgen'!BV$6:BV$257,'Aceite Virgen'!$A$6:$A$257,"&gt;="&amp;$A277,'Aceite Virgen'!$B$6:$B$257,"&lt;="&amp;$B277)</f>
        <v>2.86</v>
      </c>
      <c r="BW277" s="4">
        <f>SUMIFS('Aceite Virgen'!BW$6:BW$257,'Aceite Virgen'!$A$6:$A$257,"&gt;="&amp;$A277,'Aceite Virgen'!$B$6:$B$257,"&lt;="&amp;$B277)</f>
        <v>4.84</v>
      </c>
      <c r="BX277" s="4">
        <f>SUMIFS('Aceite Virgen'!BX$6:BX$257,'Aceite Virgen'!$A$6:$A$257,"&gt;="&amp;$A277,'Aceite Virgen'!$B$6:$B$257,"&lt;="&amp;$B277)</f>
        <v>2.9499999999999997</v>
      </c>
      <c r="BY277" s="4">
        <f>SUMIFS('Aceite Virgen'!BY$6:BY$257,'Aceite Virgen'!$A$6:$A$257,"&gt;="&amp;$A277,'Aceite Virgen'!$B$6:$B$257,"&lt;="&amp;$B277)</f>
        <v>0</v>
      </c>
      <c r="CC277" s="4">
        <f>SUMIFS('Aceite Virgen'!CC$6:CC$257,'Aceite Virgen'!$A$6:$A$257,"&gt;="&amp;$A277,'Aceite Virgen'!$B$6:$B$257,"&lt;="&amp;$B277)</f>
        <v>3.33</v>
      </c>
      <c r="CD277" s="4">
        <f>SUMIFS('Aceite Virgen'!CD$6:CD$257,'Aceite Virgen'!$A$6:$A$257,"&gt;="&amp;$A277,'Aceite Virgen'!$B$6:$B$257,"&lt;="&amp;$B277)</f>
        <v>0</v>
      </c>
      <c r="CE277" s="4">
        <f>SUMIFS('Aceite Virgen'!CE$6:CE$257,'Aceite Virgen'!$A$6:$A$257,"&gt;="&amp;$A277,'Aceite Virgen'!$B$6:$B$257,"&lt;="&amp;$B277)</f>
        <v>3.95</v>
      </c>
      <c r="CF277" s="4">
        <f>SUMIFS('Aceite Virgen'!CF$6:CF$257,'Aceite Virgen'!$A$6:$A$257,"&gt;="&amp;$A277,'Aceite Virgen'!$B$6:$B$257,"&lt;="&amp;$B277)</f>
        <v>0</v>
      </c>
      <c r="CJ277" s="4">
        <f>SUMIFS('Aceite Virgen'!CJ$6:CJ$257,'Aceite Virgen'!$A$6:$A$257,"&gt;="&amp;$A277,'Aceite Virgen'!$B$6:$B$257,"&lt;="&amp;$B277)</f>
        <v>2.91</v>
      </c>
      <c r="CK277" s="4">
        <f>SUMIFS('Aceite Virgen'!CK$6:CK$257,'Aceite Virgen'!$A$6:$A$257,"&gt;="&amp;$A277,'Aceite Virgen'!$B$6:$B$257,"&lt;="&amp;$B277)</f>
        <v>0</v>
      </c>
      <c r="CL277" s="4">
        <f>SUMIFS('Aceite Virgen'!CL$6:CL$257,'Aceite Virgen'!$A$6:$A$257,"&gt;="&amp;$A277,'Aceite Virgen'!$B$6:$B$257,"&lt;="&amp;$B277)</f>
        <v>3.59</v>
      </c>
      <c r="CM277" s="4">
        <f>SUMIFS('Aceite Virgen'!CM$6:CM$257,'Aceite Virgen'!$A$6:$A$257,"&gt;="&amp;$A277,'Aceite Virgen'!$B$6:$B$257,"&lt;="&amp;$B277)</f>
        <v>0</v>
      </c>
      <c r="CQ277" s="4">
        <f>SUMIFS('Aceite Virgen'!CQ$6:CQ$257,'Aceite Virgen'!$A$6:$A$257,"&gt;="&amp;$A277,'Aceite Virgen'!$B$6:$B$257,"&lt;="&amp;$B277)</f>
        <v>7.07</v>
      </c>
      <c r="CR277" s="4">
        <f>SUMIFS('Aceite Virgen'!CR$6:CR$257,'Aceite Virgen'!$A$6:$A$257,"&gt;="&amp;$A277,'Aceite Virgen'!$B$6:$B$257,"&lt;="&amp;$B277)</f>
        <v>0</v>
      </c>
      <c r="CS277" s="4">
        <f>SUMIFS('Aceite Virgen'!CS$6:CS$257,'Aceite Virgen'!$A$6:$A$257,"&gt;="&amp;$A277,'Aceite Virgen'!$B$6:$B$257,"&lt;="&amp;$B277)</f>
        <v>8.9</v>
      </c>
      <c r="CT277" s="4">
        <f>SUMIFS('Aceite Virgen'!CT$6:CT$257,'Aceite Virgen'!$A$6:$A$257,"&gt;="&amp;$A277,'Aceite Virgen'!$B$6:$B$257,"&lt;="&amp;$B277)</f>
        <v>0</v>
      </c>
      <c r="CX277" s="4">
        <f>SUMIFS('Aceite Virgen'!CX$6:CX$257,'Aceite Virgen'!$A$6:$A$257,"&gt;="&amp;$A277,'Aceite Virgen'!$B$6:$B$257,"&lt;="&amp;$B277)</f>
        <v>5.48</v>
      </c>
      <c r="CY277" s="4">
        <f>SUMIFS('Aceite Virgen'!CY$6:CY$257,'Aceite Virgen'!$A$6:$A$257,"&gt;="&amp;$A277,'Aceite Virgen'!$B$6:$B$257,"&lt;="&amp;$B277)</f>
        <v>0</v>
      </c>
      <c r="CZ277" s="4">
        <f>SUMIFS('Aceite Virgen'!CZ$6:CZ$257,'Aceite Virgen'!$A$6:$A$257,"&gt;="&amp;$A277,'Aceite Virgen'!$B$6:$B$257,"&lt;="&amp;$B277)</f>
        <v>7.68</v>
      </c>
      <c r="DA277" s="4">
        <f>SUMIFS('Aceite Virgen'!DA$6:DA$257,'Aceite Virgen'!$A$6:$A$257,"&gt;="&amp;$A277,'Aceite Virgen'!$B$6:$B$257,"&lt;="&amp;$B277)</f>
        <v>0</v>
      </c>
      <c r="DE277" s="4">
        <f>SUMIFS('Aceite Virgen'!DE$6:DE$257,'Aceite Virgen'!$A$6:$A$257,"&gt;="&amp;$A277,'Aceite Virgen'!$B$6:$B$257,"&lt;="&amp;$B277)</f>
        <v>6.69</v>
      </c>
      <c r="DF277" s="4">
        <f>SUMIFS('Aceite Virgen'!DF$6:DF$257,'Aceite Virgen'!$A$6:$A$257,"&gt;="&amp;$A277,'Aceite Virgen'!$B$6:$B$257,"&lt;="&amp;$B277)</f>
        <v>0</v>
      </c>
      <c r="DG277" s="4">
        <f>SUMIFS('Aceite Virgen'!DG$6:DG$257,'Aceite Virgen'!$A$6:$A$257,"&gt;="&amp;$A277,'Aceite Virgen'!$B$6:$B$257,"&lt;="&amp;$B277)</f>
        <v>9.5399999999999991</v>
      </c>
      <c r="DH277" s="4">
        <f>SUMIFS('Aceite Virgen'!DH$6:DH$257,'Aceite Virgen'!$A$6:$A$257,"&gt;="&amp;$A277,'Aceite Virgen'!$B$6:$B$257,"&lt;="&amp;$B277)</f>
        <v>0</v>
      </c>
      <c r="DL277" s="4">
        <f>SUMIFS('Aceite Virgen'!DL$6:DL$257,'Aceite Virgen'!$A$6:$A$257,"&gt;="&amp;$A277,'Aceite Virgen'!$B$6:$B$257,"&lt;="&amp;$B277)</f>
        <v>5.29</v>
      </c>
      <c r="DM277" s="4">
        <f>SUMIFS('Aceite Virgen'!DM$6:DM$257,'Aceite Virgen'!$A$6:$A$257,"&gt;="&amp;$A277,'Aceite Virgen'!$B$6:$B$257,"&lt;="&amp;$B277)</f>
        <v>0</v>
      </c>
      <c r="DN277" s="4">
        <f>SUMIFS('Aceite Virgen'!DN$6:DN$257,'Aceite Virgen'!$A$6:$A$257,"&gt;="&amp;$A277,'Aceite Virgen'!$B$6:$B$257,"&lt;="&amp;$B277)</f>
        <v>7.34</v>
      </c>
      <c r="DO277" s="4">
        <f>SUMIFS('Aceite Virgen'!DO$6:DO$257,'Aceite Virgen'!$A$6:$A$257,"&gt;="&amp;$A277,'Aceite Virgen'!$B$6:$B$257,"&lt;="&amp;$B277)</f>
        <v>0</v>
      </c>
      <c r="DS277" s="4">
        <f>SUMIFS('Aceite Virgen'!DS$6:DS$257,'Aceite Virgen'!$A$6:$A$257,"&gt;="&amp;$A277,'Aceite Virgen'!$B$6:$B$257,"&lt;="&amp;$B277)</f>
        <v>4.13</v>
      </c>
      <c r="DT277" s="4">
        <f>SUMIFS('Aceite Virgen'!DT$6:DT$257,'Aceite Virgen'!$A$6:$A$257,"&gt;="&amp;$A277,'Aceite Virgen'!$B$6:$B$257,"&lt;="&amp;$B277)</f>
        <v>0</v>
      </c>
      <c r="DU277" s="4">
        <f>SUMIFS('Aceite Virgen'!DU$6:DU$257,'Aceite Virgen'!$A$6:$A$257,"&gt;="&amp;$A277,'Aceite Virgen'!$B$6:$B$257,"&lt;="&amp;$B277)</f>
        <v>4.95</v>
      </c>
      <c r="DV277" s="4">
        <f>SUMIFS('Aceite Virgen'!DV$6:DV$257,'Aceite Virgen'!$A$6:$A$257,"&gt;="&amp;$A277,'Aceite Virgen'!$B$6:$B$257,"&lt;="&amp;$B277)</f>
        <v>0</v>
      </c>
      <c r="DZ277" s="4">
        <f>SUMIFS('Aceite Virgen'!DZ$6:DZ$257,'Aceite Virgen'!$A$6:$A$257,"&gt;="&amp;$A277,'Aceite Virgen'!$B$6:$B$257,"&lt;="&amp;$B277)</f>
        <v>1.56</v>
      </c>
      <c r="EA277" s="4">
        <f>SUMIFS('Aceite Virgen'!EA$6:EA$257,'Aceite Virgen'!$A$6:$A$257,"&gt;="&amp;$A277,'Aceite Virgen'!$B$6:$B$257,"&lt;="&amp;$B277)</f>
        <v>0</v>
      </c>
      <c r="EB277" s="4">
        <f>SUMIFS('Aceite Virgen'!EB$6:EB$257,'Aceite Virgen'!$A$6:$A$257,"&gt;="&amp;$A277,'Aceite Virgen'!$B$6:$B$257,"&lt;="&amp;$B277)</f>
        <v>2.13</v>
      </c>
      <c r="EC277" s="4">
        <f>SUMIFS('Aceite Virgen'!EC$6:EC$257,'Aceite Virgen'!$A$6:$A$257,"&gt;="&amp;$A277,'Aceite Virgen'!$B$6:$B$257,"&lt;="&amp;$B277)</f>
        <v>0</v>
      </c>
      <c r="EG277" s="4">
        <f>SUMIFS('Aceite Virgen'!EG$6:EG$257,'Aceite Virgen'!$A$6:$A$257,"&gt;="&amp;$A277,'Aceite Virgen'!$B$6:$B$257,"&lt;="&amp;$B277)</f>
        <v>3.9</v>
      </c>
      <c r="EH277" s="4">
        <f>SUMIFS('Aceite Virgen'!EH$6:EH$257,'Aceite Virgen'!$A$6:$A$257,"&gt;="&amp;$A277,'Aceite Virgen'!$B$6:$B$257,"&lt;="&amp;$B277)</f>
        <v>0</v>
      </c>
      <c r="EI277" s="4">
        <f>SUMIFS('Aceite Virgen'!EI$6:EI$257,'Aceite Virgen'!$A$6:$A$257,"&gt;="&amp;$A277,'Aceite Virgen'!$B$6:$B$257,"&lt;="&amp;$B277)</f>
        <v>5.88</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0.62</v>
      </c>
      <c r="FC277" s="4">
        <f>SUMIFS('Aceite Virgen'!FC$6:FC$257,'Aceite Virgen'!$A$6:$A$257,"&gt;="&amp;$A277,'Aceite Virgen'!$B$6:$B$257,"&lt;="&amp;$B277)</f>
        <v>0</v>
      </c>
      <c r="FD277" s="4">
        <f>SUMIFS('Aceite Virgen'!FD$6:FD$257,'Aceite Virgen'!$A$6:$A$257,"&gt;="&amp;$A277,'Aceite Virgen'!$B$6:$B$257,"&lt;="&amp;$B277)</f>
        <v>0.93</v>
      </c>
      <c r="FE277" s="4">
        <f>SUMIFS('Aceite Virgen'!FE$6:FE$257,'Aceite Virgen'!$A$6:$A$257,"&gt;="&amp;$A277,'Aceite Virgen'!$B$6:$B$257,"&lt;="&amp;$B277)</f>
        <v>0</v>
      </c>
      <c r="FI277" s="4">
        <f>SUMIFS('Aceite Virgen'!FI$6:FI$257,'Aceite Virgen'!$A$6:$A$257,"&gt;="&amp;$A277,'Aceite Virgen'!$B$6:$B$257,"&lt;="&amp;$B277)</f>
        <v>0.52</v>
      </c>
      <c r="FJ277" s="4">
        <f>SUMIFS('Aceite Virgen'!FJ$6:FJ$257,'Aceite Virgen'!$A$6:$A$257,"&gt;="&amp;$A277,'Aceite Virgen'!$B$6:$B$257,"&lt;="&amp;$B277)</f>
        <v>0</v>
      </c>
      <c r="FK277" s="4">
        <f>SUMIFS('Aceite Virgen'!FK$6:FK$257,'Aceite Virgen'!$A$6:$A$257,"&gt;="&amp;$A277,'Aceite Virgen'!$B$6:$B$257,"&lt;="&amp;$B277)</f>
        <v>0.6</v>
      </c>
      <c r="FL277" s="4">
        <f>SUMIFS('Aceite Virgen'!FL$6:FL$257,'Aceite Virgen'!$A$6:$A$257,"&gt;="&amp;$A277,'Aceite Virgen'!$B$6:$B$257,"&lt;="&amp;$B277)</f>
        <v>1.39</v>
      </c>
      <c r="FP277" s="4">
        <f>SUMIFS('Aceite Virgen'!FP$6:FP$257,'Aceite Virgen'!$A$6:$A$257,"&gt;="&amp;$A277,'Aceite Virgen'!$B$6:$B$257,"&lt;="&amp;$B277)</f>
        <v>1.06</v>
      </c>
      <c r="FQ277" s="4">
        <f>SUMIFS('Aceite Virgen'!FQ$6:FQ$257,'Aceite Virgen'!$A$6:$A$257,"&gt;="&amp;$A277,'Aceite Virgen'!$B$6:$B$257,"&lt;="&amp;$B277)</f>
        <v>0</v>
      </c>
      <c r="FR277" s="4">
        <f>SUMIFS('Aceite Virgen'!FR$6:FR$257,'Aceite Virgen'!$A$6:$A$257,"&gt;="&amp;$A277,'Aceite Virgen'!$B$6:$B$257,"&lt;="&amp;$B277)</f>
        <v>0.99</v>
      </c>
      <c r="FS277" s="4">
        <f>SUMIFS('Aceite Virgen'!FS$6:FS$257,'Aceite Virgen'!$A$6:$A$257,"&gt;="&amp;$A277,'Aceite Virgen'!$B$6:$B$257,"&lt;="&amp;$B277)</f>
        <v>3.53</v>
      </c>
      <c r="FW277" s="4">
        <f>SUMIFS('Aceite Virgen'!FW$6:FW$257,'Aceite Virgen'!$A$6:$A$257,"&gt;="&amp;$A277,'Aceite Virgen'!$B$6:$B$257,"&lt;="&amp;$B277)</f>
        <v>0.46</v>
      </c>
      <c r="FX277" s="4">
        <f>SUMIFS('Aceite Virgen'!FX$6:FX$257,'Aceite Virgen'!$A$6:$A$257,"&gt;="&amp;$A277,'Aceite Virgen'!$B$6:$B$257,"&lt;="&amp;$B277)</f>
        <v>0</v>
      </c>
      <c r="FY277" s="4">
        <f>SUMIFS('Aceite Virgen'!FY$6:FY$257,'Aceite Virgen'!$A$6:$A$257,"&gt;="&amp;$A277,'Aceite Virgen'!$B$6:$B$257,"&lt;="&amp;$B277)</f>
        <v>0.63</v>
      </c>
      <c r="FZ277" s="4">
        <f>SUMIFS('Aceite Virgen'!FZ$6:FZ$257,'Aceite Virgen'!$A$6:$A$257,"&gt;="&amp;$A277,'Aceite Virgen'!$B$6:$B$257,"&lt;="&amp;$B277)</f>
        <v>0</v>
      </c>
      <c r="GD277" s="4">
        <f>SUMIFS('Aceite Virgen'!GD$6:GD$257,'Aceite Virgen'!$A$6:$A$257,"&gt;="&amp;$A277,'Aceite Virgen'!$B$6:$B$257,"&lt;="&amp;$B277)</f>
        <v>0.44</v>
      </c>
      <c r="GE277" s="4">
        <f>SUMIFS('Aceite Virgen'!GE$6:GE$257,'Aceite Virgen'!$A$6:$A$257,"&gt;="&amp;$A277,'Aceite Virgen'!$B$6:$B$257,"&lt;="&amp;$B277)</f>
        <v>0</v>
      </c>
      <c r="GF277" s="4">
        <f>SUMIFS('Aceite Virgen'!GF$6:GF$257,'Aceite Virgen'!$A$6:$A$257,"&gt;="&amp;$A277,'Aceite Virgen'!$B$6:$B$257,"&lt;="&amp;$B277)</f>
        <v>0.66</v>
      </c>
      <c r="GG277" s="4">
        <f>SUMIFS('Aceite Virgen'!GG$6:GG$257,'Aceite Virgen'!$A$6:$A$257,"&gt;="&amp;$A277,'Aceite Virgen'!$B$6:$B$257,"&lt;="&amp;$B277)</f>
        <v>0</v>
      </c>
      <c r="GK277" s="4">
        <f>SUMIFS('Aceite Virgen'!GK$6:GK$257,'Aceite Virgen'!$A$6:$A$257,"&gt;="&amp;$A277,'Aceite Virgen'!$B$6:$B$257,"&lt;="&amp;$B277)</f>
        <v>0.18</v>
      </c>
      <c r="GL277" s="4">
        <f>SUMIFS('Aceite Virgen'!GL$6:GL$257,'Aceite Virgen'!$A$6:$A$257,"&gt;="&amp;$A277,'Aceite Virgen'!$B$6:$B$257,"&lt;="&amp;$B277)</f>
        <v>0</v>
      </c>
      <c r="GM277" s="4">
        <f>SUMIFS('Aceite Virgen'!GM$6:GM$257,'Aceite Virgen'!$A$6:$A$257,"&gt;="&amp;$A277,'Aceite Virgen'!$B$6:$B$257,"&lt;="&amp;$B277)</f>
        <v>0.28000000000000003</v>
      </c>
      <c r="GN277" s="4">
        <f>SUMIFS('Aceite Virgen'!GN$6:GN$257,'Aceite Virgen'!$A$6:$A$257,"&gt;="&amp;$A277,'Aceite Virgen'!$B$6:$B$257,"&lt;="&amp;$B277)</f>
        <v>0</v>
      </c>
      <c r="GR277" s="4">
        <f>SUMIFS('Aceite Virgen'!GR$6:GR$257,'Aceite Virgen'!$A$6:$A$257,"&gt;="&amp;$A277,'Aceite Virgen'!$B$6:$B$257,"&lt;="&amp;$B277)</f>
        <v>0.56000000000000005</v>
      </c>
      <c r="GS277" s="4">
        <f>SUMIFS('Aceite Virgen'!GS$6:GS$257,'Aceite Virgen'!$A$6:$A$257,"&gt;="&amp;$A277,'Aceite Virgen'!$B$6:$B$257,"&lt;="&amp;$B277)</f>
        <v>0</v>
      </c>
      <c r="GT277" s="4">
        <f>SUMIFS('Aceite Virgen'!GT$6:GT$257,'Aceite Virgen'!$A$6:$A$257,"&gt;="&amp;$A277,'Aceite Virgen'!$B$6:$B$257,"&lt;="&amp;$B277)</f>
        <v>0.79</v>
      </c>
      <c r="GU277" s="4">
        <f>SUMIFS('Aceite Virgen'!GU$6:GU$257,'Aceite Virgen'!$A$6:$A$257,"&gt;="&amp;$A277,'Aceite Virgen'!$B$6:$B$257,"&lt;="&amp;$B277)</f>
        <v>0</v>
      </c>
      <c r="GY277" s="4">
        <f>SUMIFS('Aceite Virgen'!GY$6:GY$257,'Aceite Virgen'!$A$6:$A$257,"&gt;="&amp;$A277,'Aceite Virgen'!$B$6:$B$257,"&lt;="&amp;$B277)</f>
        <v>0.59000000000000008</v>
      </c>
      <c r="GZ277" s="4">
        <f>SUMIFS('Aceite Virgen'!GZ$6:GZ$257,'Aceite Virgen'!$A$6:$A$257,"&gt;="&amp;$A277,'Aceite Virgen'!$B$6:$B$257,"&lt;="&amp;$B277)</f>
        <v>0</v>
      </c>
      <c r="HA277" s="4">
        <f>SUMIFS('Aceite Virgen'!HA$6:HA$257,'Aceite Virgen'!$A$6:$A$257,"&gt;="&amp;$A277,'Aceite Virgen'!$B$6:$B$257,"&lt;="&amp;$B277)</f>
        <v>0.78</v>
      </c>
      <c r="HB277" s="4">
        <f>SUMIFS('Aceite Virgen'!HB$6:HB$257,'Aceite Virgen'!$A$6:$A$257,"&gt;="&amp;$A277,'Aceite Virgen'!$B$6:$B$257,"&lt;="&amp;$B277)</f>
        <v>0</v>
      </c>
      <c r="HF277" s="4">
        <f>SUMIFS('Aceite Virgen'!HF$6:HF$257,'Aceite Virgen'!$A$6:$A$257,"&gt;="&amp;$A277,'Aceite Virgen'!$B$6:$B$257,"&lt;="&amp;$B277)</f>
        <v>0.16</v>
      </c>
      <c r="HG277" s="4">
        <f>SUMIFS('Aceite Virgen'!HG$6:HG$257,'Aceite Virgen'!$A$6:$A$257,"&gt;="&amp;$A277,'Aceite Virgen'!$B$6:$B$257,"&lt;="&amp;$B277)</f>
        <v>0</v>
      </c>
      <c r="HH277" s="4">
        <f>SUMIFS('Aceite Virgen'!HH$6:HH$257,'Aceite Virgen'!$A$6:$A$257,"&gt;="&amp;$A277,'Aceite Virgen'!$B$6:$B$257,"&lt;="&amp;$B277)</f>
        <v>0.22</v>
      </c>
      <c r="HI277" s="4">
        <f>SUMIFS('Aceite Virgen'!HI$6:HI$257,'Aceite Virgen'!$A$6:$A$257,"&gt;="&amp;$A277,'Aceite Virgen'!$B$6:$B$257,"&lt;="&amp;$B277)</f>
        <v>0</v>
      </c>
      <c r="HM277" s="4">
        <f>SUMIFS('Aceite Virgen'!HM$6:HM$257,'Aceite Virgen'!$A$6:$A$257,"&gt;="&amp;$A277,'Aceite Virgen'!$B$6:$B$257,"&lt;="&amp;$B277)</f>
        <v>0.59</v>
      </c>
      <c r="HN277" s="4">
        <f>SUMIFS('Aceite Virgen'!HN$6:HN$257,'Aceite Virgen'!$A$6:$A$257,"&gt;="&amp;$A277,'Aceite Virgen'!$B$6:$B$257,"&lt;="&amp;$B277)</f>
        <v>0</v>
      </c>
      <c r="HO277" s="4">
        <f>SUMIFS('Aceite Virgen'!HO$6:HO$257,'Aceite Virgen'!$A$6:$A$257,"&gt;="&amp;$A277,'Aceite Virgen'!$B$6:$B$257,"&lt;="&amp;$B277)</f>
        <v>0.91</v>
      </c>
      <c r="HP277" s="4">
        <f>SUMIFS('Aceite Virgen'!HP$6:HP$257,'Aceite Virgen'!$A$6:$A$257,"&gt;="&amp;$A277,'Aceite Virgen'!$B$6:$B$257,"&lt;="&amp;$B277)</f>
        <v>0</v>
      </c>
      <c r="HT277" s="4">
        <f>SUMIFS('Aceite Virgen'!HT$6:HT$257,'Aceite Virgen'!$A$6:$A$257,"&gt;="&amp;$A277,'Aceite Virgen'!$B$6:$B$257,"&lt;="&amp;$B277)</f>
        <v>0.81</v>
      </c>
      <c r="HU277" s="4">
        <f>SUMIFS('Aceite Virgen'!HU$6:HU$257,'Aceite Virgen'!$A$6:$A$257,"&gt;="&amp;$A277,'Aceite Virgen'!$B$6:$B$257,"&lt;="&amp;$B277)</f>
        <v>0</v>
      </c>
      <c r="HV277" s="4">
        <f>SUMIFS('Aceite Virgen'!HV$6:HV$257,'Aceite Virgen'!$A$6:$A$257,"&gt;="&amp;$A277,'Aceite Virgen'!$B$6:$B$257,"&lt;="&amp;$B277)</f>
        <v>1.23</v>
      </c>
      <c r="HW277" s="4">
        <f>SUMIFS('Aceite Virgen'!HW$6:HW$257,'Aceite Virgen'!$A$6:$A$257,"&gt;="&amp;$A277,'Aceite Virgen'!$B$6:$B$257,"&lt;="&amp;$B277)</f>
        <v>0</v>
      </c>
      <c r="IA277" s="4">
        <f>SUMIFS('Aceite Virgen'!IA$6:IA$257,'Aceite Virgen'!$A$6:$A$257,"&gt;="&amp;$A277,'Aceite Virgen'!$B$6:$B$257,"&lt;="&amp;$B277)</f>
        <v>0.5</v>
      </c>
      <c r="IB277" s="4">
        <f>SUMIFS('Aceite Virgen'!IB$6:IB$257,'Aceite Virgen'!$A$6:$A$257,"&gt;="&amp;$A277,'Aceite Virgen'!$B$6:$B$257,"&lt;="&amp;$B277)</f>
        <v>0</v>
      </c>
      <c r="IC277" s="4">
        <f>SUMIFS('Aceite Virgen'!IC$6:IC$257,'Aceite Virgen'!$A$6:$A$257,"&gt;="&amp;$A277,'Aceite Virgen'!$B$6:$B$257,"&lt;="&amp;$B277)</f>
        <v>0.82</v>
      </c>
      <c r="ID277" s="4">
        <f>SUMIFS('Aceite Virgen'!ID$6:ID$257,'Aceite Virgen'!$A$6:$A$257,"&gt;="&amp;$A277,'Aceite Virgen'!$B$6:$B$257,"&lt;="&amp;$B277)</f>
        <v>0</v>
      </c>
      <c r="IH277" s="4">
        <f>SUMIFS('Aceite Virgen'!IH$6:IH$257,'Aceite Virgen'!$A$6:$A$257,"&gt;="&amp;$A277,'Aceite Virgen'!$B$6:$B$257,"&lt;="&amp;$B277)</f>
        <v>0.36</v>
      </c>
      <c r="II277" s="4">
        <f>SUMIFS('Aceite Virgen'!II$6:II$257,'Aceite Virgen'!$A$6:$A$257,"&gt;="&amp;$A277,'Aceite Virgen'!$B$6:$B$257,"&lt;="&amp;$B277)</f>
        <v>0</v>
      </c>
      <c r="IJ277" s="4">
        <f>SUMIFS('Aceite Virgen'!IJ$6:IJ$257,'Aceite Virgen'!$A$6:$A$257,"&gt;="&amp;$A277,'Aceite Virgen'!$B$6:$B$257,"&lt;="&amp;$B277)</f>
        <v>0.51</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0.39</v>
      </c>
      <c r="IW277" s="4">
        <f>SUMIFS('Aceite Virgen'!IW$6:IW$257,'Aceite Virgen'!$A$6:$A$257,"&gt;="&amp;$A277,'Aceite Virgen'!$B$6:$B$257,"&lt;="&amp;$B277)</f>
        <v>0</v>
      </c>
      <c r="IX277" s="4">
        <f>SUMIFS('Aceite Virgen'!IX$6:IX$257,'Aceite Virgen'!$A$6:$A$257,"&gt;="&amp;$A277,'Aceite Virgen'!$B$6:$B$257,"&lt;="&amp;$B277)</f>
        <v>0.56999999999999995</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0.8</v>
      </c>
      <c r="JK277" s="4">
        <f>SUMIFS('Aceite Virgen'!JK$6:JK$257,'Aceite Virgen'!$A$6:$A$257,"&gt;="&amp;$A277,'Aceite Virgen'!$B$6:$B$257,"&lt;="&amp;$B277)</f>
        <v>0</v>
      </c>
      <c r="JL277" s="4">
        <f>SUMIFS('Aceite Virgen'!JL$6:JL$257,'Aceite Virgen'!$A$6:$A$257,"&gt;="&amp;$A277,'Aceite Virgen'!$B$6:$B$257,"&lt;="&amp;$B277)</f>
        <v>1.18</v>
      </c>
      <c r="JM277" s="4">
        <f>SUMIFS('Aceite Virgen'!JM$6:JM$257,'Aceite Virgen'!$A$6:$A$257,"&gt;="&amp;$A277,'Aceite Virgen'!$B$6:$B$257,"&lt;="&amp;$B277)</f>
        <v>0</v>
      </c>
      <c r="JQ277" s="4">
        <f>SUMIFS('Aceite Virgen'!JQ$6:JQ$257,'Aceite Virgen'!$A$6:$A$257,"&gt;="&amp;$A277,'Aceite Virgen'!$B$6:$B$257,"&lt;="&amp;$B277)</f>
        <v>0.4</v>
      </c>
      <c r="JR277" s="4">
        <f>SUMIFS('Aceite Virgen'!JR$6:JR$257,'Aceite Virgen'!$A$6:$A$257,"&gt;="&amp;$A277,'Aceite Virgen'!$B$6:$B$257,"&lt;="&amp;$B277)</f>
        <v>0</v>
      </c>
      <c r="JS277" s="4">
        <f>SUMIFS('Aceite Virgen'!JS$6:JS$257,'Aceite Virgen'!$A$6:$A$257,"&gt;="&amp;$A277,'Aceite Virgen'!$B$6:$B$257,"&lt;="&amp;$B277)</f>
        <v>0.64</v>
      </c>
      <c r="JT277" s="4">
        <f>SUMIFS('Aceite Virgen'!JT$6:JT$257,'Aceite Virgen'!$A$6:$A$257,"&gt;="&amp;$A277,'Aceite Virgen'!$B$6:$B$257,"&lt;="&amp;$B277)</f>
        <v>0</v>
      </c>
      <c r="JX277" s="4">
        <f>SUMIFS('Aceite Virgen'!JX$6:JX$257,'Aceite Virgen'!$A$6:$A$257,"&gt;="&amp;$A277,'Aceite Virgen'!$B$6:$B$257,"&lt;="&amp;$B277)</f>
        <v>0.45</v>
      </c>
      <c r="JY277" s="4">
        <f>SUMIFS('Aceite Virgen'!JY$6:JY$257,'Aceite Virgen'!$A$6:$A$257,"&gt;="&amp;$A277,'Aceite Virgen'!$B$6:$B$257,"&lt;="&amp;$B277)</f>
        <v>0</v>
      </c>
      <c r="JZ277" s="4">
        <f>SUMIFS('Aceite Virgen'!JZ$6:JZ$257,'Aceite Virgen'!$A$6:$A$257,"&gt;="&amp;$A277,'Aceite Virgen'!$B$6:$B$257,"&lt;="&amp;$B277)</f>
        <v>0.7</v>
      </c>
      <c r="KA277" s="4">
        <f>SUMIFS('Aceite Virgen'!KA$6:KA$257,'Aceite Virgen'!$A$6:$A$257,"&gt;="&amp;$A277,'Aceite Virgen'!$B$6:$B$257,"&lt;="&amp;$B277)</f>
        <v>0</v>
      </c>
      <c r="KE277" s="4">
        <f>SUMIFS('Aceite Virgen'!KE$6:KE$257,'Aceite Virgen'!$A$6:$A$257,"&gt;="&amp;$A277,'Aceite Virgen'!$B$6:$B$257,"&lt;="&amp;$B277)</f>
        <v>0.17</v>
      </c>
      <c r="KF277" s="4">
        <f>SUMIFS('Aceite Virgen'!KF$6:KF$257,'Aceite Virgen'!$A$6:$A$257,"&gt;="&amp;$A277,'Aceite Virgen'!$B$6:$B$257,"&lt;="&amp;$B277)</f>
        <v>0</v>
      </c>
      <c r="KG277" s="4">
        <f>SUMIFS('Aceite Virgen'!KG$6:KG$257,'Aceite Virgen'!$A$6:$A$257,"&gt;="&amp;$A277,'Aceite Virgen'!$B$6:$B$257,"&lt;="&amp;$B277)</f>
        <v>0.28000000000000003</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1.34</v>
      </c>
      <c r="LA277" s="4">
        <f>SUMIFS('Aceite Virgen'!LA$6:LA$257,'Aceite Virgen'!$A$6:$A$257,"&gt;="&amp;$A277,'Aceite Virgen'!$B$6:$B$257,"&lt;="&amp;$B277)</f>
        <v>0</v>
      </c>
      <c r="LB277" s="4">
        <f>SUMIFS('Aceite Virgen'!LB$6:LB$257,'Aceite Virgen'!$A$6:$A$257,"&gt;="&amp;$A277,'Aceite Virgen'!$B$6:$B$257,"&lt;="&amp;$B277)</f>
        <v>2.06</v>
      </c>
      <c r="LC277" s="4">
        <f>SUMIFS('Aceite Virgen'!LC$6:LC$257,'Aceite Virgen'!$A$6:$A$257,"&gt;="&amp;$A277,'Aceite Virgen'!$B$6:$B$257,"&lt;="&amp;$B277)</f>
        <v>0</v>
      </c>
      <c r="LG277" s="4">
        <f>SUMIFS('Aceite Virgen'!LG$6:LG$257,'Aceite Virgen'!$A$6:$A$257,"&gt;="&amp;$A277,'Aceite Virgen'!$B$6:$B$257,"&lt;="&amp;$B277)</f>
        <v>0.12</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0.14000000000000001</v>
      </c>
      <c r="LO277" s="4">
        <f>SUMIFS('Aceite Virgen'!LO$6:LO$257,'Aceite Virgen'!$A$6:$A$257,"&gt;="&amp;$A277,'Aceite Virgen'!$B$6:$B$257,"&lt;="&amp;$B277)</f>
        <v>0</v>
      </c>
      <c r="LP277" s="4">
        <f>SUMIFS('Aceite Virgen'!LP$6:LP$257,'Aceite Virgen'!$A$6:$A$257,"&gt;="&amp;$A277,'Aceite Virgen'!$B$6:$B$257,"&lt;="&amp;$B277)</f>
        <v>0.21</v>
      </c>
      <c r="LQ277" s="4">
        <f>SUMIFS('Aceite Virgen'!LQ$6:LQ$257,'Aceite Virgen'!$A$6:$A$257,"&gt;="&amp;$A277,'Aceite Virgen'!$B$6:$B$257,"&lt;="&amp;$B277)</f>
        <v>0</v>
      </c>
      <c r="LU277" s="4">
        <f>SUMIFS('Aceite Virgen'!LU$6:LU$257,'Aceite Virgen'!$A$6:$A$257,"&gt;="&amp;$A277,'Aceite Virgen'!$B$6:$B$257,"&lt;="&amp;$B277)</f>
        <v>1.26</v>
      </c>
      <c r="LV277" s="4">
        <f>SUMIFS('Aceite Virgen'!LV$6:LV$257,'Aceite Virgen'!$A$6:$A$257,"&gt;="&amp;$A277,'Aceite Virgen'!$B$6:$B$257,"&lt;="&amp;$B277)</f>
        <v>1.42</v>
      </c>
      <c r="LW277" s="4">
        <f>SUMIFS('Aceite Virgen'!LW$6:LW$257,'Aceite Virgen'!$A$6:$A$257,"&gt;="&amp;$A277,'Aceite Virgen'!$B$6:$B$257,"&lt;="&amp;$B277)</f>
        <v>1.6400000000000001</v>
      </c>
      <c r="LX277" s="4">
        <f>SUMIFS('Aceite Virgen'!LX$6:LX$257,'Aceite Virgen'!$A$6:$A$257,"&gt;="&amp;$A277,'Aceite Virgen'!$B$6:$B$257,"&lt;="&amp;$B277)</f>
        <v>0</v>
      </c>
      <c r="MB277" s="4">
        <f>SUMIFS('Aceite Virgen'!MB$6:MB$257,'Aceite Virgen'!$A$6:$A$257,"&gt;="&amp;$A277,'Aceite Virgen'!$B$6:$B$257,"&lt;="&amp;$B277)</f>
        <v>2.62</v>
      </c>
      <c r="MC277" s="4">
        <f>SUMIFS('Aceite Virgen'!MC$6:MC$257,'Aceite Virgen'!$A$6:$A$257,"&gt;="&amp;$A277,'Aceite Virgen'!$B$6:$B$257,"&lt;="&amp;$B277)</f>
        <v>13.37</v>
      </c>
      <c r="MD277" s="4">
        <f>SUMIFS('Aceite Virgen'!MD$6:MD$257,'Aceite Virgen'!$A$6:$A$257,"&gt;="&amp;$A277,'Aceite Virgen'!$B$6:$B$257,"&lt;="&amp;$B277)</f>
        <v>1.9</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0.37</v>
      </c>
      <c r="MX277" s="4">
        <f>SUMIFS('Aceite Virgen'!MX$6:MX$257,'Aceite Virgen'!$A$6:$A$257,"&gt;="&amp;$A277,'Aceite Virgen'!$B$6:$B$257,"&lt;="&amp;$B277)</f>
        <v>0</v>
      </c>
      <c r="MY277" s="4">
        <f>SUMIFS('Aceite Virgen'!MY$6:MY$257,'Aceite Virgen'!$A$6:$A$257,"&gt;="&amp;$A277,'Aceite Virgen'!$B$6:$B$257,"&lt;="&amp;$B277)</f>
        <v>0.56000000000000005</v>
      </c>
      <c r="MZ277" s="4">
        <f>SUMIFS('Aceite Virgen'!MZ$6:MZ$257,'Aceite Virgen'!$A$6:$A$257,"&gt;="&amp;$A277,'Aceite Virgen'!$B$6:$B$257,"&lt;="&amp;$B277)</f>
        <v>0</v>
      </c>
      <c r="ND277" s="4">
        <f>SUMIFS('Aceite Virgen'!ND$6:ND$257,'Aceite Virgen'!$A$6:$A$257,"&gt;="&amp;$A277,'Aceite Virgen'!$B$6:$B$257,"&lt;="&amp;$B277)</f>
        <v>0.66</v>
      </c>
      <c r="NE277" s="4">
        <f>SUMIFS('Aceite Virgen'!NE$6:NE$257,'Aceite Virgen'!$A$6:$A$257,"&gt;="&amp;$A277,'Aceite Virgen'!$B$6:$B$257,"&lt;="&amp;$B277)</f>
        <v>0</v>
      </c>
      <c r="NF277" s="4">
        <f>SUMIFS('Aceite Virgen'!NF$6:NF$257,'Aceite Virgen'!$A$6:$A$257,"&gt;="&amp;$A277,'Aceite Virgen'!$B$6:$B$257,"&lt;="&amp;$B277)</f>
        <v>1.1300000000000001</v>
      </c>
      <c r="NG277" s="4">
        <f>SUMIFS('Aceite Virgen'!NG$6:NG$257,'Aceite Virgen'!$A$6:$A$257,"&gt;="&amp;$A277,'Aceite Virgen'!$B$6:$B$257,"&lt;="&amp;$B277)</f>
        <v>0</v>
      </c>
      <c r="NK277" s="4">
        <f>SUMIFS('Aceite Virgen'!NK$6:NK$257,'Aceite Virgen'!$A$6:$A$257,"&gt;="&amp;$A277,'Aceite Virgen'!$B$6:$B$257,"&lt;="&amp;$B277)</f>
        <v>0.22</v>
      </c>
      <c r="NL277" s="4">
        <f>SUMIFS('Aceite Virgen'!NL$6:NL$257,'Aceite Virgen'!$A$6:$A$257,"&gt;="&amp;$A277,'Aceite Virgen'!$B$6:$B$257,"&lt;="&amp;$B277)</f>
        <v>1.78</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0.42</v>
      </c>
      <c r="OG277" s="4">
        <f>SUMIFS('Aceite Virgen'!OG$6:OG$257,'Aceite Virgen'!$A$6:$A$257,"&gt;="&amp;$A277,'Aceite Virgen'!$B$6:$B$257,"&lt;="&amp;$B277)</f>
        <v>1.4</v>
      </c>
      <c r="OH277" s="4">
        <f>SUMIFS('Aceite Virgen'!OH$6:OH$257,'Aceite Virgen'!$A$6:$A$257,"&gt;="&amp;$A277,'Aceite Virgen'!$B$6:$B$257,"&lt;="&amp;$B277)</f>
        <v>0.3</v>
      </c>
      <c r="OI277" s="4">
        <f>SUMIFS('Aceite Virgen'!OI$6:OI$257,'Aceite Virgen'!$A$6:$A$257,"&gt;="&amp;$A277,'Aceite Virgen'!$B$6:$B$257,"&lt;="&amp;$B277)</f>
        <v>0</v>
      </c>
      <c r="OM277" s="4">
        <f>SUMIFS('Aceite Virgen'!OM$6:OM$257,'Aceite Virgen'!$A$6:$A$257,"&gt;="&amp;$A277,'Aceite Virgen'!$B$6:$B$257,"&lt;="&amp;$B277)</f>
        <v>0.24</v>
      </c>
      <c r="ON277" s="4">
        <f>SUMIFS('Aceite Virgen'!ON$6:ON$257,'Aceite Virgen'!$A$6:$A$257,"&gt;="&amp;$A277,'Aceite Virgen'!$B$6:$B$257,"&lt;="&amp;$B277)</f>
        <v>0</v>
      </c>
      <c r="OO277" s="4">
        <f>SUMIFS('Aceite Virgen'!OO$6:OO$257,'Aceite Virgen'!$A$6:$A$257,"&gt;="&amp;$A277,'Aceite Virgen'!$B$6:$B$257,"&lt;="&amp;$B277)</f>
        <v>0.38</v>
      </c>
      <c r="OP277" s="4">
        <f>SUMIFS('Aceite Virgen'!OP$6:OP$257,'Aceite Virgen'!$A$6:$A$257,"&gt;="&amp;$A277,'Aceite Virgen'!$B$6:$B$257,"&lt;="&amp;$B277)</f>
        <v>0</v>
      </c>
      <c r="OT277" s="4">
        <f>SUMIFS('Aceite Virgen'!OT$6:OT$257,'Aceite Virgen'!$A$6:$A$257,"&gt;="&amp;$A277,'Aceite Virgen'!$B$6:$B$257,"&lt;="&amp;$B277)</f>
        <v>1.98</v>
      </c>
      <c r="OU277" s="4">
        <f>SUMIFS('Aceite Virgen'!OU$6:OU$257,'Aceite Virgen'!$A$6:$A$257,"&gt;="&amp;$A277,'Aceite Virgen'!$B$6:$B$257,"&lt;="&amp;$B277)</f>
        <v>2.12</v>
      </c>
      <c r="OV277" s="4">
        <f>SUMIFS('Aceite Virgen'!OV$6:OV$257,'Aceite Virgen'!$A$6:$A$257,"&gt;="&amp;$A277,'Aceite Virgen'!$B$6:$B$257,"&lt;="&amp;$B277)</f>
        <v>2.19</v>
      </c>
      <c r="OW277" s="4">
        <f>SUMIFS('Aceite Virgen'!OW$6:OW$257,'Aceite Virgen'!$A$6:$A$257,"&gt;="&amp;$A277,'Aceite Virgen'!$B$6:$B$257,"&lt;="&amp;$B277)</f>
        <v>1.73</v>
      </c>
      <c r="PA277" s="4">
        <f>SUMIFS('Aceite Virgen'!PA$6:PA$257,'Aceite Virgen'!$A$6:$A$257,"&gt;="&amp;$A277,'Aceite Virgen'!$B$6:$B$257,"&lt;="&amp;$B277)</f>
        <v>1.94</v>
      </c>
      <c r="PB277" s="4">
        <f>SUMIFS('Aceite Virgen'!PB$6:PB$257,'Aceite Virgen'!$A$6:$A$257,"&gt;="&amp;$A277,'Aceite Virgen'!$B$6:$B$257,"&lt;="&amp;$B277)</f>
        <v>0</v>
      </c>
      <c r="PC277" s="4">
        <f>SUMIFS('Aceite Virgen'!PC$6:PC$257,'Aceite Virgen'!$A$6:$A$257,"&gt;="&amp;$A277,'Aceite Virgen'!$B$6:$B$257,"&lt;="&amp;$B277)</f>
        <v>3.49</v>
      </c>
      <c r="PD277" s="4">
        <f>SUMIFS('Aceite Virgen'!PD$6:PD$257,'Aceite Virgen'!$A$6:$A$257,"&gt;="&amp;$A277,'Aceite Virgen'!$B$6:$B$257,"&lt;="&amp;$B277)</f>
        <v>0</v>
      </c>
      <c r="PH277" s="4">
        <f>SUMIFS('Aceite Virgen'!PH$6:PH$257,'Aceite Virgen'!$A$6:$A$257,"&gt;="&amp;$A277,'Aceite Virgen'!$B$6:$B$257,"&lt;="&amp;$B277)</f>
        <v>0.59</v>
      </c>
      <c r="PI277" s="4">
        <f>SUMIFS('Aceite Virgen'!PI$6:PI$257,'Aceite Virgen'!$A$6:$A$257,"&gt;="&amp;$A277,'Aceite Virgen'!$B$6:$B$257,"&lt;="&amp;$B277)</f>
        <v>0</v>
      </c>
      <c r="PJ277" s="4">
        <f>SUMIFS('Aceite Virgen'!PJ$6:PJ$257,'Aceite Virgen'!$A$6:$A$257,"&gt;="&amp;$A277,'Aceite Virgen'!$B$6:$B$257,"&lt;="&amp;$B277)</f>
        <v>1.08</v>
      </c>
      <c r="PK277" s="4">
        <f>SUMIFS('Aceite Virgen'!PK$6:PK$257,'Aceite Virgen'!$A$6:$A$257,"&gt;="&amp;$A277,'Aceite Virgen'!$B$6:$B$257,"&lt;="&amp;$B277)</f>
        <v>0</v>
      </c>
      <c r="PO277" s="4">
        <f>SUMIFS('Aceite Virgen'!PO$6:PO$257,'Aceite Virgen'!$A$6:$A$257,"&gt;="&amp;$A277,'Aceite Virgen'!$B$6:$B$257,"&lt;="&amp;$B277)</f>
        <v>1.8</v>
      </c>
      <c r="PP277" s="4">
        <f>SUMIFS('Aceite Virgen'!PP$6:PP$257,'Aceite Virgen'!$A$6:$A$257,"&gt;="&amp;$A277,'Aceite Virgen'!$B$6:$B$257,"&lt;="&amp;$B277)</f>
        <v>1.1200000000000001</v>
      </c>
      <c r="PQ277" s="4">
        <f>SUMIFS('Aceite Virgen'!PQ$6:PQ$257,'Aceite Virgen'!$A$6:$A$257,"&gt;="&amp;$A277,'Aceite Virgen'!$B$6:$B$257,"&lt;="&amp;$B277)</f>
        <v>2.89</v>
      </c>
      <c r="PR277" s="4">
        <f>SUMIFS('Aceite Virgen'!PR$6:PR$257,'Aceite Virgen'!$A$6:$A$257,"&gt;="&amp;$A277,'Aceite Virgen'!$B$6:$B$257,"&lt;="&amp;$B277)</f>
        <v>0</v>
      </c>
      <c r="PV277" s="4">
        <f>SUMIFS('Aceite Virgen'!PV$6:PV$257,'Aceite Virgen'!$A$6:$A$257,"&gt;="&amp;$A277,'Aceite Virgen'!$B$6:$B$257,"&lt;="&amp;$B277)</f>
        <v>0.28999999999999998</v>
      </c>
      <c r="PW277" s="4">
        <f>SUMIFS('Aceite Virgen'!PW$6:PW$257,'Aceite Virgen'!$A$6:$A$257,"&gt;="&amp;$A277,'Aceite Virgen'!$B$6:$B$257,"&lt;="&amp;$B277)</f>
        <v>0</v>
      </c>
      <c r="PX277" s="4">
        <f>SUMIFS('Aceite Virgen'!PX$6:PX$257,'Aceite Virgen'!$A$6:$A$257,"&gt;="&amp;$A277,'Aceite Virgen'!$B$6:$B$257,"&lt;="&amp;$B277)</f>
        <v>0.51</v>
      </c>
      <c r="PY277" s="4">
        <f>SUMIFS('Aceite Virgen'!PY$6:PY$257,'Aceite Virgen'!$A$6:$A$257,"&gt;="&amp;$A277,'Aceite Virgen'!$B$6:$B$257,"&lt;="&amp;$B277)</f>
        <v>0</v>
      </c>
      <c r="QC277" s="4">
        <f>SUMIFS('Aceite Virgen'!QC$6:QC$257,'Aceite Virgen'!$A$6:$A$257,"&gt;="&amp;$A277,'Aceite Virgen'!$B$6:$B$257,"&lt;="&amp;$B277)</f>
        <v>0.92</v>
      </c>
      <c r="QD277" s="4">
        <f>SUMIFS('Aceite Virgen'!QD$6:QD$257,'Aceite Virgen'!$A$6:$A$257,"&gt;="&amp;$A277,'Aceite Virgen'!$B$6:$B$257,"&lt;="&amp;$B277)</f>
        <v>0</v>
      </c>
      <c r="QE277" s="4">
        <f>SUMIFS('Aceite Virgen'!QE$6:QE$257,'Aceite Virgen'!$A$6:$A$257,"&gt;="&amp;$A277,'Aceite Virgen'!$B$6:$B$257,"&lt;="&amp;$B277)</f>
        <v>1.71</v>
      </c>
      <c r="QF277" s="4">
        <f>SUMIFS('Aceite Virgen'!QF$6:QF$257,'Aceite Virgen'!$A$6:$A$257,"&gt;="&amp;$A277,'Aceite Virgen'!$B$6:$B$257,"&lt;="&amp;$B277)</f>
        <v>0</v>
      </c>
      <c r="QJ277" s="4">
        <f>SUMIFS('Aceite Virgen'!QJ$6:QJ$257,'Aceite Virgen'!$A$6:$A$257,"&gt;="&amp;$A277,'Aceite Virgen'!$B$6:$B$257,"&lt;="&amp;$B277)</f>
        <v>1.22</v>
      </c>
      <c r="QK277" s="4">
        <f>SUMIFS('Aceite Virgen'!QK$6:QK$257,'Aceite Virgen'!$A$6:$A$257,"&gt;="&amp;$A277,'Aceite Virgen'!$B$6:$B$257,"&lt;="&amp;$B277)</f>
        <v>0</v>
      </c>
      <c r="QL277" s="4">
        <f>SUMIFS('Aceite Virgen'!QL$6:QL$257,'Aceite Virgen'!$A$6:$A$257,"&gt;="&amp;$A277,'Aceite Virgen'!$B$6:$B$257,"&lt;="&amp;$B277)</f>
        <v>1.1099999999999999</v>
      </c>
      <c r="QM277" s="4">
        <f>SUMIFS('Aceite Virgen'!QM$6:QM$257,'Aceite Virgen'!$A$6:$A$257,"&gt;="&amp;$A277,'Aceite Virgen'!$B$6:$B$257,"&lt;="&amp;$B277)</f>
        <v>2.17</v>
      </c>
    </row>
    <row r="278" spans="1:455" x14ac:dyDescent="0.25">
      <c r="A278" s="9">
        <f>'TAM Aceite Virgen'!B26</f>
        <v>4.8</v>
      </c>
      <c r="B278" s="9">
        <f>'TAM Aceite Virgen'!C26</f>
        <v>4.9000000000000004</v>
      </c>
      <c r="C278" s="9"/>
      <c r="D278" s="4">
        <f>SUMIFS('Aceite Virgen'!D$6:D$257,'Aceite Virgen'!$A$6:$A$257,"&gt;="&amp;$A278,'Aceite Virgen'!$B$6:$B$257,"&lt;="&amp;$B278)</f>
        <v>0.28999999999999998</v>
      </c>
      <c r="E278" s="4">
        <f>SUMIFS('Aceite Virgen'!E$6:E$257,'Aceite Virgen'!$A$6:$A$257,"&gt;="&amp;$A278,'Aceite Virgen'!$B$6:$B$257,"&lt;="&amp;$B278)</f>
        <v>0</v>
      </c>
      <c r="F278" s="4">
        <f>SUMIFS('Aceite Virgen'!F$6:F$257,'Aceite Virgen'!$A$6:$A$257,"&gt;="&amp;$A278,'Aceite Virgen'!$B$6:$B$257,"&lt;="&amp;$B278)</f>
        <v>0.39</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0.16</v>
      </c>
      <c r="Z278" s="4">
        <f>SUMIFS('Aceite Virgen'!Z$6:Z$257,'Aceite Virgen'!$A$6:$A$257,"&gt;="&amp;$A278,'Aceite Virgen'!$B$6:$B$257,"&lt;="&amp;$B278)</f>
        <v>0</v>
      </c>
      <c r="AA278" s="4">
        <f>SUMIFS('Aceite Virgen'!AA$6:AA$257,'Aceite Virgen'!$A$6:$A$257,"&gt;="&amp;$A278,'Aceite Virgen'!$B$6:$B$257,"&lt;="&amp;$B278)</f>
        <v>0.24</v>
      </c>
      <c r="AB278" s="4">
        <f>SUMIFS('Aceite Virgen'!AB$6:AB$257,'Aceite Virgen'!$A$6:$A$257,"&gt;="&amp;$A278,'Aceite Virgen'!$B$6:$B$257,"&lt;="&amp;$B278)</f>
        <v>0</v>
      </c>
      <c r="AC278" s="9"/>
      <c r="AD278" s="9"/>
      <c r="AE278" s="9"/>
      <c r="AF278" s="4">
        <f>SUMIFS('Aceite Virgen'!AF$6:AF$257,'Aceite Virgen'!$A$6:$A$257,"&gt;="&amp;$A278,'Aceite Virgen'!$B$6:$B$257,"&lt;="&amp;$B278)</f>
        <v>0.26</v>
      </c>
      <c r="AG278" s="4">
        <f>SUMIFS('Aceite Virgen'!AG$6:AG$257,'Aceite Virgen'!$A$6:$A$257,"&gt;="&amp;$A278,'Aceite Virgen'!$B$6:$B$257,"&lt;="&amp;$B278)</f>
        <v>0</v>
      </c>
      <c r="AH278" s="4">
        <f>SUMIFS('Aceite Virgen'!AH$6:AH$257,'Aceite Virgen'!$A$6:$A$257,"&gt;="&amp;$A278,'Aceite Virgen'!$B$6:$B$257,"&lt;="&amp;$B278)</f>
        <v>0.31</v>
      </c>
      <c r="AI278" s="4">
        <f>SUMIFS('Aceite Virgen'!AI$6:AI$257,'Aceite Virgen'!$A$6:$A$257,"&gt;="&amp;$A278,'Aceite Virgen'!$B$6:$B$257,"&lt;="&amp;$B278)</f>
        <v>0</v>
      </c>
      <c r="AJ278" s="9"/>
      <c r="AK278" s="9"/>
      <c r="AL278" s="9"/>
      <c r="AM278" s="4">
        <f>SUMIFS('Aceite Virgen'!AM$6:AM$257,'Aceite Virgen'!$A$6:$A$257,"&gt;="&amp;$A278,'Aceite Virgen'!$B$6:$B$257,"&lt;="&amp;$B278)</f>
        <v>0.5</v>
      </c>
      <c r="AN278" s="4">
        <f>SUMIFS('Aceite Virgen'!AN$6:AN$257,'Aceite Virgen'!$A$6:$A$257,"&gt;="&amp;$A278,'Aceite Virgen'!$B$6:$B$257,"&lt;="&amp;$B278)</f>
        <v>0</v>
      </c>
      <c r="AO278" s="4">
        <f>SUMIFS('Aceite Virgen'!AO$6:AO$257,'Aceite Virgen'!$A$6:$A$257,"&gt;="&amp;$A278,'Aceite Virgen'!$B$6:$B$257,"&lt;="&amp;$B278)</f>
        <v>0.61</v>
      </c>
      <c r="AP278" s="4">
        <f>SUMIFS('Aceite Virgen'!AP$6:AP$257,'Aceite Virgen'!$A$6:$A$257,"&gt;="&amp;$A278,'Aceite Virgen'!$B$6:$B$257,"&lt;="&amp;$B278)</f>
        <v>0</v>
      </c>
      <c r="AQ278" s="9"/>
      <c r="AR278" s="9"/>
      <c r="AT278" s="4">
        <f>SUMIFS('Aceite Virgen'!AT$6:AT$257,'Aceite Virgen'!$A$6:$A$257,"&gt;="&amp;$A278,'Aceite Virgen'!$B$6:$B$257,"&lt;="&amp;$B278)</f>
        <v>0.16</v>
      </c>
      <c r="AU278" s="4">
        <f>SUMIFS('Aceite Virgen'!AU$6:AU$257,'Aceite Virgen'!$A$6:$A$257,"&gt;="&amp;$A278,'Aceite Virgen'!$B$6:$B$257,"&lt;="&amp;$B278)</f>
        <v>0</v>
      </c>
      <c r="AV278" s="4">
        <f>SUMIFS('Aceite Virgen'!AV$6:AV$257,'Aceite Virgen'!$A$6:$A$257,"&gt;="&amp;$A278,'Aceite Virgen'!$B$6:$B$257,"&lt;="&amp;$B278)</f>
        <v>0.19</v>
      </c>
      <c r="AW278" s="4">
        <f>SUMIFS('Aceite Virgen'!AW$6:AW$257,'Aceite Virgen'!$A$6:$A$257,"&gt;="&amp;$A278,'Aceite Virgen'!$B$6:$B$257,"&lt;="&amp;$B278)</f>
        <v>0</v>
      </c>
      <c r="BA278" s="4">
        <f>SUMIFS('Aceite Virgen'!BA$6:BA$257,'Aceite Virgen'!$A$6:$A$257,"&gt;="&amp;A278,'Aceite Virgen'!$B$6:$B$257,"&lt;="&amp;B278)</f>
        <v>0.88</v>
      </c>
      <c r="BB278" s="4">
        <f>SUMIFS('Aceite Virgen'!BB$6:BB$257,'Aceite Virgen'!$A$6:$A$257,"&gt;="&amp;$A278,'Aceite Virgen'!$B$6:$B$257,"&lt;="&amp;$B278)</f>
        <v>0</v>
      </c>
      <c r="BC278" s="4">
        <f>SUMIFS('Aceite Virgen'!BC$6:BC$257,'Aceite Virgen'!$A$6:$A$257,"&gt;="&amp;$A278,'Aceite Virgen'!$B$6:$B$257,"&lt;="&amp;$B278)</f>
        <v>1.05</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0.32</v>
      </c>
      <c r="BP278" s="4">
        <f>SUMIFS('Aceite Virgen'!BP$6:BP$257,'Aceite Virgen'!$A$6:$A$257,"&gt;="&amp;$A278,'Aceite Virgen'!$B$6:$B$257,"&lt;="&amp;$B278)</f>
        <v>0.83</v>
      </c>
      <c r="BQ278" s="4">
        <f>SUMIFS('Aceite Virgen'!BQ$6:BQ$257,'Aceite Virgen'!$A$6:$A$257,"&gt;="&amp;$A278,'Aceite Virgen'!$B$6:$B$257,"&lt;="&amp;$B278)</f>
        <v>0.31</v>
      </c>
      <c r="BR278" s="4">
        <f>SUMIFS('Aceite Virgen'!BR$6:BR$257,'Aceite Virgen'!$A$6:$A$257,"&gt;="&amp;$A278,'Aceite Virgen'!$B$6:$B$257,"&lt;="&amp;$B278)</f>
        <v>0</v>
      </c>
      <c r="BV278" s="4">
        <f>SUMIFS('Aceite Virgen'!BV$6:BV$257,'Aceite Virgen'!$A$6:$A$257,"&gt;="&amp;$A278,'Aceite Virgen'!$B$6:$B$257,"&lt;="&amp;$B278)</f>
        <v>0.26</v>
      </c>
      <c r="BW278" s="4">
        <f>SUMIFS('Aceite Virgen'!BW$6:BW$257,'Aceite Virgen'!$A$6:$A$257,"&gt;="&amp;$A278,'Aceite Virgen'!$B$6:$B$257,"&lt;="&amp;$B278)</f>
        <v>2.67</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0.4</v>
      </c>
      <c r="CD278" s="4">
        <f>SUMIFS('Aceite Virgen'!CD$6:CD$257,'Aceite Virgen'!$A$6:$A$257,"&gt;="&amp;$A278,'Aceite Virgen'!$B$6:$B$257,"&lt;="&amp;$B278)</f>
        <v>2.86</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0.34</v>
      </c>
      <c r="CK278" s="4">
        <f>SUMIFS('Aceite Virgen'!CK$6:CK$257,'Aceite Virgen'!$A$6:$A$257,"&gt;="&amp;$A278,'Aceite Virgen'!$B$6:$B$257,"&lt;="&amp;$B278)</f>
        <v>0</v>
      </c>
      <c r="CL278" s="4">
        <f>SUMIFS('Aceite Virgen'!CL$6:CL$257,'Aceite Virgen'!$A$6:$A$257,"&gt;="&amp;$A278,'Aceite Virgen'!$B$6:$B$257,"&lt;="&amp;$B278)</f>
        <v>0.42</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0.46</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0.89</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0.12</v>
      </c>
      <c r="FJ278" s="4">
        <f>SUMIFS('Aceite Virgen'!FJ$6:FJ$257,'Aceite Virgen'!$A$6:$A$257,"&gt;="&amp;$A278,'Aceite Virgen'!$B$6:$B$257,"&lt;="&amp;$B278)</f>
        <v>0</v>
      </c>
      <c r="FK278" s="4">
        <f>SUMIFS('Aceite Virgen'!FK$6:FK$257,'Aceite Virgen'!$A$6:$A$257,"&gt;="&amp;$A278,'Aceite Virgen'!$B$6:$B$257,"&lt;="&amp;$B278)</f>
        <v>0.19</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0.11</v>
      </c>
      <c r="LH278" s="4">
        <f>SUMIFS('Aceite Virgen'!LH$6:LH$257,'Aceite Virgen'!$A$6:$A$257,"&gt;="&amp;$A278,'Aceite Virgen'!$B$6:$B$257,"&lt;="&amp;$B278)</f>
        <v>0.72</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0.28999999999999998</v>
      </c>
      <c r="NE278" s="4">
        <f>SUMIFS('Aceite Virgen'!NE$6:NE$257,'Aceite Virgen'!$A$6:$A$257,"&gt;="&amp;$A278,'Aceite Virgen'!$B$6:$B$257,"&lt;="&amp;$B278)</f>
        <v>1.84</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0.33</v>
      </c>
      <c r="OG278" s="4">
        <f>SUMIFS('Aceite Virgen'!OG$6:OG$257,'Aceite Virgen'!$A$6:$A$257,"&gt;="&amp;$A278,'Aceite Virgen'!$B$6:$B$257,"&lt;="&amp;$B278)</f>
        <v>1.92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0.19</v>
      </c>
      <c r="ON278" s="4">
        <f>SUMIFS('Aceite Virgen'!ON$6:ON$257,'Aceite Virgen'!$A$6:$A$257,"&gt;="&amp;$A278,'Aceite Virgen'!$B$6:$B$257,"&lt;="&amp;$B278)</f>
        <v>0</v>
      </c>
      <c r="OO278" s="4">
        <f>SUMIFS('Aceite Virgen'!OO$6:OO$257,'Aceite Virgen'!$A$6:$A$257,"&gt;="&amp;$A278,'Aceite Virgen'!$B$6:$B$257,"&lt;="&amp;$B278)</f>
        <v>0.31</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0</v>
      </c>
      <c r="OV278" s="4">
        <f>SUMIFS('Aceite Virgen'!OV$6:OV$257,'Aceite Virgen'!$A$6:$A$257,"&gt;="&amp;$A278,'Aceite Virgen'!$B$6:$B$257,"&lt;="&amp;$B278)</f>
        <v>0.41</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0.44</v>
      </c>
      <c r="PI278" s="4">
        <f>SUMIFS('Aceite Virgen'!PI$6:PI$257,'Aceite Virgen'!$A$6:$A$257,"&gt;="&amp;$A278,'Aceite Virgen'!$B$6:$B$257,"&lt;="&amp;$B278)</f>
        <v>2.35</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0.18</v>
      </c>
      <c r="PP278" s="4">
        <f>SUMIFS('Aceite Virgen'!PP$6:PP$257,'Aceite Virgen'!$A$6:$A$257,"&gt;="&amp;$A278,'Aceite Virgen'!$B$6:$B$257,"&lt;="&amp;$B278)</f>
        <v>1.1100000000000001</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0.81</v>
      </c>
      <c r="QD278" s="4">
        <f>SUMIFS('Aceite Virgen'!QD$6:QD$257,'Aceite Virgen'!$A$6:$A$257,"&gt;="&amp;$A278,'Aceite Virgen'!$B$6:$B$257,"&lt;="&amp;$B278)</f>
        <v>0</v>
      </c>
      <c r="QE278" s="4">
        <f>SUMIFS('Aceite Virgen'!QE$6:QE$257,'Aceite Virgen'!$A$6:$A$257,"&gt;="&amp;$A278,'Aceite Virgen'!$B$6:$B$257,"&lt;="&amp;$B278)</f>
        <v>1.5</v>
      </c>
      <c r="QF278" s="4">
        <f>SUMIFS('Aceite Virgen'!QF$6:QF$257,'Aceite Virgen'!$A$6:$A$257,"&gt;="&amp;$A278,'Aceite Virgen'!$B$6:$B$257,"&lt;="&amp;$B278)</f>
        <v>0</v>
      </c>
      <c r="QJ278" s="4">
        <f>SUMIFS('Aceite Virgen'!QJ$6:QJ$257,'Aceite Virgen'!$A$6:$A$257,"&gt;="&amp;$A278,'Aceite Virgen'!$B$6:$B$257,"&lt;="&amp;$B278)</f>
        <v>0.51</v>
      </c>
      <c r="QK278" s="4">
        <f>SUMIFS('Aceite Virgen'!QK$6:QK$257,'Aceite Virgen'!$A$6:$A$257,"&gt;="&amp;$A278,'Aceite Virgen'!$B$6:$B$257,"&lt;="&amp;$B278)</f>
        <v>2.2400000000000002</v>
      </c>
      <c r="QL278" s="4">
        <f>SUMIFS('Aceite Virgen'!QL$6:QL$257,'Aceite Virgen'!$A$6:$A$257,"&gt;="&amp;$A278,'Aceite Virgen'!$B$6:$B$257,"&lt;="&amp;$B278)</f>
        <v>0</v>
      </c>
      <c r="QM278" s="4">
        <f>SUMIFS('Aceite Virgen'!QM$6:QM$257,'Aceite Virgen'!$A$6:$A$257,"&gt;="&amp;$A278,'Aceite Virgen'!$B$6:$B$257,"&lt;="&amp;$B278)</f>
        <v>0</v>
      </c>
    </row>
    <row r="279" spans="1:455" x14ac:dyDescent="0.25">
      <c r="A279" s="9">
        <f>'TAM Aceite Virgen'!B27</f>
        <v>4.9000000000000004</v>
      </c>
      <c r="B279" s="9">
        <f>'TAM Aceite Virgen'!C27</f>
        <v>5</v>
      </c>
      <c r="C279" s="9"/>
      <c r="D279" s="4">
        <f>SUMIFS('Aceite Virgen'!D$6:D$257,'Aceite Virgen'!$A$6:$A$257,"&gt;="&amp;$A279,'Aceite Virgen'!$B$6:$B$257,"&lt;="&amp;$B279)</f>
        <v>0.82000000000000006</v>
      </c>
      <c r="E279" s="4">
        <f>SUMIFS('Aceite Virgen'!E$6:E$257,'Aceite Virgen'!$A$6:$A$257,"&gt;="&amp;$A279,'Aceite Virgen'!$B$6:$B$257,"&lt;="&amp;$B279)</f>
        <v>0.83</v>
      </c>
      <c r="F279" s="4">
        <f>SUMIFS('Aceite Virgen'!F$6:F$257,'Aceite Virgen'!$A$6:$A$257,"&gt;="&amp;$A279,'Aceite Virgen'!$B$6:$B$257,"&lt;="&amp;$B279)</f>
        <v>0.96</v>
      </c>
      <c r="G279" s="4">
        <f>SUMIFS('Aceite Virgen'!G$6:G$257,'Aceite Virgen'!$A$6:$A$257,"&gt;="&amp;$A279,'Aceite Virgen'!$B$6:$B$257,"&lt;="&amp;$B279)</f>
        <v>0</v>
      </c>
      <c r="H279" s="9"/>
      <c r="I279" s="9"/>
      <c r="J279" s="9"/>
      <c r="K279" s="4">
        <f>SUMIFS('Aceite Virgen'!K$6:K$257,'Aceite Virgen'!$A$6:$A$257,"&gt;="&amp;$A279,'Aceite Virgen'!$B$6:$B$257,"&lt;="&amp;$B279)</f>
        <v>0.47</v>
      </c>
      <c r="L279" s="4">
        <f>SUMIFS('Aceite Virgen'!L$6:L$257,'Aceite Virgen'!$A$6:$A$257,"&gt;="&amp;$A279,'Aceite Virgen'!$B$6:$B$257,"&lt;="&amp;$B279)</f>
        <v>2.33</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1.78</v>
      </c>
      <c r="S279" s="4">
        <f>SUMIFS('Aceite Virgen'!S$6:S$257,'Aceite Virgen'!$A$6:$A$257,"&gt;="&amp;$A279,'Aceite Virgen'!$B$6:$B$257,"&lt;="&amp;$B279)</f>
        <v>1.1200000000000001</v>
      </c>
      <c r="T279" s="4">
        <f>SUMIFS('Aceite Virgen'!T$6:T$257,'Aceite Virgen'!$A$6:$A$257,"&gt;="&amp;$A279,'Aceite Virgen'!$B$6:$B$257,"&lt;="&amp;$B279)</f>
        <v>1.89</v>
      </c>
      <c r="U279" s="4">
        <f>SUMIFS('Aceite Virgen'!U$6:U$257,'Aceite Virgen'!$A$6:$A$257,"&gt;="&amp;$A279,'Aceite Virgen'!$B$6:$B$257,"&lt;="&amp;$B279)</f>
        <v>0</v>
      </c>
      <c r="V279" s="9"/>
      <c r="W279" s="9"/>
      <c r="X279" s="9"/>
      <c r="Y279" s="4">
        <f>SUMIFS('Aceite Virgen'!Y$6:Y$257,'Aceite Virgen'!$A$6:$A$257,"&gt;="&amp;$A279,'Aceite Virgen'!$B$6:$B$257,"&lt;="&amp;$B279)</f>
        <v>0.94000000000000006</v>
      </c>
      <c r="Z279" s="4">
        <f>SUMIFS('Aceite Virgen'!Z$6:Z$257,'Aceite Virgen'!$A$6:$A$257,"&gt;="&amp;$A279,'Aceite Virgen'!$B$6:$B$257,"&lt;="&amp;$B279)</f>
        <v>0</v>
      </c>
      <c r="AA279" s="4">
        <f>SUMIFS('Aceite Virgen'!AA$6:AA$257,'Aceite Virgen'!$A$6:$A$257,"&gt;="&amp;$A279,'Aceite Virgen'!$B$6:$B$257,"&lt;="&amp;$B279)</f>
        <v>0.69</v>
      </c>
      <c r="AB279" s="4">
        <f>SUMIFS('Aceite Virgen'!AB$6:AB$257,'Aceite Virgen'!$A$6:$A$257,"&gt;="&amp;$A279,'Aceite Virgen'!$B$6:$B$257,"&lt;="&amp;$B279)</f>
        <v>0</v>
      </c>
      <c r="AC279" s="9"/>
      <c r="AD279" s="9"/>
      <c r="AE279" s="9"/>
      <c r="AF279" s="4">
        <f>SUMIFS('Aceite Virgen'!AF$6:AF$257,'Aceite Virgen'!$A$6:$A$257,"&gt;="&amp;$A279,'Aceite Virgen'!$B$6:$B$257,"&lt;="&amp;$B279)</f>
        <v>2.1</v>
      </c>
      <c r="AG279" s="4">
        <f>SUMIFS('Aceite Virgen'!AG$6:AG$257,'Aceite Virgen'!$A$6:$A$257,"&gt;="&amp;$A279,'Aceite Virgen'!$B$6:$B$257,"&lt;="&amp;$B279)</f>
        <v>3.57</v>
      </c>
      <c r="AH279" s="4">
        <f>SUMIFS('Aceite Virgen'!AH$6:AH$257,'Aceite Virgen'!$A$6:$A$257,"&gt;="&amp;$A279,'Aceite Virgen'!$B$6:$B$257,"&lt;="&amp;$B279)</f>
        <v>1.4700000000000002</v>
      </c>
      <c r="AI279" s="4">
        <f>SUMIFS('Aceite Virgen'!AI$6:AI$257,'Aceite Virgen'!$A$6:$A$257,"&gt;="&amp;$A279,'Aceite Virgen'!$B$6:$B$257,"&lt;="&amp;$B279)</f>
        <v>6.23</v>
      </c>
      <c r="AJ279" s="9"/>
      <c r="AK279" s="9"/>
      <c r="AL279" s="9"/>
      <c r="AM279" s="4">
        <f>SUMIFS('Aceite Virgen'!AM$6:AM$257,'Aceite Virgen'!$A$6:$A$257,"&gt;="&amp;$A279,'Aceite Virgen'!$B$6:$B$257,"&lt;="&amp;$B279)</f>
        <v>0.76</v>
      </c>
      <c r="AN279" s="4">
        <f>SUMIFS('Aceite Virgen'!AN$6:AN$257,'Aceite Virgen'!$A$6:$A$257,"&gt;="&amp;$A279,'Aceite Virgen'!$B$6:$B$257,"&lt;="&amp;$B279)</f>
        <v>5.14</v>
      </c>
      <c r="AO279" s="4">
        <f>SUMIFS('Aceite Virgen'!AO$6:AO$257,'Aceite Virgen'!$A$6:$A$257,"&gt;="&amp;$A279,'Aceite Virgen'!$B$6:$B$257,"&lt;="&amp;$B279)</f>
        <v>0.17</v>
      </c>
      <c r="AP279" s="4">
        <f>SUMIFS('Aceite Virgen'!AP$6:AP$257,'Aceite Virgen'!$A$6:$A$257,"&gt;="&amp;$A279,'Aceite Virgen'!$B$6:$B$257,"&lt;="&amp;$B279)</f>
        <v>1.67</v>
      </c>
      <c r="AQ279" s="9"/>
      <c r="AR279" s="9"/>
      <c r="AT279" s="4">
        <f>SUMIFS('Aceite Virgen'!AT$6:AT$257,'Aceite Virgen'!$A$6:$A$257,"&gt;="&amp;$A279,'Aceite Virgen'!$B$6:$B$257,"&lt;="&amp;$B279)</f>
        <v>0.16</v>
      </c>
      <c r="AU279" s="4">
        <f>SUMIFS('Aceite Virgen'!AU$6:AU$257,'Aceite Virgen'!$A$6:$A$257,"&gt;="&amp;$A279,'Aceite Virgen'!$B$6:$B$257,"&lt;="&amp;$B279)</f>
        <v>1.1499999999999999</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0.05</v>
      </c>
      <c r="BB279" s="4">
        <f>SUMIFS('Aceite Virgen'!BB$6:BB$257,'Aceite Virgen'!$A$6:$A$257,"&gt;="&amp;$A279,'Aceite Virgen'!$B$6:$B$257,"&lt;="&amp;$B279)</f>
        <v>0.46</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0.14000000000000001</v>
      </c>
      <c r="BI279" s="4">
        <f>SUMIFS('Aceite Virgen'!BI$6:BI$257,'Aceite Virgen'!$A$6:$A$257,"&gt;="&amp;$A279,'Aceite Virgen'!$B$6:$B$257,"&lt;="&amp;$B279)</f>
        <v>0</v>
      </c>
      <c r="BJ279" s="4">
        <f>SUMIFS('Aceite Virgen'!BJ$6:BJ$257,'Aceite Virgen'!$A$6:$A$257,"&gt;="&amp;$A279,'Aceite Virgen'!$B$6:$B$257,"&lt;="&amp;$B279)</f>
        <v>0.16</v>
      </c>
      <c r="BK279" s="4">
        <f>SUMIFS('Aceite Virgen'!BK$6:BK$257,'Aceite Virgen'!$A$6:$A$257,"&gt;="&amp;$A279,'Aceite Virgen'!$B$6:$B$257,"&lt;="&amp;$B279)</f>
        <v>0</v>
      </c>
      <c r="BO279" s="4">
        <f>SUMIFS('Aceite Virgen'!BO$6:BO$257,'Aceite Virgen'!$A$6:$A$257,"&gt;="&amp;$A279,'Aceite Virgen'!$B$6:$B$257,"&lt;="&amp;$B279)</f>
        <v>0.21000000000000002</v>
      </c>
      <c r="BP279" s="4">
        <f>SUMIFS('Aceite Virgen'!BP$6:BP$257,'Aceite Virgen'!$A$6:$A$257,"&gt;="&amp;$A279,'Aceite Virgen'!$B$6:$B$257,"&lt;="&amp;$B279)</f>
        <v>0</v>
      </c>
      <c r="BQ279" s="4">
        <f>SUMIFS('Aceite Virgen'!BQ$6:BQ$257,'Aceite Virgen'!$A$6:$A$257,"&gt;="&amp;$A279,'Aceite Virgen'!$B$6:$B$257,"&lt;="&amp;$B279)</f>
        <v>0.12</v>
      </c>
      <c r="BR279" s="4">
        <f>SUMIFS('Aceite Virgen'!BR$6:BR$257,'Aceite Virgen'!$A$6:$A$257,"&gt;="&amp;$A279,'Aceite Virgen'!$B$6:$B$257,"&lt;="&amp;$B279)</f>
        <v>0</v>
      </c>
      <c r="BV279" s="4">
        <f>SUMIFS('Aceite Virgen'!BV$6:BV$257,'Aceite Virgen'!$A$6:$A$257,"&gt;="&amp;$A279,'Aceite Virgen'!$B$6:$B$257,"&lt;="&amp;$B279)</f>
        <v>0.38</v>
      </c>
      <c r="BW279" s="4">
        <f>SUMIFS('Aceite Virgen'!BW$6:BW$257,'Aceite Virgen'!$A$6:$A$257,"&gt;="&amp;$A279,'Aceite Virgen'!$B$6:$B$257,"&lt;="&amp;$B279)</f>
        <v>3.94</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0.61</v>
      </c>
      <c r="CK279" s="4">
        <f>SUMIFS('Aceite Virgen'!CK$6:CK$257,'Aceite Virgen'!$A$6:$A$257,"&gt;="&amp;$A279,'Aceite Virgen'!$B$6:$B$257,"&lt;="&amp;$B279)</f>
        <v>5.76</v>
      </c>
      <c r="CL279" s="4">
        <f>SUMIFS('Aceite Virgen'!CL$6:CL$257,'Aceite Virgen'!$A$6:$A$257,"&gt;="&amp;$A279,'Aceite Virgen'!$B$6:$B$257,"&lt;="&amp;$B279)</f>
        <v>0.11</v>
      </c>
      <c r="CM279" s="4">
        <f>SUMIFS('Aceite Virgen'!CM$6:CM$257,'Aceite Virgen'!$A$6:$A$257,"&gt;="&amp;$A279,'Aceite Virgen'!$B$6:$B$257,"&lt;="&amp;$B279)</f>
        <v>0</v>
      </c>
      <c r="CQ279" s="4">
        <f>SUMIFS('Aceite Virgen'!CQ$6:CQ$257,'Aceite Virgen'!$A$6:$A$257,"&gt;="&amp;$A279,'Aceite Virgen'!$B$6:$B$257,"&lt;="&amp;$B279)</f>
        <v>0.21</v>
      </c>
      <c r="CR279" s="4">
        <f>SUMIFS('Aceite Virgen'!CR$6:CR$257,'Aceite Virgen'!$A$6:$A$257,"&gt;="&amp;$A279,'Aceite Virgen'!$B$6:$B$257,"&lt;="&amp;$B279)</f>
        <v>0</v>
      </c>
      <c r="CS279" s="4">
        <f>SUMIFS('Aceite Virgen'!CS$6:CS$257,'Aceite Virgen'!$A$6:$A$257,"&gt;="&amp;$A279,'Aceite Virgen'!$B$6:$B$257,"&lt;="&amp;$B279)</f>
        <v>0.27</v>
      </c>
      <c r="CT279" s="4">
        <f>SUMIFS('Aceite Virgen'!CT$6:CT$257,'Aceite Virgen'!$A$6:$A$257,"&gt;="&amp;$A279,'Aceite Virgen'!$B$6:$B$257,"&lt;="&amp;$B279)</f>
        <v>0</v>
      </c>
      <c r="CX279" s="4">
        <f>SUMIFS('Aceite Virgen'!CX$6:CX$257,'Aceite Virgen'!$A$6:$A$257,"&gt;="&amp;$A279,'Aceite Virgen'!$B$6:$B$257,"&lt;="&amp;$B279)</f>
        <v>0.89</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2.87</v>
      </c>
      <c r="DF279" s="4">
        <f>SUMIFS('Aceite Virgen'!DF$6:DF$257,'Aceite Virgen'!$A$6:$A$257,"&gt;="&amp;$A279,'Aceite Virgen'!$B$6:$B$257,"&lt;="&amp;$B279)</f>
        <v>7.53</v>
      </c>
      <c r="DG279" s="4">
        <f>SUMIFS('Aceite Virgen'!DG$6:DG$257,'Aceite Virgen'!$A$6:$A$257,"&gt;="&amp;$A279,'Aceite Virgen'!$B$6:$B$257,"&lt;="&amp;$B279)</f>
        <v>1.74</v>
      </c>
      <c r="DH279" s="4">
        <f>SUMIFS('Aceite Virgen'!DH$6:DH$257,'Aceite Virgen'!$A$6:$A$257,"&gt;="&amp;$A279,'Aceite Virgen'!$B$6:$B$257,"&lt;="&amp;$B279)</f>
        <v>0</v>
      </c>
      <c r="DL279" s="4">
        <f>SUMIFS('Aceite Virgen'!DL$6:DL$257,'Aceite Virgen'!$A$6:$A$257,"&gt;="&amp;$A279,'Aceite Virgen'!$B$6:$B$257,"&lt;="&amp;$B279)</f>
        <v>2.41</v>
      </c>
      <c r="DM279" s="4">
        <f>SUMIFS('Aceite Virgen'!DM$6:DM$257,'Aceite Virgen'!$A$6:$A$257,"&gt;="&amp;$A279,'Aceite Virgen'!$B$6:$B$257,"&lt;="&amp;$B279)</f>
        <v>3.42</v>
      </c>
      <c r="DN279" s="4">
        <f>SUMIFS('Aceite Virgen'!DN$6:DN$257,'Aceite Virgen'!$A$6:$A$257,"&gt;="&amp;$A279,'Aceite Virgen'!$B$6:$B$257,"&lt;="&amp;$B279)</f>
        <v>2.5499999999999998</v>
      </c>
      <c r="DO279" s="4">
        <f>SUMIFS('Aceite Virgen'!DO$6:DO$257,'Aceite Virgen'!$A$6:$A$257,"&gt;="&amp;$A279,'Aceite Virgen'!$B$6:$B$257,"&lt;="&amp;$B279)</f>
        <v>0</v>
      </c>
      <c r="DS279" s="4">
        <f>SUMIFS('Aceite Virgen'!DS$6:DS$257,'Aceite Virgen'!$A$6:$A$257,"&gt;="&amp;$A279,'Aceite Virgen'!$B$6:$B$257,"&lt;="&amp;$B279)</f>
        <v>4.28</v>
      </c>
      <c r="DT279" s="4">
        <f>SUMIFS('Aceite Virgen'!DT$6:DT$257,'Aceite Virgen'!$A$6:$A$257,"&gt;="&amp;$A279,'Aceite Virgen'!$B$6:$B$257,"&lt;="&amp;$B279)</f>
        <v>13.22</v>
      </c>
      <c r="DU279" s="4">
        <f>SUMIFS('Aceite Virgen'!DU$6:DU$257,'Aceite Virgen'!$A$6:$A$257,"&gt;="&amp;$A279,'Aceite Virgen'!$B$6:$B$257,"&lt;="&amp;$B279)</f>
        <v>3.19</v>
      </c>
      <c r="DV279" s="4">
        <f>SUMIFS('Aceite Virgen'!DV$6:DV$257,'Aceite Virgen'!$A$6:$A$257,"&gt;="&amp;$A279,'Aceite Virgen'!$B$6:$B$257,"&lt;="&amp;$B279)</f>
        <v>0</v>
      </c>
      <c r="DZ279" s="4">
        <f>SUMIFS('Aceite Virgen'!DZ$6:DZ$257,'Aceite Virgen'!$A$6:$A$257,"&gt;="&amp;$A279,'Aceite Virgen'!$B$6:$B$257,"&lt;="&amp;$B279)</f>
        <v>4.17</v>
      </c>
      <c r="EA279" s="4">
        <f>SUMIFS('Aceite Virgen'!EA$6:EA$257,'Aceite Virgen'!$A$6:$A$257,"&gt;="&amp;$A279,'Aceite Virgen'!$B$6:$B$257,"&lt;="&amp;$B279)</f>
        <v>5.98</v>
      </c>
      <c r="EB279" s="4">
        <f>SUMIFS('Aceite Virgen'!EB$6:EB$257,'Aceite Virgen'!$A$6:$A$257,"&gt;="&amp;$A279,'Aceite Virgen'!$B$6:$B$257,"&lt;="&amp;$B279)</f>
        <v>3.47</v>
      </c>
      <c r="EC279" s="4">
        <f>SUMIFS('Aceite Virgen'!EC$6:EC$257,'Aceite Virgen'!$A$6:$A$257,"&gt;="&amp;$A279,'Aceite Virgen'!$B$6:$B$257,"&lt;="&amp;$B279)</f>
        <v>0</v>
      </c>
      <c r="EG279" s="4">
        <f>SUMIFS('Aceite Virgen'!EG$6:EG$257,'Aceite Virgen'!$A$6:$A$257,"&gt;="&amp;$A279,'Aceite Virgen'!$B$6:$B$257,"&lt;="&amp;$B279)</f>
        <v>6.2</v>
      </c>
      <c r="EH279" s="4">
        <f>SUMIFS('Aceite Virgen'!EH$6:EH$257,'Aceite Virgen'!$A$6:$A$257,"&gt;="&amp;$A279,'Aceite Virgen'!$B$6:$B$257,"&lt;="&amp;$B279)</f>
        <v>11.11</v>
      </c>
      <c r="EI279" s="4">
        <f>SUMIFS('Aceite Virgen'!EI$6:EI$257,'Aceite Virgen'!$A$6:$A$257,"&gt;="&amp;$A279,'Aceite Virgen'!$B$6:$B$257,"&lt;="&amp;$B279)</f>
        <v>5.3</v>
      </c>
      <c r="EJ279" s="4">
        <f>SUMIFS('Aceite Virgen'!EJ$6:EJ$257,'Aceite Virgen'!$A$6:$A$257,"&gt;="&amp;$A279,'Aceite Virgen'!$B$6:$B$257,"&lt;="&amp;$B279)</f>
        <v>0</v>
      </c>
      <c r="EN279" s="4">
        <f>SUMIFS('Aceite Virgen'!EN$6:EN$257,'Aceite Virgen'!$A$6:$A$257,"&gt;="&amp;$A279,'Aceite Virgen'!$B$6:$B$257,"&lt;="&amp;$B279)</f>
        <v>6.08</v>
      </c>
      <c r="EO279" s="4">
        <f>SUMIFS('Aceite Virgen'!EO$6:EO$257,'Aceite Virgen'!$A$6:$A$257,"&gt;="&amp;$A279,'Aceite Virgen'!$B$6:$B$257,"&lt;="&amp;$B279)</f>
        <v>14.76</v>
      </c>
      <c r="EP279" s="4">
        <f>SUMIFS('Aceite Virgen'!EP$6:EP$257,'Aceite Virgen'!$A$6:$A$257,"&gt;="&amp;$A279,'Aceite Virgen'!$B$6:$B$257,"&lt;="&amp;$B279)</f>
        <v>3.49</v>
      </c>
      <c r="EQ279" s="4">
        <f>SUMIFS('Aceite Virgen'!EQ$6:EQ$257,'Aceite Virgen'!$A$6:$A$257,"&gt;="&amp;$A279,'Aceite Virgen'!$B$6:$B$257,"&lt;="&amp;$B279)</f>
        <v>0</v>
      </c>
      <c r="EU279" s="4">
        <f>SUMIFS('Aceite Virgen'!EU$6:EU$257,'Aceite Virgen'!$A$6:$A$257,"&gt;="&amp;$A279,'Aceite Virgen'!$B$6:$B$257,"&lt;="&amp;$B279)</f>
        <v>5.73</v>
      </c>
      <c r="EV279" s="4">
        <f>SUMIFS('Aceite Virgen'!EV$6:EV$257,'Aceite Virgen'!$A$6:$A$257,"&gt;="&amp;$A279,'Aceite Virgen'!$B$6:$B$257,"&lt;="&amp;$B279)</f>
        <v>4.51</v>
      </c>
      <c r="EW279" s="4">
        <f>SUMIFS('Aceite Virgen'!EW$6:EW$257,'Aceite Virgen'!$A$6:$A$257,"&gt;="&amp;$A279,'Aceite Virgen'!$B$6:$B$257,"&lt;="&amp;$B279)</f>
        <v>6.97</v>
      </c>
      <c r="EX279" s="4">
        <f>SUMIFS('Aceite Virgen'!EX$6:EX$257,'Aceite Virgen'!$A$6:$A$257,"&gt;="&amp;$A279,'Aceite Virgen'!$B$6:$B$257,"&lt;="&amp;$B279)</f>
        <v>0</v>
      </c>
      <c r="FB279" s="4">
        <f>SUMIFS('Aceite Virgen'!FB$6:FB$257,'Aceite Virgen'!$A$6:$A$257,"&gt;="&amp;$A279,'Aceite Virgen'!$B$6:$B$257,"&lt;="&amp;$B279)</f>
        <v>4.6100000000000003</v>
      </c>
      <c r="FC279" s="4">
        <f>SUMIFS('Aceite Virgen'!FC$6:FC$257,'Aceite Virgen'!$A$6:$A$257,"&gt;="&amp;$A279,'Aceite Virgen'!$B$6:$B$257,"&lt;="&amp;$B279)</f>
        <v>6.14</v>
      </c>
      <c r="FD279" s="4">
        <f>SUMIFS('Aceite Virgen'!FD$6:FD$257,'Aceite Virgen'!$A$6:$A$257,"&gt;="&amp;$A279,'Aceite Virgen'!$B$6:$B$257,"&lt;="&amp;$B279)</f>
        <v>4.3600000000000003</v>
      </c>
      <c r="FE279" s="4">
        <f>SUMIFS('Aceite Virgen'!FE$6:FE$257,'Aceite Virgen'!$A$6:$A$257,"&gt;="&amp;$A279,'Aceite Virgen'!$B$6:$B$257,"&lt;="&amp;$B279)</f>
        <v>0</v>
      </c>
      <c r="FI279" s="4">
        <f>SUMIFS('Aceite Virgen'!FI$6:FI$257,'Aceite Virgen'!$A$6:$A$257,"&gt;="&amp;$A279,'Aceite Virgen'!$B$6:$B$257,"&lt;="&amp;$B279)</f>
        <v>8.26</v>
      </c>
      <c r="FJ279" s="4">
        <f>SUMIFS('Aceite Virgen'!FJ$6:FJ$257,'Aceite Virgen'!$A$6:$A$257,"&gt;="&amp;$A279,'Aceite Virgen'!$B$6:$B$257,"&lt;="&amp;$B279)</f>
        <v>15.12</v>
      </c>
      <c r="FK279" s="4">
        <f>SUMIFS('Aceite Virgen'!FK$6:FK$257,'Aceite Virgen'!$A$6:$A$257,"&gt;="&amp;$A279,'Aceite Virgen'!$B$6:$B$257,"&lt;="&amp;$B279)</f>
        <v>6.08</v>
      </c>
      <c r="FL279" s="4">
        <f>SUMIFS('Aceite Virgen'!FL$6:FL$257,'Aceite Virgen'!$A$6:$A$257,"&gt;="&amp;$A279,'Aceite Virgen'!$B$6:$B$257,"&lt;="&amp;$B279)</f>
        <v>1.17</v>
      </c>
      <c r="FP279" s="4">
        <f>SUMIFS('Aceite Virgen'!FP$6:FP$257,'Aceite Virgen'!$A$6:$A$257,"&gt;="&amp;$A279,'Aceite Virgen'!$B$6:$B$257,"&lt;="&amp;$B279)</f>
        <v>3.52</v>
      </c>
      <c r="FQ279" s="4">
        <f>SUMIFS('Aceite Virgen'!FQ$6:FQ$257,'Aceite Virgen'!$A$6:$A$257,"&gt;="&amp;$A279,'Aceite Virgen'!$B$6:$B$257,"&lt;="&amp;$B279)</f>
        <v>15.19</v>
      </c>
      <c r="FR279" s="4">
        <f>SUMIFS('Aceite Virgen'!FR$6:FR$257,'Aceite Virgen'!$A$6:$A$257,"&gt;="&amp;$A279,'Aceite Virgen'!$B$6:$B$257,"&lt;="&amp;$B279)</f>
        <v>1.39</v>
      </c>
      <c r="FS279" s="4">
        <f>SUMIFS('Aceite Virgen'!FS$6:FS$257,'Aceite Virgen'!$A$6:$A$257,"&gt;="&amp;$A279,'Aceite Virgen'!$B$6:$B$257,"&lt;="&amp;$B279)</f>
        <v>1.05</v>
      </c>
      <c r="FW279" s="4">
        <f>SUMIFS('Aceite Virgen'!FW$6:FW$257,'Aceite Virgen'!$A$6:$A$257,"&gt;="&amp;$A279,'Aceite Virgen'!$B$6:$B$257,"&lt;="&amp;$B279)</f>
        <v>2.88</v>
      </c>
      <c r="FX279" s="4">
        <f>SUMIFS('Aceite Virgen'!FX$6:FX$257,'Aceite Virgen'!$A$6:$A$257,"&gt;="&amp;$A279,'Aceite Virgen'!$B$6:$B$257,"&lt;="&amp;$B279)</f>
        <v>9.9700000000000006</v>
      </c>
      <c r="FY279" s="4">
        <f>SUMIFS('Aceite Virgen'!FY$6:FY$257,'Aceite Virgen'!$A$6:$A$257,"&gt;="&amp;$A279,'Aceite Virgen'!$B$6:$B$257,"&lt;="&amp;$B279)</f>
        <v>1.69</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0.32</v>
      </c>
      <c r="GL279" s="4">
        <f>SUMIFS('Aceite Virgen'!GL$6:GL$257,'Aceite Virgen'!$A$6:$A$257,"&gt;="&amp;$A279,'Aceite Virgen'!$B$6:$B$257,"&lt;="&amp;$B279)</f>
        <v>1.61</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0.13</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0.64</v>
      </c>
      <c r="HN279" s="4">
        <f>SUMIFS('Aceite Virgen'!HN$6:HN$257,'Aceite Virgen'!$A$6:$A$257,"&gt;="&amp;$A279,'Aceite Virgen'!$B$6:$B$257,"&lt;="&amp;$B279)</f>
        <v>2.5299999999999998</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0.45</v>
      </c>
      <c r="HU279" s="4">
        <f>SUMIFS('Aceite Virgen'!HU$6:HU$257,'Aceite Virgen'!$A$6:$A$257,"&gt;="&amp;$A279,'Aceite Virgen'!$B$6:$B$257,"&lt;="&amp;$B279)</f>
        <v>0</v>
      </c>
      <c r="HV279" s="4">
        <f>SUMIFS('Aceite Virgen'!HV$6:HV$257,'Aceite Virgen'!$A$6:$A$257,"&gt;="&amp;$A279,'Aceite Virgen'!$B$6:$B$257,"&lt;="&amp;$B279)</f>
        <v>0.68</v>
      </c>
      <c r="HW279" s="4">
        <f>SUMIFS('Aceite Virgen'!HW$6:HW$257,'Aceite Virgen'!$A$6:$A$257,"&gt;="&amp;$A279,'Aceite Virgen'!$B$6:$B$257,"&lt;="&amp;$B279)</f>
        <v>0</v>
      </c>
      <c r="IA279" s="4">
        <f>SUMIFS('Aceite Virgen'!IA$6:IA$257,'Aceite Virgen'!$A$6:$A$257,"&gt;="&amp;$A279,'Aceite Virgen'!$B$6:$B$257,"&lt;="&amp;$B279)</f>
        <v>0.17</v>
      </c>
      <c r="IB279" s="4">
        <f>SUMIFS('Aceite Virgen'!IB$6:IB$257,'Aceite Virgen'!$A$6:$A$257,"&gt;="&amp;$A279,'Aceite Virgen'!$B$6:$B$257,"&lt;="&amp;$B279)</f>
        <v>0.87</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0.19</v>
      </c>
      <c r="IP279" s="4">
        <f>SUMIFS('Aceite Virgen'!IP$6:IP$257,'Aceite Virgen'!$A$6:$A$257,"&gt;="&amp;$A279,'Aceite Virgen'!$B$6:$B$257,"&lt;="&amp;$B279)</f>
        <v>1.44</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0.15</v>
      </c>
      <c r="KM279" s="4">
        <f>SUMIFS('Aceite Virgen'!KM$6:KM$257,'Aceite Virgen'!$A$6:$A$257,"&gt;="&amp;$A279,'Aceite Virgen'!$B$6:$B$257,"&lt;="&amp;$B279)</f>
        <v>1.0900000000000001</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0.91</v>
      </c>
      <c r="KT279" s="4">
        <f>SUMIFS('Aceite Virgen'!KT$6:KT$257,'Aceite Virgen'!$A$6:$A$257,"&gt;="&amp;$A279,'Aceite Virgen'!$B$6:$B$257,"&lt;="&amp;$B279)</f>
        <v>3.64</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0.49</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0.34</v>
      </c>
      <c r="MQ279" s="4">
        <f>SUMIFS('Aceite Virgen'!MQ$6:MQ$257,'Aceite Virgen'!$A$6:$A$257,"&gt;="&amp;$A279,'Aceite Virgen'!$B$6:$B$257,"&lt;="&amp;$B279)</f>
        <v>0</v>
      </c>
      <c r="MR279" s="4">
        <f>SUMIFS('Aceite Virgen'!MR$6:MR$257,'Aceite Virgen'!$A$6:$A$257,"&gt;="&amp;$A279,'Aceite Virgen'!$B$6:$B$257,"&lt;="&amp;$B279)</f>
        <v>0.51</v>
      </c>
      <c r="MS279" s="4">
        <f>SUMIFS('Aceite Virgen'!MS$6:MS$257,'Aceite Virgen'!$A$6:$A$257,"&gt;="&amp;$A279,'Aceite Virgen'!$B$6:$B$257,"&lt;="&amp;$B279)</f>
        <v>0</v>
      </c>
      <c r="MW279" s="4">
        <f>SUMIFS('Aceite Virgen'!MW$6:MW$257,'Aceite Virgen'!$A$6:$A$257,"&gt;="&amp;$A279,'Aceite Virgen'!$B$6:$B$257,"&lt;="&amp;$B279)</f>
        <v>0.92999999999999994</v>
      </c>
      <c r="MX279" s="4">
        <f>SUMIFS('Aceite Virgen'!MX$6:MX$257,'Aceite Virgen'!$A$6:$A$257,"&gt;="&amp;$A279,'Aceite Virgen'!$B$6:$B$257,"&lt;="&amp;$B279)</f>
        <v>0</v>
      </c>
      <c r="MY279" s="4">
        <f>SUMIFS('Aceite Virgen'!MY$6:MY$257,'Aceite Virgen'!$A$6:$A$257,"&gt;="&amp;$A279,'Aceite Virgen'!$B$6:$B$257,"&lt;="&amp;$B279)</f>
        <v>0.62</v>
      </c>
      <c r="MZ279" s="4">
        <f>SUMIFS('Aceite Virgen'!MZ$6:MZ$257,'Aceite Virgen'!$A$6:$A$257,"&gt;="&amp;$A279,'Aceite Virgen'!$B$6:$B$257,"&lt;="&amp;$B279)</f>
        <v>0</v>
      </c>
      <c r="ND279" s="4">
        <f>SUMIFS('Aceite Virgen'!ND$6:ND$257,'Aceite Virgen'!$A$6:$A$257,"&gt;="&amp;$A279,'Aceite Virgen'!$B$6:$B$257,"&lt;="&amp;$B279)</f>
        <v>2.06</v>
      </c>
      <c r="NE279" s="4">
        <f>SUMIFS('Aceite Virgen'!NE$6:NE$257,'Aceite Virgen'!$A$6:$A$257,"&gt;="&amp;$A279,'Aceite Virgen'!$B$6:$B$257,"&lt;="&amp;$B279)</f>
        <v>1.33</v>
      </c>
      <c r="NF279" s="4">
        <f>SUMIFS('Aceite Virgen'!NF$6:NF$257,'Aceite Virgen'!$A$6:$A$257,"&gt;="&amp;$A279,'Aceite Virgen'!$B$6:$B$257,"&lt;="&amp;$B279)</f>
        <v>2.88</v>
      </c>
      <c r="NG279" s="4">
        <f>SUMIFS('Aceite Virgen'!NG$6:NG$257,'Aceite Virgen'!$A$6:$A$257,"&gt;="&amp;$A279,'Aceite Virgen'!$B$6:$B$257,"&lt;="&amp;$B279)</f>
        <v>0</v>
      </c>
      <c r="NK279" s="4">
        <f>SUMIFS('Aceite Virgen'!NK$6:NK$257,'Aceite Virgen'!$A$6:$A$257,"&gt;="&amp;$A279,'Aceite Virgen'!$B$6:$B$257,"&lt;="&amp;$B279)</f>
        <v>2.87</v>
      </c>
      <c r="NL279" s="4">
        <f>SUMIFS('Aceite Virgen'!NL$6:NL$257,'Aceite Virgen'!$A$6:$A$257,"&gt;="&amp;$A279,'Aceite Virgen'!$B$6:$B$257,"&lt;="&amp;$B279)</f>
        <v>4.92</v>
      </c>
      <c r="NM279" s="4">
        <f>SUMIFS('Aceite Virgen'!NM$6:NM$257,'Aceite Virgen'!$A$6:$A$257,"&gt;="&amp;$A279,'Aceite Virgen'!$B$6:$B$257,"&lt;="&amp;$B279)</f>
        <v>3.64</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2.8</v>
      </c>
      <c r="NT279" s="4">
        <f>SUMIFS('Aceite Virgen'!NT$6:NT$257,'Aceite Virgen'!$A$6:$A$257,"&gt;="&amp;$A279,'Aceite Virgen'!$B$6:$B$257,"&lt;="&amp;$B279)</f>
        <v>0.27</v>
      </c>
      <c r="NU279" s="4">
        <f>SUMIFS('Aceite Virgen'!NU$6:NU$257,'Aceite Virgen'!$A$6:$A$257,"&gt;="&amp;$A279,'Aceite Virgen'!$B$6:$B$257,"&lt;="&amp;$B279)</f>
        <v>0</v>
      </c>
      <c r="NY279" s="4">
        <f>SUMIFS('Aceite Virgen'!NY$6:NY$257,'Aceite Virgen'!$A$6:$A$257,"&gt;="&amp;$A279,'Aceite Virgen'!$B$6:$B$257,"&lt;="&amp;$B279)</f>
        <v>0.73</v>
      </c>
      <c r="NZ279" s="4">
        <f>SUMIFS('Aceite Virgen'!NZ$6:NZ$257,'Aceite Virgen'!$A$6:$A$257,"&gt;="&amp;$A279,'Aceite Virgen'!$B$6:$B$257,"&lt;="&amp;$B279)</f>
        <v>2.0699999999999998</v>
      </c>
      <c r="OA279" s="4">
        <f>SUMIFS('Aceite Virgen'!OA$6:OA$257,'Aceite Virgen'!$A$6:$A$257,"&gt;="&amp;$A279,'Aceite Virgen'!$B$6:$B$257,"&lt;="&amp;$B279)</f>
        <v>0.25</v>
      </c>
      <c r="OB279" s="4">
        <f>SUMIFS('Aceite Virgen'!OB$6:OB$257,'Aceite Virgen'!$A$6:$A$257,"&gt;="&amp;$A279,'Aceite Virgen'!$B$6:$B$257,"&lt;="&amp;$B279)</f>
        <v>1.03</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0.52</v>
      </c>
      <c r="ON279" s="4">
        <f>SUMIFS('Aceite Virgen'!ON$6:ON$257,'Aceite Virgen'!$A$6:$A$257,"&gt;="&amp;$A279,'Aceite Virgen'!$B$6:$B$257,"&lt;="&amp;$B279)</f>
        <v>0.69</v>
      </c>
      <c r="OO279" s="4">
        <f>SUMIFS('Aceite Virgen'!OO$6:OO$257,'Aceite Virgen'!$A$6:$A$257,"&gt;="&amp;$A279,'Aceite Virgen'!$B$6:$B$257,"&lt;="&amp;$B279)</f>
        <v>0</v>
      </c>
      <c r="OP279" s="4">
        <f>SUMIFS('Aceite Virgen'!OP$6:OP$257,'Aceite Virgen'!$A$6:$A$257,"&gt;="&amp;$A279,'Aceite Virgen'!$B$6:$B$257,"&lt;="&amp;$B279)</f>
        <v>2.42</v>
      </c>
      <c r="OT279" s="4">
        <f>SUMIFS('Aceite Virgen'!OT$6:OT$257,'Aceite Virgen'!$A$6:$A$257,"&gt;="&amp;$A279,'Aceite Virgen'!$B$6:$B$257,"&lt;="&amp;$B279)</f>
        <v>1.97</v>
      </c>
      <c r="OU279" s="4">
        <f>SUMIFS('Aceite Virgen'!OU$6:OU$257,'Aceite Virgen'!$A$6:$A$257,"&gt;="&amp;$A279,'Aceite Virgen'!$B$6:$B$257,"&lt;="&amp;$B279)</f>
        <v>0</v>
      </c>
      <c r="OV279" s="4">
        <f>SUMIFS('Aceite Virgen'!OV$6:OV$257,'Aceite Virgen'!$A$6:$A$257,"&gt;="&amp;$A279,'Aceite Virgen'!$B$6:$B$257,"&lt;="&amp;$B279)</f>
        <v>3.12</v>
      </c>
      <c r="OW279" s="4">
        <f>SUMIFS('Aceite Virgen'!OW$6:OW$257,'Aceite Virgen'!$A$6:$A$257,"&gt;="&amp;$A279,'Aceite Virgen'!$B$6:$B$257,"&lt;="&amp;$B279)</f>
        <v>0</v>
      </c>
      <c r="PA279" s="4">
        <f>SUMIFS('Aceite Virgen'!PA$6:PA$257,'Aceite Virgen'!$A$6:$A$257,"&gt;="&amp;$A279,'Aceite Virgen'!$B$6:$B$257,"&lt;="&amp;$B279)</f>
        <v>0.27</v>
      </c>
      <c r="PB279" s="4">
        <f>SUMIFS('Aceite Virgen'!PB$6:PB$257,'Aceite Virgen'!$A$6:$A$257,"&gt;="&amp;$A279,'Aceite Virgen'!$B$6:$B$257,"&lt;="&amp;$B279)</f>
        <v>1.34</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0.61</v>
      </c>
      <c r="PI279" s="4">
        <f>SUMIFS('Aceite Virgen'!PI$6:PI$257,'Aceite Virgen'!$A$6:$A$257,"&gt;="&amp;$A279,'Aceite Virgen'!$B$6:$B$257,"&lt;="&amp;$B279)</f>
        <v>0</v>
      </c>
      <c r="PJ279" s="4">
        <f>SUMIFS('Aceite Virgen'!PJ$6:PJ$257,'Aceite Virgen'!$A$6:$A$257,"&gt;="&amp;$A279,'Aceite Virgen'!$B$6:$B$257,"&lt;="&amp;$B279)</f>
        <v>0.41</v>
      </c>
      <c r="PK279" s="4">
        <f>SUMIFS('Aceite Virgen'!PK$6:PK$257,'Aceite Virgen'!$A$6:$A$257,"&gt;="&amp;$A279,'Aceite Virgen'!$B$6:$B$257,"&lt;="&amp;$B279)</f>
        <v>0</v>
      </c>
      <c r="PO279" s="4">
        <f>SUMIFS('Aceite Virgen'!PO$6:PO$257,'Aceite Virgen'!$A$6:$A$257,"&gt;="&amp;$A279,'Aceite Virgen'!$B$6:$B$257,"&lt;="&amp;$B279)</f>
        <v>0.25</v>
      </c>
      <c r="PP279" s="4">
        <f>SUMIFS('Aceite Virgen'!PP$6:PP$257,'Aceite Virgen'!$A$6:$A$257,"&gt;="&amp;$A279,'Aceite Virgen'!$B$6:$B$257,"&lt;="&amp;$B279)</f>
        <v>0</v>
      </c>
      <c r="PQ279" s="4">
        <f>SUMIFS('Aceite Virgen'!PQ$6:PQ$257,'Aceite Virgen'!$A$6:$A$257,"&gt;="&amp;$A279,'Aceite Virgen'!$B$6:$B$257,"&lt;="&amp;$B279)</f>
        <v>0.45</v>
      </c>
      <c r="PR279" s="4">
        <f>SUMIFS('Aceite Virgen'!PR$6:PR$257,'Aceite Virgen'!$A$6:$A$257,"&gt;="&amp;$A279,'Aceite Virgen'!$B$6:$B$257,"&lt;="&amp;$B279)</f>
        <v>0</v>
      </c>
      <c r="PV279" s="4">
        <f>SUMIFS('Aceite Virgen'!PV$6:PV$257,'Aceite Virgen'!$A$6:$A$257,"&gt;="&amp;$A279,'Aceite Virgen'!$B$6:$B$257,"&lt;="&amp;$B279)</f>
        <v>2.35</v>
      </c>
      <c r="PW279" s="4">
        <f>SUMIFS('Aceite Virgen'!PW$6:PW$257,'Aceite Virgen'!$A$6:$A$257,"&gt;="&amp;$A279,'Aceite Virgen'!$B$6:$B$257,"&lt;="&amp;$B279)</f>
        <v>0</v>
      </c>
      <c r="PX279" s="4">
        <f>SUMIFS('Aceite Virgen'!PX$6:PX$257,'Aceite Virgen'!$A$6:$A$257,"&gt;="&amp;$A279,'Aceite Virgen'!$B$6:$B$257,"&lt;="&amp;$B279)</f>
        <v>2.02</v>
      </c>
      <c r="PY279" s="4">
        <f>SUMIFS('Aceite Virgen'!PY$6:PY$257,'Aceite Virgen'!$A$6:$A$257,"&gt;="&amp;$A279,'Aceite Virgen'!$B$6:$B$257,"&lt;="&amp;$B279)</f>
        <v>5.24</v>
      </c>
      <c r="QC279" s="4">
        <f>SUMIFS('Aceite Virgen'!QC$6:QC$257,'Aceite Virgen'!$A$6:$A$257,"&gt;="&amp;$A279,'Aceite Virgen'!$B$6:$B$257,"&lt;="&amp;$B279)</f>
        <v>1.06</v>
      </c>
      <c r="QD279" s="4">
        <f>SUMIFS('Aceite Virgen'!QD$6:QD$257,'Aceite Virgen'!$A$6:$A$257,"&gt;="&amp;$A279,'Aceite Virgen'!$B$6:$B$257,"&lt;="&amp;$B279)</f>
        <v>0</v>
      </c>
      <c r="QE279" s="4">
        <f>SUMIFS('Aceite Virgen'!QE$6:QE$257,'Aceite Virgen'!$A$6:$A$257,"&gt;="&amp;$A279,'Aceite Virgen'!$B$6:$B$257,"&lt;="&amp;$B279)</f>
        <v>1.95</v>
      </c>
      <c r="QF279" s="4">
        <f>SUMIFS('Aceite Virgen'!QF$6:QF$257,'Aceite Virgen'!$A$6:$A$257,"&gt;="&amp;$A279,'Aceite Virgen'!$B$6:$B$257,"&lt;="&amp;$B279)</f>
        <v>0</v>
      </c>
      <c r="QJ279" s="4">
        <f>SUMIFS('Aceite Virgen'!QJ$6:QJ$257,'Aceite Virgen'!$A$6:$A$257,"&gt;="&amp;$A279,'Aceite Virgen'!$B$6:$B$257,"&lt;="&amp;$B279)</f>
        <v>2.44</v>
      </c>
      <c r="QK279" s="4">
        <f>SUMIFS('Aceite Virgen'!QK$6:QK$257,'Aceite Virgen'!$A$6:$A$257,"&gt;="&amp;$A279,'Aceite Virgen'!$B$6:$B$257,"&lt;="&amp;$B279)</f>
        <v>1.1499999999999999</v>
      </c>
      <c r="QL279" s="4">
        <f>SUMIFS('Aceite Virgen'!QL$6:QL$257,'Aceite Virgen'!$A$6:$A$257,"&gt;="&amp;$A279,'Aceite Virgen'!$B$6:$B$257,"&lt;="&amp;$B279)</f>
        <v>1.7</v>
      </c>
      <c r="QM279" s="4">
        <f>SUMIFS('Aceite Virgen'!QM$6:QM$257,'Aceite Virgen'!$A$6:$A$257,"&gt;="&amp;$A279,'Aceite Virgen'!$B$6:$B$257,"&lt;="&amp;$B279)</f>
        <v>4.6500000000000004</v>
      </c>
    </row>
    <row r="280" spans="1:455" x14ac:dyDescent="0.25">
      <c r="A280" s="9">
        <f>'TAM Aceite Virgen'!B28</f>
        <v>5</v>
      </c>
      <c r="B280" s="9">
        <f>'TAM Aceite Virgen'!C28</f>
        <v>5.0999999999999996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0.56000000000000005</v>
      </c>
      <c r="L280" s="4">
        <f>SUMIFS('Aceite Virgen'!L$6:L$257,'Aceite Virgen'!$A$6:$A$257,"&gt;="&amp;$A280,'Aceite Virgen'!$B$6:$B$257,"&lt;="&amp;$B280)</f>
        <v>0</v>
      </c>
      <c r="M280" s="4">
        <f>SUMIFS('Aceite Virgen'!M$6:M$257,'Aceite Virgen'!$A$6:$A$257,"&gt;="&amp;$A280,'Aceite Virgen'!$B$6:$B$257,"&lt;="&amp;$B280)</f>
        <v>0.73</v>
      </c>
      <c r="N280" s="4">
        <f>SUMIFS('Aceite Virgen'!N$6:N$257,'Aceite Virgen'!$A$6:$A$257,"&gt;="&amp;$A280,'Aceite Virgen'!$B$6:$B$257,"&lt;="&amp;$B280)</f>
        <v>0</v>
      </c>
      <c r="O280" s="9"/>
      <c r="P280" s="9"/>
      <c r="Q280" s="9"/>
      <c r="R280" s="4">
        <f>SUMIFS('Aceite Virgen'!R$6:R$257,'Aceite Virgen'!$A$6:$A$257,"&gt;="&amp;$A280,'Aceite Virgen'!$B$6:$B$257,"&lt;="&amp;$B280)</f>
        <v>0.38</v>
      </c>
      <c r="S280" s="4">
        <f>SUMIFS('Aceite Virgen'!S$6:S$257,'Aceite Virgen'!$A$6:$A$257,"&gt;="&amp;$A280,'Aceite Virgen'!$B$6:$B$257,"&lt;="&amp;$B280)</f>
        <v>0</v>
      </c>
      <c r="T280" s="4">
        <f>SUMIFS('Aceite Virgen'!T$6:T$257,'Aceite Virgen'!$A$6:$A$257,"&gt;="&amp;$A280,'Aceite Virgen'!$B$6:$B$257,"&lt;="&amp;$B280)</f>
        <v>0.53</v>
      </c>
      <c r="U280" s="4">
        <f>SUMIFS('Aceite Virgen'!U$6:U$257,'Aceite Virgen'!$A$6:$A$257,"&gt;="&amp;$A280,'Aceite Virgen'!$B$6:$B$257,"&lt;="&amp;$B280)</f>
        <v>0</v>
      </c>
      <c r="V280" s="9"/>
      <c r="W280" s="9"/>
      <c r="X280" s="9"/>
      <c r="Y280" s="4">
        <f>SUMIFS('Aceite Virgen'!Y$6:Y$257,'Aceite Virgen'!$A$6:$A$257,"&gt;="&amp;$A280,'Aceite Virgen'!$B$6:$B$257,"&lt;="&amp;$B280)</f>
        <v>0.71</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0.34</v>
      </c>
      <c r="AG280" s="4">
        <f>SUMIFS('Aceite Virgen'!AG$6:AG$257,'Aceite Virgen'!$A$6:$A$257,"&gt;="&amp;$A280,'Aceite Virgen'!$B$6:$B$257,"&lt;="&amp;$B280)</f>
        <v>0</v>
      </c>
      <c r="AH280" s="4">
        <f>SUMIFS('Aceite Virgen'!AH$6:AH$257,'Aceite Virgen'!$A$6:$A$257,"&gt;="&amp;$A280,'Aceite Virgen'!$B$6:$B$257,"&lt;="&amp;$B280)</f>
        <v>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0.28000000000000003</v>
      </c>
      <c r="BI280" s="4">
        <f>SUMIFS('Aceite Virgen'!BI$6:BI$257,'Aceite Virgen'!$A$6:$A$257,"&gt;="&amp;$A280,'Aceite Virgen'!$B$6:$B$257,"&lt;="&amp;$B280)</f>
        <v>0</v>
      </c>
      <c r="BJ280" s="4">
        <f>SUMIFS('Aceite Virgen'!BJ$6:BJ$257,'Aceite Virgen'!$A$6:$A$257,"&gt;="&amp;$A280,'Aceite Virgen'!$B$6:$B$257,"&lt;="&amp;$B280)</f>
        <v>0.32</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0.12</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7.0000000000000007E-2</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0.7</v>
      </c>
      <c r="DT280" s="4">
        <f>SUMIFS('Aceite Virgen'!DT$6:DT$257,'Aceite Virgen'!$A$6:$A$257,"&gt;="&amp;$A280,'Aceite Virgen'!$B$6:$B$257,"&lt;="&amp;$B280)</f>
        <v>0</v>
      </c>
      <c r="DU280" s="4">
        <f>SUMIFS('Aceite Virgen'!DU$6:DU$257,'Aceite Virgen'!$A$6:$A$257,"&gt;="&amp;$A280,'Aceite Virgen'!$B$6:$B$257,"&lt;="&amp;$B280)</f>
        <v>0.91</v>
      </c>
      <c r="DV280" s="4">
        <f>SUMIFS('Aceite Virgen'!DV$6:DV$257,'Aceite Virgen'!$A$6:$A$257,"&gt;="&amp;$A280,'Aceite Virgen'!$B$6:$B$257,"&lt;="&amp;$B280)</f>
        <v>0</v>
      </c>
      <c r="DZ280" s="4">
        <f>SUMIFS('Aceite Virgen'!DZ$6:DZ$257,'Aceite Virgen'!$A$6:$A$257,"&gt;="&amp;$A280,'Aceite Virgen'!$B$6:$B$257,"&lt;="&amp;$B280)</f>
        <v>0.08</v>
      </c>
      <c r="EA280" s="4">
        <f>SUMIFS('Aceite Virgen'!EA$6:EA$257,'Aceite Virgen'!$A$6:$A$257,"&gt;="&amp;$A280,'Aceite Virgen'!$B$6:$B$257,"&lt;="&amp;$B280)</f>
        <v>0</v>
      </c>
      <c r="EB280" s="4">
        <f>SUMIFS('Aceite Virgen'!EB$6:EB$257,'Aceite Virgen'!$A$6:$A$257,"&gt;="&amp;$A280,'Aceite Virgen'!$B$6:$B$257,"&lt;="&amp;$B280)</f>
        <v>0.1</v>
      </c>
      <c r="EC280" s="4">
        <f>SUMIFS('Aceite Virgen'!EC$6:EC$257,'Aceite Virgen'!$A$6:$A$257,"&gt;="&amp;$A280,'Aceite Virgen'!$B$6:$B$257,"&lt;="&amp;$B280)</f>
        <v>0</v>
      </c>
      <c r="EG280" s="4">
        <f>SUMIFS('Aceite Virgen'!EG$6:EG$257,'Aceite Virgen'!$A$6:$A$257,"&gt;="&amp;$A280,'Aceite Virgen'!$B$6:$B$257,"&lt;="&amp;$B280)</f>
        <v>0.93</v>
      </c>
      <c r="EH280" s="4">
        <f>SUMIFS('Aceite Virgen'!EH$6:EH$257,'Aceite Virgen'!$A$6:$A$257,"&gt;="&amp;$A280,'Aceite Virgen'!$B$6:$B$257,"&lt;="&amp;$B280)</f>
        <v>2.34</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0.4</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0.34</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0.28999999999999998</v>
      </c>
      <c r="FX280" s="4">
        <f>SUMIFS('Aceite Virgen'!FX$6:FX$257,'Aceite Virgen'!$A$6:$A$257,"&gt;="&amp;$A280,'Aceite Virgen'!$B$6:$B$257,"&lt;="&amp;$B280)</f>
        <v>0</v>
      </c>
      <c r="FY280" s="4">
        <f>SUMIFS('Aceite Virgen'!FY$6:FY$257,'Aceite Virgen'!$A$6:$A$257,"&gt;="&amp;$A280,'Aceite Virgen'!$B$6:$B$257,"&lt;="&amp;$B280)</f>
        <v>0.4</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0.74</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0.56999999999999995</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0.56999999999999995</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0.9</v>
      </c>
      <c r="KT280" s="4">
        <f>SUMIFS('Aceite Virgen'!KT$6:KT$257,'Aceite Virgen'!$A$6:$A$257,"&gt;="&amp;$A280,'Aceite Virgen'!$B$6:$B$257,"&lt;="&amp;$B280)</f>
        <v>0</v>
      </c>
      <c r="KU280" s="4">
        <f>SUMIFS('Aceite Virgen'!KU$6:KU$257,'Aceite Virgen'!$A$6:$A$257,"&gt;="&amp;$A280,'Aceite Virgen'!$B$6:$B$257,"&lt;="&amp;$B280)</f>
        <v>1.43</v>
      </c>
      <c r="KV280" s="4">
        <f>SUMIFS('Aceite Virgen'!KV$6:KV$257,'Aceite Virgen'!$A$6:$A$257,"&gt;="&amp;$A280,'Aceite Virgen'!$B$6:$B$257,"&lt;="&amp;$B280)</f>
        <v>0</v>
      </c>
      <c r="KZ280" s="4">
        <f>SUMIFS('Aceite Virgen'!KZ$6:KZ$257,'Aceite Virgen'!$A$6:$A$257,"&gt;="&amp;$A280,'Aceite Virgen'!$B$6:$B$257,"&lt;="&amp;$B280)</f>
        <v>0.57999999999999996</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0.86</v>
      </c>
      <c r="LH280" s="4">
        <f>SUMIFS('Aceite Virgen'!LH$6:LH$257,'Aceite Virgen'!$A$6:$A$257,"&gt;="&amp;$A280,'Aceite Virgen'!$B$6:$B$257,"&lt;="&amp;$B280)</f>
        <v>0</v>
      </c>
      <c r="LI280" s="4">
        <f>SUMIFS('Aceite Virgen'!LI$6:LI$257,'Aceite Virgen'!$A$6:$A$257,"&gt;="&amp;$A280,'Aceite Virgen'!$B$6:$B$257,"&lt;="&amp;$B280)</f>
        <v>0.48</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0.18</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0.6</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0.63</v>
      </c>
      <c r="MQ280" s="4">
        <f>SUMIFS('Aceite Virgen'!MQ$6:MQ$257,'Aceite Virgen'!$A$6:$A$257,"&gt;="&amp;$A280,'Aceite Virgen'!$B$6:$B$257,"&lt;="&amp;$B280)</f>
        <v>3.93</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0.68</v>
      </c>
      <c r="MX280" s="4">
        <f>SUMIFS('Aceite Virgen'!MX$6:MX$257,'Aceite Virgen'!$A$6:$A$257,"&gt;="&amp;$A280,'Aceite Virgen'!$B$6:$B$257,"&lt;="&amp;$B280)</f>
        <v>2.5299999999999998</v>
      </c>
      <c r="MY280" s="4">
        <f>SUMIFS('Aceite Virgen'!MY$6:MY$257,'Aceite Virgen'!$A$6:$A$257,"&gt;="&amp;$A280,'Aceite Virgen'!$B$6:$B$257,"&lt;="&amp;$B280)</f>
        <v>0.28000000000000003</v>
      </c>
      <c r="MZ280" s="4">
        <f>SUMIFS('Aceite Virgen'!MZ$6:MZ$257,'Aceite Virgen'!$A$6:$A$257,"&gt;="&amp;$A280,'Aceite Virgen'!$B$6:$B$257,"&lt;="&amp;$B280)</f>
        <v>0</v>
      </c>
      <c r="ND280" s="4">
        <f>SUMIFS('Aceite Virgen'!ND$6:ND$257,'Aceite Virgen'!$A$6:$A$257,"&gt;="&amp;$A280,'Aceite Virgen'!$B$6:$B$257,"&lt;="&amp;$B280)</f>
        <v>0.93</v>
      </c>
      <c r="NE280" s="4">
        <f>SUMIFS('Aceite Virgen'!NE$6:NE$257,'Aceite Virgen'!$A$6:$A$257,"&gt;="&amp;$A280,'Aceite Virgen'!$B$6:$B$257,"&lt;="&amp;$B280)</f>
        <v>5.82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0.14000000000000001</v>
      </c>
      <c r="NZ280" s="4">
        <f>SUMIFS('Aceite Virgen'!NZ$6:NZ$257,'Aceite Virgen'!$A$6:$A$257,"&gt;="&amp;$A280,'Aceite Virgen'!$B$6:$B$257,"&lt;="&amp;$B280)</f>
        <v>0</v>
      </c>
      <c r="OA280" s="4">
        <f>SUMIFS('Aceite Virgen'!OA$6:OA$257,'Aceite Virgen'!$A$6:$A$257,"&gt;="&amp;$A280,'Aceite Virgen'!$B$6:$B$257,"&lt;="&amp;$B280)</f>
        <v>0.26</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0.42</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row>
    <row r="281" spans="1:455" x14ac:dyDescent="0.25">
      <c r="A281" s="9">
        <f>'TAM Aceite Virgen'!B29</f>
        <v>5.0999999999999996</v>
      </c>
      <c r="B281" s="9">
        <f>'TAM Aceite Virgen'!C29</f>
        <v>5.2</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0.48</v>
      </c>
      <c r="L281" s="4">
        <f>SUMIFS('Aceite Virgen'!L$6:L$257,'Aceite Virgen'!$A$6:$A$257,"&gt;="&amp;$A281,'Aceite Virgen'!$B$6:$B$257,"&lt;="&amp;$B281)</f>
        <v>0</v>
      </c>
      <c r="M281" s="4">
        <f>SUMIFS('Aceite Virgen'!M$6:M$257,'Aceite Virgen'!$A$6:$A$257,"&gt;="&amp;$A281,'Aceite Virgen'!$B$6:$B$257,"&lt;="&amp;$B281)</f>
        <v>0.63</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1.1299999999999999</v>
      </c>
      <c r="Z281" s="4">
        <f>SUMIFS('Aceite Virgen'!Z$6:Z$257,'Aceite Virgen'!$A$6:$A$257,"&gt;="&amp;$A281,'Aceite Virgen'!$B$6:$B$257,"&lt;="&amp;$B281)</f>
        <v>0</v>
      </c>
      <c r="AA281" s="4">
        <f>SUMIFS('Aceite Virgen'!AA$6:AA$257,'Aceite Virgen'!$A$6:$A$257,"&gt;="&amp;$A281,'Aceite Virgen'!$B$6:$B$257,"&lt;="&amp;$B281)</f>
        <v>1.66</v>
      </c>
      <c r="AB281" s="4">
        <f>SUMIFS('Aceite Virgen'!AB$6:AB$257,'Aceite Virgen'!$A$6:$A$257,"&gt;="&amp;$A281,'Aceite Virgen'!$B$6:$B$257,"&lt;="&amp;$B281)</f>
        <v>0</v>
      </c>
      <c r="AC281" s="9"/>
      <c r="AD281" s="9"/>
      <c r="AE281" s="9"/>
      <c r="AF281" s="4">
        <f>SUMIFS('Aceite Virgen'!AF$6:AF$257,'Aceite Virgen'!$A$6:$A$257,"&gt;="&amp;$A281,'Aceite Virgen'!$B$6:$B$257,"&lt;="&amp;$B281)</f>
        <v>0.16</v>
      </c>
      <c r="AG281" s="4">
        <f>SUMIFS('Aceite Virgen'!AG$6:AG$257,'Aceite Virgen'!$A$6:$A$257,"&gt;="&amp;$A281,'Aceite Virgen'!$B$6:$B$257,"&lt;="&amp;$B281)</f>
        <v>0</v>
      </c>
      <c r="AH281" s="4">
        <f>SUMIFS('Aceite Virgen'!AH$6:AH$257,'Aceite Virgen'!$A$6:$A$257,"&gt;="&amp;$A281,'Aceite Virgen'!$B$6:$B$257,"&lt;="&amp;$B281)</f>
        <v>0.18</v>
      </c>
      <c r="AI281" s="4">
        <f>SUMIFS('Aceite Virgen'!AI$6:AI$257,'Aceite Virgen'!$A$6:$A$257,"&gt;="&amp;$A281,'Aceite Virgen'!$B$6:$B$257,"&lt;="&amp;$B281)</f>
        <v>0</v>
      </c>
      <c r="AJ281" s="9"/>
      <c r="AK281" s="9"/>
      <c r="AL281" s="9"/>
      <c r="AM281" s="4">
        <f>SUMIFS('Aceite Virgen'!AM$6:AM$257,'Aceite Virgen'!$A$6:$A$257,"&gt;="&amp;$A281,'Aceite Virgen'!$B$6:$B$257,"&lt;="&amp;$B281)</f>
        <v>0.1</v>
      </c>
      <c r="AN281" s="4">
        <f>SUMIFS('Aceite Virgen'!AN$6:AN$257,'Aceite Virgen'!$A$6:$A$257,"&gt;="&amp;$A281,'Aceite Virgen'!$B$6:$B$257,"&lt;="&amp;$B281)</f>
        <v>0</v>
      </c>
      <c r="AO281" s="4">
        <f>SUMIFS('Aceite Virgen'!AO$6:AO$257,'Aceite Virgen'!$A$6:$A$257,"&gt;="&amp;$A281,'Aceite Virgen'!$B$6:$B$257,"&lt;="&amp;$B281)</f>
        <v>0.12</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0.03</v>
      </c>
      <c r="BI281" s="4">
        <f>SUMIFS('Aceite Virgen'!BI$6:BI$257,'Aceite Virgen'!$A$6:$A$257,"&gt;="&amp;$A281,'Aceite Virgen'!$B$6:$B$257,"&lt;="&amp;$B281)</f>
        <v>0</v>
      </c>
      <c r="BJ281" s="4">
        <f>SUMIFS('Aceite Virgen'!BJ$6:BJ$257,'Aceite Virgen'!$A$6:$A$257,"&gt;="&amp;$A281,'Aceite Virgen'!$B$6:$B$257,"&lt;="&amp;$B281)</f>
        <v>0.04</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0.49</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12.81</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0.48</v>
      </c>
      <c r="FJ281" s="4">
        <f>SUMIFS('Aceite Virgen'!FJ$6:FJ$257,'Aceite Virgen'!$A$6:$A$257,"&gt;="&amp;$A281,'Aceite Virgen'!$B$6:$B$257,"&lt;="&amp;$B281)</f>
        <v>2.31</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0.21</v>
      </c>
      <c r="FQ281" s="4">
        <f>SUMIFS('Aceite Virgen'!FQ$6:FQ$257,'Aceite Virgen'!$A$6:$A$257,"&gt;="&amp;$A281,'Aceite Virgen'!$B$6:$B$257,"&lt;="&amp;$B281)</f>
        <v>0</v>
      </c>
      <c r="FR281" s="4">
        <f>SUMIFS('Aceite Virgen'!FR$6:FR$257,'Aceite Virgen'!$A$6:$A$257,"&gt;="&amp;$A281,'Aceite Virgen'!$B$6:$B$257,"&lt;="&amp;$B281)</f>
        <v>0.31</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0.16</v>
      </c>
      <c r="ON281" s="4">
        <f>SUMIFS('Aceite Virgen'!ON$6:ON$257,'Aceite Virgen'!$A$6:$A$257,"&gt;="&amp;$A281,'Aceite Virgen'!$B$6:$B$257,"&lt;="&amp;$B281)</f>
        <v>0</v>
      </c>
      <c r="OO281" s="4">
        <f>SUMIFS('Aceite Virgen'!OO$6:OO$257,'Aceite Virgen'!$A$6:$A$257,"&gt;="&amp;$A281,'Aceite Virgen'!$B$6:$B$257,"&lt;="&amp;$B281)</f>
        <v>0.26</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0.18</v>
      </c>
      <c r="PI281" s="4">
        <f>SUMIFS('Aceite Virgen'!PI$6:PI$257,'Aceite Virgen'!$A$6:$A$257,"&gt;="&amp;$A281,'Aceite Virgen'!$B$6:$B$257,"&lt;="&amp;$B281)</f>
        <v>0</v>
      </c>
      <c r="PJ281" s="4">
        <f>SUMIFS('Aceite Virgen'!PJ$6:PJ$257,'Aceite Virgen'!$A$6:$A$257,"&gt;="&amp;$A281,'Aceite Virgen'!$B$6:$B$257,"&lt;="&amp;$B281)</f>
        <v>0.33</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0.26</v>
      </c>
      <c r="QD281" s="4">
        <f>SUMIFS('Aceite Virgen'!QD$6:QD$257,'Aceite Virgen'!$A$6:$A$257,"&gt;="&amp;$A281,'Aceite Virgen'!$B$6:$B$257,"&lt;="&amp;$B281)</f>
        <v>1.26</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0.22</v>
      </c>
      <c r="QK281" s="4">
        <f>SUMIFS('Aceite Virgen'!QK$6:QK$257,'Aceite Virgen'!$A$6:$A$257,"&gt;="&amp;$A281,'Aceite Virgen'!$B$6:$B$257,"&lt;="&amp;$B281)</f>
        <v>0.94</v>
      </c>
      <c r="QL281" s="4">
        <f>SUMIFS('Aceite Virgen'!QL$6:QL$257,'Aceite Virgen'!$A$6:$A$257,"&gt;="&amp;$A281,'Aceite Virgen'!$B$6:$B$257,"&lt;="&amp;$B281)</f>
        <v>0</v>
      </c>
      <c r="QM281" s="4">
        <f>SUMIFS('Aceite Virgen'!QM$6:QM$257,'Aceite Virgen'!$A$6:$A$257,"&gt;="&amp;$A281,'Aceite Virgen'!$B$6:$B$257,"&lt;="&amp;$B281)</f>
        <v>0</v>
      </c>
    </row>
    <row r="282" spans="1:455" x14ac:dyDescent="0.25">
      <c r="A282" s="9">
        <f>'TAM Aceite Virgen'!B30</f>
        <v>5.2</v>
      </c>
      <c r="B282" s="9">
        <f>'TAM Aceite Virgen'!C30</f>
        <v>5.3</v>
      </c>
      <c r="C282" s="9"/>
      <c r="D282" s="4">
        <f>SUMIFS('Aceite Virgen'!D$6:D$257,'Aceite Virgen'!$A$6:$A$257,"&gt;="&amp;$A282,'Aceite Virgen'!$B$6:$B$257,"&lt;="&amp;$B282)</f>
        <v>0.92</v>
      </c>
      <c r="E282" s="4">
        <f>SUMIFS('Aceite Virgen'!E$6:E$257,'Aceite Virgen'!$A$6:$A$257,"&gt;="&amp;$A282,'Aceite Virgen'!$B$6:$B$257,"&lt;="&amp;$B282)</f>
        <v>0</v>
      </c>
      <c r="F282" s="4">
        <f>SUMIFS('Aceite Virgen'!F$6:F$257,'Aceite Virgen'!$A$6:$A$257,"&gt;="&amp;$A282,'Aceite Virgen'!$B$6:$B$257,"&lt;="&amp;$B282)</f>
        <v>0.81</v>
      </c>
      <c r="G282" s="4">
        <f>SUMIFS('Aceite Virgen'!G$6:G$257,'Aceite Virgen'!$A$6:$A$257,"&gt;="&amp;$A282,'Aceite Virgen'!$B$6:$B$257,"&lt;="&amp;$B282)</f>
        <v>3.87</v>
      </c>
      <c r="H282" s="9"/>
      <c r="I282" s="9"/>
      <c r="J282" s="9"/>
      <c r="K282" s="4">
        <f>SUMIFS('Aceite Virgen'!K$6:K$257,'Aceite Virgen'!$A$6:$A$257,"&gt;="&amp;$A282,'Aceite Virgen'!$B$6:$B$257,"&lt;="&amp;$B282)</f>
        <v>0.1</v>
      </c>
      <c r="L282" s="4">
        <f>SUMIFS('Aceite Virgen'!L$6:L$257,'Aceite Virgen'!$A$6:$A$257,"&gt;="&amp;$A282,'Aceite Virgen'!$B$6:$B$257,"&lt;="&amp;$B282)</f>
        <v>0</v>
      </c>
      <c r="M282" s="4">
        <f>SUMIFS('Aceite Virgen'!M$6:M$257,'Aceite Virgen'!$A$6:$A$257,"&gt;="&amp;$A282,'Aceite Virgen'!$B$6:$B$257,"&lt;="&amp;$B282)</f>
        <v>0.13</v>
      </c>
      <c r="N282" s="4">
        <f>SUMIFS('Aceite Virgen'!N$6:N$257,'Aceite Virgen'!$A$6:$A$257,"&gt;="&amp;$A282,'Aceite Virgen'!$B$6:$B$257,"&lt;="&amp;$B282)</f>
        <v>0</v>
      </c>
      <c r="O282" s="9"/>
      <c r="P282" s="9"/>
      <c r="Q282" s="9"/>
      <c r="R282" s="4">
        <f>SUMIFS('Aceite Virgen'!R$6:R$257,'Aceite Virgen'!$A$6:$A$257,"&gt;="&amp;$A282,'Aceite Virgen'!$B$6:$B$257,"&lt;="&amp;$B282)</f>
        <v>0.37</v>
      </c>
      <c r="S282" s="4">
        <f>SUMIFS('Aceite Virgen'!S$6:S$257,'Aceite Virgen'!$A$6:$A$257,"&gt;="&amp;$A282,'Aceite Virgen'!$B$6:$B$257,"&lt;="&amp;$B282)</f>
        <v>2.31</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0.28999999999999998</v>
      </c>
      <c r="AN282" s="4">
        <f>SUMIFS('Aceite Virgen'!AN$6:AN$257,'Aceite Virgen'!$A$6:$A$257,"&gt;="&amp;$A282,'Aceite Virgen'!$B$6:$B$257,"&lt;="&amp;$B282)</f>
        <v>0</v>
      </c>
      <c r="AO282" s="4">
        <f>SUMIFS('Aceite Virgen'!AO$6:AO$257,'Aceite Virgen'!$A$6:$A$257,"&gt;="&amp;$A282,'Aceite Virgen'!$B$6:$B$257,"&lt;="&amp;$B282)</f>
        <v>0.35</v>
      </c>
      <c r="AP282" s="4">
        <f>SUMIFS('Aceite Virgen'!AP$6:AP$257,'Aceite Virgen'!$A$6:$A$257,"&gt;="&amp;$A282,'Aceite Virgen'!$B$6:$B$257,"&lt;="&amp;$B282)</f>
        <v>0</v>
      </c>
      <c r="AQ282" s="9"/>
      <c r="AR282" s="9"/>
      <c r="AT282" s="4">
        <f>SUMIFS('Aceite Virgen'!AT$6:AT$257,'Aceite Virgen'!$A$6:$A$257,"&gt;="&amp;$A282,'Aceite Virgen'!$B$6:$B$257,"&lt;="&amp;$B282)</f>
        <v>0.14000000000000001</v>
      </c>
      <c r="AU282" s="4">
        <f>SUMIFS('Aceite Virgen'!AU$6:AU$257,'Aceite Virgen'!$A$6:$A$257,"&gt;="&amp;$A282,'Aceite Virgen'!$B$6:$B$257,"&lt;="&amp;$B282)</f>
        <v>0</v>
      </c>
      <c r="AV282" s="4">
        <f>SUMIFS('Aceite Virgen'!AV$6:AV$257,'Aceite Virgen'!$A$6:$A$257,"&gt;="&amp;$A282,'Aceite Virgen'!$B$6:$B$257,"&lt;="&amp;$B282)</f>
        <v>0.17</v>
      </c>
      <c r="AW282" s="4">
        <f>SUMIFS('Aceite Virgen'!AW$6:AW$257,'Aceite Virgen'!$A$6:$A$257,"&gt;="&amp;$A282,'Aceite Virgen'!$B$6:$B$257,"&lt;="&amp;$B282)</f>
        <v>0</v>
      </c>
      <c r="BA282" s="4">
        <f>SUMIFS('Aceite Virgen'!BA$6:BA$257,'Aceite Virgen'!$A$6:$A$257,"&gt;="&amp;A282,'Aceite Virgen'!$B$6:$B$257,"&lt;="&amp;B282)</f>
        <v>0.34</v>
      </c>
      <c r="BB282" s="4">
        <f>SUMIFS('Aceite Virgen'!BB$6:BB$257,'Aceite Virgen'!$A$6:$A$257,"&gt;="&amp;$A282,'Aceite Virgen'!$B$6:$B$257,"&lt;="&amp;$B282)</f>
        <v>2.1</v>
      </c>
      <c r="BC282" s="4">
        <f>SUMIFS('Aceite Virgen'!BC$6:BC$257,'Aceite Virgen'!$A$6:$A$257,"&gt;="&amp;$A282,'Aceite Virgen'!$B$6:$B$257,"&lt;="&amp;$B282)</f>
        <v>0.14000000000000001</v>
      </c>
      <c r="BD282" s="4">
        <f>SUMIFS('Aceite Virgen'!BD$6:BD$257,'Aceite Virgen'!$A$6:$A$257,"&gt;="&amp;$A282,'Aceite Virgen'!$B$6:$B$257,"&lt;="&amp;$B282)</f>
        <v>0</v>
      </c>
      <c r="BH282" s="4">
        <f>SUMIFS('Aceite Virgen'!BH$6:BH$257,'Aceite Virgen'!$A$6:$A$257,"&gt;="&amp;$A282,'Aceite Virgen'!$B$6:$B$257,"&lt;="&amp;$B282)</f>
        <v>1.6</v>
      </c>
      <c r="BI282" s="4">
        <f>SUMIFS('Aceite Virgen'!BI$6:BI$257,'Aceite Virgen'!$A$6:$A$257,"&gt;="&amp;$A282,'Aceite Virgen'!$B$6:$B$257,"&lt;="&amp;$B282)</f>
        <v>9.51</v>
      </c>
      <c r="BJ282" s="4">
        <f>SUMIFS('Aceite Virgen'!BJ$6:BJ$257,'Aceite Virgen'!$A$6:$A$257,"&gt;="&amp;$A282,'Aceite Virgen'!$B$6:$B$257,"&lt;="&amp;$B282)</f>
        <v>1.03</v>
      </c>
      <c r="BK282" s="4">
        <f>SUMIFS('Aceite Virgen'!BK$6:BK$257,'Aceite Virgen'!$A$6:$A$257,"&gt;="&amp;$A282,'Aceite Virgen'!$B$6:$B$257,"&lt;="&amp;$B282)</f>
        <v>0</v>
      </c>
      <c r="BO282" s="4">
        <f>SUMIFS('Aceite Virgen'!BO$6:BO$257,'Aceite Virgen'!$A$6:$A$257,"&gt;="&amp;$A282,'Aceite Virgen'!$B$6:$B$257,"&lt;="&amp;$B282)</f>
        <v>0.31</v>
      </c>
      <c r="BP282" s="4">
        <f>SUMIFS('Aceite Virgen'!BP$6:BP$257,'Aceite Virgen'!$A$6:$A$257,"&gt;="&amp;$A282,'Aceite Virgen'!$B$6:$B$257,"&lt;="&amp;$B282)</f>
        <v>0</v>
      </c>
      <c r="BQ282" s="4">
        <f>SUMIFS('Aceite Virgen'!BQ$6:BQ$257,'Aceite Virgen'!$A$6:$A$257,"&gt;="&amp;$A282,'Aceite Virgen'!$B$6:$B$257,"&lt;="&amp;$B282)</f>
        <v>0.36</v>
      </c>
      <c r="BR282" s="4">
        <f>SUMIFS('Aceite Virgen'!BR$6:BR$257,'Aceite Virgen'!$A$6:$A$257,"&gt;="&amp;$A282,'Aceite Virgen'!$B$6:$B$257,"&lt;="&amp;$B282)</f>
        <v>0</v>
      </c>
      <c r="BV282" s="4">
        <f>SUMIFS('Aceite Virgen'!BV$6:BV$257,'Aceite Virgen'!$A$6:$A$257,"&gt;="&amp;$A282,'Aceite Virgen'!$B$6:$B$257,"&lt;="&amp;$B282)</f>
        <v>0.2</v>
      </c>
      <c r="BW282" s="4">
        <f>SUMIFS('Aceite Virgen'!BW$6:BW$257,'Aceite Virgen'!$A$6:$A$257,"&gt;="&amp;$A282,'Aceite Virgen'!$B$6:$B$257,"&lt;="&amp;$B282)</f>
        <v>0</v>
      </c>
      <c r="BX282" s="4">
        <f>SUMIFS('Aceite Virgen'!BX$6:BX$257,'Aceite Virgen'!$A$6:$A$257,"&gt;="&amp;$A282,'Aceite Virgen'!$B$6:$B$257,"&lt;="&amp;$B282)</f>
        <v>0.25</v>
      </c>
      <c r="BY282" s="4">
        <f>SUMIFS('Aceite Virgen'!BY$6:BY$257,'Aceite Virgen'!$A$6:$A$257,"&gt;="&amp;$A282,'Aceite Virgen'!$B$6:$B$257,"&lt;="&amp;$B282)</f>
        <v>0</v>
      </c>
      <c r="CC282" s="4">
        <f>SUMIFS('Aceite Virgen'!CC$6:CC$257,'Aceite Virgen'!$A$6:$A$257,"&gt;="&amp;$A282,'Aceite Virgen'!$B$6:$B$257,"&lt;="&amp;$B282)</f>
        <v>0.12</v>
      </c>
      <c r="CD282" s="4">
        <f>SUMIFS('Aceite Virgen'!CD$6:CD$257,'Aceite Virgen'!$A$6:$A$257,"&gt;="&amp;$A282,'Aceite Virgen'!$B$6:$B$257,"&lt;="&amp;$B282)</f>
        <v>0</v>
      </c>
      <c r="CE282" s="4">
        <f>SUMIFS('Aceite Virgen'!CE$6:CE$257,'Aceite Virgen'!$A$6:$A$257,"&gt;="&amp;$A282,'Aceite Virgen'!$B$6:$B$257,"&lt;="&amp;$B282)</f>
        <v>0.15</v>
      </c>
      <c r="CF282" s="4">
        <f>SUMIFS('Aceite Virgen'!CF$6:CF$257,'Aceite Virgen'!$A$6:$A$257,"&gt;="&amp;$A282,'Aceite Virgen'!$B$6:$B$257,"&lt;="&amp;$B282)</f>
        <v>0</v>
      </c>
      <c r="CJ282" s="4">
        <f>SUMIFS('Aceite Virgen'!CJ$6:CJ$257,'Aceite Virgen'!$A$6:$A$257,"&gt;="&amp;$A282,'Aceite Virgen'!$B$6:$B$257,"&lt;="&amp;$B282)</f>
        <v>0.56999999999999995</v>
      </c>
      <c r="CK282" s="4">
        <f>SUMIFS('Aceite Virgen'!CK$6:CK$257,'Aceite Virgen'!$A$6:$A$257,"&gt;="&amp;$A282,'Aceite Virgen'!$B$6:$B$257,"&lt;="&amp;$B282)</f>
        <v>0</v>
      </c>
      <c r="CL282" s="4">
        <f>SUMIFS('Aceite Virgen'!CL$6:CL$257,'Aceite Virgen'!$A$6:$A$257,"&gt;="&amp;$A282,'Aceite Virgen'!$B$6:$B$257,"&lt;="&amp;$B282)</f>
        <v>0.7</v>
      </c>
      <c r="CM282" s="4">
        <f>SUMIFS('Aceite Virgen'!CM$6:CM$257,'Aceite Virgen'!$A$6:$A$257,"&gt;="&amp;$A282,'Aceite Virgen'!$B$6:$B$257,"&lt;="&amp;$B282)</f>
        <v>0</v>
      </c>
      <c r="CQ282" s="4">
        <f>SUMIFS('Aceite Virgen'!CQ$6:CQ$257,'Aceite Virgen'!$A$6:$A$257,"&gt;="&amp;$A282,'Aceite Virgen'!$B$6:$B$257,"&lt;="&amp;$B282)</f>
        <v>0.61</v>
      </c>
      <c r="CR282" s="4">
        <f>SUMIFS('Aceite Virgen'!CR$6:CR$257,'Aceite Virgen'!$A$6:$A$257,"&gt;="&amp;$A282,'Aceite Virgen'!$B$6:$B$257,"&lt;="&amp;$B282)</f>
        <v>2.97</v>
      </c>
      <c r="CS282" s="4">
        <f>SUMIFS('Aceite Virgen'!CS$6:CS$257,'Aceite Virgen'!$A$6:$A$257,"&gt;="&amp;$A282,'Aceite Virgen'!$B$6:$B$257,"&lt;="&amp;$B282)</f>
        <v>0.38</v>
      </c>
      <c r="CT282" s="4">
        <f>SUMIFS('Aceite Virgen'!CT$6:CT$257,'Aceite Virgen'!$A$6:$A$257,"&gt;="&amp;$A282,'Aceite Virgen'!$B$6:$B$257,"&lt;="&amp;$B282)</f>
        <v>0</v>
      </c>
      <c r="CX282" s="4">
        <f>SUMIFS('Aceite Virgen'!CX$6:CX$257,'Aceite Virgen'!$A$6:$A$257,"&gt;="&amp;$A282,'Aceite Virgen'!$B$6:$B$257,"&lt;="&amp;$B282)</f>
        <v>2.97</v>
      </c>
      <c r="CY282" s="4">
        <f>SUMIFS('Aceite Virgen'!CY$6:CY$257,'Aceite Virgen'!$A$6:$A$257,"&gt;="&amp;$A282,'Aceite Virgen'!$B$6:$B$257,"&lt;="&amp;$B282)</f>
        <v>4.96</v>
      </c>
      <c r="CZ282" s="4">
        <f>SUMIFS('Aceite Virgen'!CZ$6:CZ$257,'Aceite Virgen'!$A$6:$A$257,"&gt;="&amp;$A282,'Aceite Virgen'!$B$6:$B$257,"&lt;="&amp;$B282)</f>
        <v>3.01</v>
      </c>
      <c r="DA282" s="4">
        <f>SUMIFS('Aceite Virgen'!DA$6:DA$257,'Aceite Virgen'!$A$6:$A$257,"&gt;="&amp;$A282,'Aceite Virgen'!$B$6:$B$257,"&lt;="&amp;$B282)</f>
        <v>0</v>
      </c>
      <c r="DE282" s="4">
        <f>SUMIFS('Aceite Virgen'!DE$6:DE$257,'Aceite Virgen'!$A$6:$A$257,"&gt;="&amp;$A282,'Aceite Virgen'!$B$6:$B$257,"&lt;="&amp;$B282)</f>
        <v>1</v>
      </c>
      <c r="DF282" s="4">
        <f>SUMIFS('Aceite Virgen'!DF$6:DF$257,'Aceite Virgen'!$A$6:$A$257,"&gt;="&amp;$A282,'Aceite Virgen'!$B$6:$B$257,"&lt;="&amp;$B282)</f>
        <v>0.54</v>
      </c>
      <c r="DG282" s="4">
        <f>SUMIFS('Aceite Virgen'!DG$6:DG$257,'Aceite Virgen'!$A$6:$A$257,"&gt;="&amp;$A282,'Aceite Virgen'!$B$6:$B$257,"&lt;="&amp;$B282)</f>
        <v>0.55000000000000004</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0.33999999999999997</v>
      </c>
      <c r="DT282" s="4">
        <f>SUMIFS('Aceite Virgen'!DT$6:DT$257,'Aceite Virgen'!$A$6:$A$257,"&gt;="&amp;$A282,'Aceite Virgen'!$B$6:$B$257,"&lt;="&amp;$B282)</f>
        <v>0</v>
      </c>
      <c r="DU282" s="4">
        <f>SUMIFS('Aceite Virgen'!DU$6:DU$257,'Aceite Virgen'!$A$6:$A$257,"&gt;="&amp;$A282,'Aceite Virgen'!$B$6:$B$257,"&lt;="&amp;$B282)</f>
        <v>0.44000000000000006</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1.2</v>
      </c>
      <c r="EH282" s="4">
        <f>SUMIFS('Aceite Virgen'!EH$6:EH$257,'Aceite Virgen'!$A$6:$A$257,"&gt;="&amp;$A282,'Aceite Virgen'!$B$6:$B$257,"&lt;="&amp;$B282)</f>
        <v>4.76</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0.34</v>
      </c>
      <c r="FJ282" s="4">
        <f>SUMIFS('Aceite Virgen'!FJ$6:FJ$257,'Aceite Virgen'!$A$6:$A$257,"&gt;="&amp;$A282,'Aceite Virgen'!$B$6:$B$257,"&lt;="&amp;$B282)</f>
        <v>0</v>
      </c>
      <c r="FK282" s="4">
        <f>SUMIFS('Aceite Virgen'!FK$6:FK$257,'Aceite Virgen'!$A$6:$A$257,"&gt;="&amp;$A282,'Aceite Virgen'!$B$6:$B$257,"&lt;="&amp;$B282)</f>
        <v>0.54</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0.18</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2.36</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0.15</v>
      </c>
      <c r="IB282" s="4">
        <f>SUMIFS('Aceite Virgen'!IB$6:IB$257,'Aceite Virgen'!$A$6:$A$257,"&gt;="&amp;$A282,'Aceite Virgen'!$B$6:$B$257,"&lt;="&amp;$B282)</f>
        <v>0</v>
      </c>
      <c r="IC282" s="4">
        <f>SUMIFS('Aceite Virgen'!IC$6:IC$257,'Aceite Virgen'!$A$6:$A$257,"&gt;="&amp;$A282,'Aceite Virgen'!$B$6:$B$257,"&lt;="&amp;$B282)</f>
        <v>0.25</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0.67</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0.13</v>
      </c>
      <c r="JY282" s="4">
        <f>SUMIFS('Aceite Virgen'!JY$6:JY$257,'Aceite Virgen'!$A$6:$A$257,"&gt;="&amp;$A282,'Aceite Virgen'!$B$6:$B$257,"&lt;="&amp;$B282)</f>
        <v>0</v>
      </c>
      <c r="JZ282" s="4">
        <f>SUMIFS('Aceite Virgen'!JZ$6:JZ$257,'Aceite Virgen'!$A$6:$A$257,"&gt;="&amp;$A282,'Aceite Virgen'!$B$6:$B$257,"&lt;="&amp;$B282)</f>
        <v>0.21</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v>
      </c>
      <c r="KM282" s="4">
        <f>SUMIFS('Aceite Virgen'!KM$6:KM$257,'Aceite Virgen'!$A$6:$A$257,"&gt;="&amp;$A282,'Aceite Virgen'!$B$6:$B$257,"&lt;="&amp;$B282)</f>
        <v>0.71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0.2</v>
      </c>
      <c r="LV282" s="4">
        <f>SUMIFS('Aceite Virgen'!LV$6:LV$257,'Aceite Virgen'!$A$6:$A$257,"&gt;="&amp;$A282,'Aceite Virgen'!$B$6:$B$257,"&lt;="&amp;$B282)</f>
        <v>1.75</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0.4</v>
      </c>
      <c r="MC282" s="4">
        <f>SUMIFS('Aceite Virgen'!MC$6:MC$257,'Aceite Virgen'!$A$6:$A$257,"&gt;="&amp;$A282,'Aceite Virgen'!$B$6:$B$257,"&lt;="&amp;$B282)</f>
        <v>3.87</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0.38</v>
      </c>
      <c r="OG282" s="4">
        <f>SUMIFS('Aceite Virgen'!OG$6:OG$257,'Aceite Virgen'!$A$6:$A$257,"&gt;="&amp;$A282,'Aceite Virgen'!$B$6:$B$257,"&lt;="&amp;$B282)</f>
        <v>2.2000000000000002</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0.81</v>
      </c>
      <c r="PI282" s="4">
        <f>SUMIFS('Aceite Virgen'!PI$6:PI$257,'Aceite Virgen'!$A$6:$A$257,"&gt;="&amp;$A282,'Aceite Virgen'!$B$6:$B$257,"&lt;="&amp;$B282)</f>
        <v>4.3600000000000003</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0.5</v>
      </c>
      <c r="QK282" s="4">
        <f>SUMIFS('Aceite Virgen'!QK$6:QK$257,'Aceite Virgen'!$A$6:$A$257,"&gt;="&amp;$A282,'Aceite Virgen'!$B$6:$B$257,"&lt;="&amp;$B282)</f>
        <v>1.02</v>
      </c>
      <c r="QL282" s="4">
        <f>SUMIFS('Aceite Virgen'!QL$6:QL$257,'Aceite Virgen'!$A$6:$A$257,"&gt;="&amp;$A282,'Aceite Virgen'!$B$6:$B$257,"&lt;="&amp;$B282)</f>
        <v>0.5</v>
      </c>
      <c r="QM282" s="4">
        <f>SUMIFS('Aceite Virgen'!QM$6:QM$257,'Aceite Virgen'!$A$6:$A$257,"&gt;="&amp;$A282,'Aceite Virgen'!$B$6:$B$257,"&lt;="&amp;$B282)</f>
        <v>0</v>
      </c>
    </row>
    <row r="283" spans="1:455" x14ac:dyDescent="0.25">
      <c r="A283" s="9">
        <f>'TAM Aceite Virgen'!B31</f>
        <v>5.3</v>
      </c>
      <c r="B283" s="9">
        <f>'TAM Aceite Virgen'!C31</f>
        <v>5.4</v>
      </c>
      <c r="C283" s="9"/>
      <c r="D283" s="4">
        <f>SUMIFS('Aceite Virgen'!D$6:D$257,'Aceite Virgen'!$A$6:$A$257,"&gt;="&amp;$A283,'Aceite Virgen'!$B$6:$B$257,"&lt;="&amp;$B283)</f>
        <v>0.26</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3.12</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0.18</v>
      </c>
      <c r="Z283" s="4">
        <f>SUMIFS('Aceite Virgen'!Z$6:Z$257,'Aceite Virgen'!$A$6:$A$257,"&gt;="&amp;$A283,'Aceite Virgen'!$B$6:$B$257,"&lt;="&amp;$B283)</f>
        <v>0</v>
      </c>
      <c r="AA283" s="4">
        <f>SUMIFS('Aceite Virgen'!AA$6:AA$257,'Aceite Virgen'!$A$6:$A$257,"&gt;="&amp;$A283,'Aceite Virgen'!$B$6:$B$257,"&lt;="&amp;$B283)</f>
        <v>0.27</v>
      </c>
      <c r="AB283" s="4">
        <f>SUMIFS('Aceite Virgen'!AB$6:AB$257,'Aceite Virgen'!$A$6:$A$257,"&gt;="&amp;$A283,'Aceite Virgen'!$B$6:$B$257,"&lt;="&amp;$B283)</f>
        <v>0</v>
      </c>
      <c r="AC283" s="9"/>
      <c r="AD283" s="9"/>
      <c r="AE283" s="9"/>
      <c r="AF283" s="4">
        <f>SUMIFS('Aceite Virgen'!AF$6:AF$257,'Aceite Virgen'!$A$6:$A$257,"&gt;="&amp;$A283,'Aceite Virgen'!$B$6:$B$257,"&lt;="&amp;$B283)</f>
        <v>0.21</v>
      </c>
      <c r="AG283" s="4">
        <f>SUMIFS('Aceite Virgen'!AG$6:AG$257,'Aceite Virgen'!$A$6:$A$257,"&gt;="&amp;$A283,'Aceite Virgen'!$B$6:$B$257,"&lt;="&amp;$B283)</f>
        <v>0.88</v>
      </c>
      <c r="AH283" s="4">
        <f>SUMIFS('Aceite Virgen'!AH$6:AH$257,'Aceite Virgen'!$A$6:$A$257,"&gt;="&amp;$A283,'Aceite Virgen'!$B$6:$B$257,"&lt;="&amp;$B283)</f>
        <v>0.15</v>
      </c>
      <c r="AI283" s="4">
        <f>SUMIFS('Aceite Virgen'!AI$6:AI$257,'Aceite Virgen'!$A$6:$A$257,"&gt;="&amp;$A283,'Aceite Virgen'!$B$6:$B$257,"&lt;="&amp;$B283)</f>
        <v>0</v>
      </c>
      <c r="AJ283" s="9"/>
      <c r="AK283" s="9"/>
      <c r="AL283" s="9"/>
      <c r="AM283" s="4">
        <f>SUMIFS('Aceite Virgen'!AM$6:AM$257,'Aceite Virgen'!$A$6:$A$257,"&gt;="&amp;$A283,'Aceite Virgen'!$B$6:$B$257,"&lt;="&amp;$B283)</f>
        <v>2.82</v>
      </c>
      <c r="AN283" s="4">
        <f>SUMIFS('Aceite Virgen'!AN$6:AN$257,'Aceite Virgen'!$A$6:$A$257,"&gt;="&amp;$A283,'Aceite Virgen'!$B$6:$B$257,"&lt;="&amp;$B283)</f>
        <v>6.03</v>
      </c>
      <c r="AO283" s="4">
        <f>SUMIFS('Aceite Virgen'!AO$6:AO$257,'Aceite Virgen'!$A$6:$A$257,"&gt;="&amp;$A283,'Aceite Virgen'!$B$6:$B$257,"&lt;="&amp;$B283)</f>
        <v>2.37</v>
      </c>
      <c r="AP283" s="4">
        <f>SUMIFS('Aceite Virgen'!AP$6:AP$257,'Aceite Virgen'!$A$6:$A$257,"&gt;="&amp;$A283,'Aceite Virgen'!$B$6:$B$257,"&lt;="&amp;$B283)</f>
        <v>3.19</v>
      </c>
      <c r="AQ283" s="9"/>
      <c r="AR283" s="9"/>
      <c r="AT283" s="4">
        <f>SUMIFS('Aceite Virgen'!AT$6:AT$257,'Aceite Virgen'!$A$6:$A$257,"&gt;="&amp;$A283,'Aceite Virgen'!$B$6:$B$257,"&lt;="&amp;$B283)</f>
        <v>2.41</v>
      </c>
      <c r="AU283" s="4">
        <f>SUMIFS('Aceite Virgen'!AU$6:AU$257,'Aceite Virgen'!$A$6:$A$257,"&gt;="&amp;$A283,'Aceite Virgen'!$B$6:$B$257,"&lt;="&amp;$B283)</f>
        <v>10.9</v>
      </c>
      <c r="AV283" s="4">
        <f>SUMIFS('Aceite Virgen'!AV$6:AV$257,'Aceite Virgen'!$A$6:$A$257,"&gt;="&amp;$A283,'Aceite Virgen'!$B$6:$B$257,"&lt;="&amp;$B283)</f>
        <v>1.3699999999999999</v>
      </c>
      <c r="AW283" s="4">
        <f>SUMIFS('Aceite Virgen'!AW$6:AW$257,'Aceite Virgen'!$A$6:$A$257,"&gt;="&amp;$A283,'Aceite Virgen'!$B$6:$B$257,"&lt;="&amp;$B283)</f>
        <v>5.78</v>
      </c>
      <c r="BA283" s="4">
        <f>SUMIFS('Aceite Virgen'!BA$6:BA$257,'Aceite Virgen'!$A$6:$A$257,"&gt;="&amp;A283,'Aceite Virgen'!$B$6:$B$257,"&lt;="&amp;B283)</f>
        <v>1.9</v>
      </c>
      <c r="BB283" s="4">
        <f>SUMIFS('Aceite Virgen'!BB$6:BB$257,'Aceite Virgen'!$A$6:$A$257,"&gt;="&amp;$A283,'Aceite Virgen'!$B$6:$B$257,"&lt;="&amp;$B283)</f>
        <v>6.7799999999999994</v>
      </c>
      <c r="BC283" s="4">
        <f>SUMIFS('Aceite Virgen'!BC$6:BC$257,'Aceite Virgen'!$A$6:$A$257,"&gt;="&amp;$A283,'Aceite Virgen'!$B$6:$B$257,"&lt;="&amp;$B283)</f>
        <v>1.34</v>
      </c>
      <c r="BD283" s="4">
        <f>SUMIFS('Aceite Virgen'!BD$6:BD$257,'Aceite Virgen'!$A$6:$A$257,"&gt;="&amp;$A283,'Aceite Virgen'!$B$6:$B$257,"&lt;="&amp;$B283)</f>
        <v>1.92</v>
      </c>
      <c r="BH283" s="4">
        <f>SUMIFS('Aceite Virgen'!BH$6:BH$257,'Aceite Virgen'!$A$6:$A$257,"&gt;="&amp;$A283,'Aceite Virgen'!$B$6:$B$257,"&lt;="&amp;$B283)</f>
        <v>2.3299999999999996</v>
      </c>
      <c r="BI283" s="4">
        <f>SUMIFS('Aceite Virgen'!BI$6:BI$257,'Aceite Virgen'!$A$6:$A$257,"&gt;="&amp;$A283,'Aceite Virgen'!$B$6:$B$257,"&lt;="&amp;$B283)</f>
        <v>11.34</v>
      </c>
      <c r="BJ283" s="4">
        <f>SUMIFS('Aceite Virgen'!BJ$6:BJ$257,'Aceite Virgen'!$A$6:$A$257,"&gt;="&amp;$A283,'Aceite Virgen'!$B$6:$B$257,"&lt;="&amp;$B283)</f>
        <v>1.59</v>
      </c>
      <c r="BK283" s="4">
        <f>SUMIFS('Aceite Virgen'!BK$6:BK$257,'Aceite Virgen'!$A$6:$A$257,"&gt;="&amp;$A283,'Aceite Virgen'!$B$6:$B$257,"&lt;="&amp;$B283)</f>
        <v>2.1</v>
      </c>
      <c r="BO283" s="4">
        <f>SUMIFS('Aceite Virgen'!BO$6:BO$257,'Aceite Virgen'!$A$6:$A$257,"&gt;="&amp;$A283,'Aceite Virgen'!$B$6:$B$257,"&lt;="&amp;$B283)</f>
        <v>2.25</v>
      </c>
      <c r="BP283" s="4">
        <f>SUMIFS('Aceite Virgen'!BP$6:BP$257,'Aceite Virgen'!$A$6:$A$257,"&gt;="&amp;$A283,'Aceite Virgen'!$B$6:$B$257,"&lt;="&amp;$B283)</f>
        <v>3.36</v>
      </c>
      <c r="BQ283" s="4">
        <f>SUMIFS('Aceite Virgen'!BQ$6:BQ$257,'Aceite Virgen'!$A$6:$A$257,"&gt;="&amp;$A283,'Aceite Virgen'!$B$6:$B$257,"&lt;="&amp;$B283)</f>
        <v>1.7</v>
      </c>
      <c r="BR283" s="4">
        <f>SUMIFS('Aceite Virgen'!BR$6:BR$257,'Aceite Virgen'!$A$6:$A$257,"&gt;="&amp;$A283,'Aceite Virgen'!$B$6:$B$257,"&lt;="&amp;$B283)</f>
        <v>6.58</v>
      </c>
      <c r="BV283" s="4">
        <f>SUMIFS('Aceite Virgen'!BV$6:BV$257,'Aceite Virgen'!$A$6:$A$257,"&gt;="&amp;$A283,'Aceite Virgen'!$B$6:$B$257,"&lt;="&amp;$B283)</f>
        <v>2</v>
      </c>
      <c r="BW283" s="4">
        <f>SUMIFS('Aceite Virgen'!BW$6:BW$257,'Aceite Virgen'!$A$6:$A$257,"&gt;="&amp;$A283,'Aceite Virgen'!$B$6:$B$257,"&lt;="&amp;$B283)</f>
        <v>6.39</v>
      </c>
      <c r="BX283" s="4">
        <f>SUMIFS('Aceite Virgen'!BX$6:BX$257,'Aceite Virgen'!$A$6:$A$257,"&gt;="&amp;$A283,'Aceite Virgen'!$B$6:$B$257,"&lt;="&amp;$B283)</f>
        <v>1.25</v>
      </c>
      <c r="BY283" s="4">
        <f>SUMIFS('Aceite Virgen'!BY$6:BY$257,'Aceite Virgen'!$A$6:$A$257,"&gt;="&amp;$A283,'Aceite Virgen'!$B$6:$B$257,"&lt;="&amp;$B283)</f>
        <v>6.83</v>
      </c>
      <c r="CC283" s="4">
        <f>SUMIFS('Aceite Virgen'!CC$6:CC$257,'Aceite Virgen'!$A$6:$A$257,"&gt;="&amp;$A283,'Aceite Virgen'!$B$6:$B$257,"&lt;="&amp;$B283)</f>
        <v>1.36</v>
      </c>
      <c r="CD283" s="4">
        <f>SUMIFS('Aceite Virgen'!CD$6:CD$257,'Aceite Virgen'!$A$6:$A$257,"&gt;="&amp;$A283,'Aceite Virgen'!$B$6:$B$257,"&lt;="&amp;$B283)</f>
        <v>2.71</v>
      </c>
      <c r="CE283" s="4">
        <f>SUMIFS('Aceite Virgen'!CE$6:CE$257,'Aceite Virgen'!$A$6:$A$257,"&gt;="&amp;$A283,'Aceite Virgen'!$B$6:$B$257,"&lt;="&amp;$B283)</f>
        <v>1.18</v>
      </c>
      <c r="CF283" s="4">
        <f>SUMIFS('Aceite Virgen'!CF$6:CF$257,'Aceite Virgen'!$A$6:$A$257,"&gt;="&amp;$A283,'Aceite Virgen'!$B$6:$B$257,"&lt;="&amp;$B283)</f>
        <v>0</v>
      </c>
      <c r="CJ283" s="4">
        <f>SUMIFS('Aceite Virgen'!CJ$6:CJ$257,'Aceite Virgen'!$A$6:$A$257,"&gt;="&amp;$A283,'Aceite Virgen'!$B$6:$B$257,"&lt;="&amp;$B283)</f>
        <v>2.6399999999999997</v>
      </c>
      <c r="CK283" s="4">
        <f>SUMIFS('Aceite Virgen'!CK$6:CK$257,'Aceite Virgen'!$A$6:$A$257,"&gt;="&amp;$A283,'Aceite Virgen'!$B$6:$B$257,"&lt;="&amp;$B283)</f>
        <v>8.82</v>
      </c>
      <c r="CL283" s="4">
        <f>SUMIFS('Aceite Virgen'!CL$6:CL$257,'Aceite Virgen'!$A$6:$A$257,"&gt;="&amp;$A283,'Aceite Virgen'!$B$6:$B$257,"&lt;="&amp;$B283)</f>
        <v>2.13</v>
      </c>
      <c r="CM283" s="4">
        <f>SUMIFS('Aceite Virgen'!CM$6:CM$257,'Aceite Virgen'!$A$6:$A$257,"&gt;="&amp;$A283,'Aceite Virgen'!$B$6:$B$257,"&lt;="&amp;$B283)</f>
        <v>1.21</v>
      </c>
      <c r="CQ283" s="4">
        <f>SUMIFS('Aceite Virgen'!CQ$6:CQ$257,'Aceite Virgen'!$A$6:$A$257,"&gt;="&amp;$A283,'Aceite Virgen'!$B$6:$B$257,"&lt;="&amp;$B283)</f>
        <v>2.81</v>
      </c>
      <c r="CR283" s="4">
        <f>SUMIFS('Aceite Virgen'!CR$6:CR$257,'Aceite Virgen'!$A$6:$A$257,"&gt;="&amp;$A283,'Aceite Virgen'!$B$6:$B$257,"&lt;="&amp;$B283)</f>
        <v>15.23</v>
      </c>
      <c r="CS283" s="4">
        <f>SUMIFS('Aceite Virgen'!CS$6:CS$257,'Aceite Virgen'!$A$6:$A$257,"&gt;="&amp;$A283,'Aceite Virgen'!$B$6:$B$257,"&lt;="&amp;$B283)</f>
        <v>1.27</v>
      </c>
      <c r="CT283" s="4">
        <f>SUMIFS('Aceite Virgen'!CT$6:CT$257,'Aceite Virgen'!$A$6:$A$257,"&gt;="&amp;$A283,'Aceite Virgen'!$B$6:$B$257,"&lt;="&amp;$B283)</f>
        <v>0</v>
      </c>
      <c r="CX283" s="4">
        <f>SUMIFS('Aceite Virgen'!CX$6:CX$257,'Aceite Virgen'!$A$6:$A$257,"&gt;="&amp;$A283,'Aceite Virgen'!$B$6:$B$257,"&lt;="&amp;$B283)</f>
        <v>3.21</v>
      </c>
      <c r="CY283" s="4">
        <f>SUMIFS('Aceite Virgen'!CY$6:CY$257,'Aceite Virgen'!$A$6:$A$257,"&gt;="&amp;$A283,'Aceite Virgen'!$B$6:$B$257,"&lt;="&amp;$B283)</f>
        <v>11.16</v>
      </c>
      <c r="CZ283" s="4">
        <f>SUMIFS('Aceite Virgen'!CZ$6:CZ$257,'Aceite Virgen'!$A$6:$A$257,"&gt;="&amp;$A283,'Aceite Virgen'!$B$6:$B$257,"&lt;="&amp;$B283)</f>
        <v>1.36</v>
      </c>
      <c r="DA283" s="4">
        <f>SUMIFS('Aceite Virgen'!DA$6:DA$257,'Aceite Virgen'!$A$6:$A$257,"&gt;="&amp;$A283,'Aceite Virgen'!$B$6:$B$257,"&lt;="&amp;$B283)</f>
        <v>6.62</v>
      </c>
      <c r="DE283" s="4">
        <f>SUMIFS('Aceite Virgen'!DE$6:DE$257,'Aceite Virgen'!$A$6:$A$257,"&gt;="&amp;$A283,'Aceite Virgen'!$B$6:$B$257,"&lt;="&amp;$B283)</f>
        <v>2.46</v>
      </c>
      <c r="DF283" s="4">
        <f>SUMIFS('Aceite Virgen'!DF$6:DF$257,'Aceite Virgen'!$A$6:$A$257,"&gt;="&amp;$A283,'Aceite Virgen'!$B$6:$B$257,"&lt;="&amp;$B283)</f>
        <v>5.99</v>
      </c>
      <c r="DG283" s="4">
        <f>SUMIFS('Aceite Virgen'!DG$6:DG$257,'Aceite Virgen'!$A$6:$A$257,"&gt;="&amp;$A283,'Aceite Virgen'!$B$6:$B$257,"&lt;="&amp;$B283)</f>
        <v>0.92</v>
      </c>
      <c r="DH283" s="4">
        <f>SUMIFS('Aceite Virgen'!DH$6:DH$257,'Aceite Virgen'!$A$6:$A$257,"&gt;="&amp;$A283,'Aceite Virgen'!$B$6:$B$257,"&lt;="&amp;$B283)</f>
        <v>4.92</v>
      </c>
      <c r="DL283" s="4">
        <f>SUMIFS('Aceite Virgen'!DL$6:DL$257,'Aceite Virgen'!$A$6:$A$257,"&gt;="&amp;$A283,'Aceite Virgen'!$B$6:$B$257,"&lt;="&amp;$B283)</f>
        <v>1.4300000000000002</v>
      </c>
      <c r="DM283" s="4">
        <f>SUMIFS('Aceite Virgen'!DM$6:DM$257,'Aceite Virgen'!$A$6:$A$257,"&gt;="&amp;$A283,'Aceite Virgen'!$B$6:$B$257,"&lt;="&amp;$B283)</f>
        <v>7.14</v>
      </c>
      <c r="DN283" s="4">
        <f>SUMIFS('Aceite Virgen'!DN$6:DN$257,'Aceite Virgen'!$A$6:$A$257,"&gt;="&amp;$A283,'Aceite Virgen'!$B$6:$B$257,"&lt;="&amp;$B283)</f>
        <v>0.15</v>
      </c>
      <c r="DO283" s="4">
        <f>SUMIFS('Aceite Virgen'!DO$6:DO$257,'Aceite Virgen'!$A$6:$A$257,"&gt;="&amp;$A283,'Aceite Virgen'!$B$6:$B$257,"&lt;="&amp;$B283)</f>
        <v>1.52</v>
      </c>
      <c r="DS283" s="4">
        <f>SUMIFS('Aceite Virgen'!DS$6:DS$257,'Aceite Virgen'!$A$6:$A$257,"&gt;="&amp;$A283,'Aceite Virgen'!$B$6:$B$257,"&lt;="&amp;$B283)</f>
        <v>0.67</v>
      </c>
      <c r="DT283" s="4">
        <f>SUMIFS('Aceite Virgen'!DT$6:DT$257,'Aceite Virgen'!$A$6:$A$257,"&gt;="&amp;$A283,'Aceite Virgen'!$B$6:$B$257,"&lt;="&amp;$B283)</f>
        <v>1.2</v>
      </c>
      <c r="DU283" s="4">
        <f>SUMIFS('Aceite Virgen'!DU$6:DU$257,'Aceite Virgen'!$A$6:$A$257,"&gt;="&amp;$A283,'Aceite Virgen'!$B$6:$B$257,"&lt;="&amp;$B283)</f>
        <v>0</v>
      </c>
      <c r="DV283" s="4">
        <f>SUMIFS('Aceite Virgen'!DV$6:DV$257,'Aceite Virgen'!$A$6:$A$257,"&gt;="&amp;$A283,'Aceite Virgen'!$B$6:$B$257,"&lt;="&amp;$B283)</f>
        <v>2.5499999999999998</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1.68</v>
      </c>
      <c r="EH283" s="4">
        <f>SUMIFS('Aceite Virgen'!EH$6:EH$257,'Aceite Virgen'!$A$6:$A$257,"&gt;="&amp;$A283,'Aceite Virgen'!$B$6:$B$257,"&lt;="&amp;$B283)</f>
        <v>6.16</v>
      </c>
      <c r="EI283" s="4">
        <f>SUMIFS('Aceite Virgen'!EI$6:EI$257,'Aceite Virgen'!$A$6:$A$257,"&gt;="&amp;$A283,'Aceite Virgen'!$B$6:$B$257,"&lt;="&amp;$B283)</f>
        <v>0.21</v>
      </c>
      <c r="EJ283" s="4">
        <f>SUMIFS('Aceite Virgen'!EJ$6:EJ$257,'Aceite Virgen'!$A$6:$A$257,"&gt;="&amp;$A283,'Aceite Virgen'!$B$6:$B$257,"&lt;="&amp;$B283)</f>
        <v>2.5499999999999998</v>
      </c>
      <c r="EN283" s="4">
        <f>SUMIFS('Aceite Virgen'!EN$6:EN$257,'Aceite Virgen'!$A$6:$A$257,"&gt;="&amp;$A283,'Aceite Virgen'!$B$6:$B$257,"&lt;="&amp;$B283)</f>
        <v>0.34</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0.15</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0.36</v>
      </c>
      <c r="GE283" s="4">
        <f>SUMIFS('Aceite Virgen'!GE$6:GE$257,'Aceite Virgen'!$A$6:$A$257,"&gt;="&amp;$A283,'Aceite Virgen'!$B$6:$B$257,"&lt;="&amp;$B283)</f>
        <v>0</v>
      </c>
      <c r="GF283" s="4">
        <f>SUMIFS('Aceite Virgen'!GF$6:GF$257,'Aceite Virgen'!$A$6:$A$257,"&gt;="&amp;$A283,'Aceite Virgen'!$B$6:$B$257,"&lt;="&amp;$B283)</f>
        <v>0.54</v>
      </c>
      <c r="GG283" s="4">
        <f>SUMIFS('Aceite Virgen'!GG$6:GG$257,'Aceite Virgen'!$A$6:$A$257,"&gt;="&amp;$A283,'Aceite Virgen'!$B$6:$B$257,"&lt;="&amp;$B283)</f>
        <v>0</v>
      </c>
      <c r="GK283" s="4">
        <f>SUMIFS('Aceite Virgen'!GK$6:GK$257,'Aceite Virgen'!$A$6:$A$257,"&gt;="&amp;$A283,'Aceite Virgen'!$B$6:$B$257,"&lt;="&amp;$B283)</f>
        <v>0.16</v>
      </c>
      <c r="GL283" s="4">
        <f>SUMIFS('Aceite Virgen'!GL$6:GL$257,'Aceite Virgen'!$A$6:$A$257,"&gt;="&amp;$A283,'Aceite Virgen'!$B$6:$B$257,"&lt;="&amp;$B283)</f>
        <v>0</v>
      </c>
      <c r="GM283" s="4">
        <f>SUMIFS('Aceite Virgen'!GM$6:GM$257,'Aceite Virgen'!$A$6:$A$257,"&gt;="&amp;$A283,'Aceite Virgen'!$B$6:$B$257,"&lt;="&amp;$B283)</f>
        <v>0.24</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0.18</v>
      </c>
      <c r="GZ283" s="4">
        <f>SUMIFS('Aceite Virgen'!GZ$6:GZ$257,'Aceite Virgen'!$A$6:$A$257,"&gt;="&amp;$A283,'Aceite Virgen'!$B$6:$B$257,"&lt;="&amp;$B283)</f>
        <v>0</v>
      </c>
      <c r="HA283" s="4">
        <f>SUMIFS('Aceite Virgen'!HA$6:HA$257,'Aceite Virgen'!$A$6:$A$257,"&gt;="&amp;$A283,'Aceite Virgen'!$B$6:$B$257,"&lt;="&amp;$B283)</f>
        <v>0.24</v>
      </c>
      <c r="HB283" s="4">
        <f>SUMIFS('Aceite Virgen'!HB$6:HB$257,'Aceite Virgen'!$A$6:$A$257,"&gt;="&amp;$A283,'Aceite Virgen'!$B$6:$B$257,"&lt;="&amp;$B283)</f>
        <v>0</v>
      </c>
      <c r="HF283" s="4">
        <f>SUMIFS('Aceite Virgen'!HF$6:HF$257,'Aceite Virgen'!$A$6:$A$257,"&gt;="&amp;$A283,'Aceite Virgen'!$B$6:$B$257,"&lt;="&amp;$B283)</f>
        <v>0.78</v>
      </c>
      <c r="HG283" s="4">
        <f>SUMIFS('Aceite Virgen'!HG$6:HG$257,'Aceite Virgen'!$A$6:$A$257,"&gt;="&amp;$A283,'Aceite Virgen'!$B$6:$B$257,"&lt;="&amp;$B283)</f>
        <v>0</v>
      </c>
      <c r="HH283" s="4">
        <f>SUMIFS('Aceite Virgen'!HH$6:HH$257,'Aceite Virgen'!$A$6:$A$257,"&gt;="&amp;$A283,'Aceite Virgen'!$B$6:$B$257,"&lt;="&amp;$B283)</f>
        <v>1.0900000000000001</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1.62</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0.22</v>
      </c>
      <c r="LA283" s="4">
        <f>SUMIFS('Aceite Virgen'!LA$6:LA$257,'Aceite Virgen'!$A$6:$A$257,"&gt;="&amp;$A283,'Aceite Virgen'!$B$6:$B$257,"&lt;="&amp;$B283)</f>
        <v>1.59</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0.26</v>
      </c>
      <c r="OU283" s="4">
        <f>SUMIFS('Aceite Virgen'!OU$6:OU$257,'Aceite Virgen'!$A$6:$A$257,"&gt;="&amp;$A283,'Aceite Virgen'!$B$6:$B$257,"&lt;="&amp;$B283)</f>
        <v>1.83</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1.56</v>
      </c>
      <c r="PB283" s="4">
        <f>SUMIFS('Aceite Virgen'!PB$6:PB$257,'Aceite Virgen'!$A$6:$A$257,"&gt;="&amp;$A283,'Aceite Virgen'!$B$6:$B$257,"&lt;="&amp;$B283)</f>
        <v>7.58</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0.75</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0.49</v>
      </c>
      <c r="QD283" s="4">
        <f>SUMIFS('Aceite Virgen'!QD$6:QD$257,'Aceite Virgen'!$A$6:$A$257,"&gt;="&amp;$A283,'Aceite Virgen'!$B$6:$B$257,"&lt;="&amp;$B283)</f>
        <v>0</v>
      </c>
      <c r="QE283" s="4">
        <f>SUMIFS('Aceite Virgen'!QE$6:QE$257,'Aceite Virgen'!$A$6:$A$257,"&gt;="&amp;$A283,'Aceite Virgen'!$B$6:$B$257,"&lt;="&amp;$B283)</f>
        <v>0.9</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row>
    <row r="284" spans="1:455" x14ac:dyDescent="0.25">
      <c r="A284" s="9">
        <f>'TAM Aceite Virgen'!B32</f>
        <v>5.4</v>
      </c>
      <c r="B284" s="9">
        <f>'TAM Aceite Virgen'!C32</f>
        <v>5.5</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0.26</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0.04</v>
      </c>
      <c r="AN284" s="4">
        <f>SUMIFS('Aceite Virgen'!AN$6:AN$257,'Aceite Virgen'!$A$6:$A$257,"&gt;="&amp;$A284,'Aceite Virgen'!$B$6:$B$257,"&lt;="&amp;$B284)</f>
        <v>0</v>
      </c>
      <c r="AO284" s="4">
        <f>SUMIFS('Aceite Virgen'!AO$6:AO$257,'Aceite Virgen'!$A$6:$A$257,"&gt;="&amp;$A284,'Aceite Virgen'!$B$6:$B$257,"&lt;="&amp;$B284)</f>
        <v>0.05</v>
      </c>
      <c r="AP284" s="4">
        <f>SUMIFS('Aceite Virgen'!AP$6:AP$257,'Aceite Virgen'!$A$6:$A$257,"&gt;="&amp;$A284,'Aceite Virgen'!$B$6:$B$257,"&lt;="&amp;$B284)</f>
        <v>0</v>
      </c>
      <c r="AQ284" s="9"/>
      <c r="AR284" s="9"/>
      <c r="AT284" s="4">
        <f>SUMIFS('Aceite Virgen'!AT$6:AT$257,'Aceite Virgen'!$A$6:$A$257,"&gt;="&amp;$A284,'Aceite Virgen'!$B$6:$B$257,"&lt;="&amp;$B284)</f>
        <v>0.5</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0.03</v>
      </c>
      <c r="BP284" s="4">
        <f>SUMIFS('Aceite Virgen'!BP$6:BP$257,'Aceite Virgen'!$A$6:$A$257,"&gt;="&amp;$A284,'Aceite Virgen'!$B$6:$B$257,"&lt;="&amp;$B284)</f>
        <v>0</v>
      </c>
      <c r="BQ284" s="4">
        <f>SUMIFS('Aceite Virgen'!BQ$6:BQ$257,'Aceite Virgen'!$A$6:$A$257,"&gt;="&amp;$A284,'Aceite Virgen'!$B$6:$B$257,"&lt;="&amp;$B284)</f>
        <v>0.03</v>
      </c>
      <c r="BR284" s="4">
        <f>SUMIFS('Aceite Virgen'!BR$6:BR$257,'Aceite Virgen'!$A$6:$A$257,"&gt;="&amp;$A284,'Aceite Virgen'!$B$6:$B$257,"&lt;="&amp;$B284)</f>
        <v>0</v>
      </c>
      <c r="BV284" s="4">
        <f>SUMIFS('Aceite Virgen'!BV$6:BV$257,'Aceite Virgen'!$A$6:$A$257,"&gt;="&amp;$A284,'Aceite Virgen'!$B$6:$B$257,"&lt;="&amp;$B284)</f>
        <v>0.05</v>
      </c>
      <c r="BW284" s="4">
        <f>SUMIFS('Aceite Virgen'!BW$6:BW$257,'Aceite Virgen'!$A$6:$A$257,"&gt;="&amp;$A284,'Aceite Virgen'!$B$6:$B$257,"&lt;="&amp;$B284)</f>
        <v>0</v>
      </c>
      <c r="BX284" s="4">
        <f>SUMIFS('Aceite Virgen'!BX$6:BX$257,'Aceite Virgen'!$A$6:$A$257,"&gt;="&amp;$A284,'Aceite Virgen'!$B$6:$B$257,"&lt;="&amp;$B284)</f>
        <v>0.06</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0.13</v>
      </c>
      <c r="DT284" s="4">
        <f>SUMIFS('Aceite Virgen'!DT$6:DT$257,'Aceite Virgen'!$A$6:$A$257,"&gt;="&amp;$A284,'Aceite Virgen'!$B$6:$B$257,"&lt;="&amp;$B284)</f>
        <v>1.0900000000000001</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1.81</v>
      </c>
      <c r="EA284" s="4">
        <f>SUMIFS('Aceite Virgen'!EA$6:EA$257,'Aceite Virgen'!$A$6:$A$257,"&gt;="&amp;$A284,'Aceite Virgen'!$B$6:$B$257,"&lt;="&amp;$B284)</f>
        <v>7.42</v>
      </c>
      <c r="EB284" s="4">
        <f>SUMIFS('Aceite Virgen'!EB$6:EB$257,'Aceite Virgen'!$A$6:$A$257,"&gt;="&amp;$A284,'Aceite Virgen'!$B$6:$B$257,"&lt;="&amp;$B284)</f>
        <v>0.94</v>
      </c>
      <c r="EC284" s="4">
        <f>SUMIFS('Aceite Virgen'!EC$6:EC$257,'Aceite Virgen'!$A$6:$A$257,"&gt;="&amp;$A284,'Aceite Virgen'!$B$6:$B$257,"&lt;="&amp;$B284)</f>
        <v>0</v>
      </c>
      <c r="EG284" s="4">
        <f>SUMIFS('Aceite Virgen'!EG$6:EG$257,'Aceite Virgen'!$A$6:$A$257,"&gt;="&amp;$A284,'Aceite Virgen'!$B$6:$B$257,"&lt;="&amp;$B284)</f>
        <v>0.27</v>
      </c>
      <c r="EH284" s="4">
        <f>SUMIFS('Aceite Virgen'!EH$6:EH$257,'Aceite Virgen'!$A$6:$A$257,"&gt;="&amp;$A284,'Aceite Virgen'!$B$6:$B$257,"&lt;="&amp;$B284)</f>
        <v>1.18</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0.28000000000000003</v>
      </c>
      <c r="EO284" s="4">
        <f>SUMIFS('Aceite Virgen'!EO$6:EO$257,'Aceite Virgen'!$A$6:$A$257,"&gt;="&amp;$A284,'Aceite Virgen'!$B$6:$B$257,"&lt;="&amp;$B284)</f>
        <v>0.99</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0.15</v>
      </c>
      <c r="GL284" s="4">
        <f>SUMIFS('Aceite Virgen'!GL$6:GL$257,'Aceite Virgen'!$A$6:$A$257,"&gt;="&amp;$A284,'Aceite Virgen'!$B$6:$B$257,"&lt;="&amp;$B284)</f>
        <v>0.75</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0.12</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0.44</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2.99</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0.82</v>
      </c>
      <c r="NS284" s="4">
        <f>SUMIFS('Aceite Virgen'!NS$6:NS$257,'Aceite Virgen'!$A$6:$A$257,"&gt;="&amp;$A284,'Aceite Virgen'!$B$6:$B$257,"&lt;="&amp;$B284)</f>
        <v>4.99</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0.17</v>
      </c>
      <c r="NZ284" s="4">
        <f>SUMIFS('Aceite Virgen'!NZ$6:NZ$257,'Aceite Virgen'!$A$6:$A$257,"&gt;="&amp;$A284,'Aceite Virgen'!$B$6:$B$257,"&lt;="&amp;$B284)</f>
        <v>1</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0.36</v>
      </c>
      <c r="OG284" s="4">
        <f>SUMIFS('Aceite Virgen'!OG$6:OG$257,'Aceite Virgen'!$A$6:$A$257,"&gt;="&amp;$A284,'Aceite Virgen'!$B$6:$B$257,"&lt;="&amp;$B284)</f>
        <v>1.19</v>
      </c>
      <c r="OH284" s="4">
        <f>SUMIFS('Aceite Virgen'!OH$6:OH$257,'Aceite Virgen'!$A$6:$A$257,"&gt;="&amp;$A284,'Aceite Virgen'!$B$6:$B$257,"&lt;="&amp;$B284)</f>
        <v>0.24</v>
      </c>
      <c r="OI284" s="4">
        <f>SUMIFS('Aceite Virgen'!OI$6:OI$257,'Aceite Virgen'!$A$6:$A$257,"&gt;="&amp;$A284,'Aceite Virgen'!$B$6:$B$257,"&lt;="&amp;$B284)</f>
        <v>0</v>
      </c>
      <c r="OM284" s="4">
        <f>SUMIFS('Aceite Virgen'!OM$6:OM$257,'Aceite Virgen'!$A$6:$A$257,"&gt;="&amp;$A284,'Aceite Virgen'!$B$6:$B$257,"&lt;="&amp;$B284)</f>
        <v>1.8299999999999998</v>
      </c>
      <c r="ON284" s="4">
        <f>SUMIFS('Aceite Virgen'!ON$6:ON$257,'Aceite Virgen'!$A$6:$A$257,"&gt;="&amp;$A284,'Aceite Virgen'!$B$6:$B$257,"&lt;="&amp;$B284)</f>
        <v>10.65</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0.92</v>
      </c>
      <c r="OU284" s="4">
        <f>SUMIFS('Aceite Virgen'!OU$6:OU$257,'Aceite Virgen'!$A$6:$A$257,"&gt;="&amp;$A284,'Aceite Virgen'!$B$6:$B$257,"&lt;="&amp;$B284)</f>
        <v>1.75</v>
      </c>
      <c r="OV284" s="4">
        <f>SUMIFS('Aceite Virgen'!OV$6:OV$257,'Aceite Virgen'!$A$6:$A$257,"&gt;="&amp;$A284,'Aceite Virgen'!$B$6:$B$257,"&lt;="&amp;$B284)</f>
        <v>1.07</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0.22</v>
      </c>
      <c r="PP284" s="4">
        <f>SUMIFS('Aceite Virgen'!PP$6:PP$257,'Aceite Virgen'!$A$6:$A$257,"&gt;="&amp;$A284,'Aceite Virgen'!$B$6:$B$257,"&lt;="&amp;$B284)</f>
        <v>0</v>
      </c>
      <c r="PQ284" s="4">
        <f>SUMIFS('Aceite Virgen'!PQ$6:PQ$257,'Aceite Virgen'!$A$6:$A$257,"&gt;="&amp;$A284,'Aceite Virgen'!$B$6:$B$257,"&lt;="&amp;$B284)</f>
        <v>0.4</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0.19</v>
      </c>
      <c r="QK284" s="4">
        <f>SUMIFS('Aceite Virgen'!QK$6:QK$257,'Aceite Virgen'!$A$6:$A$257,"&gt;="&amp;$A284,'Aceite Virgen'!$B$6:$B$257,"&lt;="&amp;$B284)</f>
        <v>0</v>
      </c>
      <c r="QL284" s="4">
        <f>SUMIFS('Aceite Virgen'!QL$6:QL$257,'Aceite Virgen'!$A$6:$A$257,"&gt;="&amp;$A284,'Aceite Virgen'!$B$6:$B$257,"&lt;="&amp;$B284)</f>
        <v>0.34</v>
      </c>
      <c r="QM284" s="4">
        <f>SUMIFS('Aceite Virgen'!QM$6:QM$257,'Aceite Virgen'!$A$6:$A$257,"&gt;="&amp;$A284,'Aceite Virgen'!$B$6:$B$257,"&lt;="&amp;$B284)</f>
        <v>0</v>
      </c>
    </row>
    <row r="285" spans="1:455" x14ac:dyDescent="0.25">
      <c r="A285" s="9">
        <f>'TAM Aceite Virgen'!B33</f>
        <v>5.5</v>
      </c>
      <c r="B285" s="9">
        <f>'TAM Aceite Virgen'!C33</f>
        <v>0</v>
      </c>
      <c r="C285" s="9"/>
      <c r="D285" s="4">
        <f>SUMIF('Aceite Virgen'!$A$6:$A$257,"&gt;="&amp;$A285,'Aceite Virgen'!D$6:D$257)</f>
        <v>4.1099999999999994</v>
      </c>
      <c r="E285" s="4">
        <f>SUMIF('Aceite Virgen'!$A$6:$A$257,"&gt;="&amp;$A285,'Aceite Virgen'!E$6:E$257)</f>
        <v>15.41</v>
      </c>
      <c r="F285" s="4">
        <f>SUMIF('Aceite Virgen'!$A$6:$A$257,"&gt;="&amp;$A285,'Aceite Virgen'!F$6:F$257)</f>
        <v>1.22</v>
      </c>
      <c r="G285" s="4">
        <f>SUMIF('Aceite Virgen'!$A$6:$A$257,"&gt;="&amp;$A285,'Aceite Virgen'!G$6:G$257)</f>
        <v>4.5</v>
      </c>
      <c r="H285" s="9"/>
      <c r="I285" s="9"/>
      <c r="J285" s="9"/>
      <c r="K285" s="4">
        <f>SUMIF('Aceite Virgen'!$A$6:$A$257,"&gt;="&amp;$A285,'Aceite Virgen'!K$6:K$257)</f>
        <v>9.25</v>
      </c>
      <c r="L285" s="4">
        <f>SUMIF('Aceite Virgen'!$A$6:$A$257,"&gt;="&amp;$A285,'Aceite Virgen'!L$6:L$257)</f>
        <v>36.380000000000003</v>
      </c>
      <c r="M285" s="4">
        <f>SUMIF('Aceite Virgen'!$A$6:$A$257,"&gt;="&amp;$A285,'Aceite Virgen'!M$6:M$257)</f>
        <v>2.7199999999999998</v>
      </c>
      <c r="N285" s="4">
        <f>SUMIF('Aceite Virgen'!$A$6:$A$257,"&gt;="&amp;$A285,'Aceite Virgen'!N$6:N$257)</f>
        <v>6.68</v>
      </c>
      <c r="O285" s="9"/>
      <c r="P285" s="9"/>
      <c r="Q285" s="9"/>
      <c r="R285" s="4">
        <f>SUMIF('Aceite Virgen'!$A$6:$A$257,"&gt;="&amp;$A285,'Aceite Virgen'!R$6:R$257)</f>
        <v>10.61</v>
      </c>
      <c r="S285" s="4">
        <f>SUMIF('Aceite Virgen'!$A$6:$A$257,"&gt;="&amp;$A285,'Aceite Virgen'!S$6:S$257)</f>
        <v>30.6</v>
      </c>
      <c r="T285" s="4">
        <f>SUMIF('Aceite Virgen'!$A$6:$A$257,"&gt;="&amp;$A285,'Aceite Virgen'!T$6:T$257)</f>
        <v>6.06</v>
      </c>
      <c r="U285" s="4">
        <f>SUMIF('Aceite Virgen'!$A$6:$A$257,"&gt;="&amp;$A285,'Aceite Virgen'!U$6:U$257)</f>
        <v>4.5</v>
      </c>
      <c r="V285" s="9"/>
      <c r="W285" s="9"/>
      <c r="X285" s="9"/>
      <c r="Y285" s="4">
        <f>SUMIF('Aceite Virgen'!$A$6:$A$257,"&gt;="&amp;$A285,'Aceite Virgen'!Y$6:Y$257)</f>
        <v>4.82</v>
      </c>
      <c r="Z285" s="4">
        <f>SUMIF('Aceite Virgen'!$A$6:$A$257,"&gt;="&amp;$A285,'Aceite Virgen'!Z$6:Z$257)</f>
        <v>10.71</v>
      </c>
      <c r="AA285" s="4">
        <f>SUMIF('Aceite Virgen'!$A$6:$A$257,"&gt;="&amp;$A285,'Aceite Virgen'!AA$6:AA$257)</f>
        <v>3.05</v>
      </c>
      <c r="AB285" s="4">
        <f>SUMIF('Aceite Virgen'!$A$6:$A$257,"&gt;="&amp;$A285,'Aceite Virgen'!AB$6:AB$257)</f>
        <v>1.39</v>
      </c>
      <c r="AC285" s="9"/>
      <c r="AD285" s="9"/>
      <c r="AE285" s="9"/>
      <c r="AF285" s="4">
        <f>SUMIF('Aceite Virgen'!$A$6:$A$257,"&gt;="&amp;$A285,'Aceite Virgen'!AF$6:AF$257)</f>
        <v>3.5900000000000003</v>
      </c>
      <c r="AG285" s="4">
        <f>SUMIF('Aceite Virgen'!$A$6:$A$257,"&gt;="&amp;$A285,'Aceite Virgen'!AG$6:AG$257)</f>
        <v>26.05</v>
      </c>
      <c r="AH285" s="4">
        <f>SUMIF('Aceite Virgen'!$A$6:$A$257,"&gt;="&amp;$A285,'Aceite Virgen'!AH$6:AH$257)</f>
        <v>1.35</v>
      </c>
      <c r="AI285" s="4">
        <f>SUMIF('Aceite Virgen'!$A$6:$A$257,"&gt;="&amp;$A285,'Aceite Virgen'!AI$6:AI$257)</f>
        <v>0</v>
      </c>
      <c r="AJ285" s="9"/>
      <c r="AK285" s="9"/>
      <c r="AL285" s="9"/>
      <c r="AM285" s="4">
        <f>SUMIF('Aceite Virgen'!$A$6:$A$257,"&gt;="&amp;$A285,'Aceite Virgen'!AM$6:AM$257)</f>
        <v>3.6</v>
      </c>
      <c r="AN285" s="4">
        <f>SUMIF('Aceite Virgen'!$A$6:$A$257,"&gt;="&amp;$A285,'Aceite Virgen'!AN$6:AN$257)</f>
        <v>11.18</v>
      </c>
      <c r="AO285" s="4">
        <f>SUMIF('Aceite Virgen'!$A$6:$A$257,"&gt;="&amp;$A285,'Aceite Virgen'!AO$6:AO$257)</f>
        <v>1.89</v>
      </c>
      <c r="AP285" s="4">
        <f>SUMIF('Aceite Virgen'!$A$6:$A$257,"&gt;="&amp;$A285,'Aceite Virgen'!AP$6:AP$257)</f>
        <v>0</v>
      </c>
      <c r="AQ285" s="9"/>
      <c r="AR285" s="9"/>
      <c r="AT285" s="4">
        <f>SUMIF('Aceite Virgen'!$A$6:$A$257,"&gt;="&amp;$A285,'Aceite Virgen'!AT$6:AT$257)</f>
        <v>3.1300000000000003</v>
      </c>
      <c r="AU285" s="4">
        <f>SUMIF('Aceite Virgen'!$A$6:$A$257,"&gt;="&amp;$A285,'Aceite Virgen'!AU$6:AU$257)</f>
        <v>14.82</v>
      </c>
      <c r="AV285" s="4">
        <f>SUMIF('Aceite Virgen'!$A$6:$A$257,"&gt;="&amp;$A285,'Aceite Virgen'!AV$6:AV$257)</f>
        <v>0.70000000000000007</v>
      </c>
      <c r="AW285" s="4">
        <f>SUMIF('Aceite Virgen'!$A$6:$A$257,"&gt;="&amp;$A285,'Aceite Virgen'!AW$6:AW$257)</f>
        <v>0</v>
      </c>
      <c r="BA285" s="4">
        <f>SUMIF('Aceite Virgen'!$A$6:$A$257,"&gt;="&amp;$A285,'Aceite Virgen'!BA$6:BA$257)</f>
        <v>1.51</v>
      </c>
      <c r="BB285" s="4">
        <f>SUMIF('Aceite Virgen'!$A$6:$A$257,"&gt;="&amp;$A285,'Aceite Virgen'!BB$6:BB$257)</f>
        <v>3.69</v>
      </c>
      <c r="BC285" s="4">
        <f>SUMIF('Aceite Virgen'!$A$6:$A$257,"&gt;="&amp;$A285,'Aceite Virgen'!BC$6:BC$257)</f>
        <v>0.32999999999999996</v>
      </c>
      <c r="BD285" s="4">
        <f>SUMIF('Aceite Virgen'!$A$6:$A$257,"&gt;="&amp;$A285,'Aceite Virgen'!BD$6:BD$257)</f>
        <v>0</v>
      </c>
      <c r="BH285" s="4">
        <f>SUMIF('Aceite Virgen'!$A$6:$A$257,"&gt;="&amp;$A285,'Aceite Virgen'!BH$6:BH$257)</f>
        <v>0.81</v>
      </c>
      <c r="BI285" s="4">
        <f>SUMIF('Aceite Virgen'!$A$6:$A$257,"&gt;="&amp;$A285,'Aceite Virgen'!BI$6:BI$257)</f>
        <v>6.75</v>
      </c>
      <c r="BJ285" s="4">
        <f>SUMIF('Aceite Virgen'!$A$6:$A$257,"&gt;="&amp;$A285,'Aceite Virgen'!BJ$6:BJ$257)</f>
        <v>0.16</v>
      </c>
      <c r="BK285" s="4">
        <f>SUMIF('Aceite Virgen'!$A$6:$A$257,"&gt;="&amp;$A285,'Aceite Virgen'!BK$6:BK$257)</f>
        <v>0</v>
      </c>
      <c r="BO285" s="4">
        <f>SUMIF('Aceite Virgen'!$A$6:$A$257,"&gt;="&amp;$A285,'Aceite Virgen'!BO$6:BO$257)</f>
        <v>1.9699999999999998</v>
      </c>
      <c r="BP285" s="4">
        <f>SUMIF('Aceite Virgen'!$A$6:$A$257,"&gt;="&amp;$A285,'Aceite Virgen'!BP$6:BP$257)</f>
        <v>4.5600000000000005</v>
      </c>
      <c r="BQ285" s="4">
        <f>SUMIF('Aceite Virgen'!$A$6:$A$257,"&gt;="&amp;$A285,'Aceite Virgen'!BQ$6:BQ$257)</f>
        <v>0.87000000000000011</v>
      </c>
      <c r="BR285" s="4">
        <f>SUMIF('Aceite Virgen'!$A$6:$A$257,"&gt;="&amp;$A285,'Aceite Virgen'!BR$6:BR$257)</f>
        <v>0</v>
      </c>
      <c r="BV285" s="4">
        <f>SUMIF('Aceite Virgen'!$A$6:$A$257,"&gt;="&amp;$A285,'Aceite Virgen'!BV$6:BV$257)</f>
        <v>2.99</v>
      </c>
      <c r="BW285" s="4">
        <f>SUMIF('Aceite Virgen'!$A$6:$A$257,"&gt;="&amp;$A285,'Aceite Virgen'!BW$6:BW$257)</f>
        <v>7.91</v>
      </c>
      <c r="BX285" s="4">
        <f>SUMIF('Aceite Virgen'!$A$6:$A$257,"&gt;="&amp;$A285,'Aceite Virgen'!BX$6:BX$257)</f>
        <v>1.9000000000000001</v>
      </c>
      <c r="BY285" s="4">
        <f>SUMIF('Aceite Virgen'!$A$6:$A$257,"&gt;="&amp;$A285,'Aceite Virgen'!BY$6:BY$257)</f>
        <v>0</v>
      </c>
      <c r="CC285" s="4">
        <f>SUMIF('Aceite Virgen'!$A$6:$A$257,"&gt;="&amp;$A285,'Aceite Virgen'!CC$6:CC$257)</f>
        <v>4.5199999999999996</v>
      </c>
      <c r="CD285" s="4">
        <f>SUMIF('Aceite Virgen'!$A$6:$A$257,"&gt;="&amp;$A285,'Aceite Virgen'!CD$6:CD$257)</f>
        <v>14.579999999999998</v>
      </c>
      <c r="CE285" s="4">
        <f>SUMIF('Aceite Virgen'!$A$6:$A$257,"&gt;="&amp;$A285,'Aceite Virgen'!CE$6:CE$257)</f>
        <v>2</v>
      </c>
      <c r="CF285" s="4">
        <f>SUMIF('Aceite Virgen'!$A$6:$A$257,"&gt;="&amp;$A285,'Aceite Virgen'!CF$6:CF$257)</f>
        <v>9</v>
      </c>
      <c r="CJ285" s="4">
        <f>SUMIF('Aceite Virgen'!$A$6:$A$257,"&gt;="&amp;$A285,'Aceite Virgen'!CJ$6:CJ$257)</f>
        <v>3.0500000000000003</v>
      </c>
      <c r="CK285" s="4">
        <f>SUMIF('Aceite Virgen'!$A$6:$A$257,"&gt;="&amp;$A285,'Aceite Virgen'!CK$6:CK$257)</f>
        <v>7.1800000000000015</v>
      </c>
      <c r="CL285" s="4">
        <f>SUMIF('Aceite Virgen'!$A$6:$A$257,"&gt;="&amp;$A285,'Aceite Virgen'!CL$6:CL$257)</f>
        <v>0.91</v>
      </c>
      <c r="CM285" s="4">
        <f>SUMIF('Aceite Virgen'!$A$6:$A$257,"&gt;="&amp;$A285,'Aceite Virgen'!CM$6:CM$257)</f>
        <v>0</v>
      </c>
      <c r="CQ285" s="4">
        <f>SUMIF('Aceite Virgen'!$A$6:$A$257,"&gt;="&amp;$A285,'Aceite Virgen'!CQ$6:CQ$257)</f>
        <v>5.68</v>
      </c>
      <c r="CR285" s="4">
        <f>SUMIF('Aceite Virgen'!$A$6:$A$257,"&gt;="&amp;$A285,'Aceite Virgen'!CR$6:CR$257)</f>
        <v>16.29</v>
      </c>
      <c r="CS285" s="4">
        <f>SUMIF('Aceite Virgen'!$A$6:$A$257,"&gt;="&amp;$A285,'Aceite Virgen'!CS$6:CS$257)</f>
        <v>3.1900000000000004</v>
      </c>
      <c r="CT285" s="4">
        <f>SUMIF('Aceite Virgen'!$A$6:$A$257,"&gt;="&amp;$A285,'Aceite Virgen'!CT$6:CT$257)</f>
        <v>0</v>
      </c>
      <c r="CX285" s="4">
        <f>SUMIF('Aceite Virgen'!$A$6:$A$257,"&gt;="&amp;$A285,'Aceite Virgen'!CX$6:CX$257)</f>
        <v>2.5</v>
      </c>
      <c r="CY285" s="4">
        <f>SUMIF('Aceite Virgen'!$A$6:$A$257,"&gt;="&amp;$A285,'Aceite Virgen'!CY$6:CY$257)</f>
        <v>4.43</v>
      </c>
      <c r="CZ285" s="4">
        <f>SUMIF('Aceite Virgen'!$A$6:$A$257,"&gt;="&amp;$A285,'Aceite Virgen'!CZ$6:CZ$257)</f>
        <v>0.37</v>
      </c>
      <c r="DA285" s="4">
        <f>SUMIF('Aceite Virgen'!$A$6:$A$257,"&gt;="&amp;$A285,'Aceite Virgen'!DA$6:DA$257)</f>
        <v>0</v>
      </c>
      <c r="DE285" s="4">
        <f>SUMIF('Aceite Virgen'!$A$6:$A$257,"&gt;="&amp;$A285,'Aceite Virgen'!DE$6:DE$257)</f>
        <v>2.38</v>
      </c>
      <c r="DF285" s="4">
        <f>SUMIF('Aceite Virgen'!$A$6:$A$257,"&gt;="&amp;$A285,'Aceite Virgen'!DF$6:DF$257)</f>
        <v>1.99</v>
      </c>
      <c r="DG285" s="4">
        <f>SUMIF('Aceite Virgen'!$A$6:$A$257,"&gt;="&amp;$A285,'Aceite Virgen'!DG$6:DG$257)</f>
        <v>1.1100000000000001</v>
      </c>
      <c r="DH285" s="4">
        <f>SUMIF('Aceite Virgen'!$A$6:$A$257,"&gt;="&amp;$A285,'Aceite Virgen'!DH$6:DH$257)</f>
        <v>0</v>
      </c>
      <c r="DL285" s="4">
        <f>SUMIF('Aceite Virgen'!$A$6:$A$257,"&gt;="&amp;$A285,'Aceite Virgen'!DL$6:DL$257)</f>
        <v>3.3300000000000005</v>
      </c>
      <c r="DM285" s="4">
        <f>SUMIF('Aceite Virgen'!$A$6:$A$257,"&gt;="&amp;$A285,'Aceite Virgen'!DM$6:DM$257)</f>
        <v>5.45</v>
      </c>
      <c r="DN285" s="4">
        <f>SUMIF('Aceite Virgen'!$A$6:$A$257,"&gt;="&amp;$A285,'Aceite Virgen'!DN$6:DN$257)</f>
        <v>2.11</v>
      </c>
      <c r="DO285" s="4">
        <f>SUMIF('Aceite Virgen'!$A$6:$A$257,"&gt;="&amp;$A285,'Aceite Virgen'!DO$6:DO$257)</f>
        <v>0</v>
      </c>
      <c r="DS285" s="4">
        <f>SUMIF('Aceite Virgen'!$A$6:$A$257,"&gt;="&amp;$A285,'Aceite Virgen'!DS$6:DS$257)</f>
        <v>1.4699999999999998</v>
      </c>
      <c r="DT285" s="4">
        <f>SUMIF('Aceite Virgen'!$A$6:$A$257,"&gt;="&amp;$A285,'Aceite Virgen'!DT$6:DT$257)</f>
        <v>0</v>
      </c>
      <c r="DU285" s="4">
        <f>SUMIF('Aceite Virgen'!$A$6:$A$257,"&gt;="&amp;$A285,'Aceite Virgen'!DU$6:DU$257)</f>
        <v>0.4</v>
      </c>
      <c r="DV285" s="4">
        <f>SUMIF('Aceite Virgen'!$A$6:$A$257,"&gt;="&amp;$A285,'Aceite Virgen'!DV$6:DV$257)</f>
        <v>0</v>
      </c>
      <c r="DZ285" s="4">
        <f>SUMIF('Aceite Virgen'!$A$6:$A$257,"&gt;="&amp;$A285,'Aceite Virgen'!DZ$6:DZ$257)</f>
        <v>3.41</v>
      </c>
      <c r="EA285" s="4">
        <f>SUMIF('Aceite Virgen'!$A$6:$A$257,"&gt;="&amp;$A285,'Aceite Virgen'!EA$6:EA$257)</f>
        <v>1.05</v>
      </c>
      <c r="EB285" s="4">
        <f>SUMIF('Aceite Virgen'!$A$6:$A$257,"&gt;="&amp;$A285,'Aceite Virgen'!EB$6:EB$257)</f>
        <v>1.98</v>
      </c>
      <c r="EC285" s="4">
        <f>SUMIF('Aceite Virgen'!$A$6:$A$257,"&gt;="&amp;$A285,'Aceite Virgen'!EC$6:EC$257)</f>
        <v>0</v>
      </c>
      <c r="EG285" s="4">
        <f>SUMIF('Aceite Virgen'!$A$6:$A$257,"&gt;="&amp;$A285,'Aceite Virgen'!EG$6:EG$257)</f>
        <v>1.53</v>
      </c>
      <c r="EH285" s="4">
        <f>SUMIF('Aceite Virgen'!$A$6:$A$257,"&gt;="&amp;$A285,'Aceite Virgen'!EH$6:EH$257)</f>
        <v>3.7699999999999996</v>
      </c>
      <c r="EI285" s="4">
        <f>SUMIF('Aceite Virgen'!$A$6:$A$257,"&gt;="&amp;$A285,'Aceite Virgen'!EI$6:EI$257)</f>
        <v>0.59</v>
      </c>
      <c r="EJ285" s="4">
        <f>SUMIF('Aceite Virgen'!$A$6:$A$257,"&gt;="&amp;$A285,'Aceite Virgen'!EJ$6:EJ$257)</f>
        <v>0</v>
      </c>
      <c r="EN285" s="4">
        <f>SUMIF('Aceite Virgen'!$A$6:$A$257,"&gt;="&amp;$A285,'Aceite Virgen'!EN$6:EN$257)</f>
        <v>2.58</v>
      </c>
      <c r="EO285" s="4">
        <f>SUMIF('Aceite Virgen'!$A$6:$A$257,"&gt;="&amp;$A285,'Aceite Virgen'!EO$6:EO$257)</f>
        <v>2.84</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3.0100000000000007</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2.2500000000000004</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5.82</v>
      </c>
      <c r="HG285" s="4">
        <f>SUMIF('Aceite Virgen'!$A$6:$A$257,"&gt;="&amp;$A285,'Aceite Virgen'!HG$6:HG$257)</f>
        <v>0</v>
      </c>
      <c r="HH285" s="4">
        <f>SUMIF('Aceite Virgen'!$A$6:$A$257,"&gt;="&amp;$A285,'Aceite Virgen'!HH$6:HH$257)</f>
        <v>3.17</v>
      </c>
      <c r="HI285" s="4">
        <f>SUMIF('Aceite Virgen'!$A$6:$A$257,"&gt;="&amp;$A285,'Aceite Virgen'!HI$6:HI$257)</f>
        <v>2.06</v>
      </c>
      <c r="HM285" s="4">
        <f>SUMIF('Aceite Virgen'!$A$6:$A$257,"&gt;="&amp;$A285,'Aceite Virgen'!HM$6:HM$257)</f>
        <v>5.46</v>
      </c>
      <c r="HN285" s="4">
        <f>SUMIF('Aceite Virgen'!$A$6:$A$257,"&gt;="&amp;$A285,'Aceite Virgen'!HN$6:HN$257)</f>
        <v>1.81</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2.04</v>
      </c>
      <c r="IB285" s="4">
        <f>SUMIF('Aceite Virgen'!$A$6:$A$257,"&gt;="&amp;$A285,'Aceite Virgen'!IB$6:IB$257)</f>
        <v>1.72</v>
      </c>
      <c r="IC285" s="4">
        <f>SUMIF('Aceite Virgen'!$A$6:$A$257,"&gt;="&amp;$A285,'Aceite Virgen'!IC$6:IC$257)</f>
        <v>0</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3.2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1.21</v>
      </c>
      <c r="JY285" s="4">
        <f>SUMIF('Aceite Virgen'!$A$6:$A$257,"&gt;="&amp;$A285,'Aceite Virgen'!JY$6:JY$257)</f>
        <v>1</v>
      </c>
      <c r="JZ285" s="4">
        <f>SUMIF('Aceite Virgen'!$A$6:$A$257,"&gt;="&amp;$A285,'Aceite Virgen'!JZ$6:JZ$257)</f>
        <v>0.56999999999999995</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5.26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1.58</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4.96</v>
      </c>
      <c r="NS285" s="4">
        <f>SUMIF('Aceite Virgen'!$A$6:$A$257,"&gt;="&amp;$A285,'Aceite Virgen'!NS$6:NS$257)</f>
        <v>4.01</v>
      </c>
      <c r="NT285" s="4">
        <f>SUMIF('Aceite Virgen'!$A$6:$A$257,"&gt;="&amp;$A285,'Aceite Virgen'!NT$6:NT$257)</f>
        <v>0.65</v>
      </c>
      <c r="NU285" s="4">
        <f>SUMIF('Aceite Virgen'!$A$6:$A$257,"&gt;="&amp;$A285,'Aceite Virgen'!NU$6:NU$257)</f>
        <v>3.2300000000000004</v>
      </c>
      <c r="NY285" s="4">
        <f>SUMIF('Aceite Virgen'!$A$6:$A$257,"&gt;="&amp;$A285,'Aceite Virgen'!NY$6:NY$257)</f>
        <v>5.7</v>
      </c>
      <c r="NZ285" s="4">
        <f>SUMIF('Aceite Virgen'!$A$6:$A$257,"&gt;="&amp;$A285,'Aceite Virgen'!NZ$6:NZ$257)</f>
        <v>6.38</v>
      </c>
      <c r="OA285" s="4">
        <f>SUMIF('Aceite Virgen'!$A$6:$A$257,"&gt;="&amp;$A285,'Aceite Virgen'!OA$6:OA$257)</f>
        <v>6.6800000000000006</v>
      </c>
      <c r="OB285" s="4">
        <f>SUMIF('Aceite Virgen'!$A$6:$A$257,"&gt;="&amp;$A285,'Aceite Virgen'!OB$6:OB$257)</f>
        <v>0</v>
      </c>
      <c r="OF285" s="4">
        <f>SUMIF('Aceite Virgen'!$A$6:$A$257,"&gt;="&amp;$A285,'Aceite Virgen'!OF$6:OF$257)</f>
        <v>5.32</v>
      </c>
      <c r="OG285" s="4">
        <f>SUMIF('Aceite Virgen'!$A$6:$A$257,"&gt;="&amp;$A285,'Aceite Virgen'!OG$6:OG$257)</f>
        <v>26.39</v>
      </c>
      <c r="OH285" s="4">
        <f>SUMIF('Aceite Virgen'!$A$6:$A$257,"&gt;="&amp;$A285,'Aceite Virgen'!OH$6:OH$257)</f>
        <v>1.19</v>
      </c>
      <c r="OI285" s="4">
        <f>SUMIF('Aceite Virgen'!$A$6:$A$257,"&gt;="&amp;$A285,'Aceite Virgen'!OI$6:OI$257)</f>
        <v>0</v>
      </c>
      <c r="OM285" s="4">
        <f>SUMIF('Aceite Virgen'!$A$6:$A$257,"&gt;="&amp;$A285,'Aceite Virgen'!OM$6:OM$257)</f>
        <v>5.2700000000000005</v>
      </c>
      <c r="ON285" s="4">
        <f>SUMIF('Aceite Virgen'!$A$6:$A$257,"&gt;="&amp;$A285,'Aceite Virgen'!ON$6:ON$257)</f>
        <v>1.5999999999999999</v>
      </c>
      <c r="OO285" s="4">
        <f>SUMIF('Aceite Virgen'!$A$6:$A$257,"&gt;="&amp;$A285,'Aceite Virgen'!OO$6:OO$257)</f>
        <v>3.51</v>
      </c>
      <c r="OP285" s="4">
        <f>SUMIF('Aceite Virgen'!$A$6:$A$257,"&gt;="&amp;$A285,'Aceite Virgen'!OP$6:OP$257)</f>
        <v>1.1299999999999999</v>
      </c>
      <c r="OT285" s="4">
        <f>SUMIF('Aceite Virgen'!$A$6:$A$257,"&gt;="&amp;$A285,'Aceite Virgen'!OT$6:OT$257)</f>
        <v>4.3699999999999992</v>
      </c>
      <c r="OU285" s="4">
        <f>SUMIF('Aceite Virgen'!$A$6:$A$257,"&gt;="&amp;$A285,'Aceite Virgen'!OU$6:OU$257)</f>
        <v>13.06</v>
      </c>
      <c r="OV285" s="4">
        <f>SUMIF('Aceite Virgen'!$A$6:$A$257,"&gt;="&amp;$A285,'Aceite Virgen'!OV$6:OV$257)</f>
        <v>2.48</v>
      </c>
      <c r="OW285" s="4">
        <f>SUMIF('Aceite Virgen'!$A$6:$A$257,"&gt;="&amp;$A285,'Aceite Virgen'!OW$6:OW$257)</f>
        <v>0</v>
      </c>
      <c r="PA285" s="4">
        <f>SUMIF('Aceite Virgen'!$A$6:$A$257,"&gt;="&amp;$A285,'Aceite Virgen'!PA$6:PA$257)</f>
        <v>7.1199999999999992</v>
      </c>
      <c r="PB285" s="4">
        <f>SUMIF('Aceite Virgen'!$A$6:$A$257,"&gt;="&amp;$A285,'Aceite Virgen'!PB$6:PB$257)</f>
        <v>20.560000000000002</v>
      </c>
      <c r="PC285" s="4">
        <f>SUMIF('Aceite Virgen'!$A$6:$A$257,"&gt;="&amp;$A285,'Aceite Virgen'!PC$6:PC$257)</f>
        <v>1.7200000000000002</v>
      </c>
      <c r="PD285" s="4">
        <f>SUMIF('Aceite Virgen'!$A$6:$A$257,"&gt;="&amp;$A285,'Aceite Virgen'!PD$6:PD$257)</f>
        <v>0</v>
      </c>
      <c r="PH285" s="4">
        <f>SUMIF('Aceite Virgen'!$A$6:$A$257,"&gt;="&amp;$A285,'Aceite Virgen'!PH$6:PH$257)</f>
        <v>8.7100000000000009</v>
      </c>
      <c r="PI285" s="4">
        <f>SUMIF('Aceite Virgen'!$A$6:$A$257,"&gt;="&amp;$A285,'Aceite Virgen'!PI$6:PI$257)</f>
        <v>37.53</v>
      </c>
      <c r="PJ285" s="4">
        <f>SUMIF('Aceite Virgen'!$A$6:$A$257,"&gt;="&amp;$A285,'Aceite Virgen'!PJ$6:PJ$257)</f>
        <v>1.61</v>
      </c>
      <c r="PK285" s="4">
        <f>SUMIF('Aceite Virgen'!$A$6:$A$257,"&gt;="&amp;$A285,'Aceite Virgen'!PK$6:PK$257)</f>
        <v>0</v>
      </c>
      <c r="PO285" s="4">
        <f>SUMIF('Aceite Virgen'!$A$6:$A$257,"&gt;="&amp;$A285,'Aceite Virgen'!PO$6:PO$257)</f>
        <v>7.0799999999999992</v>
      </c>
      <c r="PP285" s="4">
        <f>SUMIF('Aceite Virgen'!$A$6:$A$257,"&gt;="&amp;$A285,'Aceite Virgen'!PP$6:PP$257)</f>
        <v>16.990000000000002</v>
      </c>
      <c r="PQ285" s="4">
        <f>SUMIF('Aceite Virgen'!$A$6:$A$257,"&gt;="&amp;$A285,'Aceite Virgen'!PQ$6:PQ$257)</f>
        <v>4.97</v>
      </c>
      <c r="PR285" s="4">
        <f>SUMIF('Aceite Virgen'!$A$6:$A$257,"&gt;="&amp;$A285,'Aceite Virgen'!PR$6:PR$257)</f>
        <v>0</v>
      </c>
      <c r="PV285" s="4">
        <f>SUMIF('Aceite Virgen'!$A$6:$A$257,"&gt;="&amp;$A285,'Aceite Virgen'!PV$6:PV$257)</f>
        <v>4.96</v>
      </c>
      <c r="PW285" s="4">
        <f>SUMIF('Aceite Virgen'!$A$6:$A$257,"&gt;="&amp;$A285,'Aceite Virgen'!PW$6:PW$257)</f>
        <v>18.46</v>
      </c>
      <c r="PX285" s="4">
        <f>SUMIF('Aceite Virgen'!$A$6:$A$257,"&gt;="&amp;$A285,'Aceite Virgen'!PX$6:PX$257)</f>
        <v>2.76</v>
      </c>
      <c r="PY285" s="4">
        <f>SUMIF('Aceite Virgen'!$A$6:$A$257,"&gt;="&amp;$A285,'Aceite Virgen'!PY$6:PY$257)</f>
        <v>0</v>
      </c>
      <c r="QC285" s="4">
        <f>SUMIF('Aceite Virgen'!$A$6:$A$257,"&gt;="&amp;$A285,'Aceite Virgen'!QC$6:QC$257)</f>
        <v>9.9300000000000015</v>
      </c>
      <c r="QD285" s="4">
        <f>SUMIF('Aceite Virgen'!$A$6:$A$257,"&gt;="&amp;$A285,'Aceite Virgen'!QD$6:QD$257)</f>
        <v>26.54</v>
      </c>
      <c r="QE285" s="4">
        <f>SUMIF('Aceite Virgen'!$A$6:$A$257,"&gt;="&amp;$A285,'Aceite Virgen'!QE$6:QE$257)</f>
        <v>5.2299999999999995</v>
      </c>
      <c r="QF285" s="4">
        <f>SUMIF('Aceite Virgen'!$A$6:$A$257,"&gt;="&amp;$A285,'Aceite Virgen'!QF$6:QF$257)</f>
        <v>4.75</v>
      </c>
      <c r="QJ285" s="4">
        <f>SUMIF('Aceite Virgen'!$A$6:$A$257,"&gt;="&amp;$A285,'Aceite Virgen'!QJ$6:QJ$257)</f>
        <v>13.830000000000002</v>
      </c>
      <c r="QK285" s="4">
        <f>SUMIF('Aceite Virgen'!$A$6:$A$257,"&gt;="&amp;$A285,'Aceite Virgen'!QK$6:QK$257)</f>
        <v>29.430000000000003</v>
      </c>
      <c r="QL285" s="4">
        <f>SUMIF('Aceite Virgen'!$A$6:$A$257,"&gt;="&amp;$A285,'Aceite Virgen'!QL$6:QL$257)</f>
        <v>11.120000000000001</v>
      </c>
      <c r="QM285" s="4">
        <f>SUMIF('Aceite Virgen'!$A$6:$A$257,"&gt;="&amp;$A285,'Aceite Virgen'!QM$6:QM$257)</f>
        <v>4.34</v>
      </c>
    </row>
    <row r="287" spans="1:455" x14ac:dyDescent="0.25">
      <c r="D287" s="1">
        <f>SUM(D262:D285)</f>
        <v>100.02000000000001</v>
      </c>
      <c r="E287" s="1">
        <f>SUM(E262:E285)</f>
        <v>100</v>
      </c>
      <c r="F287" s="1">
        <f>SUM(F262:F285)</f>
        <v>100.05</v>
      </c>
      <c r="G287" s="1">
        <f>SUM(G262:G285)</f>
        <v>100.00000000000001</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99.969999999999985</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100.00999999999999</v>
      </c>
      <c r="AV287" s="1">
        <f>SUM(AV262:AV285)</f>
        <v>100.00000000000003</v>
      </c>
      <c r="AW287" s="1">
        <f>SUM(AW262:AW285)</f>
        <v>100.01</v>
      </c>
      <c r="BA287" s="1">
        <f>SUM(BA262:BA285)</f>
        <v>100.04</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99.70999999999998</v>
      </c>
      <c r="BP287" s="1">
        <f>SUM(BP262:BP285)</f>
        <v>100.00000000000001</v>
      </c>
      <c r="BQ287" s="1">
        <f>SUM(BQ262:BQ285)</f>
        <v>99.950000000000031</v>
      </c>
      <c r="BR287" s="1">
        <f>SUM(BR262:BR285)</f>
        <v>99.999999999999986</v>
      </c>
      <c r="BV287" s="1">
        <f>SUM(BV262:BV285)</f>
        <v>99.97999999999999</v>
      </c>
      <c r="BW287" s="1">
        <f>SUM(BW262:BW285)</f>
        <v>99.99</v>
      </c>
      <c r="BX287" s="1">
        <f>SUM(BX262:BX285)</f>
        <v>99.970000000000013</v>
      </c>
      <c r="BY287" s="1">
        <f>SUM(BY262:BY285)</f>
        <v>99.999999999999986</v>
      </c>
      <c r="CC287" s="1">
        <f>SUM(CC262:CC285)</f>
        <v>100.01999999999998</v>
      </c>
      <c r="CD287" s="1">
        <f>SUM(CD262:CD285)</f>
        <v>99.97999999999999</v>
      </c>
      <c r="CE287" s="1">
        <f>SUM(CE262:CE285)</f>
        <v>100</v>
      </c>
      <c r="CF287" s="1">
        <f>SUM(CF262:CF285)</f>
        <v>100</v>
      </c>
      <c r="CJ287" s="1">
        <f>SUM(CJ262:CJ285)</f>
        <v>100.01999999999998</v>
      </c>
      <c r="CK287" s="1">
        <f>SUM(CK262:CK285)</f>
        <v>100</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99.009999999999977</v>
      </c>
      <c r="CY287" s="1">
        <f>SUM(CY262:CY285)</f>
        <v>93.949999999999989</v>
      </c>
      <c r="CZ287" s="1">
        <f>SUM(CZ262:CZ285)</f>
        <v>99.97999999999999</v>
      </c>
      <c r="DA287" s="1">
        <f>SUM(DA262:DA285)</f>
        <v>99.990000000000009</v>
      </c>
      <c r="DE287" s="1">
        <f>SUM(DE262:DE285)</f>
        <v>98.96</v>
      </c>
      <c r="DF287" s="1">
        <f>SUM(DF262:DF285)</f>
        <v>95.21</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100.02</v>
      </c>
      <c r="DV287" s="1">
        <f>SUM(DV262:DV285)</f>
        <v>99.999999999999986</v>
      </c>
      <c r="DZ287" s="1">
        <f>SUM(DZ262:DZ285)</f>
        <v>99.999999999999986</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99.79</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100.00000000000001</v>
      </c>
      <c r="FC287" s="1">
        <f>SUM(FC262:FC285)</f>
        <v>100</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99.34</v>
      </c>
      <c r="GL287" s="1">
        <f>SUM(GL262:GL285)</f>
        <v>99.99</v>
      </c>
      <c r="GM287" s="1">
        <f>SUM(GM262:GM285)</f>
        <v>98.929999999999993</v>
      </c>
      <c r="GN287" s="1">
        <f>SUM(GN262:GN285)</f>
        <v>100.01999999999998</v>
      </c>
      <c r="GR287" s="1">
        <f>SUM(GR262:GR285)</f>
        <v>100.01000000000002</v>
      </c>
      <c r="GS287" s="1">
        <f>SUM(GS262:GS285)</f>
        <v>100.01</v>
      </c>
      <c r="GT287" s="1">
        <f>SUM(GT262:GT285)</f>
        <v>99.97999999999999</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100.00999999999999</v>
      </c>
      <c r="HP287" s="1">
        <f>SUM(HP262:HP285)</f>
        <v>100</v>
      </c>
      <c r="HT287" s="1">
        <f>SUM(HT262:HT285)</f>
        <v>100.01000000000003</v>
      </c>
      <c r="HU287" s="1">
        <f>SUM(HU262:HU285)</f>
        <v>100</v>
      </c>
      <c r="HV287" s="1">
        <f>SUM(HV262:HV285)</f>
        <v>100.01000000000002</v>
      </c>
      <c r="HW287" s="1">
        <f>SUM(HW262:HW285)</f>
        <v>100</v>
      </c>
      <c r="HX287" s="1"/>
      <c r="HY287" s="1"/>
      <c r="HZ287" s="1"/>
      <c r="IA287" s="1">
        <f t="shared" ref="IA287:IK287" si="9">SUM(IA262:IA285)</f>
        <v>99.389999999999986</v>
      </c>
      <c r="IB287" s="1">
        <f t="shared" si="9"/>
        <v>100.02000000000001</v>
      </c>
      <c r="IC287" s="1">
        <f t="shared" si="9"/>
        <v>99.02</v>
      </c>
      <c r="ID287" s="1">
        <f t="shared" si="9"/>
        <v>100</v>
      </c>
      <c r="IE287" s="1"/>
      <c r="IF287" s="1"/>
      <c r="IG287" s="1"/>
      <c r="IH287" s="1">
        <f t="shared" si="9"/>
        <v>100.02</v>
      </c>
      <c r="II287" s="1">
        <f t="shared" si="9"/>
        <v>100.00000000000001</v>
      </c>
      <c r="IJ287" s="1">
        <f t="shared" si="9"/>
        <v>100.00000000000001</v>
      </c>
      <c r="IK287" s="1">
        <f t="shared" si="9"/>
        <v>100</v>
      </c>
      <c r="IL287" s="1"/>
      <c r="IM287" s="1"/>
      <c r="IN287" s="1"/>
      <c r="IO287" s="1">
        <f t="shared" ref="IO287:IR287" si="10">SUM(IO262:IO285)</f>
        <v>100.03000000000002</v>
      </c>
      <c r="IP287" s="1">
        <f t="shared" si="10"/>
        <v>100.02</v>
      </c>
      <c r="IQ287" s="1">
        <f t="shared" si="10"/>
        <v>100.02000000000001</v>
      </c>
      <c r="IR287" s="1">
        <f t="shared" si="10"/>
        <v>99.999999999999986</v>
      </c>
      <c r="IU287" s="1"/>
      <c r="IV287" s="1">
        <f t="shared" ref="IV287:IY287" si="11">SUM(IV262:IV285)</f>
        <v>99.87</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100</v>
      </c>
      <c r="JX287" s="1">
        <f t="shared" ref="JX287:KA287" si="15">SUM(JX262:JX285)</f>
        <v>99.979999999999976</v>
      </c>
      <c r="JY287" s="1">
        <f t="shared" si="15"/>
        <v>100.01</v>
      </c>
      <c r="JZ287" s="1">
        <f t="shared" si="15"/>
        <v>100.00999999999999</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99.460000000000008</v>
      </c>
      <c r="KM287" s="32">
        <f t="shared" si="17"/>
        <v>99.989999999999966</v>
      </c>
      <c r="KN287" s="32">
        <f t="shared" si="17"/>
        <v>99.160000000000025</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99.549999999999983</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100.01000000000002</v>
      </c>
      <c r="LO287" s="32">
        <f t="shared" si="21"/>
        <v>100</v>
      </c>
      <c r="LP287" s="32">
        <f t="shared" si="21"/>
        <v>100.02000000000001</v>
      </c>
      <c r="LQ287" s="32">
        <f t="shared" si="21"/>
        <v>100</v>
      </c>
      <c r="LU287" s="32">
        <f t="shared" ref="LU287:LX287" si="22">SUM(LU262:LU285)</f>
        <v>100.01</v>
      </c>
      <c r="LV287" s="32">
        <f t="shared" si="22"/>
        <v>99.990000000000009</v>
      </c>
      <c r="LW287" s="32">
        <f t="shared" si="22"/>
        <v>100.00999999999999</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100</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100.00000000000001</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99.959999999999965</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100.02999999999997</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99.990000000000023</v>
      </c>
      <c r="OU287" s="32">
        <f t="shared" si="33"/>
        <v>99.98</v>
      </c>
      <c r="OV287" s="32">
        <f t="shared" si="33"/>
        <v>100.01</v>
      </c>
      <c r="OW287" s="32">
        <f t="shared" si="33"/>
        <v>99.990000000000009</v>
      </c>
      <c r="PA287" s="32">
        <f t="shared" ref="PA287:PD287" si="34">SUM(PA262:PA285)</f>
        <v>99.990000000000023</v>
      </c>
      <c r="PB287" s="32">
        <f t="shared" si="34"/>
        <v>100.01</v>
      </c>
      <c r="PC287" s="32">
        <f t="shared" si="34"/>
        <v>100.02999999999999</v>
      </c>
      <c r="PD287" s="32">
        <f t="shared" si="34"/>
        <v>100</v>
      </c>
      <c r="PH287" s="32">
        <f t="shared" ref="PH287:PK287" si="35">SUM(PH262:PH285)</f>
        <v>100</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c r="QC287" s="32">
        <f t="shared" ref="QC287:QF287" si="38">SUM(QC262:QC285)</f>
        <v>100.02</v>
      </c>
      <c r="QD287" s="32">
        <f t="shared" si="38"/>
        <v>99.990000000000009</v>
      </c>
      <c r="QE287" s="32">
        <f t="shared" si="38"/>
        <v>99.97999999999999</v>
      </c>
      <c r="QF287" s="32">
        <f t="shared" si="38"/>
        <v>100.02</v>
      </c>
      <c r="QJ287" s="32">
        <f t="shared" ref="QJ287:QM287" si="39">SUM(QJ262:QJ285)</f>
        <v>100.00999999999999</v>
      </c>
      <c r="QK287" s="32">
        <f t="shared" si="39"/>
        <v>100.02000000000001</v>
      </c>
      <c r="QL287" s="32">
        <f t="shared" si="39"/>
        <v>100.00000000000001</v>
      </c>
      <c r="QM287" s="32">
        <f t="shared" si="39"/>
        <v>100.00000000000001</v>
      </c>
    </row>
  </sheetData>
  <mergeCells count="1">
    <mergeCell ref="A260:B260"/>
  </mergeCells>
  <conditionalFormatting sqref="BA287:BD287">
    <cfRule type="cellIs" dxfId="387" priority="193" operator="greaterThan">
      <formula>100.1</formula>
    </cfRule>
    <cfRule type="cellIs" dxfId="386" priority="194" operator="greaterThan">
      <formula>99.8</formula>
    </cfRule>
    <cfRule type="cellIs" dxfId="385" priority="195" operator="lessThan">
      <formula>99.8</formula>
    </cfRule>
  </conditionalFormatting>
  <conditionalFormatting sqref="BH287:BK287">
    <cfRule type="cellIs" dxfId="384" priority="190" operator="greaterThan">
      <formula>100.1</formula>
    </cfRule>
    <cfRule type="cellIs" dxfId="383" priority="191" operator="greaterThan">
      <formula>99.8</formula>
    </cfRule>
    <cfRule type="cellIs" dxfId="382" priority="192" operator="lessThan">
      <formula>99.8</formula>
    </cfRule>
  </conditionalFormatting>
  <conditionalFormatting sqref="BO287:BR287">
    <cfRule type="cellIs" dxfId="381" priority="187" operator="greaterThan">
      <formula>100.1</formula>
    </cfRule>
    <cfRule type="cellIs" dxfId="380" priority="188" operator="greaterThan">
      <formula>99.8</formula>
    </cfRule>
    <cfRule type="cellIs" dxfId="379" priority="189" operator="lessThan">
      <formula>99.8</formula>
    </cfRule>
  </conditionalFormatting>
  <conditionalFormatting sqref="BV287:BY287">
    <cfRule type="cellIs" dxfId="378" priority="184" operator="greaterThan">
      <formula>100.1</formula>
    </cfRule>
    <cfRule type="cellIs" dxfId="377" priority="185" operator="greaterThan">
      <formula>99.8</formula>
    </cfRule>
    <cfRule type="cellIs" dxfId="376" priority="186" operator="lessThan">
      <formula>99.8</formula>
    </cfRule>
  </conditionalFormatting>
  <conditionalFormatting sqref="AT287:AW287">
    <cfRule type="cellIs" dxfId="375" priority="181" operator="greaterThan">
      <formula>100.1</formula>
    </cfRule>
    <cfRule type="cellIs" dxfId="374" priority="182" operator="greaterThan">
      <formula>99.8</formula>
    </cfRule>
    <cfRule type="cellIs" dxfId="373" priority="183" operator="lessThan">
      <formula>99.8</formula>
    </cfRule>
  </conditionalFormatting>
  <conditionalFormatting sqref="AM287:AP287">
    <cfRule type="cellIs" dxfId="372" priority="178" operator="greaterThan">
      <formula>100.1</formula>
    </cfRule>
    <cfRule type="cellIs" dxfId="371" priority="179" operator="greaterThan">
      <formula>99.8</formula>
    </cfRule>
    <cfRule type="cellIs" dxfId="370" priority="180" operator="lessThan">
      <formula>99.8</formula>
    </cfRule>
  </conditionalFormatting>
  <conditionalFormatting sqref="AF287:AI287">
    <cfRule type="cellIs" dxfId="369" priority="175" operator="greaterThan">
      <formula>100.1</formula>
    </cfRule>
    <cfRule type="cellIs" dxfId="368" priority="176" operator="greaterThan">
      <formula>99.8</formula>
    </cfRule>
    <cfRule type="cellIs" dxfId="367" priority="177" operator="lessThan">
      <formula>99.8</formula>
    </cfRule>
  </conditionalFormatting>
  <conditionalFormatting sqref="Y287:AB287">
    <cfRule type="cellIs" dxfId="366" priority="172" operator="greaterThan">
      <formula>100.1</formula>
    </cfRule>
    <cfRule type="cellIs" dxfId="365" priority="173" operator="greaterThan">
      <formula>99.8</formula>
    </cfRule>
    <cfRule type="cellIs" dxfId="364" priority="174" operator="lessThan">
      <formula>99.8</formula>
    </cfRule>
  </conditionalFormatting>
  <conditionalFormatting sqref="R287:U287">
    <cfRule type="cellIs" dxfId="363" priority="169" operator="greaterThan">
      <formula>100.1</formula>
    </cfRule>
    <cfRule type="cellIs" dxfId="362" priority="170" operator="greaterThan">
      <formula>99.8</formula>
    </cfRule>
    <cfRule type="cellIs" dxfId="361" priority="171" operator="lessThan">
      <formula>99.8</formula>
    </cfRule>
  </conditionalFormatting>
  <conditionalFormatting sqref="K287:N287">
    <cfRule type="cellIs" dxfId="360" priority="166" operator="greaterThan">
      <formula>100.1</formula>
    </cfRule>
    <cfRule type="cellIs" dxfId="359" priority="167" operator="greaterThan">
      <formula>99.8</formula>
    </cfRule>
    <cfRule type="cellIs" dxfId="358" priority="168" operator="lessThan">
      <formula>99.8</formula>
    </cfRule>
  </conditionalFormatting>
  <conditionalFormatting sqref="D287:G287">
    <cfRule type="cellIs" dxfId="357" priority="163" operator="greaterThan">
      <formula>100.1</formula>
    </cfRule>
    <cfRule type="cellIs" dxfId="356" priority="164" operator="greaterThan">
      <formula>99.8</formula>
    </cfRule>
    <cfRule type="cellIs" dxfId="355" priority="165" operator="lessThan">
      <formula>99.8</formula>
    </cfRule>
  </conditionalFormatting>
  <conditionalFormatting sqref="CC287:CF287">
    <cfRule type="cellIs" dxfId="354" priority="160" operator="greaterThan">
      <formula>100.1</formula>
    </cfRule>
    <cfRule type="cellIs" dxfId="353" priority="161" operator="greaterThan">
      <formula>99.8</formula>
    </cfRule>
    <cfRule type="cellIs" dxfId="352" priority="162" operator="lessThan">
      <formula>99.8</formula>
    </cfRule>
  </conditionalFormatting>
  <conditionalFormatting sqref="CJ287:CM287">
    <cfRule type="cellIs" dxfId="351" priority="157" operator="greaterThan">
      <formula>100.1</formula>
    </cfRule>
    <cfRule type="cellIs" dxfId="350" priority="158" operator="greaterThan">
      <formula>99.8</formula>
    </cfRule>
    <cfRule type="cellIs" dxfId="349" priority="159" operator="lessThan">
      <formula>99.8</formula>
    </cfRule>
  </conditionalFormatting>
  <conditionalFormatting sqref="CQ287:CT287">
    <cfRule type="cellIs" dxfId="348" priority="154" operator="greaterThan">
      <formula>100.1</formula>
    </cfRule>
    <cfRule type="cellIs" dxfId="347" priority="155" operator="greaterThan">
      <formula>99.8</formula>
    </cfRule>
    <cfRule type="cellIs" dxfId="346" priority="156" operator="lessThan">
      <formula>99.8</formula>
    </cfRule>
  </conditionalFormatting>
  <conditionalFormatting sqref="CX287:DA287">
    <cfRule type="cellIs" dxfId="345" priority="148" operator="greaterThan">
      <formula>100.1</formula>
    </cfRule>
    <cfRule type="cellIs" dxfId="344" priority="149" operator="greaterThan">
      <formula>99.8</formula>
    </cfRule>
    <cfRule type="cellIs" dxfId="343" priority="150" operator="lessThan">
      <formula>99.8</formula>
    </cfRule>
  </conditionalFormatting>
  <conditionalFormatting sqref="DE287:DH287">
    <cfRule type="cellIs" dxfId="342" priority="145" operator="greaterThan">
      <formula>100.1</formula>
    </cfRule>
    <cfRule type="cellIs" dxfId="341" priority="146" operator="greaterThan">
      <formula>99.8</formula>
    </cfRule>
    <cfRule type="cellIs" dxfId="340" priority="147" operator="lessThan">
      <formula>99.8</formula>
    </cfRule>
  </conditionalFormatting>
  <conditionalFormatting sqref="DL287:DO287">
    <cfRule type="cellIs" dxfId="339" priority="142" operator="greaterThan">
      <formula>100.1</formula>
    </cfRule>
    <cfRule type="cellIs" dxfId="338" priority="143" operator="greaterThan">
      <formula>99.8</formula>
    </cfRule>
    <cfRule type="cellIs" dxfId="337" priority="144" operator="lessThan">
      <formula>99.8</formula>
    </cfRule>
  </conditionalFormatting>
  <conditionalFormatting sqref="DS287:DV287">
    <cfRule type="cellIs" dxfId="336" priority="139" operator="greaterThan">
      <formula>100.1</formula>
    </cfRule>
    <cfRule type="cellIs" dxfId="335" priority="140" operator="greaterThan">
      <formula>99.8</formula>
    </cfRule>
    <cfRule type="cellIs" dxfId="334" priority="141" operator="lessThan">
      <formula>99.8</formula>
    </cfRule>
  </conditionalFormatting>
  <conditionalFormatting sqref="DZ287:EC287">
    <cfRule type="cellIs" dxfId="333" priority="136" operator="greaterThan">
      <formula>100.1</formula>
    </cfRule>
    <cfRule type="cellIs" dxfId="332" priority="137" operator="greaterThan">
      <formula>99.8</formula>
    </cfRule>
    <cfRule type="cellIs" dxfId="331" priority="138" operator="lessThan">
      <formula>99.8</formula>
    </cfRule>
  </conditionalFormatting>
  <conditionalFormatting sqref="EG287:EJ287">
    <cfRule type="cellIs" dxfId="330" priority="133" operator="greaterThan">
      <formula>100.1</formula>
    </cfRule>
    <cfRule type="cellIs" dxfId="329" priority="134" operator="greaterThan">
      <formula>99.8</formula>
    </cfRule>
    <cfRule type="cellIs" dxfId="328" priority="135" operator="lessThan">
      <formula>99.8</formula>
    </cfRule>
  </conditionalFormatting>
  <conditionalFormatting sqref="EN287:EQ287">
    <cfRule type="cellIs" dxfId="327" priority="130" operator="greaterThan">
      <formula>100.1</formula>
    </cfRule>
    <cfRule type="cellIs" dxfId="326" priority="131" operator="greaterThan">
      <formula>99.8</formula>
    </cfRule>
    <cfRule type="cellIs" dxfId="325" priority="132" operator="lessThan">
      <formula>99.8</formula>
    </cfRule>
  </conditionalFormatting>
  <conditionalFormatting sqref="EU287:EX287">
    <cfRule type="cellIs" dxfId="324" priority="127" operator="greaterThan">
      <formula>100.1</formula>
    </cfRule>
    <cfRule type="cellIs" dxfId="323" priority="128" operator="greaterThan">
      <formula>99.8</formula>
    </cfRule>
    <cfRule type="cellIs" dxfId="322" priority="129" operator="lessThan">
      <formula>99.8</formula>
    </cfRule>
  </conditionalFormatting>
  <conditionalFormatting sqref="FB287:FE287">
    <cfRule type="cellIs" dxfId="321" priority="124" operator="greaterThan">
      <formula>100.1</formula>
    </cfRule>
    <cfRule type="cellIs" dxfId="320" priority="125" operator="greaterThan">
      <formula>99.8</formula>
    </cfRule>
    <cfRule type="cellIs" dxfId="319" priority="126" operator="lessThan">
      <formula>99.8</formula>
    </cfRule>
  </conditionalFormatting>
  <conditionalFormatting sqref="FI287:FL287">
    <cfRule type="cellIs" dxfId="318" priority="121" operator="greaterThan">
      <formula>100.1</formula>
    </cfRule>
    <cfRule type="cellIs" dxfId="317" priority="122" operator="greaterThan">
      <formula>99.8</formula>
    </cfRule>
    <cfRule type="cellIs" dxfId="316" priority="123" operator="lessThan">
      <formula>99.8</formula>
    </cfRule>
  </conditionalFormatting>
  <conditionalFormatting sqref="FP287:FS287">
    <cfRule type="cellIs" dxfId="315" priority="118" operator="greaterThan">
      <formula>100.1</formula>
    </cfRule>
    <cfRule type="cellIs" dxfId="314" priority="119" operator="greaterThan">
      <formula>99.8</formula>
    </cfRule>
    <cfRule type="cellIs" dxfId="313" priority="120" operator="lessThan">
      <formula>99.8</formula>
    </cfRule>
  </conditionalFormatting>
  <conditionalFormatting sqref="FW287:FZ287">
    <cfRule type="cellIs" dxfId="312" priority="115" operator="greaterThan">
      <formula>100.1</formula>
    </cfRule>
    <cfRule type="cellIs" dxfId="311" priority="116" operator="greaterThan">
      <formula>99.8</formula>
    </cfRule>
    <cfRule type="cellIs" dxfId="310" priority="117" operator="lessThan">
      <formula>99.8</formula>
    </cfRule>
  </conditionalFormatting>
  <conditionalFormatting sqref="GD287:GG287">
    <cfRule type="cellIs" dxfId="309" priority="112" operator="greaterThan">
      <formula>100.1</formula>
    </cfRule>
    <cfRule type="cellIs" dxfId="308" priority="113" operator="greaterThan">
      <formula>99.8</formula>
    </cfRule>
    <cfRule type="cellIs" dxfId="307" priority="114" operator="lessThan">
      <formula>99.8</formula>
    </cfRule>
  </conditionalFormatting>
  <conditionalFormatting sqref="GK287:GN287">
    <cfRule type="cellIs" dxfId="306" priority="109" operator="greaterThan">
      <formula>100.1</formula>
    </cfRule>
    <cfRule type="cellIs" dxfId="305" priority="110" operator="greaterThan">
      <formula>99.8</formula>
    </cfRule>
    <cfRule type="cellIs" dxfId="304" priority="111" operator="lessThan">
      <formula>99.8</formula>
    </cfRule>
  </conditionalFormatting>
  <conditionalFormatting sqref="GR287:GU287">
    <cfRule type="cellIs" dxfId="303" priority="106" operator="greaterThan">
      <formula>100.1</formula>
    </cfRule>
    <cfRule type="cellIs" dxfId="302" priority="107" operator="greaterThan">
      <formula>99.8</formula>
    </cfRule>
    <cfRule type="cellIs" dxfId="301" priority="108" operator="lessThan">
      <formula>99.8</formula>
    </cfRule>
  </conditionalFormatting>
  <conditionalFormatting sqref="GY287:HB287">
    <cfRule type="cellIs" dxfId="300" priority="103" operator="greaterThan">
      <formula>100.1</formula>
    </cfRule>
    <cfRule type="cellIs" dxfId="299" priority="104" operator="greaterThan">
      <formula>99.8</formula>
    </cfRule>
    <cfRule type="cellIs" dxfId="298" priority="105" operator="lessThan">
      <formula>99.8</formula>
    </cfRule>
  </conditionalFormatting>
  <conditionalFormatting sqref="HF287:HI287">
    <cfRule type="cellIs" dxfId="297" priority="100" operator="greaterThan">
      <formula>100.1</formula>
    </cfRule>
    <cfRule type="cellIs" dxfId="296" priority="101" operator="greaterThan">
      <formula>99.8</formula>
    </cfRule>
    <cfRule type="cellIs" dxfId="295" priority="102" operator="lessThan">
      <formula>99.8</formula>
    </cfRule>
  </conditionalFormatting>
  <conditionalFormatting sqref="HM287:HP287">
    <cfRule type="cellIs" dxfId="294" priority="97" operator="greaterThan">
      <formula>100.1</formula>
    </cfRule>
    <cfRule type="cellIs" dxfId="293" priority="98" operator="greaterThan">
      <formula>99.8</formula>
    </cfRule>
    <cfRule type="cellIs" dxfId="292" priority="99" operator="lessThan">
      <formula>99.8</formula>
    </cfRule>
  </conditionalFormatting>
  <conditionalFormatting sqref="HT287:IK287">
    <cfRule type="cellIs" dxfId="291" priority="94" operator="greaterThan">
      <formula>100.1</formula>
    </cfRule>
    <cfRule type="cellIs" dxfId="290" priority="95" operator="greaterThan">
      <formula>99.8</formula>
    </cfRule>
    <cfRule type="cellIs" dxfId="289" priority="96" operator="lessThan">
      <formula>99.8</formula>
    </cfRule>
  </conditionalFormatting>
  <conditionalFormatting sqref="IL287:IR287">
    <cfRule type="cellIs" dxfId="288" priority="91" operator="greaterThan">
      <formula>100.1</formula>
    </cfRule>
    <cfRule type="cellIs" dxfId="287" priority="92" operator="greaterThan">
      <formula>99.8</formula>
    </cfRule>
    <cfRule type="cellIs" dxfId="286" priority="93" operator="lessThan">
      <formula>99.8</formula>
    </cfRule>
  </conditionalFormatting>
  <conditionalFormatting sqref="IU287:IY287">
    <cfRule type="cellIs" dxfId="285" priority="88" operator="greaterThan">
      <formula>100.1</formula>
    </cfRule>
    <cfRule type="cellIs" dxfId="284" priority="89" operator="greaterThan">
      <formula>99.8</formula>
    </cfRule>
    <cfRule type="cellIs" dxfId="283" priority="90" operator="lessThan">
      <formula>99.8</formula>
    </cfRule>
  </conditionalFormatting>
  <conditionalFormatting sqref="JC287:JF287">
    <cfRule type="cellIs" dxfId="282" priority="85" operator="greaterThan">
      <formula>100.1</formula>
    </cfRule>
    <cfRule type="cellIs" dxfId="281" priority="86" operator="greaterThan">
      <formula>99.8</formula>
    </cfRule>
    <cfRule type="cellIs" dxfId="280" priority="87" operator="lessThan">
      <formula>99.8</formula>
    </cfRule>
  </conditionalFormatting>
  <conditionalFormatting sqref="JJ287:JM287">
    <cfRule type="cellIs" dxfId="279" priority="82" operator="greaterThan">
      <formula>100.1</formula>
    </cfRule>
    <cfRule type="cellIs" dxfId="278" priority="83" operator="greaterThan">
      <formula>99.8</formula>
    </cfRule>
    <cfRule type="cellIs" dxfId="277" priority="84" operator="lessThan">
      <formula>99.8</formula>
    </cfRule>
  </conditionalFormatting>
  <conditionalFormatting sqref="JQ287:JT287">
    <cfRule type="cellIs" dxfId="276" priority="79" operator="greaterThan">
      <formula>100.1</formula>
    </cfRule>
    <cfRule type="cellIs" dxfId="275" priority="80" operator="greaterThan">
      <formula>99.8</formula>
    </cfRule>
    <cfRule type="cellIs" dxfId="274" priority="81" operator="lessThan">
      <formula>99.8</formula>
    </cfRule>
  </conditionalFormatting>
  <conditionalFormatting sqref="JX287:KA287">
    <cfRule type="cellIs" dxfId="273" priority="76" operator="greaterThan">
      <formula>100.1</formula>
    </cfRule>
    <cfRule type="cellIs" dxfId="272" priority="77" operator="greaterThan">
      <formula>99.8</formula>
    </cfRule>
    <cfRule type="cellIs" dxfId="271" priority="78" operator="lessThan">
      <formula>99.8</formula>
    </cfRule>
  </conditionalFormatting>
  <conditionalFormatting sqref="KE287:KH287">
    <cfRule type="cellIs" dxfId="270" priority="73" operator="greaterThan">
      <formula>100.1</formula>
    </cfRule>
    <cfRule type="cellIs" dxfId="269" priority="74" operator="greaterThan">
      <formula>99.8</formula>
    </cfRule>
    <cfRule type="cellIs" dxfId="268" priority="75" operator="lessThan">
      <formula>99.8</formula>
    </cfRule>
  </conditionalFormatting>
  <conditionalFormatting sqref="KL287:KO287">
    <cfRule type="cellIs" dxfId="267" priority="70" operator="greaterThan">
      <formula>100.1</formula>
    </cfRule>
    <cfRule type="cellIs" dxfId="266" priority="71" operator="greaterThan">
      <formula>99.8</formula>
    </cfRule>
    <cfRule type="cellIs" dxfId="265" priority="72" operator="lessThan">
      <formula>99.8</formula>
    </cfRule>
  </conditionalFormatting>
  <conditionalFormatting sqref="KS287:KV287">
    <cfRule type="cellIs" dxfId="264" priority="67" operator="greaterThan">
      <formula>100.1</formula>
    </cfRule>
    <cfRule type="cellIs" dxfId="263" priority="68" operator="greaterThan">
      <formula>99.8</formula>
    </cfRule>
    <cfRule type="cellIs" dxfId="262" priority="69" operator="lessThan">
      <formula>99.8</formula>
    </cfRule>
  </conditionalFormatting>
  <conditionalFormatting sqref="KZ287:LC287">
    <cfRule type="cellIs" dxfId="261" priority="64" operator="greaterThan">
      <formula>100.1</formula>
    </cfRule>
    <cfRule type="cellIs" dxfId="260" priority="65" operator="greaterThan">
      <formula>99.8</formula>
    </cfRule>
    <cfRule type="cellIs" dxfId="259" priority="66" operator="lessThan">
      <formula>99.8</formula>
    </cfRule>
  </conditionalFormatting>
  <conditionalFormatting sqref="LG287:LJ287">
    <cfRule type="cellIs" dxfId="258" priority="61" operator="greaterThan">
      <formula>100.1</formula>
    </cfRule>
    <cfRule type="cellIs" dxfId="257" priority="62" operator="greaterThan">
      <formula>99.8</formula>
    </cfRule>
    <cfRule type="cellIs" dxfId="256" priority="63" operator="lessThan">
      <formula>99.8</formula>
    </cfRule>
  </conditionalFormatting>
  <conditionalFormatting sqref="LN287:LQ287">
    <cfRule type="cellIs" dxfId="255" priority="58" operator="greaterThan">
      <formula>100.1</formula>
    </cfRule>
    <cfRule type="cellIs" dxfId="254" priority="59" operator="greaterThan">
      <formula>99.8</formula>
    </cfRule>
    <cfRule type="cellIs" dxfId="253" priority="60" operator="lessThan">
      <formula>99.8</formula>
    </cfRule>
  </conditionalFormatting>
  <conditionalFormatting sqref="LU287:LX287">
    <cfRule type="cellIs" dxfId="252" priority="55" operator="greaterThan">
      <formula>100.1</formula>
    </cfRule>
    <cfRule type="cellIs" dxfId="251" priority="56" operator="greaterThan">
      <formula>99.8</formula>
    </cfRule>
    <cfRule type="cellIs" dxfId="250" priority="57" operator="lessThan">
      <formula>99.8</formula>
    </cfRule>
  </conditionalFormatting>
  <conditionalFormatting sqref="MB287:ME287">
    <cfRule type="cellIs" dxfId="249" priority="52" operator="greaterThan">
      <formula>100.1</formula>
    </cfRule>
    <cfRule type="cellIs" dxfId="248" priority="53" operator="greaterThan">
      <formula>99.8</formula>
    </cfRule>
    <cfRule type="cellIs" dxfId="247" priority="54" operator="lessThan">
      <formula>99.8</formula>
    </cfRule>
  </conditionalFormatting>
  <conditionalFormatting sqref="MI287:ML287">
    <cfRule type="cellIs" dxfId="246" priority="49" operator="greaterThan">
      <formula>100.1</formula>
    </cfRule>
    <cfRule type="cellIs" dxfId="245" priority="50" operator="greaterThan">
      <formula>99.8</formula>
    </cfRule>
    <cfRule type="cellIs" dxfId="244" priority="51" operator="lessThan">
      <formula>99.8</formula>
    </cfRule>
  </conditionalFormatting>
  <conditionalFormatting sqref="MP287:MS287">
    <cfRule type="cellIs" dxfId="243" priority="46" operator="greaterThan">
      <formula>100.1</formula>
    </cfRule>
    <cfRule type="cellIs" dxfId="242" priority="47" operator="greaterThan">
      <formula>99.8</formula>
    </cfRule>
    <cfRule type="cellIs" dxfId="241" priority="48" operator="lessThan">
      <formula>99.8</formula>
    </cfRule>
  </conditionalFormatting>
  <conditionalFormatting sqref="MW287:MZ287">
    <cfRule type="cellIs" dxfId="240" priority="43" operator="greaterThan">
      <formula>100.1</formula>
    </cfRule>
    <cfRule type="cellIs" dxfId="239" priority="44" operator="greaterThan">
      <formula>99.8</formula>
    </cfRule>
    <cfRule type="cellIs" dxfId="238" priority="45" operator="lessThan">
      <formula>99.8</formula>
    </cfRule>
  </conditionalFormatting>
  <conditionalFormatting sqref="ND287:NG287">
    <cfRule type="cellIs" dxfId="237" priority="40" operator="greaterThan">
      <formula>100.1</formula>
    </cfRule>
    <cfRule type="cellIs" dxfId="236" priority="41" operator="greaterThan">
      <formula>99.8</formula>
    </cfRule>
    <cfRule type="cellIs" dxfId="235" priority="42" operator="lessThan">
      <formula>99.8</formula>
    </cfRule>
  </conditionalFormatting>
  <conditionalFormatting sqref="NK287:NN287">
    <cfRule type="cellIs" dxfId="234" priority="37" operator="greaterThan">
      <formula>100.1</formula>
    </cfRule>
    <cfRule type="cellIs" dxfId="233" priority="38" operator="greaterThan">
      <formula>99.8</formula>
    </cfRule>
    <cfRule type="cellIs" dxfId="232" priority="39" operator="lessThan">
      <formula>99.8</formula>
    </cfRule>
  </conditionalFormatting>
  <conditionalFormatting sqref="NR287:NU287">
    <cfRule type="cellIs" dxfId="231" priority="34" operator="greaterThan">
      <formula>100.1</formula>
    </cfRule>
    <cfRule type="cellIs" dxfId="230" priority="35" operator="greaterThan">
      <formula>99.8</formula>
    </cfRule>
    <cfRule type="cellIs" dxfId="229" priority="36" operator="lessThan">
      <formula>99.8</formula>
    </cfRule>
  </conditionalFormatting>
  <conditionalFormatting sqref="NY287:OB287">
    <cfRule type="cellIs" dxfId="228" priority="31" operator="greaterThan">
      <formula>100.1</formula>
    </cfRule>
    <cfRule type="cellIs" dxfId="227" priority="32" operator="greaterThan">
      <formula>99.8</formula>
    </cfRule>
    <cfRule type="cellIs" dxfId="226" priority="33" operator="lessThan">
      <formula>99.8</formula>
    </cfRule>
  </conditionalFormatting>
  <conditionalFormatting sqref="OF287:OI287">
    <cfRule type="cellIs" dxfId="225" priority="28" operator="greaterThan">
      <formula>100.1</formula>
    </cfRule>
    <cfRule type="cellIs" dxfId="224" priority="29" operator="greaterThan">
      <formula>99.8</formula>
    </cfRule>
    <cfRule type="cellIs" dxfId="223" priority="30" operator="lessThan">
      <formula>99.8</formula>
    </cfRule>
  </conditionalFormatting>
  <conditionalFormatting sqref="OM287:OP287">
    <cfRule type="cellIs" dxfId="222" priority="25" operator="greaterThan">
      <formula>100.1</formula>
    </cfRule>
    <cfRule type="cellIs" dxfId="221" priority="26" operator="greaterThan">
      <formula>99.8</formula>
    </cfRule>
    <cfRule type="cellIs" dxfId="220" priority="27" operator="lessThan">
      <formula>99.8</formula>
    </cfRule>
  </conditionalFormatting>
  <conditionalFormatting sqref="OT287:OW287">
    <cfRule type="cellIs" dxfId="219" priority="22" operator="greaterThan">
      <formula>100.1</formula>
    </cfRule>
    <cfRule type="cellIs" dxfId="218" priority="23" operator="greaterThan">
      <formula>99.8</formula>
    </cfRule>
    <cfRule type="cellIs" dxfId="217" priority="24" operator="lessThan">
      <formula>99.8</formula>
    </cfRule>
  </conditionalFormatting>
  <conditionalFormatting sqref="PA287:PD287">
    <cfRule type="cellIs" dxfId="216" priority="19" operator="greaterThan">
      <formula>100.1</formula>
    </cfRule>
    <cfRule type="cellIs" dxfId="215" priority="20" operator="greaterThan">
      <formula>99.8</formula>
    </cfRule>
    <cfRule type="cellIs" dxfId="214" priority="21" operator="lessThan">
      <formula>99.8</formula>
    </cfRule>
  </conditionalFormatting>
  <conditionalFormatting sqref="PH287:PK287">
    <cfRule type="cellIs" dxfId="213" priority="16" operator="greaterThan">
      <formula>100.1</formula>
    </cfRule>
    <cfRule type="cellIs" dxfId="212" priority="17" operator="greaterThan">
      <formula>99.8</formula>
    </cfRule>
    <cfRule type="cellIs" dxfId="211" priority="18" operator="lessThan">
      <formula>99.8</formula>
    </cfRule>
  </conditionalFormatting>
  <conditionalFormatting sqref="PO287:PR287">
    <cfRule type="cellIs" dxfId="210" priority="13" operator="greaterThan">
      <formula>100.1</formula>
    </cfRule>
    <cfRule type="cellIs" dxfId="209" priority="14" operator="greaterThan">
      <formula>99.8</formula>
    </cfRule>
    <cfRule type="cellIs" dxfId="208" priority="15" operator="lessThan">
      <formula>99.8</formula>
    </cfRule>
  </conditionalFormatting>
  <conditionalFormatting sqref="PV287:PY287">
    <cfRule type="cellIs" dxfId="207" priority="10" operator="greaterThan">
      <formula>100.1</formula>
    </cfRule>
    <cfRule type="cellIs" dxfId="206" priority="11" operator="greaterThan">
      <formula>99.8</formula>
    </cfRule>
    <cfRule type="cellIs" dxfId="205" priority="12" operator="lessThan">
      <formula>99.8</formula>
    </cfRule>
  </conditionalFormatting>
  <conditionalFormatting sqref="QC287:QF287">
    <cfRule type="cellIs" dxfId="204" priority="4" operator="greaterThan">
      <formula>100.1</formula>
    </cfRule>
    <cfRule type="cellIs" dxfId="203" priority="5" operator="greaterThan">
      <formula>99.8</formula>
    </cfRule>
    <cfRule type="cellIs" dxfId="202" priority="6" operator="lessThan">
      <formula>99.8</formula>
    </cfRule>
  </conditionalFormatting>
  <conditionalFormatting sqref="QJ287:QM287">
    <cfRule type="cellIs" dxfId="201" priority="1" operator="greaterThan">
      <formula>100.1</formula>
    </cfRule>
    <cfRule type="cellIs" dxfId="200" priority="2" operator="greaterThan">
      <formula>99.8</formula>
    </cfRule>
    <cfRule type="cellIs" dxfId="199"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QM287"/>
  <sheetViews>
    <sheetView showGridLines="0" zoomScale="85" zoomScaleNormal="85" workbookViewId="0">
      <pane xSplit="2" ySplit="3" topLeftCell="PV253"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49"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49"/>
  </cols>
  <sheetData>
    <row r="1" spans="1:455" x14ac:dyDescent="0.2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c r="QB1" t="s">
        <v>392</v>
      </c>
      <c r="QI1" t="s">
        <v>392</v>
      </c>
    </row>
    <row r="2" spans="1:455"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row>
    <row r="3" spans="1:455"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row>
    <row r="4" spans="1:455"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row>
    <row r="5" spans="1:455"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row>
    <row r="6" spans="1:455" x14ac:dyDescent="0.2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c r="QB6" t="s">
        <v>136</v>
      </c>
      <c r="QC6">
        <v>0</v>
      </c>
      <c r="QD6">
        <v>0</v>
      </c>
      <c r="QE6">
        <v>0</v>
      </c>
      <c r="QF6">
        <v>0</v>
      </c>
      <c r="QI6" t="s">
        <v>136</v>
      </c>
      <c r="QJ6">
        <v>0</v>
      </c>
      <c r="QK6">
        <v>0</v>
      </c>
      <c r="QL6">
        <v>0</v>
      </c>
      <c r="QM6">
        <v>0</v>
      </c>
    </row>
    <row r="7" spans="1:455"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row>
    <row r="8" spans="1:455"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row>
    <row r="9" spans="1:455"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c r="QB9" t="s">
        <v>139</v>
      </c>
      <c r="QC9">
        <v>0</v>
      </c>
      <c r="QD9">
        <v>0</v>
      </c>
      <c r="QE9">
        <v>0</v>
      </c>
      <c r="QF9">
        <v>0</v>
      </c>
      <c r="QI9" t="s">
        <v>139</v>
      </c>
      <c r="QJ9">
        <v>0</v>
      </c>
      <c r="QK9">
        <v>0</v>
      </c>
      <c r="QL9">
        <v>0</v>
      </c>
      <c r="QM9">
        <v>0</v>
      </c>
    </row>
    <row r="10" spans="1:455"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row>
    <row r="11" spans="1:455"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row>
    <row r="12" spans="1:455"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row>
    <row r="13" spans="1:455"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row>
    <row r="14" spans="1:455"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row>
    <row r="15" spans="1:455"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row>
    <row r="16" spans="1:455"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row>
    <row r="17" spans="1:455"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row>
    <row r="18" spans="1:455"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row>
    <row r="19" spans="1:455"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row>
    <row r="20" spans="1:455"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row>
    <row r="21" spans="1:455"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row>
    <row r="22" spans="1:455"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row>
    <row r="23" spans="1:455"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row>
    <row r="24" spans="1:455"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row>
    <row r="25" spans="1:455"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row>
    <row r="26" spans="1:455"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row>
    <row r="27" spans="1:455"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row>
    <row r="28" spans="1:455"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row>
    <row r="29" spans="1:455"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v>
      </c>
      <c r="QK29">
        <v>0</v>
      </c>
      <c r="QL29">
        <v>0</v>
      </c>
      <c r="QM29">
        <v>0</v>
      </c>
    </row>
    <row r="30" spans="1:455"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row>
    <row r="31" spans="1:455"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row>
    <row r="32" spans="1:455"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row>
    <row r="33" spans="1:455"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row>
    <row r="34" spans="1:455"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row>
    <row r="35" spans="1:455"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row>
    <row r="36" spans="1:455"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row>
    <row r="37" spans="1:455" x14ac:dyDescent="0.2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0.02</v>
      </c>
      <c r="QK37">
        <v>0</v>
      </c>
      <c r="QL37">
        <v>0</v>
      </c>
      <c r="QM37">
        <v>0</v>
      </c>
    </row>
    <row r="38" spans="1:455" x14ac:dyDescent="0.2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row>
    <row r="39" spans="1:455"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row>
    <row r="40" spans="1:455"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row>
    <row r="41" spans="1:455" x14ac:dyDescent="0.2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c r="QB41" t="s">
        <v>171</v>
      </c>
      <c r="QC41">
        <v>0</v>
      </c>
      <c r="QD41">
        <v>0</v>
      </c>
      <c r="QE41">
        <v>0</v>
      </c>
      <c r="QF41">
        <v>0</v>
      </c>
      <c r="QI41" t="s">
        <v>171</v>
      </c>
      <c r="QJ41">
        <v>0</v>
      </c>
      <c r="QK41">
        <v>0</v>
      </c>
      <c r="QL41">
        <v>0</v>
      </c>
      <c r="QM41">
        <v>0</v>
      </c>
    </row>
    <row r="42" spans="1:455"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row>
    <row r="43" spans="1:455"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row>
    <row r="44" spans="1:455" x14ac:dyDescent="0.2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c r="QB44" t="s">
        <v>174</v>
      </c>
      <c r="QC44">
        <v>0</v>
      </c>
      <c r="QD44">
        <v>0</v>
      </c>
      <c r="QE44">
        <v>0</v>
      </c>
      <c r="QF44">
        <v>0</v>
      </c>
      <c r="QI44" t="s">
        <v>174</v>
      </c>
      <c r="QJ44">
        <v>0.06</v>
      </c>
      <c r="QK44">
        <v>0</v>
      </c>
      <c r="QL44">
        <v>0</v>
      </c>
      <c r="QM44">
        <v>0</v>
      </c>
    </row>
    <row r="45" spans="1:455" x14ac:dyDescent="0.2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c r="QB45" t="s">
        <v>175</v>
      </c>
      <c r="QC45">
        <v>0.06</v>
      </c>
      <c r="QD45">
        <v>0</v>
      </c>
      <c r="QE45">
        <v>0.11</v>
      </c>
      <c r="QF45">
        <v>0</v>
      </c>
      <c r="QI45" t="s">
        <v>175</v>
      </c>
      <c r="QJ45">
        <v>0.19</v>
      </c>
      <c r="QK45">
        <v>0</v>
      </c>
      <c r="QL45">
        <v>0</v>
      </c>
      <c r="QM45">
        <v>0</v>
      </c>
    </row>
    <row r="46" spans="1:455" x14ac:dyDescent="0.2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row>
    <row r="47" spans="1:455" x14ac:dyDescent="0.2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row>
    <row r="48" spans="1:455" x14ac:dyDescent="0.2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row>
    <row r="49" spans="1:455" x14ac:dyDescent="0.2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row>
    <row r="50" spans="1:455" x14ac:dyDescent="0.2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c r="QB50" t="s">
        <v>180</v>
      </c>
      <c r="QC50">
        <v>0</v>
      </c>
      <c r="QD50">
        <v>0</v>
      </c>
      <c r="QE50">
        <v>0</v>
      </c>
      <c r="QF50">
        <v>0</v>
      </c>
      <c r="QI50" t="s">
        <v>180</v>
      </c>
      <c r="QJ50">
        <v>0</v>
      </c>
      <c r="QK50">
        <v>0</v>
      </c>
      <c r="QL50">
        <v>0</v>
      </c>
      <c r="QM50">
        <v>0</v>
      </c>
    </row>
    <row r="51" spans="1:455" x14ac:dyDescent="0.2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row>
    <row r="52" spans="1:455" x14ac:dyDescent="0.2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c r="QB52" t="s">
        <v>182</v>
      </c>
      <c r="QC52">
        <v>0</v>
      </c>
      <c r="QD52">
        <v>0</v>
      </c>
      <c r="QE52">
        <v>0</v>
      </c>
      <c r="QF52">
        <v>0</v>
      </c>
      <c r="QI52" t="s">
        <v>182</v>
      </c>
      <c r="QJ52">
        <v>0</v>
      </c>
      <c r="QK52">
        <v>0</v>
      </c>
      <c r="QL52">
        <v>0</v>
      </c>
      <c r="QM52">
        <v>0</v>
      </c>
    </row>
    <row r="53" spans="1:455" x14ac:dyDescent="0.2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c r="QB53" t="s">
        <v>183</v>
      </c>
      <c r="QC53">
        <v>0.17</v>
      </c>
      <c r="QD53">
        <v>0</v>
      </c>
      <c r="QE53">
        <v>0.19</v>
      </c>
      <c r="QF53">
        <v>0</v>
      </c>
      <c r="QI53" t="s">
        <v>183</v>
      </c>
      <c r="QJ53">
        <v>0.1</v>
      </c>
      <c r="QK53">
        <v>0</v>
      </c>
      <c r="QL53">
        <v>0</v>
      </c>
      <c r="QM53">
        <v>0</v>
      </c>
    </row>
    <row r="54" spans="1:455" x14ac:dyDescent="0.2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c r="QB54" t="s">
        <v>184</v>
      </c>
      <c r="QC54">
        <v>0</v>
      </c>
      <c r="QD54">
        <v>0</v>
      </c>
      <c r="QE54">
        <v>0</v>
      </c>
      <c r="QF54">
        <v>0</v>
      </c>
      <c r="QI54" t="s">
        <v>184</v>
      </c>
      <c r="QJ54">
        <v>0</v>
      </c>
      <c r="QK54">
        <v>0</v>
      </c>
      <c r="QL54">
        <v>0</v>
      </c>
      <c r="QM54">
        <v>0</v>
      </c>
    </row>
    <row r="55" spans="1:455" x14ac:dyDescent="0.2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c r="QB55" t="s">
        <v>185</v>
      </c>
      <c r="QC55">
        <v>0.12</v>
      </c>
      <c r="QD55">
        <v>0</v>
      </c>
      <c r="QE55">
        <v>0</v>
      </c>
      <c r="QF55">
        <v>0</v>
      </c>
      <c r="QI55" t="s">
        <v>185</v>
      </c>
      <c r="QJ55">
        <v>0.03</v>
      </c>
      <c r="QK55">
        <v>0</v>
      </c>
      <c r="QL55">
        <v>0</v>
      </c>
      <c r="QM55">
        <v>0</v>
      </c>
    </row>
    <row r="56" spans="1:455" x14ac:dyDescent="0.2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c r="QB56" t="s">
        <v>186</v>
      </c>
      <c r="QC56">
        <v>0.05</v>
      </c>
      <c r="QD56">
        <v>0</v>
      </c>
      <c r="QE56">
        <v>0</v>
      </c>
      <c r="QF56">
        <v>0</v>
      </c>
      <c r="QI56" t="s">
        <v>186</v>
      </c>
      <c r="QJ56">
        <v>0.11</v>
      </c>
      <c r="QK56">
        <v>0.44</v>
      </c>
      <c r="QL56">
        <v>0</v>
      </c>
      <c r="QM56">
        <v>0</v>
      </c>
    </row>
    <row r="57" spans="1:455" x14ac:dyDescent="0.2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c r="QB57" t="s">
        <v>187</v>
      </c>
      <c r="QC57">
        <v>0.1</v>
      </c>
      <c r="QD57">
        <v>0</v>
      </c>
      <c r="QE57">
        <v>7.0000000000000007E-2</v>
      </c>
      <c r="QF57">
        <v>0</v>
      </c>
      <c r="QI57" t="s">
        <v>187</v>
      </c>
      <c r="QJ57">
        <v>0.05</v>
      </c>
      <c r="QK57">
        <v>0</v>
      </c>
      <c r="QL57">
        <v>0</v>
      </c>
      <c r="QM57">
        <v>0</v>
      </c>
    </row>
    <row r="58" spans="1:455" x14ac:dyDescent="0.2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c r="QB58" t="s">
        <v>188</v>
      </c>
      <c r="QC58">
        <v>0</v>
      </c>
      <c r="QD58">
        <v>0</v>
      </c>
      <c r="QE58">
        <v>0</v>
      </c>
      <c r="QF58">
        <v>0</v>
      </c>
      <c r="QI58" t="s">
        <v>188</v>
      </c>
      <c r="QJ58">
        <v>0</v>
      </c>
      <c r="QK58">
        <v>0</v>
      </c>
      <c r="QL58">
        <v>0</v>
      </c>
      <c r="QM58">
        <v>0</v>
      </c>
    </row>
    <row r="59" spans="1:455" x14ac:dyDescent="0.2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c r="QB59" t="s">
        <v>189</v>
      </c>
      <c r="QC59">
        <v>0</v>
      </c>
      <c r="QD59">
        <v>0</v>
      </c>
      <c r="QE59">
        <v>0</v>
      </c>
      <c r="QF59">
        <v>0</v>
      </c>
      <c r="QI59" t="s">
        <v>189</v>
      </c>
      <c r="QJ59">
        <v>0</v>
      </c>
      <c r="QK59">
        <v>0</v>
      </c>
      <c r="QL59">
        <v>0</v>
      </c>
      <c r="QM59">
        <v>0</v>
      </c>
    </row>
    <row r="60" spans="1:455" x14ac:dyDescent="0.2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c r="QB60" t="s">
        <v>190</v>
      </c>
      <c r="QC60">
        <v>0</v>
      </c>
      <c r="QD60">
        <v>0</v>
      </c>
      <c r="QE60">
        <v>0</v>
      </c>
      <c r="QF60">
        <v>0</v>
      </c>
      <c r="QI60" t="s">
        <v>190</v>
      </c>
      <c r="QJ60">
        <v>0</v>
      </c>
      <c r="QK60">
        <v>0</v>
      </c>
      <c r="QL60">
        <v>0</v>
      </c>
      <c r="QM60">
        <v>0</v>
      </c>
    </row>
    <row r="61" spans="1:455" x14ac:dyDescent="0.2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row>
    <row r="62" spans="1:455" x14ac:dyDescent="0.2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c r="QB62" t="s">
        <v>192</v>
      </c>
      <c r="QC62">
        <v>0.26</v>
      </c>
      <c r="QD62">
        <v>0</v>
      </c>
      <c r="QE62">
        <v>0.36</v>
      </c>
      <c r="QF62">
        <v>0</v>
      </c>
      <c r="QI62" t="s">
        <v>192</v>
      </c>
      <c r="QJ62">
        <v>0.11</v>
      </c>
      <c r="QK62">
        <v>0</v>
      </c>
      <c r="QL62">
        <v>0.19</v>
      </c>
      <c r="QM62">
        <v>0</v>
      </c>
    </row>
    <row r="63" spans="1:455" x14ac:dyDescent="0.2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c r="QB63" t="s">
        <v>193</v>
      </c>
      <c r="QC63">
        <v>0.06</v>
      </c>
      <c r="QD63">
        <v>0.21</v>
      </c>
      <c r="QE63">
        <v>0</v>
      </c>
      <c r="QF63">
        <v>0</v>
      </c>
      <c r="QI63" t="s">
        <v>193</v>
      </c>
      <c r="QJ63">
        <v>0.06</v>
      </c>
      <c r="QK63">
        <v>0</v>
      </c>
      <c r="QL63">
        <v>0.1</v>
      </c>
      <c r="QM63">
        <v>0</v>
      </c>
    </row>
    <row r="64" spans="1:455" x14ac:dyDescent="0.2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c r="QB64" t="s">
        <v>194</v>
      </c>
      <c r="QC64">
        <v>7.0000000000000007E-2</v>
      </c>
      <c r="QD64">
        <v>0</v>
      </c>
      <c r="QE64">
        <v>0</v>
      </c>
      <c r="QF64">
        <v>0</v>
      </c>
      <c r="QI64" t="s">
        <v>194</v>
      </c>
      <c r="QJ64">
        <v>0.19</v>
      </c>
      <c r="QK64">
        <v>0</v>
      </c>
      <c r="QL64">
        <v>0</v>
      </c>
      <c r="QM64">
        <v>0</v>
      </c>
    </row>
    <row r="65" spans="1:455" x14ac:dyDescent="0.2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c r="QB65" t="s">
        <v>195</v>
      </c>
      <c r="QC65">
        <v>0.14000000000000001</v>
      </c>
      <c r="QD65">
        <v>0</v>
      </c>
      <c r="QE65">
        <v>0.09</v>
      </c>
      <c r="QF65">
        <v>0</v>
      </c>
      <c r="QI65" t="s">
        <v>195</v>
      </c>
      <c r="QJ65">
        <v>0.18</v>
      </c>
      <c r="QK65">
        <v>0</v>
      </c>
      <c r="QL65">
        <v>0</v>
      </c>
      <c r="QM65">
        <v>0</v>
      </c>
    </row>
    <row r="66" spans="1:455" x14ac:dyDescent="0.2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v>
      </c>
      <c r="QD66">
        <v>0</v>
      </c>
      <c r="QE66">
        <v>0</v>
      </c>
      <c r="QF66">
        <v>0</v>
      </c>
      <c r="QI66" t="s">
        <v>196</v>
      </c>
      <c r="QJ66">
        <v>0</v>
      </c>
      <c r="QK66">
        <v>0</v>
      </c>
      <c r="QL66">
        <v>0</v>
      </c>
      <c r="QM66">
        <v>0</v>
      </c>
    </row>
    <row r="67" spans="1:455" x14ac:dyDescent="0.2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c r="QB67" t="s">
        <v>197</v>
      </c>
      <c r="QC67">
        <v>0.17</v>
      </c>
      <c r="QD67">
        <v>0</v>
      </c>
      <c r="QE67">
        <v>0.09</v>
      </c>
      <c r="QF67">
        <v>0</v>
      </c>
      <c r="QI67" t="s">
        <v>197</v>
      </c>
      <c r="QJ67">
        <v>0.06</v>
      </c>
      <c r="QK67">
        <v>0.25</v>
      </c>
      <c r="QL67">
        <v>0</v>
      </c>
      <c r="QM67">
        <v>0</v>
      </c>
    </row>
    <row r="68" spans="1:455" x14ac:dyDescent="0.2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c r="QB68" t="s">
        <v>198</v>
      </c>
      <c r="QC68">
        <v>0.09</v>
      </c>
      <c r="QD68">
        <v>0.33</v>
      </c>
      <c r="QE68">
        <v>0</v>
      </c>
      <c r="QF68">
        <v>0</v>
      </c>
      <c r="QI68" t="s">
        <v>198</v>
      </c>
      <c r="QJ68">
        <v>0.1</v>
      </c>
      <c r="QK68">
        <v>0.41</v>
      </c>
      <c r="QL68">
        <v>0</v>
      </c>
      <c r="QM68">
        <v>0</v>
      </c>
    </row>
    <row r="69" spans="1:455" x14ac:dyDescent="0.2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c r="QB69" t="s">
        <v>199</v>
      </c>
      <c r="QC69">
        <v>0.51</v>
      </c>
      <c r="QD69">
        <v>0.85</v>
      </c>
      <c r="QE69">
        <v>0.24</v>
      </c>
      <c r="QF69">
        <v>0.61</v>
      </c>
      <c r="QI69" t="s">
        <v>199</v>
      </c>
      <c r="QJ69">
        <v>0.24</v>
      </c>
      <c r="QK69">
        <v>0.17</v>
      </c>
      <c r="QL69">
        <v>0.21</v>
      </c>
      <c r="QM69">
        <v>0.8</v>
      </c>
    </row>
    <row r="70" spans="1:455" x14ac:dyDescent="0.2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c r="QB70" t="s">
        <v>200</v>
      </c>
      <c r="QC70">
        <v>0.38</v>
      </c>
      <c r="QD70">
        <v>0.69</v>
      </c>
      <c r="QE70">
        <v>0</v>
      </c>
      <c r="QF70">
        <v>0</v>
      </c>
      <c r="QI70" t="s">
        <v>200</v>
      </c>
      <c r="QJ70">
        <v>0.25</v>
      </c>
      <c r="QK70">
        <v>0.35</v>
      </c>
      <c r="QL70">
        <v>0</v>
      </c>
      <c r="QM70">
        <v>0.31</v>
      </c>
    </row>
    <row r="71" spans="1:455" x14ac:dyDescent="0.2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c r="QB71" t="s">
        <v>201</v>
      </c>
      <c r="QC71">
        <v>0.26</v>
      </c>
      <c r="QD71">
        <v>0</v>
      </c>
      <c r="QE71">
        <v>0.39</v>
      </c>
      <c r="QF71">
        <v>0</v>
      </c>
      <c r="QI71" t="s">
        <v>201</v>
      </c>
      <c r="QJ71">
        <v>0.31</v>
      </c>
      <c r="QK71">
        <v>0.59</v>
      </c>
      <c r="QL71">
        <v>0.28999999999999998</v>
      </c>
      <c r="QM71">
        <v>0</v>
      </c>
    </row>
    <row r="72" spans="1:455" x14ac:dyDescent="0.2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c r="QB72" t="s">
        <v>202</v>
      </c>
      <c r="QC72">
        <v>0</v>
      </c>
      <c r="QD72">
        <v>0</v>
      </c>
      <c r="QE72">
        <v>0</v>
      </c>
      <c r="QF72">
        <v>0</v>
      </c>
      <c r="QI72" t="s">
        <v>202</v>
      </c>
      <c r="QJ72">
        <v>0</v>
      </c>
      <c r="QK72">
        <v>0</v>
      </c>
      <c r="QL72">
        <v>0</v>
      </c>
      <c r="QM72">
        <v>0</v>
      </c>
    </row>
    <row r="73" spans="1:455" x14ac:dyDescent="0.2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c r="QB73" t="s">
        <v>203</v>
      </c>
      <c r="QC73">
        <v>0.68</v>
      </c>
      <c r="QD73">
        <v>1.1299999999999999</v>
      </c>
      <c r="QE73">
        <v>0.36</v>
      </c>
      <c r="QF73">
        <v>0</v>
      </c>
      <c r="QI73" t="s">
        <v>203</v>
      </c>
      <c r="QJ73">
        <v>0.59</v>
      </c>
      <c r="QK73">
        <v>1.64</v>
      </c>
      <c r="QL73">
        <v>0.17</v>
      </c>
      <c r="QM73">
        <v>0</v>
      </c>
    </row>
    <row r="74" spans="1:455" x14ac:dyDescent="0.2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c r="QB74" t="s">
        <v>204</v>
      </c>
      <c r="QC74">
        <v>0.14000000000000001</v>
      </c>
      <c r="QD74">
        <v>0.16</v>
      </c>
      <c r="QE74">
        <v>0.08</v>
      </c>
      <c r="QF74">
        <v>0</v>
      </c>
      <c r="QI74" t="s">
        <v>204</v>
      </c>
      <c r="QJ74">
        <v>0.06</v>
      </c>
      <c r="QK74">
        <v>0.22</v>
      </c>
      <c r="QL74">
        <v>0</v>
      </c>
      <c r="QM74">
        <v>0</v>
      </c>
    </row>
    <row r="75" spans="1:455" x14ac:dyDescent="0.2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c r="QB75" t="s">
        <v>205</v>
      </c>
      <c r="QC75">
        <v>0.31</v>
      </c>
      <c r="QD75">
        <v>0.66</v>
      </c>
      <c r="QE75">
        <v>0.25</v>
      </c>
      <c r="QF75">
        <v>0</v>
      </c>
      <c r="QI75" t="s">
        <v>205</v>
      </c>
      <c r="QJ75">
        <v>0</v>
      </c>
      <c r="QK75">
        <v>0</v>
      </c>
      <c r="QL75">
        <v>0</v>
      </c>
      <c r="QM75">
        <v>0</v>
      </c>
    </row>
    <row r="76" spans="1:455" x14ac:dyDescent="0.2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c r="QB76" t="s">
        <v>206</v>
      </c>
      <c r="QC76">
        <v>0.35</v>
      </c>
      <c r="QD76">
        <v>0</v>
      </c>
      <c r="QE76">
        <v>0.1</v>
      </c>
      <c r="QF76">
        <v>0.79</v>
      </c>
      <c r="QI76" t="s">
        <v>206</v>
      </c>
      <c r="QJ76">
        <v>0.49</v>
      </c>
      <c r="QK76">
        <v>0.63</v>
      </c>
      <c r="QL76">
        <v>0.44</v>
      </c>
      <c r="QM76">
        <v>0.42</v>
      </c>
    </row>
    <row r="77" spans="1:455" x14ac:dyDescent="0.2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c r="QB77" t="s">
        <v>207</v>
      </c>
      <c r="QC77">
        <v>1.05</v>
      </c>
      <c r="QD77">
        <v>2.79</v>
      </c>
      <c r="QE77">
        <v>0.15</v>
      </c>
      <c r="QF77">
        <v>0</v>
      </c>
      <c r="QI77" t="s">
        <v>207</v>
      </c>
      <c r="QJ77">
        <v>1.55</v>
      </c>
      <c r="QK77">
        <v>2.92</v>
      </c>
      <c r="QL77">
        <v>0.83</v>
      </c>
      <c r="QM77">
        <v>1.48</v>
      </c>
    </row>
    <row r="78" spans="1:455" x14ac:dyDescent="0.2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c r="QB78" t="s">
        <v>208</v>
      </c>
      <c r="QC78">
        <v>0</v>
      </c>
      <c r="QD78">
        <v>0</v>
      </c>
      <c r="QE78">
        <v>0</v>
      </c>
      <c r="QF78">
        <v>0</v>
      </c>
      <c r="QI78" t="s">
        <v>208</v>
      </c>
      <c r="QJ78">
        <v>0</v>
      </c>
      <c r="QK78">
        <v>0</v>
      </c>
      <c r="QL78">
        <v>0</v>
      </c>
      <c r="QM78">
        <v>0</v>
      </c>
    </row>
    <row r="79" spans="1:455"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c r="QB79" t="s">
        <v>209</v>
      </c>
      <c r="QC79">
        <v>0.13</v>
      </c>
      <c r="QD79">
        <v>0</v>
      </c>
      <c r="QE79">
        <v>0.23</v>
      </c>
      <c r="QF79">
        <v>0</v>
      </c>
      <c r="QI79" t="s">
        <v>209</v>
      </c>
      <c r="QJ79">
        <v>0.11</v>
      </c>
      <c r="QK79">
        <v>0</v>
      </c>
      <c r="QL79">
        <v>0.2</v>
      </c>
      <c r="QM79">
        <v>0</v>
      </c>
    </row>
    <row r="80" spans="1:455" x14ac:dyDescent="0.2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c r="QB80" t="s">
        <v>210</v>
      </c>
      <c r="QC80">
        <v>0.63</v>
      </c>
      <c r="QD80">
        <v>1.37</v>
      </c>
      <c r="QE80">
        <v>0.21</v>
      </c>
      <c r="QF80">
        <v>0</v>
      </c>
      <c r="QI80" t="s">
        <v>210</v>
      </c>
      <c r="QJ80">
        <v>0.35</v>
      </c>
      <c r="QK80">
        <v>0.19</v>
      </c>
      <c r="QL80">
        <v>0.19</v>
      </c>
      <c r="QM80">
        <v>1.38</v>
      </c>
    </row>
    <row r="81" spans="1:455" x14ac:dyDescent="0.2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c r="QB81" t="s">
        <v>211</v>
      </c>
      <c r="QC81">
        <v>0.65</v>
      </c>
      <c r="QD81">
        <v>0.46</v>
      </c>
      <c r="QE81">
        <v>0.51</v>
      </c>
      <c r="QF81">
        <v>1.49</v>
      </c>
      <c r="QI81" t="s">
        <v>211</v>
      </c>
      <c r="QJ81">
        <v>0.6</v>
      </c>
      <c r="QK81">
        <v>0.8</v>
      </c>
      <c r="QL81">
        <v>0.51</v>
      </c>
      <c r="QM81">
        <v>0</v>
      </c>
    </row>
    <row r="82" spans="1:455" x14ac:dyDescent="0.2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c r="QB82" t="s">
        <v>212</v>
      </c>
      <c r="QC82">
        <v>0.19</v>
      </c>
      <c r="QD82">
        <v>0.25</v>
      </c>
      <c r="QE82">
        <v>0</v>
      </c>
      <c r="QF82">
        <v>0</v>
      </c>
      <c r="QI82" t="s">
        <v>212</v>
      </c>
      <c r="QJ82">
        <v>0.2</v>
      </c>
      <c r="QK82">
        <v>0.24</v>
      </c>
      <c r="QL82">
        <v>0.25</v>
      </c>
      <c r="QM82">
        <v>0</v>
      </c>
    </row>
    <row r="83" spans="1:455" x14ac:dyDescent="0.2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c r="QB83" t="s">
        <v>213</v>
      </c>
      <c r="QC83">
        <v>1.59</v>
      </c>
      <c r="QD83">
        <v>2.65</v>
      </c>
      <c r="QE83">
        <v>0.81</v>
      </c>
      <c r="QF83">
        <v>2.1800000000000002</v>
      </c>
      <c r="QI83" t="s">
        <v>213</v>
      </c>
      <c r="QJ83">
        <v>0.6</v>
      </c>
      <c r="QK83">
        <v>1.83</v>
      </c>
      <c r="QL83">
        <v>0.26</v>
      </c>
      <c r="QM83">
        <v>0</v>
      </c>
    </row>
    <row r="84" spans="1:455" x14ac:dyDescent="0.2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c r="QB84" t="s">
        <v>214</v>
      </c>
      <c r="QC84">
        <v>5.33</v>
      </c>
      <c r="QD84">
        <v>8.64</v>
      </c>
      <c r="QE84">
        <v>4.63</v>
      </c>
      <c r="QF84">
        <v>0.94</v>
      </c>
      <c r="QI84" t="s">
        <v>214</v>
      </c>
      <c r="QJ84">
        <v>2.4700000000000002</v>
      </c>
      <c r="QK84">
        <v>1.3</v>
      </c>
      <c r="QL84">
        <v>2.04</v>
      </c>
      <c r="QM84">
        <v>7.41</v>
      </c>
    </row>
    <row r="85" spans="1:455" x14ac:dyDescent="0.2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c r="QB85" t="s">
        <v>215</v>
      </c>
      <c r="QC85">
        <v>2.16</v>
      </c>
      <c r="QD85">
        <v>4.83</v>
      </c>
      <c r="QE85">
        <v>0.96</v>
      </c>
      <c r="QF85">
        <v>0.94</v>
      </c>
      <c r="QI85" t="s">
        <v>215</v>
      </c>
      <c r="QJ85">
        <v>3</v>
      </c>
      <c r="QK85">
        <v>4.3600000000000003</v>
      </c>
      <c r="QL85">
        <v>1.94</v>
      </c>
      <c r="QM85">
        <v>1.02</v>
      </c>
    </row>
    <row r="86" spans="1:455" x14ac:dyDescent="0.2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c r="QB86" t="s">
        <v>216</v>
      </c>
      <c r="QC86">
        <v>0.25</v>
      </c>
      <c r="QD86">
        <v>0</v>
      </c>
      <c r="QE86">
        <v>0.37</v>
      </c>
      <c r="QF86">
        <v>0</v>
      </c>
      <c r="QI86" t="s">
        <v>216</v>
      </c>
      <c r="QJ86">
        <v>0.54</v>
      </c>
      <c r="QK86">
        <v>0.81</v>
      </c>
      <c r="QL86">
        <v>0.1</v>
      </c>
      <c r="QM86">
        <v>0</v>
      </c>
    </row>
    <row r="87" spans="1:455" x14ac:dyDescent="0.2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c r="QB87" t="s">
        <v>217</v>
      </c>
      <c r="QC87">
        <v>0.77</v>
      </c>
      <c r="QD87">
        <v>1.62</v>
      </c>
      <c r="QE87">
        <v>0.15</v>
      </c>
      <c r="QF87">
        <v>0.89</v>
      </c>
      <c r="QI87" t="s">
        <v>217</v>
      </c>
      <c r="QJ87">
        <v>0.26</v>
      </c>
      <c r="QK87">
        <v>0</v>
      </c>
      <c r="QL87">
        <v>0.38</v>
      </c>
      <c r="QM87">
        <v>0</v>
      </c>
    </row>
    <row r="88" spans="1:455" x14ac:dyDescent="0.2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c r="QB88" t="s">
        <v>218</v>
      </c>
      <c r="QC88">
        <v>2.2400000000000002</v>
      </c>
      <c r="QD88">
        <v>5.83</v>
      </c>
      <c r="QE88">
        <v>1.1200000000000001</v>
      </c>
      <c r="QF88">
        <v>0.36</v>
      </c>
      <c r="QI88" t="s">
        <v>218</v>
      </c>
      <c r="QJ88">
        <v>1.9</v>
      </c>
      <c r="QK88">
        <v>3.62</v>
      </c>
      <c r="QL88">
        <v>0.76</v>
      </c>
      <c r="QM88">
        <v>0</v>
      </c>
    </row>
    <row r="89" spans="1:455" x14ac:dyDescent="0.2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c r="QB89" t="s">
        <v>219</v>
      </c>
      <c r="QC89">
        <v>11.27</v>
      </c>
      <c r="QD89">
        <v>6.11</v>
      </c>
      <c r="QE89">
        <v>13.37</v>
      </c>
      <c r="QF89">
        <v>15.14</v>
      </c>
      <c r="QI89" t="s">
        <v>219</v>
      </c>
      <c r="QJ89">
        <v>13.73</v>
      </c>
      <c r="QK89">
        <v>14.22</v>
      </c>
      <c r="QL89">
        <v>14.5</v>
      </c>
      <c r="QM89">
        <v>12.8</v>
      </c>
    </row>
    <row r="90" spans="1:455" x14ac:dyDescent="0.2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c r="QB90" t="s">
        <v>220</v>
      </c>
      <c r="QC90">
        <v>20</v>
      </c>
      <c r="QD90">
        <v>2.2400000000000002</v>
      </c>
      <c r="QE90">
        <v>26.58</v>
      </c>
      <c r="QF90">
        <v>38.54</v>
      </c>
      <c r="QI90" t="s">
        <v>220</v>
      </c>
      <c r="QJ90">
        <v>20.09</v>
      </c>
      <c r="QK90">
        <v>2.37</v>
      </c>
      <c r="QL90">
        <v>29.8</v>
      </c>
      <c r="QM90">
        <v>24.39</v>
      </c>
    </row>
    <row r="91" spans="1:455" x14ac:dyDescent="0.2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c r="QB91" t="s">
        <v>221</v>
      </c>
      <c r="QC91">
        <v>0.42</v>
      </c>
      <c r="QD91">
        <v>0</v>
      </c>
      <c r="QE91">
        <v>0.67</v>
      </c>
      <c r="QF91">
        <v>0</v>
      </c>
      <c r="QI91" t="s">
        <v>221</v>
      </c>
      <c r="QJ91">
        <v>0.67</v>
      </c>
      <c r="QK91">
        <v>0.19</v>
      </c>
      <c r="QL91">
        <v>1.1000000000000001</v>
      </c>
      <c r="QM91">
        <v>0</v>
      </c>
    </row>
    <row r="92" spans="1:455" x14ac:dyDescent="0.2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c r="QB92" t="s">
        <v>222</v>
      </c>
      <c r="QC92">
        <v>1.37</v>
      </c>
      <c r="QD92">
        <v>2.69</v>
      </c>
      <c r="QE92">
        <v>0.54</v>
      </c>
      <c r="QF92">
        <v>0.4</v>
      </c>
      <c r="QI92" t="s">
        <v>222</v>
      </c>
      <c r="QJ92">
        <v>1.57</v>
      </c>
      <c r="QK92">
        <v>3.28</v>
      </c>
      <c r="QL92">
        <v>1.1200000000000001</v>
      </c>
      <c r="QM92">
        <v>0.5</v>
      </c>
    </row>
    <row r="93" spans="1:455" x14ac:dyDescent="0.2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c r="QB93" t="s">
        <v>223</v>
      </c>
      <c r="QC93">
        <v>0.5</v>
      </c>
      <c r="QD93">
        <v>0.78</v>
      </c>
      <c r="QE93">
        <v>0.54</v>
      </c>
      <c r="QF93">
        <v>0</v>
      </c>
      <c r="QI93" t="s">
        <v>223</v>
      </c>
      <c r="QJ93">
        <v>0.89</v>
      </c>
      <c r="QK93">
        <v>0</v>
      </c>
      <c r="QL93">
        <v>1.19</v>
      </c>
      <c r="QM93">
        <v>0.77</v>
      </c>
    </row>
    <row r="94" spans="1:455" x14ac:dyDescent="0.2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c r="QB94" t="s">
        <v>224</v>
      </c>
      <c r="QC94">
        <v>2.23</v>
      </c>
      <c r="QD94">
        <v>1.79</v>
      </c>
      <c r="QE94">
        <v>1.18</v>
      </c>
      <c r="QF94">
        <v>8.68</v>
      </c>
      <c r="QI94" t="s">
        <v>224</v>
      </c>
      <c r="QJ94">
        <v>0.69</v>
      </c>
      <c r="QK94">
        <v>0.14000000000000001</v>
      </c>
      <c r="QL94">
        <v>0.86</v>
      </c>
      <c r="QM94">
        <v>1.1399999999999999</v>
      </c>
    </row>
    <row r="95" spans="1:455" x14ac:dyDescent="0.2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c r="QB95" t="s">
        <v>225</v>
      </c>
      <c r="QC95">
        <v>0.46</v>
      </c>
      <c r="QD95">
        <v>0</v>
      </c>
      <c r="QE95">
        <v>0.63</v>
      </c>
      <c r="QF95">
        <v>1.0900000000000001</v>
      </c>
      <c r="QI95" t="s">
        <v>225</v>
      </c>
      <c r="QJ95">
        <v>0.37</v>
      </c>
      <c r="QK95">
        <v>0</v>
      </c>
      <c r="QL95">
        <v>0.35</v>
      </c>
      <c r="QM95">
        <v>0</v>
      </c>
    </row>
    <row r="96" spans="1:455" x14ac:dyDescent="0.2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c r="QB96" t="s">
        <v>226</v>
      </c>
      <c r="QC96">
        <v>1.43</v>
      </c>
      <c r="QD96">
        <v>0.33</v>
      </c>
      <c r="QE96">
        <v>1.49</v>
      </c>
      <c r="QF96">
        <v>2.75</v>
      </c>
      <c r="QI96" t="s">
        <v>226</v>
      </c>
      <c r="QJ96">
        <v>1.65</v>
      </c>
      <c r="QK96">
        <v>1.84</v>
      </c>
      <c r="QL96">
        <v>0.81</v>
      </c>
      <c r="QM96">
        <v>4.1100000000000003</v>
      </c>
    </row>
    <row r="97" spans="1:455" x14ac:dyDescent="0.2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c r="QB97" t="s">
        <v>227</v>
      </c>
      <c r="QC97">
        <v>0.52</v>
      </c>
      <c r="QD97">
        <v>1.56</v>
      </c>
      <c r="QE97">
        <v>0.19</v>
      </c>
      <c r="QF97">
        <v>0</v>
      </c>
      <c r="QI97" t="s">
        <v>227</v>
      </c>
      <c r="QJ97">
        <v>1.29</v>
      </c>
      <c r="QK97">
        <v>2.34</v>
      </c>
      <c r="QL97">
        <v>1.27</v>
      </c>
      <c r="QM97">
        <v>0</v>
      </c>
    </row>
    <row r="98" spans="1:455" x14ac:dyDescent="0.2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c r="QB98" t="s">
        <v>228</v>
      </c>
      <c r="QC98">
        <v>0.87</v>
      </c>
      <c r="QD98">
        <v>0.28000000000000003</v>
      </c>
      <c r="QE98">
        <v>1.27</v>
      </c>
      <c r="QF98">
        <v>0.95</v>
      </c>
      <c r="QI98" t="s">
        <v>228</v>
      </c>
      <c r="QJ98">
        <v>1.46</v>
      </c>
      <c r="QK98">
        <v>0.92</v>
      </c>
      <c r="QL98">
        <v>1.56</v>
      </c>
      <c r="QM98">
        <v>1.49</v>
      </c>
    </row>
    <row r="99" spans="1:455" x14ac:dyDescent="0.2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c r="QB99" t="s">
        <v>229</v>
      </c>
      <c r="QC99">
        <v>0.28999999999999998</v>
      </c>
      <c r="QD99">
        <v>0</v>
      </c>
      <c r="QE99">
        <v>0.11</v>
      </c>
      <c r="QF99">
        <v>0</v>
      </c>
      <c r="QI99" t="s">
        <v>229</v>
      </c>
      <c r="QJ99">
        <v>0.38</v>
      </c>
      <c r="QK99">
        <v>0.5</v>
      </c>
      <c r="QL99">
        <v>0.36</v>
      </c>
      <c r="QM99">
        <v>0.51</v>
      </c>
    </row>
    <row r="100" spans="1:455" x14ac:dyDescent="0.2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c r="QB100" t="s">
        <v>230</v>
      </c>
      <c r="QC100">
        <v>1.01</v>
      </c>
      <c r="QD100">
        <v>1.1499999999999999</v>
      </c>
      <c r="QE100">
        <v>1.3</v>
      </c>
      <c r="QF100">
        <v>0</v>
      </c>
      <c r="QI100" t="s">
        <v>230</v>
      </c>
      <c r="QJ100">
        <v>2.83</v>
      </c>
      <c r="QK100">
        <v>1.05</v>
      </c>
      <c r="QL100">
        <v>3.78</v>
      </c>
      <c r="QM100">
        <v>0.64</v>
      </c>
    </row>
    <row r="101" spans="1:455" x14ac:dyDescent="0.2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c r="QB101" t="s">
        <v>231</v>
      </c>
      <c r="QC101">
        <v>0.19</v>
      </c>
      <c r="QD101">
        <v>0.37</v>
      </c>
      <c r="QE101">
        <v>0</v>
      </c>
      <c r="QF101">
        <v>0.34</v>
      </c>
      <c r="QI101" t="s">
        <v>231</v>
      </c>
      <c r="QJ101">
        <v>0.14000000000000001</v>
      </c>
      <c r="QK101">
        <v>0.56000000000000005</v>
      </c>
      <c r="QL101">
        <v>0</v>
      </c>
      <c r="QM101">
        <v>0</v>
      </c>
    </row>
    <row r="102" spans="1:455" x14ac:dyDescent="0.2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c r="QB102" t="s">
        <v>232</v>
      </c>
      <c r="QC102">
        <v>0.57999999999999996</v>
      </c>
      <c r="QD102">
        <v>0.89</v>
      </c>
      <c r="QE102">
        <v>0.44</v>
      </c>
      <c r="QF102">
        <v>0.5</v>
      </c>
      <c r="QI102" t="s">
        <v>232</v>
      </c>
      <c r="QJ102">
        <v>1.0900000000000001</v>
      </c>
      <c r="QK102">
        <v>1.06</v>
      </c>
      <c r="QL102">
        <v>0.86</v>
      </c>
      <c r="QM102">
        <v>1.87</v>
      </c>
    </row>
    <row r="103" spans="1:455" x14ac:dyDescent="0.2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c r="QB103" t="s">
        <v>233</v>
      </c>
      <c r="QC103">
        <v>0.51</v>
      </c>
      <c r="QD103">
        <v>0.75</v>
      </c>
      <c r="QE103">
        <v>0.46</v>
      </c>
      <c r="QF103">
        <v>0</v>
      </c>
      <c r="QI103" t="s">
        <v>233</v>
      </c>
      <c r="QJ103">
        <v>0.53</v>
      </c>
      <c r="QK103">
        <v>0.82</v>
      </c>
      <c r="QL103">
        <v>0.59</v>
      </c>
      <c r="QM103">
        <v>0</v>
      </c>
    </row>
    <row r="104" spans="1:455" x14ac:dyDescent="0.2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c r="QB104" t="s">
        <v>234</v>
      </c>
      <c r="QC104">
        <v>1.3</v>
      </c>
      <c r="QD104">
        <v>1.55</v>
      </c>
      <c r="QE104">
        <v>0.76</v>
      </c>
      <c r="QF104">
        <v>2.73</v>
      </c>
      <c r="QI104" t="s">
        <v>234</v>
      </c>
      <c r="QJ104">
        <v>1.88</v>
      </c>
      <c r="QK104">
        <v>2.1</v>
      </c>
      <c r="QL104">
        <v>0.72</v>
      </c>
      <c r="QM104">
        <v>8.31</v>
      </c>
    </row>
    <row r="105" spans="1:455" x14ac:dyDescent="0.2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c r="QB105" t="s">
        <v>235</v>
      </c>
      <c r="QC105">
        <v>1.4</v>
      </c>
      <c r="QD105">
        <v>0.75</v>
      </c>
      <c r="QE105">
        <v>1.81</v>
      </c>
      <c r="QF105">
        <v>0.74</v>
      </c>
      <c r="QI105" t="s">
        <v>235</v>
      </c>
      <c r="QJ105">
        <v>0.69</v>
      </c>
      <c r="QK105">
        <v>0.52</v>
      </c>
      <c r="QL105">
        <v>0.61</v>
      </c>
      <c r="QM105">
        <v>0.93</v>
      </c>
    </row>
    <row r="106" spans="1:455" x14ac:dyDescent="0.2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c r="QB106" t="s">
        <v>236</v>
      </c>
      <c r="QC106">
        <v>0.27</v>
      </c>
      <c r="QD106">
        <v>0</v>
      </c>
      <c r="QE106">
        <v>0.49</v>
      </c>
      <c r="QF106">
        <v>0</v>
      </c>
      <c r="QI106" t="s">
        <v>236</v>
      </c>
      <c r="QJ106">
        <v>0.17</v>
      </c>
      <c r="QK106">
        <v>0.44</v>
      </c>
      <c r="QL106">
        <v>0.12</v>
      </c>
      <c r="QM106">
        <v>0</v>
      </c>
    </row>
    <row r="107" spans="1:455" x14ac:dyDescent="0.2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c r="QB107" t="s">
        <v>237</v>
      </c>
      <c r="QC107">
        <v>0.27</v>
      </c>
      <c r="QD107">
        <v>0.17</v>
      </c>
      <c r="QE107">
        <v>0.41</v>
      </c>
      <c r="QF107">
        <v>0</v>
      </c>
      <c r="QI107" t="s">
        <v>237</v>
      </c>
      <c r="QJ107">
        <v>0.13</v>
      </c>
      <c r="QK107">
        <v>0</v>
      </c>
      <c r="QL107">
        <v>7.0000000000000007E-2</v>
      </c>
      <c r="QM107">
        <v>0.43</v>
      </c>
    </row>
    <row r="108" spans="1:455" x14ac:dyDescent="0.2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c r="QB108" t="s">
        <v>238</v>
      </c>
      <c r="QC108">
        <v>0.26</v>
      </c>
      <c r="QD108">
        <v>0.14000000000000001</v>
      </c>
      <c r="QE108">
        <v>0.41</v>
      </c>
      <c r="QF108">
        <v>0</v>
      </c>
      <c r="QI108" t="s">
        <v>238</v>
      </c>
      <c r="QJ108">
        <v>0.35</v>
      </c>
      <c r="QK108">
        <v>0.19</v>
      </c>
      <c r="QL108">
        <v>0.36</v>
      </c>
      <c r="QM108">
        <v>0</v>
      </c>
    </row>
    <row r="109" spans="1:455" x14ac:dyDescent="0.2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c r="QB109" t="s">
        <v>239</v>
      </c>
      <c r="QC109">
        <v>0.98</v>
      </c>
      <c r="QD109">
        <v>1.48</v>
      </c>
      <c r="QE109">
        <v>0.72</v>
      </c>
      <c r="QF109">
        <v>0.69</v>
      </c>
      <c r="QI109" t="s">
        <v>239</v>
      </c>
      <c r="QJ109">
        <v>1.2</v>
      </c>
      <c r="QK109">
        <v>2.42</v>
      </c>
      <c r="QL109">
        <v>0.23</v>
      </c>
      <c r="QM109">
        <v>0</v>
      </c>
    </row>
    <row r="110" spans="1:455" x14ac:dyDescent="0.2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c r="QB110" t="s">
        <v>240</v>
      </c>
      <c r="QC110">
        <v>0.03</v>
      </c>
      <c r="QD110">
        <v>0</v>
      </c>
      <c r="QE110">
        <v>0</v>
      </c>
      <c r="QF110">
        <v>0</v>
      </c>
      <c r="QI110" t="s">
        <v>240</v>
      </c>
      <c r="QJ110">
        <v>0.03</v>
      </c>
      <c r="QK110">
        <v>0</v>
      </c>
      <c r="QL110">
        <v>0</v>
      </c>
      <c r="QM110">
        <v>0</v>
      </c>
    </row>
    <row r="111" spans="1:455" x14ac:dyDescent="0.2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c r="QB111" t="s">
        <v>241</v>
      </c>
      <c r="QC111">
        <v>0.17</v>
      </c>
      <c r="QD111">
        <v>0.22</v>
      </c>
      <c r="QE111">
        <v>0.21</v>
      </c>
      <c r="QF111">
        <v>0</v>
      </c>
      <c r="QI111" t="s">
        <v>241</v>
      </c>
      <c r="QJ111">
        <v>0.48</v>
      </c>
      <c r="QK111">
        <v>1.22</v>
      </c>
      <c r="QL111">
        <v>0.25</v>
      </c>
      <c r="QM111">
        <v>0.37</v>
      </c>
    </row>
    <row r="112" spans="1:455" x14ac:dyDescent="0.2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c r="QB112" t="s">
        <v>242</v>
      </c>
      <c r="QC112">
        <v>0.06</v>
      </c>
      <c r="QD112">
        <v>0.21</v>
      </c>
      <c r="QE112">
        <v>0</v>
      </c>
      <c r="QF112">
        <v>0</v>
      </c>
      <c r="QI112" t="s">
        <v>242</v>
      </c>
      <c r="QJ112">
        <v>0.09</v>
      </c>
      <c r="QK112">
        <v>0.18</v>
      </c>
      <c r="QL112">
        <v>0.09</v>
      </c>
      <c r="QM112">
        <v>0</v>
      </c>
    </row>
    <row r="113" spans="1:455" x14ac:dyDescent="0.2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c r="QB113" t="s">
        <v>243</v>
      </c>
      <c r="QC113">
        <v>0.41</v>
      </c>
      <c r="QD113">
        <v>0.99</v>
      </c>
      <c r="QE113">
        <v>0.12</v>
      </c>
      <c r="QF113">
        <v>0.82</v>
      </c>
      <c r="QI113" t="s">
        <v>243</v>
      </c>
      <c r="QJ113">
        <v>0.12</v>
      </c>
      <c r="QK113">
        <v>0.51</v>
      </c>
      <c r="QL113">
        <v>0</v>
      </c>
      <c r="QM113">
        <v>0</v>
      </c>
    </row>
    <row r="114" spans="1:455" x14ac:dyDescent="0.2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c r="QB114" t="s">
        <v>244</v>
      </c>
      <c r="QC114">
        <v>1.5</v>
      </c>
      <c r="QD114">
        <v>0.16</v>
      </c>
      <c r="QE114">
        <v>2.67</v>
      </c>
      <c r="QF114">
        <v>0</v>
      </c>
      <c r="QI114" t="s">
        <v>244</v>
      </c>
      <c r="QJ114">
        <v>0.77</v>
      </c>
      <c r="QK114">
        <v>0.2</v>
      </c>
      <c r="QL114">
        <v>1.18</v>
      </c>
      <c r="QM114">
        <v>0</v>
      </c>
    </row>
    <row r="115" spans="1:455" x14ac:dyDescent="0.2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c r="QB115" t="s">
        <v>245</v>
      </c>
      <c r="QC115">
        <v>0.28999999999999998</v>
      </c>
      <c r="QD115">
        <v>0.34</v>
      </c>
      <c r="QE115">
        <v>0.2</v>
      </c>
      <c r="QF115">
        <v>0.59</v>
      </c>
      <c r="QI115" t="s">
        <v>245</v>
      </c>
      <c r="QJ115">
        <v>0.37</v>
      </c>
      <c r="QK115">
        <v>0.28999999999999998</v>
      </c>
      <c r="QL115">
        <v>0.24</v>
      </c>
      <c r="QM115">
        <v>1.61</v>
      </c>
    </row>
    <row r="116" spans="1:455" x14ac:dyDescent="0.2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c r="QB116" t="s">
        <v>246</v>
      </c>
      <c r="QC116">
        <v>0.28000000000000003</v>
      </c>
      <c r="QD116">
        <v>0.55000000000000004</v>
      </c>
      <c r="QE116">
        <v>0.24</v>
      </c>
      <c r="QF116">
        <v>0</v>
      </c>
      <c r="QI116" t="s">
        <v>246</v>
      </c>
      <c r="QJ116">
        <v>0.31</v>
      </c>
      <c r="QK116">
        <v>0.32</v>
      </c>
      <c r="QL116">
        <v>0.22</v>
      </c>
      <c r="QM116">
        <v>0</v>
      </c>
    </row>
    <row r="117" spans="1:455" x14ac:dyDescent="0.2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c r="QB117" t="s">
        <v>247</v>
      </c>
      <c r="QC117">
        <v>0.52</v>
      </c>
      <c r="QD117">
        <v>0</v>
      </c>
      <c r="QE117">
        <v>0.96</v>
      </c>
      <c r="QF117">
        <v>0</v>
      </c>
      <c r="QI117" t="s">
        <v>247</v>
      </c>
      <c r="QJ117">
        <v>0.09</v>
      </c>
      <c r="QK117">
        <v>0</v>
      </c>
      <c r="QL117">
        <v>0.17</v>
      </c>
      <c r="QM117">
        <v>0</v>
      </c>
    </row>
    <row r="118" spans="1:455" x14ac:dyDescent="0.2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c r="QB118" t="s">
        <v>248</v>
      </c>
      <c r="QC118">
        <v>0.13</v>
      </c>
      <c r="QD118">
        <v>0</v>
      </c>
      <c r="QE118">
        <v>0.24</v>
      </c>
      <c r="QF118">
        <v>0</v>
      </c>
      <c r="QI118" t="s">
        <v>248</v>
      </c>
      <c r="QJ118">
        <v>0.34</v>
      </c>
      <c r="QK118">
        <v>0.35</v>
      </c>
      <c r="QL118">
        <v>0.25</v>
      </c>
      <c r="QM118">
        <v>0</v>
      </c>
    </row>
    <row r="119" spans="1:455" x14ac:dyDescent="0.2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c r="QB119" t="s">
        <v>249</v>
      </c>
      <c r="QC119">
        <v>0.09</v>
      </c>
      <c r="QD119">
        <v>0</v>
      </c>
      <c r="QE119">
        <v>0.1</v>
      </c>
      <c r="QF119">
        <v>0</v>
      </c>
      <c r="QI119" t="s">
        <v>249</v>
      </c>
      <c r="QJ119">
        <v>0.06</v>
      </c>
      <c r="QK119">
        <v>0</v>
      </c>
      <c r="QL119">
        <v>0</v>
      </c>
      <c r="QM119">
        <v>0</v>
      </c>
    </row>
    <row r="120" spans="1:455" x14ac:dyDescent="0.2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c r="QB120" t="s">
        <v>250</v>
      </c>
      <c r="QC120">
        <v>0.06</v>
      </c>
      <c r="QD120">
        <v>0</v>
      </c>
      <c r="QE120">
        <v>0.1</v>
      </c>
      <c r="QF120">
        <v>0</v>
      </c>
      <c r="QI120" t="s">
        <v>250</v>
      </c>
      <c r="QJ120">
        <v>0.08</v>
      </c>
      <c r="QK120">
        <v>0</v>
      </c>
      <c r="QL120">
        <v>0.14000000000000001</v>
      </c>
      <c r="QM120">
        <v>0</v>
      </c>
    </row>
    <row r="121" spans="1:455" x14ac:dyDescent="0.2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c r="QB121" t="s">
        <v>251</v>
      </c>
      <c r="QC121">
        <v>0.15</v>
      </c>
      <c r="QD121">
        <v>0.17</v>
      </c>
      <c r="QE121">
        <v>0.1</v>
      </c>
      <c r="QF121">
        <v>0</v>
      </c>
      <c r="QI121" t="s">
        <v>251</v>
      </c>
      <c r="QJ121">
        <v>0</v>
      </c>
      <c r="QK121">
        <v>0</v>
      </c>
      <c r="QL121">
        <v>0</v>
      </c>
      <c r="QM121">
        <v>0</v>
      </c>
    </row>
    <row r="122" spans="1:455" x14ac:dyDescent="0.2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c r="QB122" t="s">
        <v>252</v>
      </c>
      <c r="QC122">
        <v>0.32</v>
      </c>
      <c r="QD122">
        <v>0</v>
      </c>
      <c r="QE122">
        <v>0.59</v>
      </c>
      <c r="QF122">
        <v>0</v>
      </c>
      <c r="QI122" t="s">
        <v>252</v>
      </c>
      <c r="QJ122">
        <v>0.3</v>
      </c>
      <c r="QK122">
        <v>0.53</v>
      </c>
      <c r="QL122">
        <v>0.28999999999999998</v>
      </c>
      <c r="QM122">
        <v>0</v>
      </c>
    </row>
    <row r="123" spans="1:455" x14ac:dyDescent="0.2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c r="QB123" t="s">
        <v>253</v>
      </c>
      <c r="QC123">
        <v>0.15</v>
      </c>
      <c r="QD123">
        <v>0.37</v>
      </c>
      <c r="QE123">
        <v>0.09</v>
      </c>
      <c r="QF123">
        <v>0</v>
      </c>
      <c r="QI123" t="s">
        <v>253</v>
      </c>
      <c r="QJ123">
        <v>0.17</v>
      </c>
      <c r="QK123">
        <v>0.15</v>
      </c>
      <c r="QL123">
        <v>0.15</v>
      </c>
      <c r="QM123">
        <v>0</v>
      </c>
    </row>
    <row r="124" spans="1:455" x14ac:dyDescent="0.2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c r="QB124" t="s">
        <v>254</v>
      </c>
      <c r="QC124">
        <v>1.79</v>
      </c>
      <c r="QD124">
        <v>2.86</v>
      </c>
      <c r="QE124">
        <v>0.96</v>
      </c>
      <c r="QF124">
        <v>3.75</v>
      </c>
      <c r="QI124" t="s">
        <v>254</v>
      </c>
      <c r="QJ124">
        <v>1.59</v>
      </c>
      <c r="QK124">
        <v>1.17</v>
      </c>
      <c r="QL124">
        <v>0.89</v>
      </c>
      <c r="QM124">
        <v>7.9</v>
      </c>
    </row>
    <row r="125" spans="1:455" x14ac:dyDescent="0.2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c r="QB125" t="s">
        <v>255</v>
      </c>
      <c r="QC125">
        <v>2.0699999999999998</v>
      </c>
      <c r="QD125">
        <v>1.46</v>
      </c>
      <c r="QE125">
        <v>2.85</v>
      </c>
      <c r="QF125">
        <v>0</v>
      </c>
      <c r="QI125" t="s">
        <v>255</v>
      </c>
      <c r="QJ125">
        <v>2.29</v>
      </c>
      <c r="QK125">
        <v>0.83</v>
      </c>
      <c r="QL125">
        <v>3.55</v>
      </c>
      <c r="QM125">
        <v>0</v>
      </c>
    </row>
    <row r="126" spans="1:455" x14ac:dyDescent="0.2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c r="QB126" t="s">
        <v>256</v>
      </c>
      <c r="QC126">
        <v>0.15</v>
      </c>
      <c r="QD126">
        <v>0.26</v>
      </c>
      <c r="QE126">
        <v>7.0000000000000007E-2</v>
      </c>
      <c r="QF126">
        <v>0.41</v>
      </c>
      <c r="QI126" t="s">
        <v>256</v>
      </c>
      <c r="QJ126">
        <v>0</v>
      </c>
      <c r="QK126">
        <v>0</v>
      </c>
      <c r="QL126">
        <v>0</v>
      </c>
      <c r="QM126">
        <v>0</v>
      </c>
    </row>
    <row r="127" spans="1:455" x14ac:dyDescent="0.2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c r="QB127" t="s">
        <v>257</v>
      </c>
      <c r="QC127">
        <v>0.18</v>
      </c>
      <c r="QD127">
        <v>0</v>
      </c>
      <c r="QE127">
        <v>7.0000000000000007E-2</v>
      </c>
      <c r="QF127">
        <v>1.34</v>
      </c>
      <c r="QI127" t="s">
        <v>257</v>
      </c>
      <c r="QJ127">
        <v>0.24</v>
      </c>
      <c r="QK127">
        <v>0.22</v>
      </c>
      <c r="QL127">
        <v>0.26</v>
      </c>
      <c r="QM127">
        <v>0.42</v>
      </c>
    </row>
    <row r="128" spans="1:455" x14ac:dyDescent="0.2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c r="QB128" t="s">
        <v>258</v>
      </c>
      <c r="QC128">
        <v>0</v>
      </c>
      <c r="QD128">
        <v>0</v>
      </c>
      <c r="QE128">
        <v>0</v>
      </c>
      <c r="QF128">
        <v>0</v>
      </c>
      <c r="QI128" t="s">
        <v>258</v>
      </c>
      <c r="QJ128">
        <v>0.27</v>
      </c>
      <c r="QK128">
        <v>0.59</v>
      </c>
      <c r="QL128">
        <v>0.13</v>
      </c>
      <c r="QM128">
        <v>0.52</v>
      </c>
    </row>
    <row r="129" spans="1:455" x14ac:dyDescent="0.2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c r="QB129" t="s">
        <v>259</v>
      </c>
      <c r="QC129">
        <v>0.1</v>
      </c>
      <c r="QD129">
        <v>0</v>
      </c>
      <c r="QE129">
        <v>0.19</v>
      </c>
      <c r="QF129">
        <v>0</v>
      </c>
      <c r="QI129" t="s">
        <v>259</v>
      </c>
      <c r="QJ129">
        <v>0.17</v>
      </c>
      <c r="QK129">
        <v>0</v>
      </c>
      <c r="QL129">
        <v>0</v>
      </c>
      <c r="QM129">
        <v>1.64</v>
      </c>
    </row>
    <row r="130" spans="1:455" x14ac:dyDescent="0.2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c r="QB130" t="s">
        <v>260</v>
      </c>
      <c r="QC130">
        <v>1.08</v>
      </c>
      <c r="QD130">
        <v>2.4500000000000002</v>
      </c>
      <c r="QE130">
        <v>0.8</v>
      </c>
      <c r="QF130">
        <v>0</v>
      </c>
      <c r="QI130" t="s">
        <v>260</v>
      </c>
      <c r="QJ130">
        <v>0.94</v>
      </c>
      <c r="QK130">
        <v>1.87</v>
      </c>
      <c r="QL130">
        <v>0.28000000000000003</v>
      </c>
      <c r="QM130">
        <v>2.44</v>
      </c>
    </row>
    <row r="131" spans="1:455" x14ac:dyDescent="0.2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c r="QB131" t="s">
        <v>261</v>
      </c>
      <c r="QC131">
        <v>0.14000000000000001</v>
      </c>
      <c r="QD131">
        <v>0.19</v>
      </c>
      <c r="QE131">
        <v>0</v>
      </c>
      <c r="QF131">
        <v>0</v>
      </c>
      <c r="QI131" t="s">
        <v>261</v>
      </c>
      <c r="QJ131">
        <v>0.17</v>
      </c>
      <c r="QK131">
        <v>0.16</v>
      </c>
      <c r="QL131">
        <v>0</v>
      </c>
      <c r="QM131">
        <v>0</v>
      </c>
    </row>
    <row r="132" spans="1:455" x14ac:dyDescent="0.2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c r="QB132" t="s">
        <v>262</v>
      </c>
      <c r="QC132">
        <v>0.08</v>
      </c>
      <c r="QD132">
        <v>0</v>
      </c>
      <c r="QE132">
        <v>0.14000000000000001</v>
      </c>
      <c r="QF132">
        <v>0</v>
      </c>
      <c r="QI132" t="s">
        <v>262</v>
      </c>
      <c r="QJ132">
        <v>0.02</v>
      </c>
      <c r="QK132">
        <v>0</v>
      </c>
      <c r="QL132">
        <v>0.04</v>
      </c>
      <c r="QM132">
        <v>0</v>
      </c>
    </row>
    <row r="133" spans="1:455" x14ac:dyDescent="0.2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c r="QB133" t="s">
        <v>263</v>
      </c>
      <c r="QC133">
        <v>0.36</v>
      </c>
      <c r="QD133">
        <v>0.3</v>
      </c>
      <c r="QE133">
        <v>0</v>
      </c>
      <c r="QF133">
        <v>2.66</v>
      </c>
      <c r="QI133" t="s">
        <v>263</v>
      </c>
      <c r="QJ133">
        <v>0.14000000000000001</v>
      </c>
      <c r="QK133">
        <v>0</v>
      </c>
      <c r="QL133">
        <v>0</v>
      </c>
      <c r="QM133">
        <v>1.42</v>
      </c>
    </row>
    <row r="134" spans="1:455" x14ac:dyDescent="0.2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c r="QB134" t="s">
        <v>264</v>
      </c>
      <c r="QC134">
        <v>0</v>
      </c>
      <c r="QD134">
        <v>0</v>
      </c>
      <c r="QE134">
        <v>0</v>
      </c>
      <c r="QF134">
        <v>0</v>
      </c>
      <c r="QI134" t="s">
        <v>264</v>
      </c>
      <c r="QJ134">
        <v>0.06</v>
      </c>
      <c r="QK134">
        <v>0.23</v>
      </c>
      <c r="QL134">
        <v>0</v>
      </c>
      <c r="QM134">
        <v>0</v>
      </c>
    </row>
    <row r="135" spans="1:455" x14ac:dyDescent="0.2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c r="QB135" t="s">
        <v>265</v>
      </c>
      <c r="QC135">
        <v>0</v>
      </c>
      <c r="QD135">
        <v>0</v>
      </c>
      <c r="QE135">
        <v>0</v>
      </c>
      <c r="QF135">
        <v>0</v>
      </c>
      <c r="QI135" t="s">
        <v>265</v>
      </c>
      <c r="QJ135">
        <v>0.1</v>
      </c>
      <c r="QK135">
        <v>0.22</v>
      </c>
      <c r="QL135">
        <v>0</v>
      </c>
      <c r="QM135">
        <v>0</v>
      </c>
    </row>
    <row r="136" spans="1:455" x14ac:dyDescent="0.2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c r="QB136" t="s">
        <v>266</v>
      </c>
      <c r="QC136">
        <v>2.5499999999999998</v>
      </c>
      <c r="QD136">
        <v>7.57</v>
      </c>
      <c r="QE136">
        <v>0.69</v>
      </c>
      <c r="QF136">
        <v>0</v>
      </c>
      <c r="QI136" t="s">
        <v>266</v>
      </c>
      <c r="QJ136">
        <v>0.31</v>
      </c>
      <c r="QK136">
        <v>0.86</v>
      </c>
      <c r="QL136">
        <v>0.18</v>
      </c>
      <c r="QM136">
        <v>0</v>
      </c>
    </row>
    <row r="137" spans="1:455" x14ac:dyDescent="0.2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c r="QB137" t="s">
        <v>267</v>
      </c>
      <c r="QC137">
        <v>0.15</v>
      </c>
      <c r="QD137">
        <v>0</v>
      </c>
      <c r="QE137">
        <v>0.28000000000000003</v>
      </c>
      <c r="QF137">
        <v>0</v>
      </c>
      <c r="QI137" t="s">
        <v>267</v>
      </c>
      <c r="QJ137">
        <v>0.36</v>
      </c>
      <c r="QK137">
        <v>0.55000000000000004</v>
      </c>
      <c r="QL137">
        <v>0.34</v>
      </c>
      <c r="QM137">
        <v>0.35</v>
      </c>
    </row>
    <row r="138" spans="1:455" x14ac:dyDescent="0.2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c r="QB138" t="s">
        <v>268</v>
      </c>
      <c r="QC138">
        <v>1.33</v>
      </c>
      <c r="QD138">
        <v>1.69</v>
      </c>
      <c r="QE138">
        <v>1.61</v>
      </c>
      <c r="QF138">
        <v>0</v>
      </c>
      <c r="QI138" t="s">
        <v>268</v>
      </c>
      <c r="QJ138">
        <v>0.64</v>
      </c>
      <c r="QK138">
        <v>0.83</v>
      </c>
      <c r="QL138">
        <v>0.32</v>
      </c>
      <c r="QM138">
        <v>1.75</v>
      </c>
    </row>
    <row r="139" spans="1:455" x14ac:dyDescent="0.2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c r="QB139" t="s">
        <v>269</v>
      </c>
      <c r="QC139">
        <v>0</v>
      </c>
      <c r="QD139">
        <v>0</v>
      </c>
      <c r="QE139">
        <v>0</v>
      </c>
      <c r="QF139">
        <v>0</v>
      </c>
      <c r="QI139" t="s">
        <v>269</v>
      </c>
      <c r="QJ139">
        <v>0.03</v>
      </c>
      <c r="QK139">
        <v>0.14000000000000001</v>
      </c>
      <c r="QL139">
        <v>0</v>
      </c>
      <c r="QM139">
        <v>0</v>
      </c>
    </row>
    <row r="140" spans="1:455" x14ac:dyDescent="0.2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c r="QB140" t="s">
        <v>270</v>
      </c>
      <c r="QC140">
        <v>0.16</v>
      </c>
      <c r="QD140">
        <v>0.28000000000000003</v>
      </c>
      <c r="QE140">
        <v>0</v>
      </c>
      <c r="QF140">
        <v>0.79</v>
      </c>
      <c r="QI140" t="s">
        <v>270</v>
      </c>
      <c r="QJ140">
        <v>0.34</v>
      </c>
      <c r="QK140">
        <v>0</v>
      </c>
      <c r="QL140">
        <v>0.61</v>
      </c>
      <c r="QM140">
        <v>0</v>
      </c>
    </row>
    <row r="141" spans="1:455" x14ac:dyDescent="0.2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c r="QB141" t="s">
        <v>271</v>
      </c>
      <c r="QC141">
        <v>0</v>
      </c>
      <c r="QD141">
        <v>0</v>
      </c>
      <c r="QE141">
        <v>0</v>
      </c>
      <c r="QF141">
        <v>0</v>
      </c>
      <c r="QI141" t="s">
        <v>271</v>
      </c>
      <c r="QJ141">
        <v>0</v>
      </c>
      <c r="QK141">
        <v>0</v>
      </c>
      <c r="QL141">
        <v>0</v>
      </c>
      <c r="QM141">
        <v>0</v>
      </c>
    </row>
    <row r="142" spans="1:455" x14ac:dyDescent="0.2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c r="QB142" t="s">
        <v>272</v>
      </c>
      <c r="QC142">
        <v>0.26</v>
      </c>
      <c r="QD142">
        <v>0.35</v>
      </c>
      <c r="QE142">
        <v>0.31</v>
      </c>
      <c r="QF142">
        <v>0</v>
      </c>
      <c r="QI142" t="s">
        <v>272</v>
      </c>
      <c r="QJ142">
        <v>0.96</v>
      </c>
      <c r="QK142">
        <v>1.89</v>
      </c>
      <c r="QL142">
        <v>0.89</v>
      </c>
      <c r="QM142">
        <v>0</v>
      </c>
    </row>
    <row r="143" spans="1:455" x14ac:dyDescent="0.2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c r="QB143" t="s">
        <v>273</v>
      </c>
      <c r="QC143">
        <v>0.32</v>
      </c>
      <c r="QD143">
        <v>1.2</v>
      </c>
      <c r="QE143">
        <v>0</v>
      </c>
      <c r="QF143">
        <v>0</v>
      </c>
      <c r="QI143" t="s">
        <v>273</v>
      </c>
      <c r="QJ143">
        <v>1.21</v>
      </c>
      <c r="QK143">
        <v>4.07</v>
      </c>
      <c r="QL143">
        <v>0.25</v>
      </c>
      <c r="QM143">
        <v>0</v>
      </c>
    </row>
    <row r="144" spans="1:455" x14ac:dyDescent="0.2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c r="QB144" t="s">
        <v>274</v>
      </c>
      <c r="QC144">
        <v>3.86</v>
      </c>
      <c r="QD144">
        <v>11.4</v>
      </c>
      <c r="QE144">
        <v>1.1499999999999999</v>
      </c>
      <c r="QF144">
        <v>1.01</v>
      </c>
      <c r="QI144" t="s">
        <v>274</v>
      </c>
      <c r="QJ144">
        <v>5.14</v>
      </c>
      <c r="QK144">
        <v>18.079999999999998</v>
      </c>
      <c r="QL144">
        <v>0.72</v>
      </c>
      <c r="QM144">
        <v>1.79</v>
      </c>
    </row>
    <row r="145" spans="1:455" x14ac:dyDescent="0.2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c r="QB145" t="s">
        <v>275</v>
      </c>
      <c r="QC145">
        <v>0.11</v>
      </c>
      <c r="QD145">
        <v>0.19</v>
      </c>
      <c r="QE145">
        <v>0</v>
      </c>
      <c r="QF145">
        <v>0.59</v>
      </c>
      <c r="QI145" t="s">
        <v>275</v>
      </c>
      <c r="QJ145">
        <v>0.08</v>
      </c>
      <c r="QK145">
        <v>0</v>
      </c>
      <c r="QL145">
        <v>0</v>
      </c>
      <c r="QM145">
        <v>0</v>
      </c>
    </row>
    <row r="146" spans="1:455" x14ac:dyDescent="0.2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c r="QB146" t="s">
        <v>276</v>
      </c>
      <c r="QC146">
        <v>0.23</v>
      </c>
      <c r="QD146">
        <v>0</v>
      </c>
      <c r="QE146">
        <v>0.14000000000000001</v>
      </c>
      <c r="QF146">
        <v>1.41</v>
      </c>
      <c r="QI146" t="s">
        <v>276</v>
      </c>
      <c r="QJ146">
        <v>0.09</v>
      </c>
      <c r="QK146">
        <v>0</v>
      </c>
      <c r="QL146">
        <v>0</v>
      </c>
      <c r="QM146">
        <v>0.9</v>
      </c>
    </row>
    <row r="147" spans="1:455" x14ac:dyDescent="0.2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c r="QB147" t="s">
        <v>277</v>
      </c>
      <c r="QC147">
        <v>0</v>
      </c>
      <c r="QD147">
        <v>0</v>
      </c>
      <c r="QE147">
        <v>0</v>
      </c>
      <c r="QF147">
        <v>0</v>
      </c>
      <c r="QI147" t="s">
        <v>277</v>
      </c>
      <c r="QJ147">
        <v>0</v>
      </c>
      <c r="QK147">
        <v>0</v>
      </c>
      <c r="QL147">
        <v>0</v>
      </c>
      <c r="QM147">
        <v>0</v>
      </c>
    </row>
    <row r="148" spans="1:455" x14ac:dyDescent="0.2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c r="QB148" t="s">
        <v>278</v>
      </c>
      <c r="QC148">
        <v>0</v>
      </c>
      <c r="QD148">
        <v>0</v>
      </c>
      <c r="QE148">
        <v>0</v>
      </c>
      <c r="QF148">
        <v>0</v>
      </c>
      <c r="QI148" t="s">
        <v>278</v>
      </c>
      <c r="QJ148">
        <v>0</v>
      </c>
      <c r="QK148">
        <v>0</v>
      </c>
      <c r="QL148">
        <v>0</v>
      </c>
      <c r="QM148">
        <v>0</v>
      </c>
    </row>
    <row r="149" spans="1:455" x14ac:dyDescent="0.2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c r="QB149" t="s">
        <v>279</v>
      </c>
      <c r="QC149">
        <v>0</v>
      </c>
      <c r="QD149">
        <v>0</v>
      </c>
      <c r="QE149">
        <v>0</v>
      </c>
      <c r="QF149">
        <v>0</v>
      </c>
      <c r="QI149" t="s">
        <v>279</v>
      </c>
      <c r="QJ149">
        <v>0.05</v>
      </c>
      <c r="QK149">
        <v>0</v>
      </c>
      <c r="QL149">
        <v>0.09</v>
      </c>
      <c r="QM149">
        <v>0</v>
      </c>
    </row>
    <row r="150" spans="1:455" x14ac:dyDescent="0.2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c r="QB150" t="s">
        <v>280</v>
      </c>
      <c r="QC150">
        <v>0</v>
      </c>
      <c r="QD150">
        <v>0</v>
      </c>
      <c r="QE150">
        <v>0</v>
      </c>
      <c r="QF150">
        <v>0</v>
      </c>
      <c r="QI150" t="s">
        <v>280</v>
      </c>
      <c r="QJ150">
        <v>0.35</v>
      </c>
      <c r="QK150">
        <v>0</v>
      </c>
      <c r="QL150">
        <v>0.13</v>
      </c>
      <c r="QM150">
        <v>2.71</v>
      </c>
    </row>
    <row r="151" spans="1:455" x14ac:dyDescent="0.2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c r="QB151" t="s">
        <v>281</v>
      </c>
      <c r="QC151">
        <v>0.15</v>
      </c>
      <c r="QD151">
        <v>0.15</v>
      </c>
      <c r="QE151">
        <v>0.2</v>
      </c>
      <c r="QF151">
        <v>0</v>
      </c>
      <c r="QI151" t="s">
        <v>281</v>
      </c>
      <c r="QJ151">
        <v>0</v>
      </c>
      <c r="QK151">
        <v>0</v>
      </c>
      <c r="QL151">
        <v>0</v>
      </c>
      <c r="QM151">
        <v>0</v>
      </c>
    </row>
    <row r="152" spans="1:455" x14ac:dyDescent="0.2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c r="QB152" t="s">
        <v>282</v>
      </c>
      <c r="QC152">
        <v>0</v>
      </c>
      <c r="QD152">
        <v>0</v>
      </c>
      <c r="QE152">
        <v>0</v>
      </c>
      <c r="QF152">
        <v>0</v>
      </c>
      <c r="QI152" t="s">
        <v>282</v>
      </c>
      <c r="QJ152">
        <v>0</v>
      </c>
      <c r="QK152">
        <v>0</v>
      </c>
      <c r="QL152">
        <v>0</v>
      </c>
      <c r="QM152">
        <v>0</v>
      </c>
    </row>
    <row r="153" spans="1:455" x14ac:dyDescent="0.2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c r="QB153" t="s">
        <v>283</v>
      </c>
      <c r="QC153">
        <v>0.2</v>
      </c>
      <c r="QD153">
        <v>0</v>
      </c>
      <c r="QE153">
        <v>0.37</v>
      </c>
      <c r="QF153">
        <v>0</v>
      </c>
      <c r="QI153" t="s">
        <v>283</v>
      </c>
      <c r="QJ153">
        <v>0</v>
      </c>
      <c r="QK153">
        <v>0</v>
      </c>
      <c r="QL153">
        <v>0</v>
      </c>
      <c r="QM153">
        <v>0</v>
      </c>
    </row>
    <row r="154" spans="1:455" x14ac:dyDescent="0.2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c r="QB154" t="s">
        <v>284</v>
      </c>
      <c r="QC154">
        <v>0.32</v>
      </c>
      <c r="QD154">
        <v>0.44</v>
      </c>
      <c r="QE154">
        <v>0</v>
      </c>
      <c r="QF154">
        <v>1.9</v>
      </c>
      <c r="QI154" t="s">
        <v>284</v>
      </c>
      <c r="QJ154">
        <v>0.26</v>
      </c>
      <c r="QK154">
        <v>0.23</v>
      </c>
      <c r="QL154">
        <v>0.11</v>
      </c>
      <c r="QM154">
        <v>0.59</v>
      </c>
    </row>
    <row r="155" spans="1:455" x14ac:dyDescent="0.2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c r="QB155" t="s">
        <v>285</v>
      </c>
      <c r="QC155">
        <v>0</v>
      </c>
      <c r="QD155">
        <v>0</v>
      </c>
      <c r="QE155">
        <v>0</v>
      </c>
      <c r="QF155">
        <v>0</v>
      </c>
      <c r="QI155" t="s">
        <v>285</v>
      </c>
      <c r="QJ155">
        <v>0.16</v>
      </c>
      <c r="QK155">
        <v>0.65</v>
      </c>
      <c r="QL155">
        <v>0</v>
      </c>
      <c r="QM155">
        <v>0</v>
      </c>
    </row>
    <row r="156" spans="1:455" x14ac:dyDescent="0.2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c r="QB156" t="s">
        <v>286</v>
      </c>
      <c r="QC156">
        <v>0.23</v>
      </c>
      <c r="QD156">
        <v>0.56999999999999995</v>
      </c>
      <c r="QE156">
        <v>0.14000000000000001</v>
      </c>
      <c r="QF156">
        <v>0</v>
      </c>
      <c r="QI156" t="s">
        <v>286</v>
      </c>
      <c r="QJ156">
        <v>0.15</v>
      </c>
      <c r="QK156">
        <v>0</v>
      </c>
      <c r="QL156">
        <v>0.27</v>
      </c>
      <c r="QM156">
        <v>0</v>
      </c>
    </row>
    <row r="157" spans="1:455" x14ac:dyDescent="0.2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c r="QB157" t="s">
        <v>287</v>
      </c>
      <c r="QC157">
        <v>0</v>
      </c>
      <c r="QD157">
        <v>0</v>
      </c>
      <c r="QE157">
        <v>0</v>
      </c>
      <c r="QF157">
        <v>0</v>
      </c>
      <c r="QI157" t="s">
        <v>287</v>
      </c>
      <c r="QJ157">
        <v>0</v>
      </c>
      <c r="QK157">
        <v>0</v>
      </c>
      <c r="QL157">
        <v>0</v>
      </c>
      <c r="QM157">
        <v>0</v>
      </c>
    </row>
    <row r="158" spans="1:455" x14ac:dyDescent="0.2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row>
    <row r="159" spans="1:455" x14ac:dyDescent="0.2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c r="QB159" t="s">
        <v>289</v>
      </c>
      <c r="QC159">
        <v>0</v>
      </c>
      <c r="QD159">
        <v>0</v>
      </c>
      <c r="QE159">
        <v>0</v>
      </c>
      <c r="QF159">
        <v>0</v>
      </c>
      <c r="QI159" t="s">
        <v>289</v>
      </c>
      <c r="QJ159">
        <v>0</v>
      </c>
      <c r="QK159">
        <v>0</v>
      </c>
      <c r="QL159">
        <v>0</v>
      </c>
      <c r="QM159">
        <v>0</v>
      </c>
    </row>
    <row r="160" spans="1:455" x14ac:dyDescent="0.2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c r="QB160" t="s">
        <v>290</v>
      </c>
      <c r="QC160">
        <v>0.26</v>
      </c>
      <c r="QD160">
        <v>0</v>
      </c>
      <c r="QE160">
        <v>0.19</v>
      </c>
      <c r="QF160">
        <v>1.48</v>
      </c>
      <c r="QI160" t="s">
        <v>290</v>
      </c>
      <c r="QJ160">
        <v>0.09</v>
      </c>
      <c r="QK160">
        <v>0</v>
      </c>
      <c r="QL160">
        <v>0</v>
      </c>
      <c r="QM160">
        <v>0.86</v>
      </c>
    </row>
    <row r="161" spans="1:455" x14ac:dyDescent="0.2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c r="QB161" t="s">
        <v>291</v>
      </c>
      <c r="QC161">
        <v>0.11</v>
      </c>
      <c r="QD161">
        <v>0</v>
      </c>
      <c r="QE161">
        <v>0.21</v>
      </c>
      <c r="QF161">
        <v>0</v>
      </c>
      <c r="QI161" t="s">
        <v>291</v>
      </c>
      <c r="QJ161">
        <v>0.04</v>
      </c>
      <c r="QK161">
        <v>0</v>
      </c>
      <c r="QL161">
        <v>7.0000000000000007E-2</v>
      </c>
      <c r="QM161">
        <v>0</v>
      </c>
    </row>
    <row r="162" spans="1:455" x14ac:dyDescent="0.2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c r="QB162" t="s">
        <v>292</v>
      </c>
      <c r="QC162">
        <v>0</v>
      </c>
      <c r="QD162">
        <v>0</v>
      </c>
      <c r="QE162">
        <v>0</v>
      </c>
      <c r="QF162">
        <v>0</v>
      </c>
      <c r="QI162" t="s">
        <v>292</v>
      </c>
      <c r="QJ162">
        <v>0</v>
      </c>
      <c r="QK162">
        <v>0</v>
      </c>
      <c r="QL162">
        <v>0</v>
      </c>
      <c r="QM162">
        <v>0</v>
      </c>
    </row>
    <row r="163" spans="1:455" x14ac:dyDescent="0.2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c r="QB163" t="s">
        <v>293</v>
      </c>
      <c r="QC163">
        <v>0.12</v>
      </c>
      <c r="QD163">
        <v>0.47</v>
      </c>
      <c r="QE163">
        <v>0</v>
      </c>
      <c r="QF163">
        <v>0</v>
      </c>
      <c r="QI163" t="s">
        <v>293</v>
      </c>
      <c r="QJ163">
        <v>0.42</v>
      </c>
      <c r="QK163">
        <v>0.64</v>
      </c>
      <c r="QL163">
        <v>0.39</v>
      </c>
      <c r="QM163">
        <v>0</v>
      </c>
    </row>
    <row r="164" spans="1:455" x14ac:dyDescent="0.2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c r="QB164" t="s">
        <v>294</v>
      </c>
      <c r="QC164">
        <v>0.67</v>
      </c>
      <c r="QD164">
        <v>1.02</v>
      </c>
      <c r="QE164">
        <v>0.66</v>
      </c>
      <c r="QF164">
        <v>0.39</v>
      </c>
      <c r="QI164" t="s">
        <v>294</v>
      </c>
      <c r="QJ164">
        <v>0.27</v>
      </c>
      <c r="QK164">
        <v>0.72</v>
      </c>
      <c r="QL164">
        <v>0.17</v>
      </c>
      <c r="QM164">
        <v>0</v>
      </c>
    </row>
    <row r="165" spans="1:455" x14ac:dyDescent="0.2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c r="QB165" t="s">
        <v>295</v>
      </c>
      <c r="QC165">
        <v>0.23</v>
      </c>
      <c r="QD165">
        <v>0.15</v>
      </c>
      <c r="QE165">
        <v>0</v>
      </c>
      <c r="QF165">
        <v>0</v>
      </c>
      <c r="QI165" t="s">
        <v>295</v>
      </c>
      <c r="QJ165">
        <v>0.26</v>
      </c>
      <c r="QK165">
        <v>0</v>
      </c>
      <c r="QL165">
        <v>0.37</v>
      </c>
      <c r="QM165">
        <v>0</v>
      </c>
    </row>
    <row r="166" spans="1:455" x14ac:dyDescent="0.2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row>
    <row r="167" spans="1:455" x14ac:dyDescent="0.2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row>
    <row r="168" spans="1:455" x14ac:dyDescent="0.2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row>
    <row r="169" spans="1:455" x14ac:dyDescent="0.2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c r="QB169" t="s">
        <v>299</v>
      </c>
      <c r="QC169">
        <v>1.62</v>
      </c>
      <c r="QD169">
        <v>0</v>
      </c>
      <c r="QE169">
        <v>2.97</v>
      </c>
      <c r="QF169">
        <v>0</v>
      </c>
      <c r="QI169" t="s">
        <v>299</v>
      </c>
      <c r="QJ169">
        <v>1.69</v>
      </c>
      <c r="QK169">
        <v>0</v>
      </c>
      <c r="QL169">
        <v>3.01</v>
      </c>
      <c r="QM169">
        <v>0</v>
      </c>
    </row>
    <row r="170" spans="1:455" x14ac:dyDescent="0.2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row>
    <row r="171" spans="1:455" x14ac:dyDescent="0.2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c r="QB171" t="s">
        <v>301</v>
      </c>
      <c r="QC171">
        <v>0.1</v>
      </c>
      <c r="QD171">
        <v>0.16</v>
      </c>
      <c r="QE171">
        <v>0.1</v>
      </c>
      <c r="QF171">
        <v>0</v>
      </c>
      <c r="QI171" t="s">
        <v>301</v>
      </c>
      <c r="QJ171">
        <v>0.04</v>
      </c>
      <c r="QK171">
        <v>0.16</v>
      </c>
      <c r="QL171">
        <v>0</v>
      </c>
      <c r="QM171">
        <v>0</v>
      </c>
    </row>
    <row r="172" spans="1:455" x14ac:dyDescent="0.2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0.12</v>
      </c>
      <c r="QK172">
        <v>0.19</v>
      </c>
      <c r="QL172">
        <v>0.12</v>
      </c>
      <c r="QM172">
        <v>0</v>
      </c>
    </row>
    <row r="173" spans="1:455" x14ac:dyDescent="0.2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c r="QB173" t="s">
        <v>303</v>
      </c>
      <c r="QC173">
        <v>0</v>
      </c>
      <c r="QD173">
        <v>0</v>
      </c>
      <c r="QE173">
        <v>0</v>
      </c>
      <c r="QF173">
        <v>0</v>
      </c>
      <c r="QI173" t="s">
        <v>303</v>
      </c>
      <c r="QJ173">
        <v>0</v>
      </c>
      <c r="QK173">
        <v>0</v>
      </c>
      <c r="QL173">
        <v>0</v>
      </c>
      <c r="QM173">
        <v>0</v>
      </c>
    </row>
    <row r="174" spans="1:455" x14ac:dyDescent="0.2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row>
    <row r="175" spans="1:455" x14ac:dyDescent="0.2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c r="QB175" t="s">
        <v>305</v>
      </c>
      <c r="QC175">
        <v>0</v>
      </c>
      <c r="QD175">
        <v>0</v>
      </c>
      <c r="QE175">
        <v>0</v>
      </c>
      <c r="QF175">
        <v>0</v>
      </c>
      <c r="QI175" t="s">
        <v>305</v>
      </c>
      <c r="QJ175">
        <v>0</v>
      </c>
      <c r="QK175">
        <v>0</v>
      </c>
      <c r="QL175">
        <v>0</v>
      </c>
      <c r="QM175">
        <v>0</v>
      </c>
    </row>
    <row r="176" spans="1:455" x14ac:dyDescent="0.2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row>
    <row r="177" spans="1:455" x14ac:dyDescent="0.2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c r="QB177" t="s">
        <v>307</v>
      </c>
      <c r="QC177">
        <v>0.05</v>
      </c>
      <c r="QD177">
        <v>0.21</v>
      </c>
      <c r="QE177">
        <v>0</v>
      </c>
      <c r="QF177">
        <v>0</v>
      </c>
      <c r="QI177" t="s">
        <v>307</v>
      </c>
      <c r="QJ177">
        <v>0</v>
      </c>
      <c r="QK177">
        <v>0</v>
      </c>
      <c r="QL177">
        <v>0</v>
      </c>
      <c r="QM177">
        <v>0</v>
      </c>
    </row>
    <row r="178" spans="1:455" x14ac:dyDescent="0.2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row>
    <row r="179" spans="1:455" x14ac:dyDescent="0.2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row>
    <row r="180" spans="1:455" x14ac:dyDescent="0.2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c r="QB180" t="s">
        <v>310</v>
      </c>
      <c r="QC180">
        <v>0</v>
      </c>
      <c r="QD180">
        <v>0</v>
      </c>
      <c r="QE180">
        <v>0</v>
      </c>
      <c r="QF180">
        <v>0</v>
      </c>
      <c r="QI180" t="s">
        <v>310</v>
      </c>
      <c r="QJ180">
        <v>0.16</v>
      </c>
      <c r="QK180">
        <v>0.18</v>
      </c>
      <c r="QL180">
        <v>0</v>
      </c>
      <c r="QM180">
        <v>1.0900000000000001</v>
      </c>
    </row>
    <row r="181" spans="1:455"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c r="QB181" t="s">
        <v>311</v>
      </c>
      <c r="QC181">
        <v>0.06</v>
      </c>
      <c r="QD181">
        <v>0.23</v>
      </c>
      <c r="QE181">
        <v>0</v>
      </c>
      <c r="QF181">
        <v>0</v>
      </c>
      <c r="QI181" t="s">
        <v>311</v>
      </c>
      <c r="QJ181">
        <v>0.04</v>
      </c>
      <c r="QK181">
        <v>0</v>
      </c>
      <c r="QL181">
        <v>0</v>
      </c>
      <c r="QM181">
        <v>0</v>
      </c>
    </row>
    <row r="182" spans="1:455"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row>
    <row r="183" spans="1:455"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c r="QB183" t="s">
        <v>313</v>
      </c>
      <c r="QC183">
        <v>0.04</v>
      </c>
      <c r="QD183">
        <v>0.17</v>
      </c>
      <c r="QE183">
        <v>0</v>
      </c>
      <c r="QF183">
        <v>0</v>
      </c>
      <c r="QI183" t="s">
        <v>313</v>
      </c>
      <c r="QJ183">
        <v>0</v>
      </c>
      <c r="QK183">
        <v>0</v>
      </c>
      <c r="QL183">
        <v>0</v>
      </c>
      <c r="QM183">
        <v>0</v>
      </c>
    </row>
    <row r="184" spans="1:455"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c r="QB184" t="s">
        <v>314</v>
      </c>
      <c r="QC184">
        <v>0</v>
      </c>
      <c r="QD184">
        <v>0</v>
      </c>
      <c r="QE184">
        <v>0</v>
      </c>
      <c r="QF184">
        <v>0</v>
      </c>
      <c r="QI184" t="s">
        <v>314</v>
      </c>
      <c r="QJ184">
        <v>0.18</v>
      </c>
      <c r="QK184">
        <v>0.73</v>
      </c>
      <c r="QL184">
        <v>0</v>
      </c>
      <c r="QM184">
        <v>0</v>
      </c>
    </row>
    <row r="185" spans="1:455"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c r="QB185" t="s">
        <v>315</v>
      </c>
      <c r="QC185">
        <v>0.06</v>
      </c>
      <c r="QD185">
        <v>0</v>
      </c>
      <c r="QE185">
        <v>0</v>
      </c>
      <c r="QF185">
        <v>0</v>
      </c>
      <c r="QI185" t="s">
        <v>315</v>
      </c>
      <c r="QJ185">
        <v>0.08</v>
      </c>
      <c r="QK185">
        <v>0.31</v>
      </c>
      <c r="QL185">
        <v>0</v>
      </c>
      <c r="QM185">
        <v>0</v>
      </c>
    </row>
    <row r="186" spans="1:455"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row>
    <row r="187" spans="1:455"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row>
    <row r="188" spans="1:455" x14ac:dyDescent="0.2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0.04</v>
      </c>
      <c r="QK188">
        <v>0</v>
      </c>
      <c r="QL188">
        <v>7.0000000000000007E-2</v>
      </c>
      <c r="QM188">
        <v>0</v>
      </c>
    </row>
    <row r="189" spans="1:455" x14ac:dyDescent="0.2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row>
    <row r="190" spans="1:455"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row>
    <row r="191" spans="1:455"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c r="QB191" t="s">
        <v>321</v>
      </c>
      <c r="QC191">
        <v>0.16</v>
      </c>
      <c r="QD191">
        <v>0.28999999999999998</v>
      </c>
      <c r="QE191">
        <v>0.15</v>
      </c>
      <c r="QF191">
        <v>0</v>
      </c>
      <c r="QI191" t="s">
        <v>321</v>
      </c>
      <c r="QJ191">
        <v>0.15</v>
      </c>
      <c r="QK191">
        <v>0</v>
      </c>
      <c r="QL191">
        <v>0.27</v>
      </c>
      <c r="QM191">
        <v>0</v>
      </c>
    </row>
    <row r="192" spans="1:455"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row>
    <row r="193" spans="1:455" x14ac:dyDescent="0.2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row>
    <row r="194" spans="1:455" x14ac:dyDescent="0.2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0.19</v>
      </c>
      <c r="QD194">
        <v>0</v>
      </c>
      <c r="QE194">
        <v>0.34</v>
      </c>
      <c r="QF194">
        <v>0</v>
      </c>
      <c r="QI194" t="s">
        <v>324</v>
      </c>
      <c r="QJ194">
        <v>0</v>
      </c>
      <c r="QK194">
        <v>0</v>
      </c>
      <c r="QL194">
        <v>0</v>
      </c>
      <c r="QM194">
        <v>0</v>
      </c>
    </row>
    <row r="195" spans="1:455" x14ac:dyDescent="0.2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c r="QB195" t="s">
        <v>325</v>
      </c>
      <c r="QC195">
        <v>0</v>
      </c>
      <c r="QD195">
        <v>0</v>
      </c>
      <c r="QE195">
        <v>0</v>
      </c>
      <c r="QF195">
        <v>0</v>
      </c>
      <c r="QI195" t="s">
        <v>325</v>
      </c>
      <c r="QJ195">
        <v>0.04</v>
      </c>
      <c r="QK195">
        <v>0</v>
      </c>
      <c r="QL195">
        <v>7.0000000000000007E-2</v>
      </c>
      <c r="QM195">
        <v>0</v>
      </c>
    </row>
    <row r="196" spans="1:455" x14ac:dyDescent="0.2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c r="QB196" t="s">
        <v>326</v>
      </c>
      <c r="QC196">
        <v>0.05</v>
      </c>
      <c r="QD196">
        <v>0.17</v>
      </c>
      <c r="QE196">
        <v>0</v>
      </c>
      <c r="QF196">
        <v>0</v>
      </c>
      <c r="QI196" t="s">
        <v>326</v>
      </c>
      <c r="QJ196">
        <v>0.3</v>
      </c>
      <c r="QK196">
        <v>0</v>
      </c>
      <c r="QL196">
        <v>0</v>
      </c>
      <c r="QM196">
        <v>2.94</v>
      </c>
    </row>
    <row r="197" spans="1:455" x14ac:dyDescent="0.2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0.03</v>
      </c>
      <c r="QK197">
        <v>0</v>
      </c>
      <c r="QL197">
        <v>0.05</v>
      </c>
      <c r="QM197">
        <v>0</v>
      </c>
    </row>
    <row r="198" spans="1:455" x14ac:dyDescent="0.2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row>
    <row r="199" spans="1:455" x14ac:dyDescent="0.2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row>
    <row r="200" spans="1:455" x14ac:dyDescent="0.2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c r="QB200" t="s">
        <v>330</v>
      </c>
      <c r="QC200">
        <v>0.05</v>
      </c>
      <c r="QD200">
        <v>0</v>
      </c>
      <c r="QE200">
        <v>0.1</v>
      </c>
      <c r="QF200">
        <v>0</v>
      </c>
      <c r="QI200" t="s">
        <v>330</v>
      </c>
      <c r="QJ200">
        <v>0</v>
      </c>
      <c r="QK200">
        <v>0</v>
      </c>
      <c r="QL200">
        <v>0</v>
      </c>
      <c r="QM200">
        <v>0</v>
      </c>
    </row>
    <row r="201" spans="1:455" x14ac:dyDescent="0.2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row>
    <row r="202" spans="1:455" x14ac:dyDescent="0.2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c r="QB202" t="s">
        <v>332</v>
      </c>
      <c r="QC202">
        <v>0</v>
      </c>
      <c r="QD202">
        <v>0</v>
      </c>
      <c r="QE202">
        <v>0</v>
      </c>
      <c r="QF202">
        <v>0</v>
      </c>
      <c r="QI202" t="s">
        <v>332</v>
      </c>
      <c r="QJ202">
        <v>0.22</v>
      </c>
      <c r="QK202">
        <v>0.5</v>
      </c>
      <c r="QL202">
        <v>0.06</v>
      </c>
      <c r="QM202">
        <v>0</v>
      </c>
    </row>
    <row r="203" spans="1:455" x14ac:dyDescent="0.2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c r="QB203" t="s">
        <v>333</v>
      </c>
      <c r="QC203">
        <v>0</v>
      </c>
      <c r="QD203">
        <v>0</v>
      </c>
      <c r="QE203">
        <v>0</v>
      </c>
      <c r="QF203">
        <v>0</v>
      </c>
      <c r="QI203" t="s">
        <v>333</v>
      </c>
      <c r="QJ203">
        <v>0.09</v>
      </c>
      <c r="QK203">
        <v>0</v>
      </c>
      <c r="QL203">
        <v>0.16</v>
      </c>
      <c r="QM203">
        <v>0</v>
      </c>
    </row>
    <row r="204" spans="1:455" x14ac:dyDescent="0.2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c r="QB204" t="s">
        <v>334</v>
      </c>
      <c r="QC204">
        <v>0.49</v>
      </c>
      <c r="QD204">
        <v>0.3</v>
      </c>
      <c r="QE204">
        <v>0.6</v>
      </c>
      <c r="QF204">
        <v>0.31</v>
      </c>
      <c r="QI204" t="s">
        <v>334</v>
      </c>
      <c r="QJ204">
        <v>0.41</v>
      </c>
      <c r="QK204">
        <v>0</v>
      </c>
      <c r="QL204">
        <v>0.6</v>
      </c>
      <c r="QM204">
        <v>0</v>
      </c>
    </row>
    <row r="205" spans="1:455" x14ac:dyDescent="0.2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c r="QB205" t="s">
        <v>335</v>
      </c>
      <c r="QC205">
        <v>0</v>
      </c>
      <c r="QD205">
        <v>0</v>
      </c>
      <c r="QE205">
        <v>0</v>
      </c>
      <c r="QF205">
        <v>0</v>
      </c>
      <c r="QI205" t="s">
        <v>335</v>
      </c>
      <c r="QJ205">
        <v>0</v>
      </c>
      <c r="QK205">
        <v>0</v>
      </c>
      <c r="QL205">
        <v>0</v>
      </c>
      <c r="QM205">
        <v>0</v>
      </c>
    </row>
    <row r="206" spans="1:455"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row>
    <row r="207" spans="1:455" x14ac:dyDescent="0.2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row>
    <row r="208" spans="1:455"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row>
    <row r="209" spans="1:455"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row>
    <row r="210" spans="1:455" x14ac:dyDescent="0.2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0.08</v>
      </c>
      <c r="QD210">
        <v>0.3</v>
      </c>
      <c r="QE210">
        <v>0</v>
      </c>
      <c r="QF210">
        <v>0</v>
      </c>
      <c r="QI210" t="s">
        <v>340</v>
      </c>
      <c r="QJ210">
        <v>0</v>
      </c>
      <c r="QK210">
        <v>0</v>
      </c>
      <c r="QL210">
        <v>0</v>
      </c>
      <c r="QM210">
        <v>0</v>
      </c>
    </row>
    <row r="211" spans="1:455"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c r="QB211" t="s">
        <v>341</v>
      </c>
      <c r="QC211">
        <v>0</v>
      </c>
      <c r="QD211">
        <v>0</v>
      </c>
      <c r="QE211">
        <v>0</v>
      </c>
      <c r="QF211">
        <v>0</v>
      </c>
      <c r="QI211" t="s">
        <v>341</v>
      </c>
      <c r="QJ211">
        <v>0.09</v>
      </c>
      <c r="QK211">
        <v>0</v>
      </c>
      <c r="QL211">
        <v>0.16</v>
      </c>
      <c r="QM211">
        <v>0</v>
      </c>
    </row>
    <row r="212" spans="1:455"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c r="QB212" t="s">
        <v>342</v>
      </c>
      <c r="QC212">
        <v>0.09</v>
      </c>
      <c r="QD212">
        <v>0</v>
      </c>
      <c r="QE212">
        <v>0</v>
      </c>
      <c r="QF212">
        <v>0</v>
      </c>
      <c r="QI212" t="s">
        <v>342</v>
      </c>
      <c r="QJ212">
        <v>0</v>
      </c>
      <c r="QK212">
        <v>0</v>
      </c>
      <c r="QL212">
        <v>0</v>
      </c>
      <c r="QM212">
        <v>0</v>
      </c>
    </row>
    <row r="213" spans="1:455" x14ac:dyDescent="0.2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c r="QB213" t="s">
        <v>343</v>
      </c>
      <c r="QC213">
        <v>0</v>
      </c>
      <c r="QD213">
        <v>0</v>
      </c>
      <c r="QE213">
        <v>0</v>
      </c>
      <c r="QF213">
        <v>0</v>
      </c>
      <c r="QI213" t="s">
        <v>343</v>
      </c>
      <c r="QJ213">
        <v>0</v>
      </c>
      <c r="QK213">
        <v>0</v>
      </c>
      <c r="QL213">
        <v>0</v>
      </c>
      <c r="QM213">
        <v>0</v>
      </c>
    </row>
    <row r="214" spans="1:455" x14ac:dyDescent="0.2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c r="QB214" t="s">
        <v>344</v>
      </c>
      <c r="QC214">
        <v>7.0000000000000007E-2</v>
      </c>
      <c r="QD214">
        <v>0</v>
      </c>
      <c r="QE214">
        <v>0</v>
      </c>
      <c r="QF214">
        <v>0</v>
      </c>
      <c r="QI214" t="s">
        <v>344</v>
      </c>
      <c r="QJ214">
        <v>0</v>
      </c>
      <c r="QK214">
        <v>0</v>
      </c>
      <c r="QL214">
        <v>0</v>
      </c>
      <c r="QM214">
        <v>0</v>
      </c>
    </row>
    <row r="215" spans="1:455" x14ac:dyDescent="0.2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c r="QB215" t="s">
        <v>345</v>
      </c>
      <c r="QC215">
        <v>0.09</v>
      </c>
      <c r="QD215">
        <v>0.36</v>
      </c>
      <c r="QE215">
        <v>0</v>
      </c>
      <c r="QF215">
        <v>0</v>
      </c>
      <c r="QI215" t="s">
        <v>345</v>
      </c>
      <c r="QJ215">
        <v>0</v>
      </c>
      <c r="QK215">
        <v>0</v>
      </c>
      <c r="QL215">
        <v>0</v>
      </c>
      <c r="QM215">
        <v>0</v>
      </c>
    </row>
    <row r="216" spans="1:455"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row>
    <row r="217" spans="1:455" x14ac:dyDescent="0.2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row>
    <row r="218" spans="1:455"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row>
    <row r="219" spans="1:455"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row>
    <row r="220" spans="1:455" x14ac:dyDescent="0.2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c r="QB220" t="s">
        <v>350</v>
      </c>
      <c r="QC220">
        <v>7.21</v>
      </c>
      <c r="QD220">
        <v>3.53</v>
      </c>
      <c r="QE220">
        <v>11.19</v>
      </c>
      <c r="QF220">
        <v>0</v>
      </c>
      <c r="QI220" t="s">
        <v>350</v>
      </c>
      <c r="QJ220">
        <v>6.28</v>
      </c>
      <c r="QK220">
        <v>2.0099999999999998</v>
      </c>
      <c r="QL220">
        <v>9.99</v>
      </c>
      <c r="QM220">
        <v>0</v>
      </c>
    </row>
    <row r="221" spans="1:455"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row>
    <row r="222" spans="1:455"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row>
    <row r="223" spans="1:455"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row>
    <row r="224" spans="1:455" x14ac:dyDescent="0.2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c r="QB224" t="s">
        <v>354</v>
      </c>
      <c r="QC224">
        <v>0.06</v>
      </c>
      <c r="QD224">
        <v>0</v>
      </c>
      <c r="QE224">
        <v>0.12</v>
      </c>
      <c r="QF224">
        <v>0</v>
      </c>
      <c r="QI224" t="s">
        <v>354</v>
      </c>
      <c r="QJ224">
        <v>0</v>
      </c>
      <c r="QK224">
        <v>0</v>
      </c>
      <c r="QL224">
        <v>0</v>
      </c>
      <c r="QM224">
        <v>0</v>
      </c>
    </row>
    <row r="225" spans="1:455"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0.05</v>
      </c>
      <c r="QD225">
        <v>0</v>
      </c>
      <c r="QE225">
        <v>0</v>
      </c>
      <c r="QF225">
        <v>0</v>
      </c>
      <c r="QI225" t="s">
        <v>355</v>
      </c>
      <c r="QJ225">
        <v>0</v>
      </c>
      <c r="QK225">
        <v>0</v>
      </c>
      <c r="QL225">
        <v>0</v>
      </c>
      <c r="QM225">
        <v>0</v>
      </c>
    </row>
    <row r="226" spans="1:455"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c r="QB226" t="s">
        <v>356</v>
      </c>
      <c r="QC226">
        <v>0</v>
      </c>
      <c r="QD226">
        <v>0</v>
      </c>
      <c r="QE226">
        <v>0</v>
      </c>
      <c r="QF226">
        <v>0</v>
      </c>
      <c r="QI226" t="s">
        <v>356</v>
      </c>
      <c r="QJ226">
        <v>0</v>
      </c>
      <c r="QK226">
        <v>0</v>
      </c>
      <c r="QL226">
        <v>0</v>
      </c>
      <c r="QM226">
        <v>0</v>
      </c>
    </row>
    <row r="227" spans="1:455"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c r="QB227" t="s">
        <v>357</v>
      </c>
      <c r="QC227">
        <v>0.09</v>
      </c>
      <c r="QD227">
        <v>0</v>
      </c>
      <c r="QE227">
        <v>0.16</v>
      </c>
      <c r="QF227">
        <v>0</v>
      </c>
      <c r="QI227" t="s">
        <v>357</v>
      </c>
      <c r="QJ227">
        <v>0.08</v>
      </c>
      <c r="QK227">
        <v>0</v>
      </c>
      <c r="QL227">
        <v>0.14000000000000001</v>
      </c>
      <c r="QM227">
        <v>0</v>
      </c>
    </row>
    <row r="228" spans="1:455"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c r="QB228" t="s">
        <v>358</v>
      </c>
      <c r="QC228">
        <v>0.32</v>
      </c>
      <c r="QD228">
        <v>0</v>
      </c>
      <c r="QE228">
        <v>0.59</v>
      </c>
      <c r="QF228">
        <v>0</v>
      </c>
      <c r="QI228" t="s">
        <v>358</v>
      </c>
      <c r="QJ228">
        <v>0.15</v>
      </c>
      <c r="QK228">
        <v>0</v>
      </c>
      <c r="QL228">
        <v>0.27</v>
      </c>
      <c r="QM228">
        <v>0</v>
      </c>
    </row>
    <row r="229" spans="1:455"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row>
    <row r="230" spans="1:455" x14ac:dyDescent="0.2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7.0000000000000007E-2</v>
      </c>
      <c r="QK230">
        <v>0</v>
      </c>
      <c r="QL230">
        <v>0</v>
      </c>
      <c r="QM230">
        <v>0</v>
      </c>
    </row>
    <row r="231" spans="1:455" x14ac:dyDescent="0.2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row>
    <row r="232" spans="1:455"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row>
    <row r="233" spans="1:455" x14ac:dyDescent="0.2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row>
    <row r="234" spans="1:455" x14ac:dyDescent="0.2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c r="QB234" t="s">
        <v>364</v>
      </c>
      <c r="QC234">
        <v>0</v>
      </c>
      <c r="QD234">
        <v>0</v>
      </c>
      <c r="QE234">
        <v>0</v>
      </c>
      <c r="QF234">
        <v>0</v>
      </c>
      <c r="QI234" t="s">
        <v>364</v>
      </c>
      <c r="QJ234">
        <v>0.32</v>
      </c>
      <c r="QK234">
        <v>0.46</v>
      </c>
      <c r="QL234">
        <v>0.37</v>
      </c>
      <c r="QM234">
        <v>0</v>
      </c>
    </row>
    <row r="235" spans="1:455" x14ac:dyDescent="0.2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0.04</v>
      </c>
      <c r="QK235">
        <v>0</v>
      </c>
      <c r="QL235">
        <v>7.0000000000000007E-2</v>
      </c>
      <c r="QM235">
        <v>0</v>
      </c>
    </row>
    <row r="236" spans="1:455"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row>
    <row r="237" spans="1:455"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row>
    <row r="238" spans="1:455"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row>
    <row r="239" spans="1:455" x14ac:dyDescent="0.2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row>
    <row r="240" spans="1:455"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row>
    <row r="241" spans="1:455"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row>
    <row r="242" spans="1:455"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row>
    <row r="243" spans="1:455" x14ac:dyDescent="0.2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row>
    <row r="244" spans="1:455" x14ac:dyDescent="0.2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c r="QB244" t="s">
        <v>374</v>
      </c>
      <c r="QC244">
        <v>0</v>
      </c>
      <c r="QD244">
        <v>0</v>
      </c>
      <c r="QE244">
        <v>0</v>
      </c>
      <c r="QF244">
        <v>0</v>
      </c>
      <c r="QI244" t="s">
        <v>374</v>
      </c>
      <c r="QJ244">
        <v>0</v>
      </c>
      <c r="QK244">
        <v>0</v>
      </c>
      <c r="QL244">
        <v>0</v>
      </c>
      <c r="QM244">
        <v>0</v>
      </c>
    </row>
    <row r="245" spans="1:455" x14ac:dyDescent="0.2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c r="QB245" t="s">
        <v>375</v>
      </c>
      <c r="QC245">
        <v>0.05</v>
      </c>
      <c r="QD245">
        <v>0</v>
      </c>
      <c r="QE245">
        <v>0.09</v>
      </c>
      <c r="QF245">
        <v>0</v>
      </c>
      <c r="QI245" t="s">
        <v>375</v>
      </c>
      <c r="QJ245">
        <v>0</v>
      </c>
      <c r="QK245">
        <v>0</v>
      </c>
      <c r="QL245">
        <v>0</v>
      </c>
      <c r="QM245">
        <v>0</v>
      </c>
    </row>
    <row r="246" spans="1:455"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row>
    <row r="247" spans="1:455" x14ac:dyDescent="0.2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7.0000000000000007E-2</v>
      </c>
      <c r="QD247">
        <v>0.26</v>
      </c>
      <c r="QE247">
        <v>0</v>
      </c>
      <c r="QF247">
        <v>0</v>
      </c>
      <c r="QI247" t="s">
        <v>377</v>
      </c>
      <c r="QJ247">
        <v>0</v>
      </c>
      <c r="QK247">
        <v>0</v>
      </c>
      <c r="QL247">
        <v>0</v>
      </c>
      <c r="QM247">
        <v>0</v>
      </c>
    </row>
    <row r="248" spans="1:455"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row>
    <row r="249" spans="1:455"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row>
    <row r="250" spans="1:455"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row>
    <row r="251" spans="1:455"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row>
    <row r="252" spans="1:455"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row>
    <row r="253" spans="1:455"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row>
    <row r="254" spans="1:455" x14ac:dyDescent="0.2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c r="QB254" t="s">
        <v>384</v>
      </c>
      <c r="QC254">
        <v>0.05</v>
      </c>
      <c r="QD254">
        <v>0</v>
      </c>
      <c r="QE254">
        <v>0</v>
      </c>
      <c r="QF254">
        <v>0</v>
      </c>
      <c r="QI254" t="s">
        <v>384</v>
      </c>
      <c r="QJ254">
        <v>0.09</v>
      </c>
      <c r="QK254">
        <v>0</v>
      </c>
      <c r="QL254">
        <v>7.0000000000000007E-2</v>
      </c>
      <c r="QM254">
        <v>0</v>
      </c>
    </row>
    <row r="255" spans="1:455" x14ac:dyDescent="0.2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0.09</v>
      </c>
      <c r="QK255">
        <v>0</v>
      </c>
      <c r="QL255">
        <v>0.17</v>
      </c>
      <c r="QM255">
        <v>0</v>
      </c>
    </row>
    <row r="256" spans="1:455" x14ac:dyDescent="0.2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row>
    <row r="257" spans="1:455" x14ac:dyDescent="0.2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c r="QB257" t="s">
        <v>387</v>
      </c>
      <c r="QC257">
        <v>2.54</v>
      </c>
      <c r="QD257">
        <v>2.5299999999999998</v>
      </c>
      <c r="QE257">
        <v>2.12</v>
      </c>
      <c r="QF257">
        <v>1.8</v>
      </c>
      <c r="QI257" t="s">
        <v>387</v>
      </c>
      <c r="QJ257">
        <v>2.23</v>
      </c>
      <c r="QK257">
        <v>1.99</v>
      </c>
      <c r="QL257">
        <v>2.2000000000000002</v>
      </c>
      <c r="QM257">
        <v>0</v>
      </c>
    </row>
    <row r="259" spans="1:455"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row>
    <row r="260" spans="1:455"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row>
    <row r="261" spans="1:455"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row>
    <row r="262" spans="1:455" x14ac:dyDescent="0.25">
      <c r="A262" s="9">
        <f>'TAM Aceite Virgen Extra'!B10</f>
        <v>0</v>
      </c>
      <c r="B262" s="9">
        <f>'TAM Aceite Virgen Extra'!C10</f>
        <v>3.8</v>
      </c>
      <c r="C262" s="9"/>
      <c r="D262" s="5">
        <f>SUMIF('Aceite Virgen Extra'!$B6:$B257,"&lt;="&amp;$B262,'Aceite Virgen Extra'!D$6:D$257)</f>
        <v>7.5200000000000014</v>
      </c>
      <c r="E262" s="5">
        <f>SUMIF('Aceite Virgen Extra'!$B6:$B257,"&lt;="&amp;$B262,'Aceite Virgen Extra'!E$6:E$257)</f>
        <v>9.43</v>
      </c>
      <c r="F262" s="5">
        <f>SUMIF('Aceite Virgen Extra'!$B6:$B257,"&lt;="&amp;$B262,'Aceite Virgen Extra'!F$6:F$257)</f>
        <v>7.11</v>
      </c>
      <c r="G262" s="5">
        <f>SUMIF('Aceite Virgen Extra'!$B6:$B257,"&lt;="&amp;$B262,'Aceite Virgen Extra'!G$6:G$257)</f>
        <v>2.2000000000000002</v>
      </c>
      <c r="H262" s="9"/>
      <c r="I262" s="9"/>
      <c r="J262" s="9"/>
      <c r="K262" s="5">
        <f>SUMIF('Aceite Virgen Extra'!$B6:$B257,"&lt;="&amp;$B262,'Aceite Virgen Extra'!K$6:K$257)</f>
        <v>6.71</v>
      </c>
      <c r="L262" s="5">
        <f>SUMIF('Aceite Virgen Extra'!$B6:$B257,"&lt;="&amp;$B262,'Aceite Virgen Extra'!L$6:L$257)</f>
        <v>11.92</v>
      </c>
      <c r="M262" s="5">
        <f>SUMIF('Aceite Virgen Extra'!$B6:$B257,"&lt;="&amp;$B262,'Aceite Virgen Extra'!M$6:M$257)</f>
        <v>4.6500000000000004</v>
      </c>
      <c r="N262" s="5">
        <f>SUMIF('Aceite Virgen Extra'!$B6:$B257,"&lt;="&amp;$B262,'Aceite Virgen Extra'!N$6:N$257)</f>
        <v>4.5199999999999996</v>
      </c>
      <c r="O262" s="9"/>
      <c r="P262" s="9"/>
      <c r="Q262" s="9"/>
      <c r="R262" s="5">
        <f>SUMIF('Aceite Virgen Extra'!$B6:$B257,"&lt;="&amp;$B262,'Aceite Virgen Extra'!R$6:R$257)</f>
        <v>6.3199999999999985</v>
      </c>
      <c r="S262" s="5">
        <f>SUMIF('Aceite Virgen Extra'!$B6:$B257,"&lt;="&amp;$B262,'Aceite Virgen Extra'!S$6:S$257)</f>
        <v>11.23</v>
      </c>
      <c r="T262" s="5">
        <f>SUMIF('Aceite Virgen Extra'!$B6:$B257,"&lt;="&amp;$B262,'Aceite Virgen Extra'!T$6:T$257)</f>
        <v>4.66</v>
      </c>
      <c r="U262" s="5">
        <f>SUMIF('Aceite Virgen Extra'!$B6:$B257,"&lt;="&amp;$B262,'Aceite Virgen Extra'!U$6:U$257)</f>
        <v>3.18</v>
      </c>
      <c r="V262" s="9"/>
      <c r="W262" s="9"/>
      <c r="X262" s="9"/>
      <c r="Y262" s="5">
        <f>SUMIF('Aceite Virgen Extra'!$B6:$B257,"&lt;="&amp;$B262,'Aceite Virgen Extra'!Y$6:Y$257)</f>
        <v>6.64</v>
      </c>
      <c r="Z262" s="5">
        <f>SUMIF('Aceite Virgen Extra'!$B6:$B257,"&lt;="&amp;$B262,'Aceite Virgen Extra'!Z$6:Z$257)</f>
        <v>10.219999999999999</v>
      </c>
      <c r="AA262" s="5">
        <f>SUMIF('Aceite Virgen Extra'!$B6:$B257,"&lt;="&amp;$B262,'Aceite Virgen Extra'!AA$6:AA$257)</f>
        <v>5.8200000000000012</v>
      </c>
      <c r="AB262" s="5">
        <f>SUMIF('Aceite Virgen Extra'!$B6:$B257,"&lt;="&amp;$B262,'Aceite Virgen Extra'!AB$6:AB$257)</f>
        <v>3.19</v>
      </c>
      <c r="AC262" s="9"/>
      <c r="AD262" s="9"/>
      <c r="AE262" s="9"/>
      <c r="AF262" s="5">
        <f>SUMIF('Aceite Virgen Extra'!$B6:$B257,"&lt;="&amp;$B262,'Aceite Virgen Extra'!AF$6:AF$257)</f>
        <v>8.4500000000000028</v>
      </c>
      <c r="AG262" s="5">
        <f>SUMIF('Aceite Virgen Extra'!$B6:$B257,"&lt;="&amp;$B262,'Aceite Virgen Extra'!AG$6:AG$257)</f>
        <v>14.790000000000001</v>
      </c>
      <c r="AH262" s="5">
        <f>SUMIF('Aceite Virgen Extra'!$B6:$B257,"&lt;="&amp;$B262,'Aceite Virgen Extra'!AH$6:AH$257)</f>
        <v>6.0200000000000005</v>
      </c>
      <c r="AI262" s="5">
        <f>SUMIF('Aceite Virgen Extra'!$B6:$B257,"&lt;="&amp;$B262,'Aceite Virgen Extra'!AI$6:AI$257)</f>
        <v>0.94</v>
      </c>
      <c r="AJ262" s="9"/>
      <c r="AK262" s="9"/>
      <c r="AL262" s="9"/>
      <c r="AM262" s="5">
        <f>SUMIF('Aceite Virgen Extra'!$B6:$B257,"&lt;="&amp;$B262,'Aceite Virgen Extra'!AM$6:AM$257)</f>
        <v>4.92</v>
      </c>
      <c r="AN262" s="5">
        <f>SUMIF('Aceite Virgen Extra'!$B6:$B257,"&lt;="&amp;$B262,'Aceite Virgen Extra'!AN$6:AN$257)</f>
        <v>5.48</v>
      </c>
      <c r="AO262" s="5">
        <f>SUMIF('Aceite Virgen Extra'!$B6:$B257,"&lt;="&amp;$B262,'Aceite Virgen Extra'!AO$6:AO$257)</f>
        <v>4.87</v>
      </c>
      <c r="AP262" s="5">
        <f>SUMIF('Aceite Virgen Extra'!$B6:$B257,"&lt;="&amp;$B262,'Aceite Virgen Extra'!AP$6:AP$257)</f>
        <v>0.96000000000000008</v>
      </c>
      <c r="AQ262" s="9"/>
      <c r="AR262" s="9"/>
      <c r="AT262" s="5">
        <f>SUMIF('Aceite Virgen Extra'!$B6:$B257,"&lt;="&amp;$B262,'Aceite Virgen Extra'!AT$6:AT$257)</f>
        <v>4.6399999999999988</v>
      </c>
      <c r="AU262" s="5">
        <f>SUMIF('Aceite Virgen Extra'!$B6:$B257,"&lt;="&amp;$B262,'Aceite Virgen Extra'!AU$6:AU$257)</f>
        <v>6.879999999999999</v>
      </c>
      <c r="AV262" s="5">
        <f>SUMIF('Aceite Virgen Extra'!$B6:$B257,"&lt;="&amp;$B262,'Aceite Virgen Extra'!AV$6:AV$257)</f>
        <v>2.46</v>
      </c>
      <c r="AW262" s="5">
        <f>SUMIF('Aceite Virgen Extra'!$B6:$B257,"&lt;="&amp;$B262,'Aceite Virgen Extra'!AW$6:AW$257)</f>
        <v>1.5599999999999998</v>
      </c>
      <c r="BA262" s="5">
        <f>SUMIF('Aceite Virgen Extra'!$B6:$B257,"&lt;="&amp;$B262,'Aceite Virgen Extra'!BA$6:BA$257)</f>
        <v>7.45</v>
      </c>
      <c r="BB262" s="5">
        <f>SUMIF('Aceite Virgen Extra'!$B6:$B257,"&lt;="&amp;$B262,'Aceite Virgen Extra'!BB$6:BB$257)</f>
        <v>12.41</v>
      </c>
      <c r="BC262" s="5">
        <f>SUMIF('Aceite Virgen Extra'!$B6:$B257,"&lt;="&amp;$B262,'Aceite Virgen Extra'!BC$6:BC$257)</f>
        <v>4.04</v>
      </c>
      <c r="BD262" s="5">
        <f>SUMIF('Aceite Virgen Extra'!$B6:$B257,"&lt;="&amp;$B262,'Aceite Virgen Extra'!BD$6:BD$257)</f>
        <v>6.72</v>
      </c>
      <c r="BH262" s="5">
        <f>SUMIF('Aceite Virgen Extra'!$B6:$B257,"&lt;="&amp;$B262,'Aceite Virgen Extra'!BH$6:BH$257)</f>
        <v>11.18</v>
      </c>
      <c r="BI262" s="5">
        <f>SUMIF('Aceite Virgen Extra'!$B6:$B257,"&lt;="&amp;$B262,'Aceite Virgen Extra'!BI$6:BI$257)</f>
        <v>28.42</v>
      </c>
      <c r="BJ262" s="5">
        <f>SUMIF('Aceite Virgen Extra'!$B6:$B257,"&lt;="&amp;$B262,'Aceite Virgen Extra'!BJ$6:BJ$257)</f>
        <v>4.03</v>
      </c>
      <c r="BK262" s="5">
        <f>SUMIF('Aceite Virgen Extra'!$B6:$B257,"&lt;="&amp;$B262,'Aceite Virgen Extra'!BK$6:BK$257)</f>
        <v>3.0500000000000003</v>
      </c>
      <c r="BO262" s="5">
        <f>SUMIF('Aceite Virgen Extra'!$B6:$B257,"&lt;="&amp;$B262,'Aceite Virgen Extra'!BO$6:BO$257)</f>
        <v>8.85</v>
      </c>
      <c r="BP262" s="5">
        <f>SUMIF('Aceite Virgen Extra'!$B6:$B257,"&lt;="&amp;$B262,'Aceite Virgen Extra'!BP$6:BP$257)</f>
        <v>17.09</v>
      </c>
      <c r="BQ262" s="5">
        <f>SUMIF('Aceite Virgen Extra'!$B6:$B257,"&lt;="&amp;$B262,'Aceite Virgen Extra'!BQ$6:BQ$257)</f>
        <v>3.9300000000000006</v>
      </c>
      <c r="BR262" s="5">
        <f>SUMIF('Aceite Virgen Extra'!$B6:$B257,"&lt;="&amp;$B262,'Aceite Virgen Extra'!BR$6:BR$257)</f>
        <v>6.0600000000000005</v>
      </c>
      <c r="BV262" s="5">
        <f>SUMIF('Aceite Virgen Extra'!$B6:$B257,"&lt;="&amp;$B262,'Aceite Virgen Extra'!BV$6:BV$257)</f>
        <v>11.780000000000001</v>
      </c>
      <c r="BW262" s="5">
        <f>SUMIF('Aceite Virgen Extra'!$B6:$B257,"&lt;="&amp;$B262,'Aceite Virgen Extra'!BW$6:BW$257)</f>
        <v>28.28</v>
      </c>
      <c r="BX262" s="5">
        <f>SUMIF('Aceite Virgen Extra'!$B6:$B257,"&lt;="&amp;$B262,'Aceite Virgen Extra'!BX$6:BX$257)</f>
        <v>6.7799999999999985</v>
      </c>
      <c r="BY262" s="5">
        <f>SUMIF('Aceite Virgen Extra'!$B6:$B257,"&lt;="&amp;$B262,'Aceite Virgen Extra'!BY$6:BY$257)</f>
        <v>3.5</v>
      </c>
      <c r="CC262" s="5">
        <f>SUMIF('Aceite Virgen Extra'!$B6:$B257,"&lt;="&amp;$B262,'Aceite Virgen Extra'!CC$6:CC$257)</f>
        <v>13.120000000000001</v>
      </c>
      <c r="CD262" s="5">
        <f>SUMIF('Aceite Virgen Extra'!$B6:$B257,"&lt;="&amp;$B262,'Aceite Virgen Extra'!CD$6:CD$257)</f>
        <v>21.12</v>
      </c>
      <c r="CE262" s="5">
        <f>SUMIF('Aceite Virgen Extra'!$B6:$B257,"&lt;="&amp;$B262,'Aceite Virgen Extra'!CE$6:CE$257)</f>
        <v>8.06</v>
      </c>
      <c r="CF262" s="5">
        <f>SUMIF('Aceite Virgen Extra'!$B6:$B257,"&lt;="&amp;$B262,'Aceite Virgen Extra'!CF$6:CF$257)</f>
        <v>8.86</v>
      </c>
      <c r="CJ262" s="5">
        <f>SUMIF('Aceite Virgen Extra'!$B6:$B257,"&lt;="&amp;$B262,'Aceite Virgen Extra'!CJ$6:CJ$257)</f>
        <v>20.45</v>
      </c>
      <c r="CK262" s="5">
        <f>SUMIF('Aceite Virgen Extra'!$B6:$B257,"&lt;="&amp;$B262,'Aceite Virgen Extra'!CK$6:CK$257)</f>
        <v>29.619999999999997</v>
      </c>
      <c r="CL262" s="5">
        <f>SUMIF('Aceite Virgen Extra'!$B6:$B257,"&lt;="&amp;$B262,'Aceite Virgen Extra'!CL$6:CL$257)</f>
        <v>12.040000000000001</v>
      </c>
      <c r="CM262" s="5">
        <f>SUMIF('Aceite Virgen Extra'!$B6:$B257,"&lt;="&amp;$B262,'Aceite Virgen Extra'!CM$6:CM$257)</f>
        <v>21.32</v>
      </c>
      <c r="CQ262" s="5">
        <f>SUMIF('Aceite Virgen Extra'!$B6:$B257,"&lt;="&amp;$B262,'Aceite Virgen Extra'!CQ$6:CQ$257)</f>
        <v>27.39</v>
      </c>
      <c r="CR262" s="5">
        <f>SUMIF('Aceite Virgen Extra'!$B6:$B257,"&lt;="&amp;$B262,'Aceite Virgen Extra'!CR$6:CR$257)</f>
        <v>24.74</v>
      </c>
      <c r="CS262" s="5">
        <f>SUMIF('Aceite Virgen Extra'!$B6:$B257,"&lt;="&amp;$B262,'Aceite Virgen Extra'!CS$6:CS$257)</f>
        <v>26.57</v>
      </c>
      <c r="CT262" s="5">
        <f>SUMIF('Aceite Virgen Extra'!$B6:$B257,"&lt;="&amp;$B262,'Aceite Virgen Extra'!CT$6:CT$257)</f>
        <v>29.68</v>
      </c>
      <c r="CX262" s="5">
        <f>SUMIF('Aceite Virgen Extra'!$B6:$B257,"&lt;="&amp;$B262,'Aceite Virgen Extra'!CX$6:CX$257)</f>
        <v>28.24</v>
      </c>
      <c r="CY262" s="5">
        <f>SUMIF('Aceite Virgen Extra'!$B6:$B257,"&lt;="&amp;$B262,'Aceite Virgen Extra'!CY$6:CY$257)</f>
        <v>25</v>
      </c>
      <c r="CZ262" s="5">
        <f>SUMIF('Aceite Virgen Extra'!$B6:$B257,"&lt;="&amp;$B262,'Aceite Virgen Extra'!CZ$6:CZ$257)</f>
        <v>28.26</v>
      </c>
      <c r="DA262" s="5">
        <f>SUMIF('Aceite Virgen Extra'!$B6:$B257,"&lt;="&amp;$B262,'Aceite Virgen Extra'!DA$6:DA$257)</f>
        <v>28.540000000000003</v>
      </c>
      <c r="DE262" s="5">
        <f>SUMIF('Aceite Virgen Extra'!$B6:$B257,"&lt;="&amp;$B262,'Aceite Virgen Extra'!DE$6:DE$257)</f>
        <v>35.049999999999997</v>
      </c>
      <c r="DF262" s="5">
        <f>SUMIF('Aceite Virgen Extra'!$B6:$B257,"&lt;="&amp;$B262,'Aceite Virgen Extra'!DF$6:DF$257)</f>
        <v>42.21</v>
      </c>
      <c r="DG262" s="5">
        <f>SUMIF('Aceite Virgen Extra'!$B6:$B257,"&lt;="&amp;$B262,'Aceite Virgen Extra'!DG$6:DG$257)</f>
        <v>33.97</v>
      </c>
      <c r="DH262" s="5">
        <f>SUMIF('Aceite Virgen Extra'!$B6:$B257,"&lt;="&amp;$B262,'Aceite Virgen Extra'!DH$6:DH$257)</f>
        <v>19.96</v>
      </c>
      <c r="DL262" s="5">
        <f>SUMIF('Aceite Virgen Extra'!$B6:$B257,"&lt;="&amp;$B262,'Aceite Virgen Extra'!DL$6:DL$257)</f>
        <v>35.47</v>
      </c>
      <c r="DM262" s="5">
        <f>SUMIF('Aceite Virgen Extra'!$B6:$B257,"&lt;="&amp;$B262,'Aceite Virgen Extra'!DM$6:DM$257)</f>
        <v>40.910000000000004</v>
      </c>
      <c r="DN262" s="5">
        <f>SUMIF('Aceite Virgen Extra'!$B6:$B257,"&lt;="&amp;$B262,'Aceite Virgen Extra'!DN$6:DN$257)</f>
        <v>34.18</v>
      </c>
      <c r="DO262" s="5">
        <f>SUMIF('Aceite Virgen Extra'!$B6:$B257,"&lt;="&amp;$B262,'Aceite Virgen Extra'!DO$6:DO$257)</f>
        <v>23.449999999999996</v>
      </c>
      <c r="DS262" s="5">
        <f>SUMIF('Aceite Virgen Extra'!$B6:$B257,"&lt;="&amp;$B262,'Aceite Virgen Extra'!DS$6:DS$257)</f>
        <v>29.129999999999995</v>
      </c>
      <c r="DT262" s="5">
        <f>SUMIF('Aceite Virgen Extra'!$B6:$B257,"&lt;="&amp;$B262,'Aceite Virgen Extra'!DT$6:DT$257)</f>
        <v>34.969999999999992</v>
      </c>
      <c r="DU262" s="5">
        <f>SUMIF('Aceite Virgen Extra'!$B6:$B257,"&lt;="&amp;$B262,'Aceite Virgen Extra'!DU$6:DU$257)</f>
        <v>28.700000000000003</v>
      </c>
      <c r="DV262" s="5">
        <f>SUMIF('Aceite Virgen Extra'!$B6:$B257,"&lt;="&amp;$B262,'Aceite Virgen Extra'!DV$6:DV$257)</f>
        <v>21.84</v>
      </c>
      <c r="DZ262" s="5">
        <f>SUMIF('Aceite Virgen Extra'!$B6:$B257,"&lt;="&amp;$B262,'Aceite Virgen Extra'!DZ$6:DZ$257)</f>
        <v>30.27</v>
      </c>
      <c r="EA262" s="5">
        <f>SUMIF('Aceite Virgen Extra'!$B6:$B257,"&lt;="&amp;$B262,'Aceite Virgen Extra'!EA$6:EA$257)</f>
        <v>30.029999999999998</v>
      </c>
      <c r="EB262" s="5">
        <f>SUMIF('Aceite Virgen Extra'!$B6:$B257,"&lt;="&amp;$B262,'Aceite Virgen Extra'!EB$6:EB$257)</f>
        <v>36.159999999999997</v>
      </c>
      <c r="EC262" s="5">
        <f>SUMIF('Aceite Virgen Extra'!$B6:$B257,"&lt;="&amp;$B262,'Aceite Virgen Extra'!EC$6:EC$257)</f>
        <v>10.549999999999999</v>
      </c>
      <c r="EG262" s="5">
        <f>SUMIF('Aceite Virgen Extra'!$B6:$B257,"&lt;="&amp;$B262,'Aceite Virgen Extra'!EG$6:EG$257)</f>
        <v>39.06</v>
      </c>
      <c r="EH262" s="5">
        <f>SUMIF('Aceite Virgen Extra'!$B6:$B257,"&lt;="&amp;$B262,'Aceite Virgen Extra'!EH$6:EH$257)</f>
        <v>35.71</v>
      </c>
      <c r="EI262" s="5">
        <f>SUMIF('Aceite Virgen Extra'!$B6:$B257,"&lt;="&amp;$B262,'Aceite Virgen Extra'!EI$6:EI$257)</f>
        <v>46.550000000000004</v>
      </c>
      <c r="EJ262" s="5">
        <f>SUMIF('Aceite Virgen Extra'!$B6:$B257,"&lt;="&amp;$B262,'Aceite Virgen Extra'!EJ$6:EJ$257)</f>
        <v>21.76</v>
      </c>
      <c r="EN262" s="5">
        <f>SUMIF('Aceite Virgen Extra'!$B6:$B257,"&lt;="&amp;$B262,'Aceite Virgen Extra'!EN$6:EN$257)</f>
        <v>48.08</v>
      </c>
      <c r="EO262" s="5">
        <f>SUMIF('Aceite Virgen Extra'!$B6:$B257,"&lt;="&amp;$B262,'Aceite Virgen Extra'!EO$6:EO$257)</f>
        <v>38.520000000000003</v>
      </c>
      <c r="EP262" s="5">
        <f>SUMIF('Aceite Virgen Extra'!$B6:$B257,"&lt;="&amp;$B262,'Aceite Virgen Extra'!EP$6:EP$257)</f>
        <v>54.63</v>
      </c>
      <c r="EQ262" s="5">
        <f>SUMIF('Aceite Virgen Extra'!$B6:$B257,"&lt;="&amp;$B262,'Aceite Virgen Extra'!EQ$6:EQ$257)</f>
        <v>45.019999999999996</v>
      </c>
      <c r="EU262" s="5">
        <f>SUMIF('Aceite Virgen Extra'!$B6:$B257,"&lt;="&amp;$B262,'Aceite Virgen Extra'!EU$6:EU$257)</f>
        <v>53.93</v>
      </c>
      <c r="EV262" s="5">
        <f>SUMIF('Aceite Virgen Extra'!$B6:$B257,"&lt;="&amp;$B262,'Aceite Virgen Extra'!EV$6:EV$257)</f>
        <v>40.839999999999996</v>
      </c>
      <c r="EW262" s="5">
        <f>SUMIF('Aceite Virgen Extra'!$B6:$B257,"&lt;="&amp;$B262,'Aceite Virgen Extra'!EW$6:EW$257)</f>
        <v>56.670000000000009</v>
      </c>
      <c r="EX262" s="5">
        <f>SUMIF('Aceite Virgen Extra'!$B6:$B257,"&lt;="&amp;$B262,'Aceite Virgen Extra'!EX$6:EX$257)</f>
        <v>76.360000000000014</v>
      </c>
      <c r="FB262" s="5">
        <f>SUMIF('Aceite Virgen Extra'!$B6:$B257,"&lt;="&amp;$B262,'Aceite Virgen Extra'!FB$6:FB$257)</f>
        <v>52.78</v>
      </c>
      <c r="FC262" s="5">
        <f>SUMIF('Aceite Virgen Extra'!$B6:$B257,"&lt;="&amp;$B262,'Aceite Virgen Extra'!FC$6:FC$257)</f>
        <v>45.74</v>
      </c>
      <c r="FD262" s="5">
        <f>SUMIF('Aceite Virgen Extra'!$B6:$B257,"&lt;="&amp;$B262,'Aceite Virgen Extra'!FD$6:FD$257)</f>
        <v>54.269999999999996</v>
      </c>
      <c r="FE262" s="5">
        <f>SUMIF('Aceite Virgen Extra'!$B6:$B257,"&lt;="&amp;$B262,'Aceite Virgen Extra'!FE$6:FE$257)</f>
        <v>65.11</v>
      </c>
      <c r="FI262" s="5">
        <f>SUMIF('Aceite Virgen Extra'!$B6:$B257,"&lt;="&amp;$B262,'Aceite Virgen Extra'!FI$6:FI$257)</f>
        <v>56.410000000000011</v>
      </c>
      <c r="FJ262" s="5">
        <f>SUMIF('Aceite Virgen Extra'!$B6:$B257,"&lt;="&amp;$B262,'Aceite Virgen Extra'!FJ$6:FJ$257)</f>
        <v>41.85</v>
      </c>
      <c r="FK262" s="5">
        <f>SUMIF('Aceite Virgen Extra'!$B6:$B257,"&lt;="&amp;$B262,'Aceite Virgen Extra'!FK$6:FK$257)</f>
        <v>60.109999999999985</v>
      </c>
      <c r="FL262" s="5">
        <f>SUMIF('Aceite Virgen Extra'!$B6:$B257,"&lt;="&amp;$B262,'Aceite Virgen Extra'!FL$6:FL$257)</f>
        <v>72.22</v>
      </c>
      <c r="FP262" s="5">
        <f>SUMIF('Aceite Virgen Extra'!$B6:$B257,"&lt;="&amp;$B262,'Aceite Virgen Extra'!FP$6:FP$257)</f>
        <v>57.05</v>
      </c>
      <c r="FQ262" s="5">
        <f>SUMIF('Aceite Virgen Extra'!$B6:$B257,"&lt;="&amp;$B262,'Aceite Virgen Extra'!FQ$6:FQ$257)</f>
        <v>44.96</v>
      </c>
      <c r="FR262" s="5">
        <f>SUMIF('Aceite Virgen Extra'!$B6:$B257,"&lt;="&amp;$B262,'Aceite Virgen Extra'!FR$6:FR$257)</f>
        <v>61.849999999999987</v>
      </c>
      <c r="FS262" s="5">
        <f>SUMIF('Aceite Virgen Extra'!$B6:$B257,"&lt;="&amp;$B262,'Aceite Virgen Extra'!FS$6:FS$257)</f>
        <v>62.3</v>
      </c>
      <c r="FW262" s="5">
        <f>SUMIF('Aceite Virgen Extra'!$B6:$B257,"&lt;="&amp;$B262,'Aceite Virgen Extra'!FW$6:FW$257)</f>
        <v>55.760000000000019</v>
      </c>
      <c r="FX262" s="5">
        <f>SUMIF('Aceite Virgen Extra'!$B6:$B257,"&lt;="&amp;$B262,'Aceite Virgen Extra'!FX$6:FX$257)</f>
        <v>42.41</v>
      </c>
      <c r="FY262" s="5">
        <f>SUMIF('Aceite Virgen Extra'!$B6:$B257,"&lt;="&amp;$B262,'Aceite Virgen Extra'!FY$6:FY$257)</f>
        <v>60.38</v>
      </c>
      <c r="FZ262" s="5">
        <f>SUMIF('Aceite Virgen Extra'!$B6:$B257,"&lt;="&amp;$B262,'Aceite Virgen Extra'!FZ$6:FZ$257)</f>
        <v>63.830000000000005</v>
      </c>
      <c r="GD262" s="5">
        <f>SUMIF('Aceite Virgen Extra'!$B6:$B257,"&lt;="&amp;$B262,'Aceite Virgen Extra'!GD$6:GD$257)</f>
        <v>58.55</v>
      </c>
      <c r="GE262" s="5">
        <f>SUMIF('Aceite Virgen Extra'!$B6:$B257,"&lt;="&amp;$B262,'Aceite Virgen Extra'!GE$6:GE$257)</f>
        <v>39.460000000000008</v>
      </c>
      <c r="GF262" s="5">
        <f>SUMIF('Aceite Virgen Extra'!$B6:$B257,"&lt;="&amp;$B262,'Aceite Virgen Extra'!GF$6:GF$257)</f>
        <v>67.499999999999986</v>
      </c>
      <c r="GG262" s="5">
        <f>SUMIF('Aceite Virgen Extra'!$B6:$B257,"&lt;="&amp;$B262,'Aceite Virgen Extra'!GG$6:GG$257)</f>
        <v>55.800000000000004</v>
      </c>
      <c r="GK262" s="5">
        <f>SUMIF('Aceite Virgen Extra'!$B6:$B257,"&lt;="&amp;$B262,'Aceite Virgen Extra'!GK$6:GK$257)</f>
        <v>58.199999999999996</v>
      </c>
      <c r="GL262" s="5">
        <f>SUMIF('Aceite Virgen Extra'!$B6:$B257,"&lt;="&amp;$B262,'Aceite Virgen Extra'!GL$6:GL$257)</f>
        <v>44.239999999999988</v>
      </c>
      <c r="GM262" s="5">
        <f>SUMIF('Aceite Virgen Extra'!$B6:$B257,"&lt;="&amp;$B262,'Aceite Virgen Extra'!GM$6:GM$257)</f>
        <v>62.66</v>
      </c>
      <c r="GN262" s="5">
        <f>SUMIF('Aceite Virgen Extra'!$B6:$B257,"&lt;="&amp;$B262,'Aceite Virgen Extra'!GN$6:GN$257)</f>
        <v>73.930000000000007</v>
      </c>
      <c r="GR262" s="5">
        <f>SUMIF('Aceite Virgen Extra'!$B6:$B257,"&lt;="&amp;$B262,'Aceite Virgen Extra'!GR$6:GR$257)</f>
        <v>54.469999999999985</v>
      </c>
      <c r="GS262" s="5">
        <f>SUMIF('Aceite Virgen Extra'!$B6:$B257,"&lt;="&amp;$B262,'Aceite Virgen Extra'!GS$6:GS$257)</f>
        <v>41.53</v>
      </c>
      <c r="GT262" s="5">
        <f>SUMIF('Aceite Virgen Extra'!$B6:$B257,"&lt;="&amp;$B262,'Aceite Virgen Extra'!GT$6:GT$257)</f>
        <v>58.449999999999996</v>
      </c>
      <c r="GU262" s="5">
        <f>SUMIF('Aceite Virgen Extra'!$B6:$B257,"&lt;="&amp;$B262,'Aceite Virgen Extra'!GU$6:GU$257)</f>
        <v>71.899999999999991</v>
      </c>
      <c r="GY262" s="5">
        <f>SUMIF('Aceite Virgen Extra'!$B6:$B257,"&lt;="&amp;$B262,'Aceite Virgen Extra'!GY$6:GY$257)</f>
        <v>54.480000000000004</v>
      </c>
      <c r="GZ262" s="5">
        <f>SUMIF('Aceite Virgen Extra'!$B6:$B257,"&lt;="&amp;$B262,'Aceite Virgen Extra'!GZ$6:GZ$257)</f>
        <v>38.570000000000007</v>
      </c>
      <c r="HA262" s="5">
        <f>SUMIF('Aceite Virgen Extra'!$B6:$B257,"&lt;="&amp;$B262,'Aceite Virgen Extra'!HA$6:HA$257)</f>
        <v>62.03</v>
      </c>
      <c r="HB262" s="5">
        <f>SUMIF('Aceite Virgen Extra'!$B6:$B257,"&lt;="&amp;$B262,'Aceite Virgen Extra'!HB$6:HB$257)</f>
        <v>73.34</v>
      </c>
      <c r="HF262" s="5">
        <f>SUMIF('Aceite Virgen Extra'!$B6:$B257,"&lt;="&amp;$B262,'Aceite Virgen Extra'!HF$6:HF$257)</f>
        <v>51.47</v>
      </c>
      <c r="HG262" s="5">
        <f>SUMIF('Aceite Virgen Extra'!$B6:$B257,"&lt;="&amp;$B262,'Aceite Virgen Extra'!HG$6:HG$257)</f>
        <v>51.20000000000001</v>
      </c>
      <c r="HH262" s="5">
        <f>SUMIF('Aceite Virgen Extra'!$B6:$B257,"&lt;="&amp;$B262,'Aceite Virgen Extra'!HH$6:HH$257)</f>
        <v>57.63000000000001</v>
      </c>
      <c r="HI262" s="5">
        <f>SUMIF('Aceite Virgen Extra'!$B6:$B257,"&lt;="&amp;$B262,'Aceite Virgen Extra'!HI$6:HI$257)</f>
        <v>60.559999999999995</v>
      </c>
      <c r="HM262" s="5">
        <f>SUMIF('Aceite Virgen Extra'!$B6:$B257,"&lt;="&amp;$B262,'Aceite Virgen Extra'!HM$6:HM$257)</f>
        <v>55.999999999999993</v>
      </c>
      <c r="HN262" s="5">
        <f>SUMIF('Aceite Virgen Extra'!$B6:$B257,"&lt;="&amp;$B262,'Aceite Virgen Extra'!HN$6:HN$257)</f>
        <v>43.750000000000007</v>
      </c>
      <c r="HO262" s="5">
        <f>SUMIF('Aceite Virgen Extra'!$B6:$B257,"&lt;="&amp;$B262,'Aceite Virgen Extra'!HO$6:HO$257)</f>
        <v>60.620000000000005</v>
      </c>
      <c r="HP262" s="5">
        <f>SUMIF('Aceite Virgen Extra'!$B6:$B257,"&lt;="&amp;$B262,'Aceite Virgen Extra'!HP$6:HP$257)</f>
        <v>77.23</v>
      </c>
      <c r="HT262" s="5">
        <f>SUMIF('Aceite Virgen Extra'!$B6:$B257,"&lt;="&amp;$B262,'Aceite Virgen Extra'!HT$6:HT$257)</f>
        <v>55.2</v>
      </c>
      <c r="HU262" s="5">
        <f>SUMIF('Aceite Virgen Extra'!$B6:$B257,"&lt;="&amp;$B262,'Aceite Virgen Extra'!HU$6:HU$257)</f>
        <v>44.17</v>
      </c>
      <c r="HV262" s="5">
        <f>SUMIF('Aceite Virgen Extra'!$B6:$B257,"&lt;="&amp;$B262,'Aceite Virgen Extra'!HV$6:HV$257)</f>
        <v>59.009999999999991</v>
      </c>
      <c r="HW262" s="5">
        <f>SUMIF('Aceite Virgen Extra'!$B6:$B257,"&lt;="&amp;$B262,'Aceite Virgen Extra'!HW$6:HW$257)</f>
        <v>67.610000000000014</v>
      </c>
      <c r="IA262" s="5">
        <f>SUMIF('Aceite Virgen Extra'!$B6:$B257,"&lt;="&amp;$B262,'Aceite Virgen Extra'!IA$6:IA$257)</f>
        <v>61.539999999999992</v>
      </c>
      <c r="IB262" s="5">
        <f>SUMIF('Aceite Virgen Extra'!$B6:$B257,"&lt;="&amp;$B262,'Aceite Virgen Extra'!IB$6:IB$257)</f>
        <v>48.430000000000021</v>
      </c>
      <c r="IC262" s="5">
        <f>SUMIF('Aceite Virgen Extra'!$B6:$B257,"&lt;="&amp;$B262,'Aceite Virgen Extra'!IC$6:IC$257)</f>
        <v>67.790000000000006</v>
      </c>
      <c r="ID262" s="5">
        <f>SUMIF('Aceite Virgen Extra'!$B6:$B257,"&lt;="&amp;$B262,'Aceite Virgen Extra'!ID$6:ID$257)</f>
        <v>65.02000000000001</v>
      </c>
      <c r="IH262" s="5">
        <f>SUMIF('Aceite Virgen Extra'!$B6:$B257,"&lt;="&amp;$B262,'Aceite Virgen Extra'!IH$6:IH$257)</f>
        <v>58.179999999999993</v>
      </c>
      <c r="II262" s="5">
        <f>SUMIF('Aceite Virgen Extra'!$B6:$B257,"&lt;="&amp;$B262,'Aceite Virgen Extra'!II$6:II$257)</f>
        <v>43.22999999999999</v>
      </c>
      <c r="IJ262" s="5">
        <f>SUMIF('Aceite Virgen Extra'!$B6:$B257,"&lt;="&amp;$B262,'Aceite Virgen Extra'!IJ$6:IJ$257)</f>
        <v>61.83</v>
      </c>
      <c r="IK262" s="5">
        <f>SUMIF('Aceite Virgen Extra'!$B6:$B257,"&lt;="&amp;$B262,'Aceite Virgen Extra'!IK$6:IK$257)</f>
        <v>77.95</v>
      </c>
      <c r="IO262" s="5">
        <f>SUMIF('Aceite Virgen Extra'!$B6:$B257,"&lt;="&amp;$B262,'Aceite Virgen Extra'!IO$6:IO$257)</f>
        <v>60.41</v>
      </c>
      <c r="IP262" s="5">
        <f>SUMIF('Aceite Virgen Extra'!$B6:$B257,"&lt;="&amp;$B262,'Aceite Virgen Extra'!IP$6:IP$257)</f>
        <v>46.7</v>
      </c>
      <c r="IQ262" s="5">
        <f>SUMIF('Aceite Virgen Extra'!$B6:$B257,"&lt;="&amp;$B262,'Aceite Virgen Extra'!IQ$6:IQ$257)</f>
        <v>64.750000000000014</v>
      </c>
      <c r="IR262" s="5">
        <f>SUMIF('Aceite Virgen Extra'!$B6:$B257,"&lt;="&amp;$B262,'Aceite Virgen Extra'!IR$6:IR$257)</f>
        <v>73.290000000000006</v>
      </c>
      <c r="IV262" s="5">
        <f>SUMIF('Aceite Virgen Extra'!$B6:$B257,"&lt;="&amp;$B262,'Aceite Virgen Extra'!IV$6:IV$257)</f>
        <v>60.160000000000004</v>
      </c>
      <c r="IW262" s="5">
        <f>SUMIF('Aceite Virgen Extra'!$B6:$B257,"&lt;="&amp;$B262,'Aceite Virgen Extra'!IW$6:IW$257)</f>
        <v>51.050000000000004</v>
      </c>
      <c r="IX262" s="5">
        <f>SUMIF('Aceite Virgen Extra'!$B6:$B257,"&lt;="&amp;$B262,'Aceite Virgen Extra'!IX$6:IX$257)</f>
        <v>63.260000000000005</v>
      </c>
      <c r="IY262" s="5">
        <f>SUMIF('Aceite Virgen Extra'!$B6:$B257,"&lt;="&amp;$B262,'Aceite Virgen Extra'!IY$6:IY$257)</f>
        <v>72.100000000000009</v>
      </c>
      <c r="JC262" s="5">
        <f>SUMIF('Aceite Virgen Extra'!$B6:$B257,"&lt;="&amp;$B262,'Aceite Virgen Extra'!JC$6:JC$257)</f>
        <v>60.610000000000014</v>
      </c>
      <c r="JD262" s="5">
        <f>SUMIF('Aceite Virgen Extra'!$B6:$B257,"&lt;="&amp;$B262,'Aceite Virgen Extra'!JD$6:JD$257)</f>
        <v>48.63</v>
      </c>
      <c r="JE262" s="5">
        <f>SUMIF('Aceite Virgen Extra'!$B6:$B257,"&lt;="&amp;$B262,'Aceite Virgen Extra'!JE$6:JE$257)</f>
        <v>63.890000000000008</v>
      </c>
      <c r="JF262" s="5">
        <f>SUMIF('Aceite Virgen Extra'!$B6:$B257,"&lt;="&amp;$B262,'Aceite Virgen Extra'!JF$6:JF$257)</f>
        <v>68.42</v>
      </c>
      <c r="JJ262" s="5">
        <f>SUMIF('Aceite Virgen Extra'!$B6:$B257,"&lt;="&amp;$B262,'Aceite Virgen Extra'!JJ$6:JJ$257)</f>
        <v>58.41</v>
      </c>
      <c r="JK262" s="5">
        <f>SUMIF('Aceite Virgen Extra'!$B6:$B257,"&lt;="&amp;$B262,'Aceite Virgen Extra'!JK$6:JK$257)</f>
        <v>47.500000000000007</v>
      </c>
      <c r="JL262" s="5">
        <f>SUMIF('Aceite Virgen Extra'!$B6:$B257,"&lt;="&amp;$B262,'Aceite Virgen Extra'!JL$6:JL$257)</f>
        <v>62.61</v>
      </c>
      <c r="JM262" s="5">
        <f>SUMIF('Aceite Virgen Extra'!$B6:$B257,"&lt;="&amp;$B262,'Aceite Virgen Extra'!JM$6:JM$257)</f>
        <v>61.059999999999995</v>
      </c>
      <c r="JQ262" s="5">
        <f>SUMIF('Aceite Virgen Extra'!$B6:$B257,"&lt;="&amp;$B262,'Aceite Virgen Extra'!JQ$6:JQ$257)</f>
        <v>61.349999999999987</v>
      </c>
      <c r="JR262" s="5">
        <f>SUMIF('Aceite Virgen Extra'!$B6:$B257,"&lt;="&amp;$B262,'Aceite Virgen Extra'!JR$6:JR$257)</f>
        <v>49.52000000000001</v>
      </c>
      <c r="JS262" s="5">
        <f>SUMIF('Aceite Virgen Extra'!$B6:$B257,"&lt;="&amp;$B262,'Aceite Virgen Extra'!JS$6:JS$257)</f>
        <v>63.170000000000009</v>
      </c>
      <c r="JT262" s="5">
        <f>SUMIF('Aceite Virgen Extra'!$B6:$B257,"&lt;="&amp;$B262,'Aceite Virgen Extra'!JT$6:JT$257)</f>
        <v>78.040000000000006</v>
      </c>
      <c r="JX262" s="5">
        <f>SUMIF('Aceite Virgen Extra'!$B6:$B257,"&lt;="&amp;$B262,'Aceite Virgen Extra'!JX$6:JX$257)</f>
        <v>59.700000000000024</v>
      </c>
      <c r="JY262" s="5">
        <f>SUMIF('Aceite Virgen Extra'!$B6:$B257,"&lt;="&amp;$B262,'Aceite Virgen Extra'!JY$6:JY$257)</f>
        <v>42.210000000000015</v>
      </c>
      <c r="JZ262" s="5">
        <f>SUMIF('Aceite Virgen Extra'!$B6:$B257,"&lt;="&amp;$B262,'Aceite Virgen Extra'!JZ$6:JZ$257)</f>
        <v>65.320000000000007</v>
      </c>
      <c r="KA262" s="5">
        <f>SUMIF('Aceite Virgen Extra'!$B6:$B257,"&lt;="&amp;$B262,'Aceite Virgen Extra'!KA$6:KA$257)</f>
        <v>76.48</v>
      </c>
      <c r="KE262" s="5">
        <f>SUMIF('Aceite Virgen Extra'!$B6:$B257,"&lt;="&amp;$B262,'Aceite Virgen Extra'!KE$6:KE$257)</f>
        <v>55.83</v>
      </c>
      <c r="KF262" s="5">
        <f>SUMIF('Aceite Virgen Extra'!$B6:$B257,"&lt;="&amp;$B262,'Aceite Virgen Extra'!KF$6:KF$257)</f>
        <v>38.97</v>
      </c>
      <c r="KG262" s="5">
        <f>SUMIF('Aceite Virgen Extra'!$B6:$B257,"&lt;="&amp;$B262,'Aceite Virgen Extra'!KG$6:KG$257)</f>
        <v>64.480000000000018</v>
      </c>
      <c r="KH262" s="5">
        <f>SUMIF('Aceite Virgen Extra'!$B6:$B257,"&lt;="&amp;$B262,'Aceite Virgen Extra'!KH$6:KH$257)</f>
        <v>64.31</v>
      </c>
      <c r="KL262" s="5">
        <f>SUMIF('Aceite Virgen Extra'!$B6:$B257,"&lt;="&amp;$B262,'Aceite Virgen Extra'!KL$6:KL$257)</f>
        <v>59.980000000000011</v>
      </c>
      <c r="KM262" s="5">
        <f>SUMIF('Aceite Virgen Extra'!$B6:$B257,"&lt;="&amp;$B262,'Aceite Virgen Extra'!KM$6:KM$257)</f>
        <v>54.740000000000009</v>
      </c>
      <c r="KN262" s="5">
        <f>SUMIF('Aceite Virgen Extra'!$B6:$B257,"&lt;="&amp;$B262,'Aceite Virgen Extra'!KN$6:KN$257)</f>
        <v>65.240000000000009</v>
      </c>
      <c r="KO262" s="5">
        <f>SUMIF('Aceite Virgen Extra'!$B6:$B257,"&lt;="&amp;$B262,'Aceite Virgen Extra'!KO$6:KO$257)</f>
        <v>71.7</v>
      </c>
      <c r="KS262" s="5">
        <f>SUMIF('Aceite Virgen Extra'!$B6:$B257,"&lt;="&amp;$B262,'Aceite Virgen Extra'!KS$6:KS$257)</f>
        <v>58.47</v>
      </c>
      <c r="KT262" s="5">
        <f>SUMIF('Aceite Virgen Extra'!$B6:$B257,"&lt;="&amp;$B262,'Aceite Virgen Extra'!KT$6:KT$257)</f>
        <v>42.27</v>
      </c>
      <c r="KU262" s="5">
        <f>SUMIF('Aceite Virgen Extra'!$B6:$B257,"&lt;="&amp;$B262,'Aceite Virgen Extra'!KU$6:KU$257)</f>
        <v>62.170000000000009</v>
      </c>
      <c r="KV262" s="5">
        <f>SUMIF('Aceite Virgen Extra'!$B6:$B257,"&lt;="&amp;$B262,'Aceite Virgen Extra'!KV$6:KV$257)</f>
        <v>75.170000000000016</v>
      </c>
      <c r="KZ262" s="5">
        <f>SUMIF('Aceite Virgen Extra'!$B6:$B257,"&lt;="&amp;$B262,'Aceite Virgen Extra'!KZ$6:KZ$257)</f>
        <v>56.570000000000007</v>
      </c>
      <c r="LA262" s="5">
        <f>SUMIF('Aceite Virgen Extra'!$B6:$B257,"&lt;="&amp;$B262,'Aceite Virgen Extra'!LA$6:LA$257)</f>
        <v>36.840000000000003</v>
      </c>
      <c r="LB262" s="5">
        <f>SUMIF('Aceite Virgen Extra'!$B6:$B257,"&lt;="&amp;$B262,'Aceite Virgen Extra'!LB$6:LB$257)</f>
        <v>64.27</v>
      </c>
      <c r="LC262" s="5">
        <f>SUMIF('Aceite Virgen Extra'!$B6:$B257,"&lt;="&amp;$B262,'Aceite Virgen Extra'!LC$6:LC$257)</f>
        <v>69.73</v>
      </c>
      <c r="LG262" s="5">
        <f>SUMIF('Aceite Virgen Extra'!$B6:$B257,"&lt;="&amp;$B262,'Aceite Virgen Extra'!LG$6:LG$257)</f>
        <v>57.699999999999996</v>
      </c>
      <c r="LH262" s="5">
        <f>SUMIF('Aceite Virgen Extra'!$B6:$B257,"&lt;="&amp;$B262,'Aceite Virgen Extra'!LH$6:LH$257)</f>
        <v>44.019999999999996</v>
      </c>
      <c r="LI262" s="5">
        <f>SUMIF('Aceite Virgen Extra'!$B6:$B257,"&lt;="&amp;$B262,'Aceite Virgen Extra'!LI$6:LI$257)</f>
        <v>62.88</v>
      </c>
      <c r="LJ262" s="5">
        <f>SUMIF('Aceite Virgen Extra'!$B6:$B257,"&lt;="&amp;$B262,'Aceite Virgen Extra'!LJ$6:LJ$257)</f>
        <v>69.039999999999992</v>
      </c>
      <c r="LN262" s="5">
        <f>SUMIF('Aceite Virgen Extra'!$B6:$B257,"&lt;="&amp;$B262,'Aceite Virgen Extra'!LN$6:LN$257)</f>
        <v>57.480000000000011</v>
      </c>
      <c r="LO262" s="5">
        <f>SUMIF('Aceite Virgen Extra'!$B6:$B257,"&lt;="&amp;$B262,'Aceite Virgen Extra'!LO$6:LO$257)</f>
        <v>43.389999999999993</v>
      </c>
      <c r="LP262" s="5">
        <f>SUMIF('Aceite Virgen Extra'!$B6:$B257,"&lt;="&amp;$B262,'Aceite Virgen Extra'!LP$6:LP$257)</f>
        <v>64.100000000000009</v>
      </c>
      <c r="LQ262" s="5">
        <f>SUMIF('Aceite Virgen Extra'!$B6:$B257,"&lt;="&amp;$B262,'Aceite Virgen Extra'!LQ$6:LQ$257)</f>
        <v>66.45</v>
      </c>
      <c r="LU262" s="5">
        <f>SUMIF('Aceite Virgen Extra'!$B6:$B257,"&lt;="&amp;$B262,'Aceite Virgen Extra'!LU$6:LU$257)</f>
        <v>52.469999999999992</v>
      </c>
      <c r="LV262" s="5">
        <f>SUMIF('Aceite Virgen Extra'!$B6:$B257,"&lt;="&amp;$B262,'Aceite Virgen Extra'!LV$6:LV$257)</f>
        <v>38.700000000000003</v>
      </c>
      <c r="LW262" s="5">
        <f>SUMIF('Aceite Virgen Extra'!$B6:$B257,"&lt;="&amp;$B262,'Aceite Virgen Extra'!LW$6:LW$257)</f>
        <v>55.039999999999992</v>
      </c>
      <c r="LX262" s="5">
        <f>SUMIF('Aceite Virgen Extra'!$B6:$B257,"&lt;="&amp;$B262,'Aceite Virgen Extra'!LX$6:LX$257)</f>
        <v>65.169999999999987</v>
      </c>
      <c r="MB262" s="5">
        <f>SUMIF('Aceite Virgen Extra'!$B6:$B257,"&lt;="&amp;$B262,'Aceite Virgen Extra'!MB$6:MB$257)</f>
        <v>49.45</v>
      </c>
      <c r="MC262" s="5">
        <f>SUMIF('Aceite Virgen Extra'!$B6:$B257,"&lt;="&amp;$B262,'Aceite Virgen Extra'!MC$6:MC$257)</f>
        <v>40.01</v>
      </c>
      <c r="MD262" s="5">
        <f>SUMIF('Aceite Virgen Extra'!$B6:$B257,"&lt;="&amp;$B262,'Aceite Virgen Extra'!MD$6:MD$257)</f>
        <v>50.199999999999996</v>
      </c>
      <c r="ME262" s="5">
        <f>SUMIF('Aceite Virgen Extra'!$B6:$B257,"&lt;="&amp;$B262,'Aceite Virgen Extra'!ME$6:ME$257)</f>
        <v>55.760000000000012</v>
      </c>
      <c r="MI262" s="5">
        <f>SUMIF('Aceite Virgen Extra'!$B6:$B257,"&lt;="&amp;$B262,'Aceite Virgen Extra'!MI$6:MI$257)</f>
        <v>32.550000000000004</v>
      </c>
      <c r="MJ262" s="5">
        <f>SUMIF('Aceite Virgen Extra'!$B6:$B257,"&lt;="&amp;$B262,'Aceite Virgen Extra'!MJ$6:MJ$257)</f>
        <v>34.089999999999996</v>
      </c>
      <c r="MK262" s="5">
        <f>SUMIF('Aceite Virgen Extra'!$B6:$B257,"&lt;="&amp;$B262,'Aceite Virgen Extra'!MK$6:MK$257)</f>
        <v>28.740000000000002</v>
      </c>
      <c r="ML262" s="5">
        <f>SUMIF('Aceite Virgen Extra'!$B6:$B257,"&lt;="&amp;$B262,'Aceite Virgen Extra'!ML$6:ML$257)</f>
        <v>37.160000000000004</v>
      </c>
      <c r="MP262" s="5">
        <f>SUMIF('Aceite Virgen Extra'!$B6:$B257,"&lt;="&amp;$B262,'Aceite Virgen Extra'!MP$6:MP$257)</f>
        <v>30.79</v>
      </c>
      <c r="MQ262" s="5">
        <f>SUMIF('Aceite Virgen Extra'!$B6:$B257,"&lt;="&amp;$B262,'Aceite Virgen Extra'!MQ$6:MQ$257)</f>
        <v>31.44</v>
      </c>
      <c r="MR262" s="5">
        <f>SUMIF('Aceite Virgen Extra'!$B6:$B257,"&lt;="&amp;$B262,'Aceite Virgen Extra'!MR$6:MR$257)</f>
        <v>26.83</v>
      </c>
      <c r="MS262" s="5">
        <f>SUMIF('Aceite Virgen Extra'!$B6:$B257,"&lt;="&amp;$B262,'Aceite Virgen Extra'!MS$6:MS$257)</f>
        <v>32.729999999999997</v>
      </c>
      <c r="MW262" s="5">
        <f>SUMIF('Aceite Virgen Extra'!$B6:$B257,"&lt;="&amp;$B262,'Aceite Virgen Extra'!MW$6:MW$257)</f>
        <v>25.479999999999997</v>
      </c>
      <c r="MX262" s="5">
        <f>SUMIF('Aceite Virgen Extra'!$B6:$B257,"&lt;="&amp;$B262,'Aceite Virgen Extra'!MX$6:MX$257)</f>
        <v>21.699999999999996</v>
      </c>
      <c r="MY262" s="5">
        <f>SUMIF('Aceite Virgen Extra'!$B6:$B257,"&lt;="&amp;$B262,'Aceite Virgen Extra'!MY$6:MY$257)</f>
        <v>24.65</v>
      </c>
      <c r="MZ262" s="5">
        <f>SUMIF('Aceite Virgen Extra'!$B6:$B257,"&lt;="&amp;$B262,'Aceite Virgen Extra'!MZ$6:MZ$257)</f>
        <v>33.130000000000003</v>
      </c>
      <c r="ND262" s="5">
        <f>SUMIF('Aceite Virgen Extra'!$B6:$B257,"&lt;="&amp;$B262,'Aceite Virgen Extra'!ND$6:ND$257)</f>
        <v>26.42</v>
      </c>
      <c r="NE262" s="5">
        <f>SUMIF('Aceite Virgen Extra'!$B6:$B257,"&lt;="&amp;$B262,'Aceite Virgen Extra'!NE$6:NE$257)</f>
        <v>24.239999999999995</v>
      </c>
      <c r="NF262" s="5">
        <f>SUMIF('Aceite Virgen Extra'!$B6:$B257,"&lt;="&amp;$B262,'Aceite Virgen Extra'!NF$6:NF$257)</f>
        <v>24.57</v>
      </c>
      <c r="NG262" s="5">
        <f>SUMIF('Aceite Virgen Extra'!$B6:$B257,"&lt;="&amp;$B262,'Aceite Virgen Extra'!NG$6:NG$257)</f>
        <v>27.05</v>
      </c>
      <c r="NK262" s="5">
        <f>SUMIF('Aceite Virgen Extra'!$B6:$B257,"&lt;="&amp;$B262,'Aceite Virgen Extra'!NK$6:NK$257)</f>
        <v>28.040000000000003</v>
      </c>
      <c r="NL262" s="5">
        <f>SUMIF('Aceite Virgen Extra'!$B6:$B257,"&lt;="&amp;$B262,'Aceite Virgen Extra'!NL$6:NL$257)</f>
        <v>17.73</v>
      </c>
      <c r="NM262" s="5">
        <f>SUMIF('Aceite Virgen Extra'!$B6:$B257,"&lt;="&amp;$B262,'Aceite Virgen Extra'!NM$6:NM$257)</f>
        <v>30.260000000000005</v>
      </c>
      <c r="NN262" s="5">
        <f>SUMIF('Aceite Virgen Extra'!$B6:$B257,"&lt;="&amp;$B262,'Aceite Virgen Extra'!NN$6:NN$257)</f>
        <v>33.11</v>
      </c>
      <c r="NR262" s="5">
        <f>SUMIF('Aceite Virgen Extra'!$B6:$B257,"&lt;="&amp;$B262,'Aceite Virgen Extra'!NR$6:NR$257)</f>
        <v>26.57</v>
      </c>
      <c r="NS262" s="5">
        <f>SUMIF('Aceite Virgen Extra'!$B6:$B257,"&lt;="&amp;$B262,'Aceite Virgen Extra'!NS$6:NS$257)</f>
        <v>22.049999999999997</v>
      </c>
      <c r="NT262" s="5">
        <f>SUMIF('Aceite Virgen Extra'!$B6:$B257,"&lt;="&amp;$B262,'Aceite Virgen Extra'!NT$6:NT$257)</f>
        <v>29.02</v>
      </c>
      <c r="NU262" s="5">
        <f>SUMIF('Aceite Virgen Extra'!$B6:$B257,"&lt;="&amp;$B262,'Aceite Virgen Extra'!NU$6:NU$257)</f>
        <v>33.150000000000006</v>
      </c>
      <c r="NY262" s="5">
        <f>SUMIF('Aceite Virgen Extra'!$B6:$B257,"&lt;="&amp;$B262,'Aceite Virgen Extra'!NY$6:NY$257)</f>
        <v>14.740000000000002</v>
      </c>
      <c r="NZ262" s="5">
        <f>SUMIF('Aceite Virgen Extra'!$B6:$B257,"&lt;="&amp;$B262,'Aceite Virgen Extra'!NZ$6:NZ$257)</f>
        <v>16.22</v>
      </c>
      <c r="OA262" s="5">
        <f>SUMIF('Aceite Virgen Extra'!$B6:$B257,"&lt;="&amp;$B262,'Aceite Virgen Extra'!OA$6:OA$257)</f>
        <v>11.89</v>
      </c>
      <c r="OB262" s="5">
        <f>SUMIF('Aceite Virgen Extra'!$B6:$B257,"&lt;="&amp;$B262,'Aceite Virgen Extra'!OB$6:OB$257)</f>
        <v>14.56</v>
      </c>
      <c r="OF262" s="5">
        <f>SUMIF('Aceite Virgen Extra'!$B6:$B257,"&lt;="&amp;$B262,'Aceite Virgen Extra'!OF$6:OF$257)</f>
        <v>14.15</v>
      </c>
      <c r="OG262" s="5">
        <f>SUMIF('Aceite Virgen Extra'!$B6:$B257,"&lt;="&amp;$B262,'Aceite Virgen Extra'!OG$6:OG$257)</f>
        <v>14.72</v>
      </c>
      <c r="OH262" s="5">
        <f>SUMIF('Aceite Virgen Extra'!$B6:$B257,"&lt;="&amp;$B262,'Aceite Virgen Extra'!OH$6:OH$257)</f>
        <v>10.8</v>
      </c>
      <c r="OI262" s="5">
        <f>SUMIF('Aceite Virgen Extra'!$B6:$B257,"&lt;="&amp;$B262,'Aceite Virgen Extra'!OI$6:OI$257)</f>
        <v>18.240000000000002</v>
      </c>
      <c r="OM262" s="5">
        <f>SUMIF('Aceite Virgen Extra'!$B6:$B257,"&lt;="&amp;$B262,'Aceite Virgen Extra'!OM$6:OM$257)</f>
        <v>13.369999999999997</v>
      </c>
      <c r="ON262" s="5">
        <f>SUMIF('Aceite Virgen Extra'!$B6:$B257,"&lt;="&amp;$B262,'Aceite Virgen Extra'!ON$6:ON$257)</f>
        <v>12.05</v>
      </c>
      <c r="OO262" s="5">
        <f>SUMIF('Aceite Virgen Extra'!$B6:$B257,"&lt;="&amp;$B262,'Aceite Virgen Extra'!OO$6:OO$257)</f>
        <v>11.45</v>
      </c>
      <c r="OP262" s="5">
        <f>SUMIF('Aceite Virgen Extra'!$B6:$B257,"&lt;="&amp;$B262,'Aceite Virgen Extra'!OP$6:OP$257)</f>
        <v>8.0500000000000007</v>
      </c>
      <c r="OT262" s="5">
        <f>SUMIF('Aceite Virgen Extra'!$B6:$B257,"&lt;="&amp;$B262,'Aceite Virgen Extra'!OT$6:OT$257)</f>
        <v>10.180000000000001</v>
      </c>
      <c r="OU262" s="5">
        <f>SUMIF('Aceite Virgen Extra'!$B6:$B257,"&lt;="&amp;$B262,'Aceite Virgen Extra'!OU$6:OU$257)</f>
        <v>14.360000000000001</v>
      </c>
      <c r="OV262" s="5">
        <f>SUMIF('Aceite Virgen Extra'!$B6:$B257,"&lt;="&amp;$B262,'Aceite Virgen Extra'!OV$6:OV$257)</f>
        <v>7.82</v>
      </c>
      <c r="OW262" s="5">
        <f>SUMIF('Aceite Virgen Extra'!$B6:$B257,"&lt;="&amp;$B262,'Aceite Virgen Extra'!OW$6:OW$257)</f>
        <v>1.45</v>
      </c>
      <c r="PA262" s="5">
        <f>SUMIF('Aceite Virgen Extra'!$B6:$B257,"&lt;="&amp;$B262,'Aceite Virgen Extra'!PA$6:PA$257)</f>
        <v>8.1300000000000008</v>
      </c>
      <c r="PB262" s="5">
        <f>SUMIF('Aceite Virgen Extra'!$B6:$B257,"&lt;="&amp;$B262,'Aceite Virgen Extra'!PB$6:PB$257)</f>
        <v>11.41</v>
      </c>
      <c r="PC262" s="5">
        <f>SUMIF('Aceite Virgen Extra'!$B6:$B257,"&lt;="&amp;$B262,'Aceite Virgen Extra'!PC$6:PC$257)</f>
        <v>5.2700000000000005</v>
      </c>
      <c r="PD262" s="5">
        <f>SUMIF('Aceite Virgen Extra'!$B6:$B257,"&lt;="&amp;$B262,'Aceite Virgen Extra'!PD$6:PD$257)</f>
        <v>5.48</v>
      </c>
      <c r="PH262" s="5">
        <f>SUMIF('Aceite Virgen Extra'!$B6:$B257,"&lt;="&amp;$B262,'Aceite Virgen Extra'!PH$6:PH$257)</f>
        <v>6.620000000000001</v>
      </c>
      <c r="PI262" s="5">
        <f>SUMIF('Aceite Virgen Extra'!$B6:$B257,"&lt;="&amp;$B262,'Aceite Virgen Extra'!PI$6:PI$257)</f>
        <v>9.84</v>
      </c>
      <c r="PJ262" s="5">
        <f>SUMIF('Aceite Virgen Extra'!$B6:$B257,"&lt;="&amp;$B262,'Aceite Virgen Extra'!PJ$6:PJ$257)</f>
        <v>3.46</v>
      </c>
      <c r="PK262" s="5">
        <f>SUMIF('Aceite Virgen Extra'!$B6:$B257,"&lt;="&amp;$B262,'Aceite Virgen Extra'!PK$6:PK$257)</f>
        <v>1.89</v>
      </c>
      <c r="PO262" s="5">
        <f>SUMIF('Aceite Virgen Extra'!$B6:$B257,"&lt;="&amp;$B262,'Aceite Virgen Extra'!PO$6:PO$257)</f>
        <v>6.02</v>
      </c>
      <c r="PP262" s="5">
        <f>SUMIF('Aceite Virgen Extra'!$B6:$B257,"&lt;="&amp;$B262,'Aceite Virgen Extra'!PP$6:PP$257)</f>
        <v>7.8000000000000007</v>
      </c>
      <c r="PQ262" s="5">
        <f>SUMIF('Aceite Virgen Extra'!$B6:$B257,"&lt;="&amp;$B262,'Aceite Virgen Extra'!PQ$6:PQ$257)</f>
        <v>3.4899999999999998</v>
      </c>
      <c r="PR262" s="5">
        <f>SUMIF('Aceite Virgen Extra'!$B6:$B257,"&lt;="&amp;$B262,'Aceite Virgen Extra'!PR$6:PR$257)</f>
        <v>4.16</v>
      </c>
      <c r="PV262" s="5">
        <f>SUMIF('Aceite Virgen Extra'!$B6:$B257,"&lt;="&amp;$B262,'Aceite Virgen Extra'!PV$6:PV$257)</f>
        <v>4.4600000000000009</v>
      </c>
      <c r="PW262" s="5">
        <f>SUMIF('Aceite Virgen Extra'!$B6:$B257,"&lt;="&amp;$B262,'Aceite Virgen Extra'!PW$6:PW$257)</f>
        <v>4.6500000000000004</v>
      </c>
      <c r="PX262" s="5">
        <f>SUMIF('Aceite Virgen Extra'!$B6:$B257,"&lt;="&amp;$B262,'Aceite Virgen Extra'!PX$6:PX$257)</f>
        <v>2.4900000000000002</v>
      </c>
      <c r="PY262" s="5">
        <f>SUMIF('Aceite Virgen Extra'!$B6:$B257,"&lt;="&amp;$B262,'Aceite Virgen Extra'!PY$6:PY$257)</f>
        <v>4.75</v>
      </c>
      <c r="QC262" s="5">
        <f>SUMIF('Aceite Virgen Extra'!$B6:$B257,"&lt;="&amp;$B262,'Aceite Virgen Extra'!QC$6:QC$257)</f>
        <v>5.73</v>
      </c>
      <c r="QD262" s="5">
        <f>SUMIF('Aceite Virgen Extra'!$B6:$B257,"&lt;="&amp;$B262,'Aceite Virgen Extra'!QD$6:QD$257)</f>
        <v>8.1900000000000013</v>
      </c>
      <c r="QE262" s="5">
        <f>SUMIF('Aceite Virgen Extra'!$B6:$B257,"&lt;="&amp;$B262,'Aceite Virgen Extra'!QE$6:QE$257)</f>
        <v>2.92</v>
      </c>
      <c r="QF262" s="5">
        <f>SUMIF('Aceite Virgen Extra'!$B6:$B257,"&lt;="&amp;$B262,'Aceite Virgen Extra'!QF$6:QF$257)</f>
        <v>1.4</v>
      </c>
      <c r="QJ262" s="5">
        <f>SUMIF('Aceite Virgen Extra'!$B6:$B257,"&lt;="&amp;$B262,'Aceite Virgen Extra'!QJ$6:QJ$257)</f>
        <v>5.21</v>
      </c>
      <c r="QK262" s="5">
        <f>SUMIF('Aceite Virgen Extra'!$B6:$B257,"&lt;="&amp;$B262,'Aceite Virgen Extra'!QK$6:QK$257)</f>
        <v>7.81</v>
      </c>
      <c r="QL262" s="5">
        <f>SUMIF('Aceite Virgen Extra'!$B6:$B257,"&lt;="&amp;$B262,'Aceite Virgen Extra'!QL$6:QL$257)</f>
        <v>2.62</v>
      </c>
      <c r="QM262" s="5">
        <f>SUMIF('Aceite Virgen Extra'!$B6:$B257,"&lt;="&amp;$B262,'Aceite Virgen Extra'!QM$6:QM$257)</f>
        <v>4.3899999999999997</v>
      </c>
    </row>
    <row r="263" spans="1:455" x14ac:dyDescent="0.25">
      <c r="A263" s="9">
        <f>'TAM Aceite Virgen Extra'!B11</f>
        <v>3.8</v>
      </c>
      <c r="B263" s="9">
        <f>'TAM Aceite Virgen Extra'!C11</f>
        <v>4</v>
      </c>
      <c r="C263" s="9"/>
      <c r="D263" s="4">
        <f>SUMIFS('Aceite Virgen Extra'!D$6:D$257,'Aceite Virgen Extra'!$A$6:$A$257,"&gt;="&amp;$A263,'Aceite Virgen Extra'!$B$6:$B$257,"&lt;="&amp;$B263)</f>
        <v>11.389999999999999</v>
      </c>
      <c r="E263" s="4">
        <f>SUMIFS('Aceite Virgen Extra'!E$6:E$257,'Aceite Virgen Extra'!$A$6:$A$257,"&gt;="&amp;$A263,'Aceite Virgen Extra'!$B$6:$B$257,"&lt;="&amp;$B263)</f>
        <v>20.53</v>
      </c>
      <c r="F263" s="4">
        <f>SUMIFS('Aceite Virgen Extra'!F$6:F$257,'Aceite Virgen Extra'!$A$6:$A$257,"&gt;="&amp;$A263,'Aceite Virgen Extra'!$B$6:$B$257,"&lt;="&amp;$B263)</f>
        <v>5.94</v>
      </c>
      <c r="G263" s="4">
        <f>SUMIFS('Aceite Virgen Extra'!G$6:G$257,'Aceite Virgen Extra'!$A$6:$A$257,"&gt;="&amp;$A263,'Aceite Virgen Extra'!$B$6:$B$257,"&lt;="&amp;$B263)</f>
        <v>13.08</v>
      </c>
      <c r="H263" s="9"/>
      <c r="I263" s="9"/>
      <c r="J263" s="9"/>
      <c r="K263" s="4">
        <f>SUMIFS('Aceite Virgen Extra'!K$6:K$257,'Aceite Virgen Extra'!$A$6:$A$257,"&gt;="&amp;$A263,'Aceite Virgen Extra'!$B$6:$B$257,"&lt;="&amp;$B263)</f>
        <v>7.05</v>
      </c>
      <c r="L263" s="4">
        <f>SUMIFS('Aceite Virgen Extra'!L$6:L$257,'Aceite Virgen Extra'!$A$6:$A$257,"&gt;="&amp;$A263,'Aceite Virgen Extra'!$B$6:$B$257,"&lt;="&amp;$B263)</f>
        <v>10.75</v>
      </c>
      <c r="M263" s="4">
        <f>SUMIFS('Aceite Virgen Extra'!M$6:M$257,'Aceite Virgen Extra'!$A$6:$A$257,"&gt;="&amp;$A263,'Aceite Virgen Extra'!$B$6:$B$257,"&lt;="&amp;$B263)</f>
        <v>3.71</v>
      </c>
      <c r="N263" s="4">
        <f>SUMIFS('Aceite Virgen Extra'!N$6:N$257,'Aceite Virgen Extra'!$A$6:$A$257,"&gt;="&amp;$A263,'Aceite Virgen Extra'!$B$6:$B$257,"&lt;="&amp;$B263)</f>
        <v>12.07</v>
      </c>
      <c r="O263" s="9"/>
      <c r="P263" s="9"/>
      <c r="Q263" s="9"/>
      <c r="R263" s="4">
        <f>SUMIFS('Aceite Virgen Extra'!R$6:R$257,'Aceite Virgen Extra'!$A$6:$A$257,"&gt;="&amp;$A263,'Aceite Virgen Extra'!$B$6:$B$257,"&lt;="&amp;$B263)</f>
        <v>6.04</v>
      </c>
      <c r="S263" s="4">
        <f>SUMIFS('Aceite Virgen Extra'!S$6:S$257,'Aceite Virgen Extra'!$A$6:$A$257,"&gt;="&amp;$A263,'Aceite Virgen Extra'!$B$6:$B$257,"&lt;="&amp;$B263)</f>
        <v>13.01</v>
      </c>
      <c r="T263" s="4">
        <f>SUMIFS('Aceite Virgen Extra'!T$6:T$257,'Aceite Virgen Extra'!$A$6:$A$257,"&gt;="&amp;$A263,'Aceite Virgen Extra'!$B$6:$B$257,"&lt;="&amp;$B263)</f>
        <v>3.47</v>
      </c>
      <c r="U263" s="4">
        <f>SUMIFS('Aceite Virgen Extra'!U$6:U$257,'Aceite Virgen Extra'!$A$6:$A$257,"&gt;="&amp;$A263,'Aceite Virgen Extra'!$B$6:$B$257,"&lt;="&amp;$B263)</f>
        <v>3.87</v>
      </c>
      <c r="V263" s="9"/>
      <c r="W263" s="9"/>
      <c r="X263" s="9"/>
      <c r="Y263" s="4">
        <f>SUMIFS('Aceite Virgen Extra'!Y$6:Y$257,'Aceite Virgen Extra'!$A$6:$A$257,"&gt;="&amp;$A263,'Aceite Virgen Extra'!$B$6:$B$257,"&lt;="&amp;$B263)</f>
        <v>4.67</v>
      </c>
      <c r="Z263" s="4">
        <f>SUMIFS('Aceite Virgen Extra'!Z$6:Z$257,'Aceite Virgen Extra'!$A$6:$A$257,"&gt;="&amp;$A263,'Aceite Virgen Extra'!$B$6:$B$257,"&lt;="&amp;$B263)</f>
        <v>6.39</v>
      </c>
      <c r="AA263" s="4">
        <f>SUMIFS('Aceite Virgen Extra'!AA$6:AA$257,'Aceite Virgen Extra'!$A$6:$A$257,"&gt;="&amp;$A263,'Aceite Virgen Extra'!$B$6:$B$257,"&lt;="&amp;$B263)</f>
        <v>3.36</v>
      </c>
      <c r="AB263" s="4">
        <f>SUMIFS('Aceite Virgen Extra'!AB$6:AB$257,'Aceite Virgen Extra'!$A$6:$A$257,"&gt;="&amp;$A263,'Aceite Virgen Extra'!$B$6:$B$257,"&lt;="&amp;$B263)</f>
        <v>6.6099999999999994</v>
      </c>
      <c r="AC263" s="9"/>
      <c r="AD263" s="9"/>
      <c r="AE263" s="9"/>
      <c r="AF263" s="4">
        <f>SUMIFS('Aceite Virgen Extra'!AF$6:AF$257,'Aceite Virgen Extra'!$A$6:$A$257,"&gt;="&amp;$A263,'Aceite Virgen Extra'!$B$6:$B$257,"&lt;="&amp;$B263)</f>
        <v>5.47</v>
      </c>
      <c r="AG263" s="4">
        <f>SUMIFS('Aceite Virgen Extra'!AG$6:AG$257,'Aceite Virgen Extra'!$A$6:$A$257,"&gt;="&amp;$A263,'Aceite Virgen Extra'!$B$6:$B$257,"&lt;="&amp;$B263)</f>
        <v>4.74</v>
      </c>
      <c r="AH263" s="4">
        <f>SUMIFS('Aceite Virgen Extra'!AH$6:AH$257,'Aceite Virgen Extra'!$A$6:$A$257,"&gt;="&amp;$A263,'Aceite Virgen Extra'!$B$6:$B$257,"&lt;="&amp;$B263)</f>
        <v>3.67</v>
      </c>
      <c r="AI263" s="4">
        <f>SUMIFS('Aceite Virgen Extra'!AI$6:AI$257,'Aceite Virgen Extra'!$A$6:$A$257,"&gt;="&amp;$A263,'Aceite Virgen Extra'!$B$6:$B$257,"&lt;="&amp;$B263)</f>
        <v>12.52</v>
      </c>
      <c r="AJ263" s="9"/>
      <c r="AK263" s="9"/>
      <c r="AL263" s="9"/>
      <c r="AM263" s="4">
        <f>SUMIFS('Aceite Virgen Extra'!AM$6:AM$257,'Aceite Virgen Extra'!$A$6:$A$257,"&gt;="&amp;$A263,'Aceite Virgen Extra'!$B$6:$B$257,"&lt;="&amp;$B263)</f>
        <v>6.02</v>
      </c>
      <c r="AN263" s="4">
        <f>SUMIFS('Aceite Virgen Extra'!AN$6:AN$257,'Aceite Virgen Extra'!$A$6:$A$257,"&gt;="&amp;$A263,'Aceite Virgen Extra'!$B$6:$B$257,"&lt;="&amp;$B263)</f>
        <v>12.9</v>
      </c>
      <c r="AO263" s="4">
        <f>SUMIFS('Aceite Virgen Extra'!AO$6:AO$257,'Aceite Virgen Extra'!$A$6:$A$257,"&gt;="&amp;$A263,'Aceite Virgen Extra'!$B$6:$B$257,"&lt;="&amp;$B263)</f>
        <v>2.44</v>
      </c>
      <c r="AP263" s="4">
        <f>SUMIFS('Aceite Virgen Extra'!AP$6:AP$257,'Aceite Virgen Extra'!$A$6:$A$257,"&gt;="&amp;$A263,'Aceite Virgen Extra'!$B$6:$B$257,"&lt;="&amp;$B263)</f>
        <v>7.17</v>
      </c>
      <c r="AQ263" s="9"/>
      <c r="AR263" s="9"/>
      <c r="AT263" s="4">
        <f>SUMIFS('Aceite Virgen Extra'!AT$6:AT$257,'Aceite Virgen Extra'!$A$6:$A$257,"&gt;="&amp;$A263,'Aceite Virgen Extra'!$B$6:$B$257,"&lt;="&amp;$B263)</f>
        <v>12.39</v>
      </c>
      <c r="AU263" s="4">
        <f>SUMIFS('Aceite Virgen Extra'!AU$6:AU$257,'Aceite Virgen Extra'!$A$6:$A$257,"&gt;="&amp;$A263,'Aceite Virgen Extra'!$B$6:$B$257,"&lt;="&amp;$B263)</f>
        <v>25.34</v>
      </c>
      <c r="AV263" s="4">
        <f>SUMIFS('Aceite Virgen Extra'!AV$6:AV$257,'Aceite Virgen Extra'!$A$6:$A$257,"&gt;="&amp;$A263,'Aceite Virgen Extra'!$B$6:$B$257,"&lt;="&amp;$B263)</f>
        <v>9.52</v>
      </c>
      <c r="AW263" s="4">
        <f>SUMIFS('Aceite Virgen Extra'!AW$6:AW$257,'Aceite Virgen Extra'!$A$6:$A$257,"&gt;="&amp;$A263,'Aceite Virgen Extra'!$B$6:$B$257,"&lt;="&amp;$B263)</f>
        <v>3.09</v>
      </c>
      <c r="BA263" s="4">
        <f>SUMIFS('Aceite Virgen Extra'!BA$6:BA$257,'Aceite Virgen Extra'!$A$6:$A$257,"&gt;="&amp;$A263,'Aceite Virgen Extra'!$B$6:$B$257,"&lt;="&amp;$B263)</f>
        <v>6.66</v>
      </c>
      <c r="BB263" s="4">
        <f>SUMIFS('Aceite Virgen Extra'!BB$6:BB$257,'Aceite Virgen Extra'!$A$6:$A$257,"&gt;="&amp;$A263,'Aceite Virgen Extra'!$B$6:$B$257,"&lt;="&amp;$B263)</f>
        <v>4.6000000000000005</v>
      </c>
      <c r="BC263" s="4">
        <f>SUMIFS('Aceite Virgen Extra'!BC$6:BC$257,'Aceite Virgen Extra'!$A$6:$A$257,"&gt;="&amp;$A263,'Aceite Virgen Extra'!$B$6:$B$257,"&lt;="&amp;$B263)</f>
        <v>7.81</v>
      </c>
      <c r="BD263" s="4">
        <f>SUMIFS('Aceite Virgen Extra'!BD$6:BD$257,'Aceite Virgen Extra'!$A$6:$A$257,"&gt;="&amp;$A263,'Aceite Virgen Extra'!$B$6:$B$257,"&lt;="&amp;$B263)</f>
        <v>7.76</v>
      </c>
      <c r="BH263" s="4">
        <f>SUMIFS('Aceite Virgen Extra'!BH$6:BH$257,'Aceite Virgen Extra'!$A$6:$A$257,"&gt;="&amp;$A263,'Aceite Virgen Extra'!$B$6:$B$257,"&lt;="&amp;$B263)</f>
        <v>7.22</v>
      </c>
      <c r="BI263" s="4">
        <f>SUMIFS('Aceite Virgen Extra'!BI$6:BI$257,'Aceite Virgen Extra'!$A$6:$A$257,"&gt;="&amp;$A263,'Aceite Virgen Extra'!$B$6:$B$257,"&lt;="&amp;$B263)</f>
        <v>7.83</v>
      </c>
      <c r="BJ263" s="4">
        <f>SUMIFS('Aceite Virgen Extra'!BJ$6:BJ$257,'Aceite Virgen Extra'!$A$6:$A$257,"&gt;="&amp;$A263,'Aceite Virgen Extra'!$B$6:$B$257,"&lt;="&amp;$B263)</f>
        <v>6.95</v>
      </c>
      <c r="BK263" s="4">
        <f>SUMIFS('Aceite Virgen Extra'!BK$6:BK$257,'Aceite Virgen Extra'!$A$6:$A$257,"&gt;="&amp;$A263,'Aceite Virgen Extra'!$B$6:$B$257,"&lt;="&amp;$B263)</f>
        <v>6.08</v>
      </c>
      <c r="BO263" s="4">
        <f>SUMIFS('Aceite Virgen Extra'!BO$6:BO$257,'Aceite Virgen Extra'!$A$6:$A$257,"&gt;="&amp;$A263,'Aceite Virgen Extra'!$B$6:$B$257,"&lt;="&amp;$B263)</f>
        <v>11.99</v>
      </c>
      <c r="BP263" s="4">
        <f>SUMIFS('Aceite Virgen Extra'!BP$6:BP$257,'Aceite Virgen Extra'!$A$6:$A$257,"&gt;="&amp;$A263,'Aceite Virgen Extra'!$B$6:$B$257,"&lt;="&amp;$B263)</f>
        <v>12.47</v>
      </c>
      <c r="BQ263" s="4">
        <f>SUMIFS('Aceite Virgen Extra'!BQ$6:BQ$257,'Aceite Virgen Extra'!$A$6:$A$257,"&gt;="&amp;$A263,'Aceite Virgen Extra'!$B$6:$B$257,"&lt;="&amp;$B263)</f>
        <v>11.85</v>
      </c>
      <c r="BR263" s="4">
        <f>SUMIFS('Aceite Virgen Extra'!BR$6:BR$257,'Aceite Virgen Extra'!$A$6:$A$257,"&gt;="&amp;$A263,'Aceite Virgen Extra'!$B$6:$B$257,"&lt;="&amp;$B263)</f>
        <v>8.5400000000000009</v>
      </c>
      <c r="BV263" s="4">
        <f>SUMIFS('Aceite Virgen Extra'!BV$6:BV$257,'Aceite Virgen Extra'!$A$6:$A$257,"&gt;="&amp;$A263,'Aceite Virgen Extra'!$B$6:$B$257,"&lt;="&amp;$B263)</f>
        <v>8.49</v>
      </c>
      <c r="BW263" s="4">
        <f>SUMIFS('Aceite Virgen Extra'!BW$6:BW$257,'Aceite Virgen Extra'!$A$6:$A$257,"&gt;="&amp;$A263,'Aceite Virgen Extra'!$B$6:$B$257,"&lt;="&amp;$B263)</f>
        <v>4.9499999999999993</v>
      </c>
      <c r="BX263" s="4">
        <f>SUMIFS('Aceite Virgen Extra'!BX$6:BX$257,'Aceite Virgen Extra'!$A$6:$A$257,"&gt;="&amp;$A263,'Aceite Virgen Extra'!$B$6:$B$257,"&lt;="&amp;$B263)</f>
        <v>7.28</v>
      </c>
      <c r="BY263" s="4">
        <f>SUMIFS('Aceite Virgen Extra'!BY$6:BY$257,'Aceite Virgen Extra'!$A$6:$A$257,"&gt;="&amp;$A263,'Aceite Virgen Extra'!$B$6:$B$257,"&lt;="&amp;$B263)</f>
        <v>17.239999999999998</v>
      </c>
      <c r="CC263" s="4">
        <f>SUMIFS('Aceite Virgen Extra'!CC$6:CC$257,'Aceite Virgen Extra'!$A$6:$A$257,"&gt;="&amp;$A263,'Aceite Virgen Extra'!$B$6:$B$257,"&lt;="&amp;$B263)</f>
        <v>16.29</v>
      </c>
      <c r="CD263" s="4">
        <f>SUMIFS('Aceite Virgen Extra'!CD$6:CD$257,'Aceite Virgen Extra'!$A$6:$A$257,"&gt;="&amp;$A263,'Aceite Virgen Extra'!$B$6:$B$257,"&lt;="&amp;$B263)</f>
        <v>25.92</v>
      </c>
      <c r="CE263" s="4">
        <f>SUMIFS('Aceite Virgen Extra'!CE$6:CE$257,'Aceite Virgen Extra'!$A$6:$A$257,"&gt;="&amp;$A263,'Aceite Virgen Extra'!$B$6:$B$257,"&lt;="&amp;$B263)</f>
        <v>13.84</v>
      </c>
      <c r="CF263" s="4">
        <f>SUMIFS('Aceite Virgen Extra'!CF$6:CF$257,'Aceite Virgen Extra'!$A$6:$A$257,"&gt;="&amp;$A263,'Aceite Virgen Extra'!$B$6:$B$257,"&lt;="&amp;$B263)</f>
        <v>13.34</v>
      </c>
      <c r="CJ263" s="4">
        <f>SUMIFS('Aceite Virgen Extra'!CJ$6:CJ$257,'Aceite Virgen Extra'!$A$6:$A$257,"&gt;="&amp;$A263,'Aceite Virgen Extra'!$B$6:$B$257,"&lt;="&amp;$B263)</f>
        <v>19.829999999999998</v>
      </c>
      <c r="CK263" s="4">
        <f>SUMIFS('Aceite Virgen Extra'!CK$6:CK$257,'Aceite Virgen Extra'!$A$6:$A$257,"&gt;="&amp;$A263,'Aceite Virgen Extra'!$B$6:$B$257,"&lt;="&amp;$B263)</f>
        <v>14.02</v>
      </c>
      <c r="CL263" s="4">
        <f>SUMIFS('Aceite Virgen Extra'!CL$6:CL$257,'Aceite Virgen Extra'!$A$6:$A$257,"&gt;="&amp;$A263,'Aceite Virgen Extra'!$B$6:$B$257,"&lt;="&amp;$B263)</f>
        <v>23.87</v>
      </c>
      <c r="CM263" s="4">
        <f>SUMIFS('Aceite Virgen Extra'!CM$6:CM$257,'Aceite Virgen Extra'!$A$6:$A$257,"&gt;="&amp;$A263,'Aceite Virgen Extra'!$B$6:$B$257,"&lt;="&amp;$B263)</f>
        <v>22.43</v>
      </c>
      <c r="CQ263" s="4">
        <f>SUMIFS('Aceite Virgen Extra'!CQ$6:CQ$257,'Aceite Virgen Extra'!$A$6:$A$257,"&gt;="&amp;$A263,'Aceite Virgen Extra'!$B$6:$B$257,"&lt;="&amp;$B263)</f>
        <v>25.9</v>
      </c>
      <c r="CR263" s="4">
        <f>SUMIFS('Aceite Virgen Extra'!CR$6:CR$257,'Aceite Virgen Extra'!$A$6:$A$257,"&gt;="&amp;$A263,'Aceite Virgen Extra'!$B$6:$B$257,"&lt;="&amp;$B263)</f>
        <v>14.23</v>
      </c>
      <c r="CS263" s="4">
        <f>SUMIFS('Aceite Virgen Extra'!CS$6:CS$257,'Aceite Virgen Extra'!$A$6:$A$257,"&gt;="&amp;$A263,'Aceite Virgen Extra'!$B$6:$B$257,"&lt;="&amp;$B263)</f>
        <v>31.299999999999997</v>
      </c>
      <c r="CT263" s="4">
        <f>SUMIFS('Aceite Virgen Extra'!CT$6:CT$257,'Aceite Virgen Extra'!$A$6:$A$257,"&gt;="&amp;$A263,'Aceite Virgen Extra'!$B$6:$B$257,"&lt;="&amp;$B263)</f>
        <v>38.14</v>
      </c>
      <c r="CX263" s="4">
        <f>SUMIFS('Aceite Virgen Extra'!CX$6:CX$257,'Aceite Virgen Extra'!$A$6:$A$257,"&gt;="&amp;$A263,'Aceite Virgen Extra'!$B$6:$B$257,"&lt;="&amp;$B263)</f>
        <v>30.56</v>
      </c>
      <c r="CY263" s="4">
        <f>SUMIFS('Aceite Virgen Extra'!CY$6:CY$257,'Aceite Virgen Extra'!$A$6:$A$257,"&gt;="&amp;$A263,'Aceite Virgen Extra'!$B$6:$B$257,"&lt;="&amp;$B263)</f>
        <v>18.52</v>
      </c>
      <c r="CZ263" s="4">
        <f>SUMIFS('Aceite Virgen Extra'!CZ$6:CZ$257,'Aceite Virgen Extra'!$A$6:$A$257,"&gt;="&amp;$A263,'Aceite Virgen Extra'!$B$6:$B$257,"&lt;="&amp;$B263)</f>
        <v>36.010000000000005</v>
      </c>
      <c r="DA263" s="4">
        <f>SUMIFS('Aceite Virgen Extra'!DA$6:DA$257,'Aceite Virgen Extra'!$A$6:$A$257,"&gt;="&amp;$A263,'Aceite Virgen Extra'!$B$6:$B$257,"&lt;="&amp;$B263)</f>
        <v>39.680000000000007</v>
      </c>
      <c r="DE263" s="4">
        <f>SUMIFS('Aceite Virgen Extra'!DE$6:DE$257,'Aceite Virgen Extra'!$A$6:$A$257,"&gt;="&amp;$A263,'Aceite Virgen Extra'!$B$6:$B$257,"&lt;="&amp;$B263)</f>
        <v>25.96</v>
      </c>
      <c r="DF263" s="4">
        <f>SUMIFS('Aceite Virgen Extra'!DF$6:DF$257,'Aceite Virgen Extra'!$A$6:$A$257,"&gt;="&amp;$A263,'Aceite Virgen Extra'!$B$6:$B$257,"&lt;="&amp;$B263)</f>
        <v>10.86</v>
      </c>
      <c r="DG263" s="4">
        <f>SUMIFS('Aceite Virgen Extra'!DG$6:DG$257,'Aceite Virgen Extra'!$A$6:$A$257,"&gt;="&amp;$A263,'Aceite Virgen Extra'!$B$6:$B$257,"&lt;="&amp;$B263)</f>
        <v>29.69</v>
      </c>
      <c r="DH263" s="4">
        <f>SUMIFS('Aceite Virgen Extra'!DH$6:DH$257,'Aceite Virgen Extra'!$A$6:$A$257,"&gt;="&amp;$A263,'Aceite Virgen Extra'!$B$6:$B$257,"&lt;="&amp;$B263)</f>
        <v>48.18</v>
      </c>
      <c r="DL263" s="4">
        <f>SUMIFS('Aceite Virgen Extra'!DL$6:DL$257,'Aceite Virgen Extra'!$A$6:$A$257,"&gt;="&amp;$A263,'Aceite Virgen Extra'!$B$6:$B$257,"&lt;="&amp;$B263)</f>
        <v>28.849999999999998</v>
      </c>
      <c r="DM263" s="4">
        <f>SUMIFS('Aceite Virgen Extra'!DM$6:DM$257,'Aceite Virgen Extra'!$A$6:$A$257,"&gt;="&amp;$A263,'Aceite Virgen Extra'!$B$6:$B$257,"&lt;="&amp;$B263)</f>
        <v>17.240000000000002</v>
      </c>
      <c r="DN263" s="4">
        <f>SUMIFS('Aceite Virgen Extra'!DN$6:DN$257,'Aceite Virgen Extra'!$A$6:$A$257,"&gt;="&amp;$A263,'Aceite Virgen Extra'!$B$6:$B$257,"&lt;="&amp;$B263)</f>
        <v>32.700000000000003</v>
      </c>
      <c r="DO263" s="4">
        <f>SUMIFS('Aceite Virgen Extra'!DO$6:DO$257,'Aceite Virgen Extra'!$A$6:$A$257,"&gt;="&amp;$A263,'Aceite Virgen Extra'!$B$6:$B$257,"&lt;="&amp;$B263)</f>
        <v>48.06</v>
      </c>
      <c r="DS263" s="4">
        <f>SUMIFS('Aceite Virgen Extra'!DS$6:DS$257,'Aceite Virgen Extra'!$A$6:$A$257,"&gt;="&amp;$A263,'Aceite Virgen Extra'!$B$6:$B$257,"&lt;="&amp;$B263)</f>
        <v>26.75</v>
      </c>
      <c r="DT263" s="4">
        <f>SUMIFS('Aceite Virgen Extra'!DT$6:DT$257,'Aceite Virgen Extra'!$A$6:$A$257,"&gt;="&amp;$A263,'Aceite Virgen Extra'!$B$6:$B$257,"&lt;="&amp;$B263)</f>
        <v>15.71</v>
      </c>
      <c r="DU263" s="4">
        <f>SUMIFS('Aceite Virgen Extra'!DU$6:DU$257,'Aceite Virgen Extra'!$A$6:$A$257,"&gt;="&amp;$A263,'Aceite Virgen Extra'!$B$6:$B$257,"&lt;="&amp;$B263)</f>
        <v>29.740000000000002</v>
      </c>
      <c r="DV263" s="4">
        <f>SUMIFS('Aceite Virgen Extra'!DV$6:DV$257,'Aceite Virgen Extra'!$A$6:$A$257,"&gt;="&amp;$A263,'Aceite Virgen Extra'!$B$6:$B$257,"&lt;="&amp;$B263)</f>
        <v>38.18</v>
      </c>
      <c r="DZ263" s="4">
        <f>SUMIFS('Aceite Virgen Extra'!DZ$6:DZ$257,'Aceite Virgen Extra'!$A$6:$A$257,"&gt;="&amp;$A263,'Aceite Virgen Extra'!$B$6:$B$257,"&lt;="&amp;$B263)</f>
        <v>21.28</v>
      </c>
      <c r="EA263" s="4">
        <f>SUMIFS('Aceite Virgen Extra'!EA$6:EA$257,'Aceite Virgen Extra'!$A$6:$A$257,"&gt;="&amp;$A263,'Aceite Virgen Extra'!$B$6:$B$257,"&lt;="&amp;$B263)</f>
        <v>9.33</v>
      </c>
      <c r="EB263" s="4">
        <f>SUMIFS('Aceite Virgen Extra'!EB$6:EB$257,'Aceite Virgen Extra'!$A$6:$A$257,"&gt;="&amp;$A263,'Aceite Virgen Extra'!$B$6:$B$257,"&lt;="&amp;$B263)</f>
        <v>26.13</v>
      </c>
      <c r="EC263" s="4">
        <f>SUMIFS('Aceite Virgen Extra'!EC$6:EC$257,'Aceite Virgen Extra'!$A$6:$A$257,"&gt;="&amp;$A263,'Aceite Virgen Extra'!$B$6:$B$257,"&lt;="&amp;$B263)</f>
        <v>38.06</v>
      </c>
      <c r="EG263" s="4">
        <f>SUMIFS('Aceite Virgen Extra'!EG$6:EG$257,'Aceite Virgen Extra'!$A$6:$A$257,"&gt;="&amp;$A263,'Aceite Virgen Extra'!$B$6:$B$257,"&lt;="&amp;$B263)</f>
        <v>19.310000000000002</v>
      </c>
      <c r="EH263" s="4">
        <f>SUMIFS('Aceite Virgen Extra'!EH$6:EH$257,'Aceite Virgen Extra'!$A$6:$A$257,"&gt;="&amp;$A263,'Aceite Virgen Extra'!$B$6:$B$257,"&lt;="&amp;$B263)</f>
        <v>9.3500000000000014</v>
      </c>
      <c r="EI263" s="4">
        <f>SUMIFS('Aceite Virgen Extra'!EI$6:EI$257,'Aceite Virgen Extra'!$A$6:$A$257,"&gt;="&amp;$A263,'Aceite Virgen Extra'!$B$6:$B$257,"&lt;="&amp;$B263)</f>
        <v>18.77</v>
      </c>
      <c r="EJ263" s="4">
        <f>SUMIFS('Aceite Virgen Extra'!EJ$6:EJ$257,'Aceite Virgen Extra'!$A$6:$A$257,"&gt;="&amp;$A263,'Aceite Virgen Extra'!$B$6:$B$257,"&lt;="&amp;$B263)</f>
        <v>47.19</v>
      </c>
      <c r="EN263" s="4">
        <f>SUMIFS('Aceite Virgen Extra'!EN$6:EN$257,'Aceite Virgen Extra'!$A$6:$A$257,"&gt;="&amp;$A263,'Aceite Virgen Extra'!$B$6:$B$257,"&lt;="&amp;$B263)</f>
        <v>6.9499999999999993</v>
      </c>
      <c r="EO263" s="4">
        <f>SUMIFS('Aceite Virgen Extra'!EO$6:EO$257,'Aceite Virgen Extra'!$A$6:$A$257,"&gt;="&amp;$A263,'Aceite Virgen Extra'!$B$6:$B$257,"&lt;="&amp;$B263)</f>
        <v>3.59</v>
      </c>
      <c r="EP263" s="4">
        <f>SUMIFS('Aceite Virgen Extra'!EP$6:EP$257,'Aceite Virgen Extra'!$A$6:$A$257,"&gt;="&amp;$A263,'Aceite Virgen Extra'!$B$6:$B$257,"&lt;="&amp;$B263)</f>
        <v>5.1899999999999995</v>
      </c>
      <c r="EQ263" s="4">
        <f>SUMIFS('Aceite Virgen Extra'!EQ$6:EQ$257,'Aceite Virgen Extra'!$A$6:$A$257,"&gt;="&amp;$A263,'Aceite Virgen Extra'!$B$6:$B$257,"&lt;="&amp;$B263)</f>
        <v>22.27</v>
      </c>
      <c r="EU263" s="4">
        <f>SUMIFS('Aceite Virgen Extra'!EU$6:EU$257,'Aceite Virgen Extra'!$A$6:$A$257,"&gt;="&amp;$A263,'Aceite Virgen Extra'!$B$6:$B$257,"&lt;="&amp;$B263)</f>
        <v>2.64</v>
      </c>
      <c r="EV263" s="4">
        <f>SUMIFS('Aceite Virgen Extra'!EV$6:EV$257,'Aceite Virgen Extra'!$A$6:$A$257,"&gt;="&amp;$A263,'Aceite Virgen Extra'!$B$6:$B$257,"&lt;="&amp;$B263)</f>
        <v>2.4400000000000004</v>
      </c>
      <c r="EW263" s="4">
        <f>SUMIFS('Aceite Virgen Extra'!EW$6:EW$257,'Aceite Virgen Extra'!$A$6:$A$257,"&gt;="&amp;$A263,'Aceite Virgen Extra'!$B$6:$B$257,"&lt;="&amp;$B263)</f>
        <v>2.25</v>
      </c>
      <c r="EX263" s="4">
        <f>SUMIFS('Aceite Virgen Extra'!EX$6:EX$257,'Aceite Virgen Extra'!$A$6:$A$257,"&gt;="&amp;$A263,'Aceite Virgen Extra'!$B$6:$B$257,"&lt;="&amp;$B263)</f>
        <v>1.0900000000000001</v>
      </c>
      <c r="FB263" s="4">
        <f>SUMIFS('Aceite Virgen Extra'!FB$6:FB$257,'Aceite Virgen Extra'!$A$6:$A$257,"&gt;="&amp;$A263,'Aceite Virgen Extra'!$B$6:$B$257,"&lt;="&amp;$B263)</f>
        <v>3.53</v>
      </c>
      <c r="FC263" s="4">
        <f>SUMIFS('Aceite Virgen Extra'!FC$6:FC$257,'Aceite Virgen Extra'!$A$6:$A$257,"&gt;="&amp;$A263,'Aceite Virgen Extra'!$B$6:$B$257,"&lt;="&amp;$B263)</f>
        <v>4.21</v>
      </c>
      <c r="FD263" s="4">
        <f>SUMIFS('Aceite Virgen Extra'!FD$6:FD$257,'Aceite Virgen Extra'!$A$6:$A$257,"&gt;="&amp;$A263,'Aceite Virgen Extra'!$B$6:$B$257,"&lt;="&amp;$B263)</f>
        <v>4.16</v>
      </c>
      <c r="FE263" s="4">
        <f>SUMIFS('Aceite Virgen Extra'!FE$6:FE$257,'Aceite Virgen Extra'!$A$6:$A$257,"&gt;="&amp;$A263,'Aceite Virgen Extra'!$B$6:$B$257,"&lt;="&amp;$B263)</f>
        <v>0</v>
      </c>
      <c r="FI263" s="4">
        <f>SUMIFS('Aceite Virgen Extra'!FI$6:FI$257,'Aceite Virgen Extra'!$A$6:$A$257,"&gt;="&amp;$A263,'Aceite Virgen Extra'!$B$6:$B$257,"&lt;="&amp;$B263)</f>
        <v>3.0300000000000002</v>
      </c>
      <c r="FJ263" s="4">
        <f>SUMIFS('Aceite Virgen Extra'!FJ$6:FJ$257,'Aceite Virgen Extra'!$A$6:$A$257,"&gt;="&amp;$A263,'Aceite Virgen Extra'!$B$6:$B$257,"&lt;="&amp;$B263)</f>
        <v>3.47</v>
      </c>
      <c r="FK263" s="4">
        <f>SUMIFS('Aceite Virgen Extra'!FK$6:FK$257,'Aceite Virgen Extra'!$A$6:$A$257,"&gt;="&amp;$A263,'Aceite Virgen Extra'!$B$6:$B$257,"&lt;="&amp;$B263)</f>
        <v>3.6399999999999997</v>
      </c>
      <c r="FL263" s="4">
        <f>SUMIFS('Aceite Virgen Extra'!FL$6:FL$257,'Aceite Virgen Extra'!$A$6:$A$257,"&gt;="&amp;$A263,'Aceite Virgen Extra'!$B$6:$B$257,"&lt;="&amp;$B263)</f>
        <v>0.26</v>
      </c>
      <c r="FP263" s="4">
        <f>SUMIFS('Aceite Virgen Extra'!FP$6:FP$257,'Aceite Virgen Extra'!$A$6:$A$257,"&gt;="&amp;$A263,'Aceite Virgen Extra'!$B$6:$B$257,"&lt;="&amp;$B263)</f>
        <v>2.12</v>
      </c>
      <c r="FQ263" s="4">
        <f>SUMIFS('Aceite Virgen Extra'!FQ$6:FQ$257,'Aceite Virgen Extra'!$A$6:$A$257,"&gt;="&amp;$A263,'Aceite Virgen Extra'!$B$6:$B$257,"&lt;="&amp;$B263)</f>
        <v>3.16</v>
      </c>
      <c r="FR263" s="4">
        <f>SUMIFS('Aceite Virgen Extra'!FR$6:FR$257,'Aceite Virgen Extra'!$A$6:$A$257,"&gt;="&amp;$A263,'Aceite Virgen Extra'!$B$6:$B$257,"&lt;="&amp;$B263)</f>
        <v>1.87</v>
      </c>
      <c r="FS263" s="4">
        <f>SUMIFS('Aceite Virgen Extra'!FS$6:FS$257,'Aceite Virgen Extra'!$A$6:$A$257,"&gt;="&amp;$A263,'Aceite Virgen Extra'!$B$6:$B$257,"&lt;="&amp;$B263)</f>
        <v>0.91</v>
      </c>
      <c r="FW263" s="4">
        <f>SUMIFS('Aceite Virgen Extra'!FW$6:FW$257,'Aceite Virgen Extra'!$A$6:$A$257,"&gt;="&amp;$A263,'Aceite Virgen Extra'!$B$6:$B$257,"&lt;="&amp;$B263)</f>
        <v>3.1500000000000004</v>
      </c>
      <c r="FX263" s="4">
        <f>SUMIFS('Aceite Virgen Extra'!FX$6:FX$257,'Aceite Virgen Extra'!$A$6:$A$257,"&gt;="&amp;$A263,'Aceite Virgen Extra'!$B$6:$B$257,"&lt;="&amp;$B263)</f>
        <v>4.32</v>
      </c>
      <c r="FY263" s="4">
        <f>SUMIFS('Aceite Virgen Extra'!FY$6:FY$257,'Aceite Virgen Extra'!$A$6:$A$257,"&gt;="&amp;$A263,'Aceite Virgen Extra'!$B$6:$B$257,"&lt;="&amp;$B263)</f>
        <v>2.99</v>
      </c>
      <c r="FZ263" s="4">
        <f>SUMIFS('Aceite Virgen Extra'!FZ$6:FZ$257,'Aceite Virgen Extra'!$A$6:$A$257,"&gt;="&amp;$A263,'Aceite Virgen Extra'!$B$6:$B$257,"&lt;="&amp;$B263)</f>
        <v>3.43</v>
      </c>
      <c r="GD263" s="4">
        <f>SUMIFS('Aceite Virgen Extra'!GD$6:GD$257,'Aceite Virgen Extra'!$A$6:$A$257,"&gt;="&amp;$A263,'Aceite Virgen Extra'!$B$6:$B$257,"&lt;="&amp;$B263)</f>
        <v>4.0999999999999996</v>
      </c>
      <c r="GE263" s="4">
        <f>SUMIFS('Aceite Virgen Extra'!GE$6:GE$257,'Aceite Virgen Extra'!$A$6:$A$257,"&gt;="&amp;$A263,'Aceite Virgen Extra'!$B$6:$B$257,"&lt;="&amp;$B263)</f>
        <v>8.4499999999999993</v>
      </c>
      <c r="GF263" s="4">
        <f>SUMIFS('Aceite Virgen Extra'!GF$6:GF$257,'Aceite Virgen Extra'!$A$6:$A$257,"&gt;="&amp;$A263,'Aceite Virgen Extra'!$B$6:$B$257,"&lt;="&amp;$B263)</f>
        <v>3.04</v>
      </c>
      <c r="GG263" s="4">
        <f>SUMIFS('Aceite Virgen Extra'!GG$6:GG$257,'Aceite Virgen Extra'!$A$6:$A$257,"&gt;="&amp;$A263,'Aceite Virgen Extra'!$B$6:$B$257,"&lt;="&amp;$B263)</f>
        <v>2.16</v>
      </c>
      <c r="GK263" s="4">
        <f>SUMIFS('Aceite Virgen Extra'!GK$6:GK$257,'Aceite Virgen Extra'!$A$6:$A$257,"&gt;="&amp;$A263,'Aceite Virgen Extra'!$B$6:$B$257,"&lt;="&amp;$B263)</f>
        <v>3.9499999999999997</v>
      </c>
      <c r="GL263" s="4">
        <f>SUMIFS('Aceite Virgen Extra'!GL$6:GL$257,'Aceite Virgen Extra'!$A$6:$A$257,"&gt;="&amp;$A263,'Aceite Virgen Extra'!$B$6:$B$257,"&lt;="&amp;$B263)</f>
        <v>5.73</v>
      </c>
      <c r="GM263" s="4">
        <f>SUMIFS('Aceite Virgen Extra'!GM$6:GM$257,'Aceite Virgen Extra'!$A$6:$A$257,"&gt;="&amp;$A263,'Aceite Virgen Extra'!$B$6:$B$257,"&lt;="&amp;$B263)</f>
        <v>3.5100000000000002</v>
      </c>
      <c r="GN263" s="4">
        <f>SUMIFS('Aceite Virgen Extra'!GN$6:GN$257,'Aceite Virgen Extra'!$A$6:$A$257,"&gt;="&amp;$A263,'Aceite Virgen Extra'!$B$6:$B$257,"&lt;="&amp;$B263)</f>
        <v>0.47</v>
      </c>
      <c r="GR263" s="4">
        <f>SUMIFS('Aceite Virgen Extra'!GR$6:GR$257,'Aceite Virgen Extra'!$A$6:$A$257,"&gt;="&amp;$A263,'Aceite Virgen Extra'!$B$6:$B$257,"&lt;="&amp;$B263)</f>
        <v>5.68</v>
      </c>
      <c r="GS263" s="4">
        <f>SUMIFS('Aceite Virgen Extra'!GS$6:GS$257,'Aceite Virgen Extra'!$A$6:$A$257,"&gt;="&amp;$A263,'Aceite Virgen Extra'!$B$6:$B$257,"&lt;="&amp;$B263)</f>
        <v>9.32</v>
      </c>
      <c r="GT263" s="4">
        <f>SUMIFS('Aceite Virgen Extra'!GT$6:GT$257,'Aceite Virgen Extra'!$A$6:$A$257,"&gt;="&amp;$A263,'Aceite Virgen Extra'!$B$6:$B$257,"&lt;="&amp;$B263)</f>
        <v>3.7800000000000002</v>
      </c>
      <c r="GU263" s="4">
        <f>SUMIFS('Aceite Virgen Extra'!GU$6:GU$257,'Aceite Virgen Extra'!$A$6:$A$257,"&gt;="&amp;$A263,'Aceite Virgen Extra'!$B$6:$B$257,"&lt;="&amp;$B263)</f>
        <v>2.93</v>
      </c>
      <c r="GY263" s="4">
        <f>SUMIFS('Aceite Virgen Extra'!GY$6:GY$257,'Aceite Virgen Extra'!$A$6:$A$257,"&gt;="&amp;$A263,'Aceite Virgen Extra'!$B$6:$B$257,"&lt;="&amp;$B263)</f>
        <v>3.8200000000000003</v>
      </c>
      <c r="GZ263" s="4">
        <f>SUMIFS('Aceite Virgen Extra'!GZ$6:GZ$257,'Aceite Virgen Extra'!$A$6:$A$257,"&gt;="&amp;$A263,'Aceite Virgen Extra'!$B$6:$B$257,"&lt;="&amp;$B263)</f>
        <v>3.76</v>
      </c>
      <c r="HA263" s="4">
        <f>SUMIFS('Aceite Virgen Extra'!HA$6:HA$257,'Aceite Virgen Extra'!$A$6:$A$257,"&gt;="&amp;$A263,'Aceite Virgen Extra'!$B$6:$B$257,"&lt;="&amp;$B263)</f>
        <v>3.8</v>
      </c>
      <c r="HB263" s="4">
        <f>SUMIFS('Aceite Virgen Extra'!HB$6:HB$257,'Aceite Virgen Extra'!$A$6:$A$257,"&gt;="&amp;$A263,'Aceite Virgen Extra'!$B$6:$B$257,"&lt;="&amp;$B263)</f>
        <v>1.1400000000000001</v>
      </c>
      <c r="HF263" s="4">
        <f>SUMIFS('Aceite Virgen Extra'!HF$6:HF$257,'Aceite Virgen Extra'!$A$6:$A$257,"&gt;="&amp;$A263,'Aceite Virgen Extra'!$B$6:$B$257,"&lt;="&amp;$B263)</f>
        <v>3.45</v>
      </c>
      <c r="HG263" s="4">
        <f>SUMIFS('Aceite Virgen Extra'!HG$6:HG$257,'Aceite Virgen Extra'!$A$6:$A$257,"&gt;="&amp;$A263,'Aceite Virgen Extra'!$B$6:$B$257,"&lt;="&amp;$B263)</f>
        <v>5.85</v>
      </c>
      <c r="HH263" s="4">
        <f>SUMIFS('Aceite Virgen Extra'!HH$6:HH$257,'Aceite Virgen Extra'!$A$6:$A$257,"&gt;="&amp;$A263,'Aceite Virgen Extra'!$B$6:$B$257,"&lt;="&amp;$B263)</f>
        <v>2.8400000000000003</v>
      </c>
      <c r="HI263" s="4">
        <f>SUMIFS('Aceite Virgen Extra'!HI$6:HI$257,'Aceite Virgen Extra'!$A$6:$A$257,"&gt;="&amp;$A263,'Aceite Virgen Extra'!$B$6:$B$257,"&lt;="&amp;$B263)</f>
        <v>2.11</v>
      </c>
      <c r="HM263" s="4">
        <f>SUMIFS('Aceite Virgen Extra'!HM$6:HM$257,'Aceite Virgen Extra'!$A$6:$A$257,"&gt;="&amp;$A263,'Aceite Virgen Extra'!$B$6:$B$257,"&lt;="&amp;$B263)</f>
        <v>3.44</v>
      </c>
      <c r="HN263" s="4">
        <f>SUMIFS('Aceite Virgen Extra'!HN$6:HN$257,'Aceite Virgen Extra'!$A$6:$A$257,"&gt;="&amp;$A263,'Aceite Virgen Extra'!$B$6:$B$257,"&lt;="&amp;$B263)</f>
        <v>3.63</v>
      </c>
      <c r="HO263" s="4">
        <f>SUMIFS('Aceite Virgen Extra'!HO$6:HO$257,'Aceite Virgen Extra'!$A$6:$A$257,"&gt;="&amp;$A263,'Aceite Virgen Extra'!$B$6:$B$257,"&lt;="&amp;$B263)</f>
        <v>3.92</v>
      </c>
      <c r="HP263" s="4">
        <f>SUMIFS('Aceite Virgen Extra'!HP$6:HP$257,'Aceite Virgen Extra'!$A$6:$A$257,"&gt;="&amp;$A263,'Aceite Virgen Extra'!$B$6:$B$257,"&lt;="&amp;$B263)</f>
        <v>1.1199999999999999</v>
      </c>
      <c r="HT263" s="4">
        <f>SUMIFS('Aceite Virgen Extra'!HT$6:HT$257,'Aceite Virgen Extra'!$A$6:$A$257,"&gt;="&amp;$A263,'Aceite Virgen Extra'!$B$6:$B$257,"&lt;="&amp;$B263)</f>
        <v>3.51</v>
      </c>
      <c r="HU263" s="4">
        <f>SUMIFS('Aceite Virgen Extra'!HU$6:HU$257,'Aceite Virgen Extra'!$A$6:$A$257,"&gt;="&amp;$A263,'Aceite Virgen Extra'!$B$6:$B$257,"&lt;="&amp;$B263)</f>
        <v>5.33</v>
      </c>
      <c r="HV263" s="4">
        <f>SUMIFS('Aceite Virgen Extra'!HV$6:HV$257,'Aceite Virgen Extra'!$A$6:$A$257,"&gt;="&amp;$A263,'Aceite Virgen Extra'!$B$6:$B$257,"&lt;="&amp;$B263)</f>
        <v>2.94</v>
      </c>
      <c r="HW263" s="4">
        <f>SUMIFS('Aceite Virgen Extra'!HW$6:HW$257,'Aceite Virgen Extra'!$A$6:$A$257,"&gt;="&amp;$A263,'Aceite Virgen Extra'!$B$6:$B$257,"&lt;="&amp;$B263)</f>
        <v>0.33</v>
      </c>
      <c r="IA263" s="4">
        <f>SUMIFS('Aceite Virgen Extra'!IA$6:IA$257,'Aceite Virgen Extra'!$A$6:$A$257,"&gt;="&amp;$A263,'Aceite Virgen Extra'!$B$6:$B$257,"&lt;="&amp;$B263)</f>
        <v>2.88</v>
      </c>
      <c r="IB263" s="4">
        <f>SUMIFS('Aceite Virgen Extra'!IB$6:IB$257,'Aceite Virgen Extra'!$A$6:$A$257,"&gt;="&amp;$A263,'Aceite Virgen Extra'!$B$6:$B$257,"&lt;="&amp;$B263)</f>
        <v>3.7300000000000004</v>
      </c>
      <c r="IC263" s="4">
        <f>SUMIFS('Aceite Virgen Extra'!IC$6:IC$257,'Aceite Virgen Extra'!$A$6:$A$257,"&gt;="&amp;$A263,'Aceite Virgen Extra'!$B$6:$B$257,"&lt;="&amp;$B263)</f>
        <v>2.8</v>
      </c>
      <c r="ID263" s="4">
        <f>SUMIFS('Aceite Virgen Extra'!ID$6:ID$257,'Aceite Virgen Extra'!$A$6:$A$257,"&gt;="&amp;$A263,'Aceite Virgen Extra'!$B$6:$B$257,"&lt;="&amp;$B263)</f>
        <v>0.95</v>
      </c>
      <c r="IH263" s="4">
        <f>SUMIFS('Aceite Virgen Extra'!IH$6:IH$257,'Aceite Virgen Extra'!$A$6:$A$257,"&gt;="&amp;$A263,'Aceite Virgen Extra'!$B$6:$B$257,"&lt;="&amp;$B263)</f>
        <v>4.29</v>
      </c>
      <c r="II263" s="4">
        <f>SUMIFS('Aceite Virgen Extra'!II$6:II$257,'Aceite Virgen Extra'!$A$6:$A$257,"&gt;="&amp;$A263,'Aceite Virgen Extra'!$B$6:$B$257,"&lt;="&amp;$B263)</f>
        <v>4.1899999999999995</v>
      </c>
      <c r="IJ263" s="4">
        <f>SUMIFS('Aceite Virgen Extra'!IJ$6:IJ$257,'Aceite Virgen Extra'!$A$6:$A$257,"&gt;="&amp;$A263,'Aceite Virgen Extra'!$B$6:$B$257,"&lt;="&amp;$B263)</f>
        <v>3.93</v>
      </c>
      <c r="IK263" s="4">
        <f>SUMIFS('Aceite Virgen Extra'!IK$6:IK$257,'Aceite Virgen Extra'!$A$6:$A$257,"&gt;="&amp;$A263,'Aceite Virgen Extra'!$B$6:$B$257,"&lt;="&amp;$B263)</f>
        <v>1.1100000000000001</v>
      </c>
      <c r="IO263" s="4">
        <f>SUMIFS('Aceite Virgen Extra'!IO$6:IO$257,'Aceite Virgen Extra'!$A$6:$A$257,"&gt;="&amp;$A263,'Aceite Virgen Extra'!$B$6:$B$257,"&lt;="&amp;$B263)</f>
        <v>4.41</v>
      </c>
      <c r="IP263" s="4">
        <f>SUMIFS('Aceite Virgen Extra'!IP$6:IP$257,'Aceite Virgen Extra'!$A$6:$A$257,"&gt;="&amp;$A263,'Aceite Virgen Extra'!$B$6:$B$257,"&lt;="&amp;$B263)</f>
        <v>5.0600000000000005</v>
      </c>
      <c r="IQ263" s="4">
        <f>SUMIFS('Aceite Virgen Extra'!IQ$6:IQ$257,'Aceite Virgen Extra'!$A$6:$A$257,"&gt;="&amp;$A263,'Aceite Virgen Extra'!$B$6:$B$257,"&lt;="&amp;$B263)</f>
        <v>5.01</v>
      </c>
      <c r="IR263" s="4">
        <f>SUMIFS('Aceite Virgen Extra'!IR$6:IR$257,'Aceite Virgen Extra'!$A$6:$A$257,"&gt;="&amp;$A263,'Aceite Virgen Extra'!$B$6:$B$257,"&lt;="&amp;$B263)</f>
        <v>1.33</v>
      </c>
      <c r="IV263" s="4">
        <f>SUMIFS('Aceite Virgen Extra'!IV$6:IV$257,'Aceite Virgen Extra'!$A$6:$A$257,"&gt;="&amp;$A263,'Aceite Virgen Extra'!$B$6:$B$257,"&lt;="&amp;$B263)</f>
        <v>2.94</v>
      </c>
      <c r="IW263" s="4">
        <f>SUMIFS('Aceite Virgen Extra'!IW$6:IW$257,'Aceite Virgen Extra'!$A$6:$A$257,"&gt;="&amp;$A263,'Aceite Virgen Extra'!$B$6:$B$257,"&lt;="&amp;$B263)</f>
        <v>4.26</v>
      </c>
      <c r="IX263" s="4">
        <f>SUMIFS('Aceite Virgen Extra'!IX$6:IX$257,'Aceite Virgen Extra'!$A$6:$A$257,"&gt;="&amp;$A263,'Aceite Virgen Extra'!$B$6:$B$257,"&lt;="&amp;$B263)</f>
        <v>2.36</v>
      </c>
      <c r="IY263" s="4">
        <f>SUMIFS('Aceite Virgen Extra'!IY$6:IY$257,'Aceite Virgen Extra'!$A$6:$A$257,"&gt;="&amp;$A263,'Aceite Virgen Extra'!$B$6:$B$257,"&lt;="&amp;$B263)</f>
        <v>3.08</v>
      </c>
      <c r="JC263" s="4">
        <f>SUMIFS('Aceite Virgen Extra'!JC$6:JC$257,'Aceite Virgen Extra'!$A$6:$A$257,"&gt;="&amp;$A263,'Aceite Virgen Extra'!$B$6:$B$257,"&lt;="&amp;$B263)</f>
        <v>3.15</v>
      </c>
      <c r="JD263" s="4">
        <f>SUMIFS('Aceite Virgen Extra'!JD$6:JD$257,'Aceite Virgen Extra'!$A$6:$A$257,"&gt;="&amp;$A263,'Aceite Virgen Extra'!$B$6:$B$257,"&lt;="&amp;$B263)</f>
        <v>5.53</v>
      </c>
      <c r="JE263" s="4">
        <f>SUMIFS('Aceite Virgen Extra'!JE$6:JE$257,'Aceite Virgen Extra'!$A$6:$A$257,"&gt;="&amp;$A263,'Aceite Virgen Extra'!$B$6:$B$257,"&lt;="&amp;$B263)</f>
        <v>3.0700000000000003</v>
      </c>
      <c r="JF263" s="4">
        <f>SUMIFS('Aceite Virgen Extra'!JF$6:JF$257,'Aceite Virgen Extra'!$A$6:$A$257,"&gt;="&amp;$A263,'Aceite Virgen Extra'!$B$6:$B$257,"&lt;="&amp;$B263)</f>
        <v>0.77</v>
      </c>
      <c r="JJ263" s="4">
        <f>SUMIFS('Aceite Virgen Extra'!JJ$6:JJ$257,'Aceite Virgen Extra'!$A$6:$A$257,"&gt;="&amp;$A263,'Aceite Virgen Extra'!$B$6:$B$257,"&lt;="&amp;$B263)</f>
        <v>3.6100000000000003</v>
      </c>
      <c r="JK263" s="4">
        <f>SUMIFS('Aceite Virgen Extra'!JK$6:JK$257,'Aceite Virgen Extra'!$A$6:$A$257,"&gt;="&amp;$A263,'Aceite Virgen Extra'!$B$6:$B$257,"&lt;="&amp;$B263)</f>
        <v>4.1300000000000008</v>
      </c>
      <c r="JL263" s="4">
        <f>SUMIFS('Aceite Virgen Extra'!JL$6:JL$257,'Aceite Virgen Extra'!$A$6:$A$257,"&gt;="&amp;$A263,'Aceite Virgen Extra'!$B$6:$B$257,"&lt;="&amp;$B263)</f>
        <v>2.69</v>
      </c>
      <c r="JM263" s="4">
        <f>SUMIFS('Aceite Virgen Extra'!JM$6:JM$257,'Aceite Virgen Extra'!$A$6:$A$257,"&gt;="&amp;$A263,'Aceite Virgen Extra'!$B$6:$B$257,"&lt;="&amp;$B263)</f>
        <v>7.26</v>
      </c>
      <c r="JQ263" s="4">
        <f>SUMIFS('Aceite Virgen Extra'!JQ$6:JQ$257,'Aceite Virgen Extra'!$A$6:$A$257,"&gt;="&amp;$A263,'Aceite Virgen Extra'!$B$6:$B$257,"&lt;="&amp;$B263)</f>
        <v>2.63</v>
      </c>
      <c r="JR263" s="4">
        <f>SUMIFS('Aceite Virgen Extra'!JR$6:JR$257,'Aceite Virgen Extra'!$A$6:$A$257,"&gt;="&amp;$A263,'Aceite Virgen Extra'!$B$6:$B$257,"&lt;="&amp;$B263)</f>
        <v>2.34</v>
      </c>
      <c r="JS263" s="4">
        <f>SUMIFS('Aceite Virgen Extra'!JS$6:JS$257,'Aceite Virgen Extra'!$A$6:$A$257,"&gt;="&amp;$A263,'Aceite Virgen Extra'!$B$6:$B$257,"&lt;="&amp;$B263)</f>
        <v>3.13</v>
      </c>
      <c r="JT263" s="4">
        <f>SUMIFS('Aceite Virgen Extra'!JT$6:JT$257,'Aceite Virgen Extra'!$A$6:$A$257,"&gt;="&amp;$A263,'Aceite Virgen Extra'!$B$6:$B$257,"&lt;="&amp;$B263)</f>
        <v>1.1199999999999999</v>
      </c>
      <c r="JX263" s="4">
        <f>SUMIFS('Aceite Virgen Extra'!JX$6:JX$257,'Aceite Virgen Extra'!$A$6:$A$257,"&gt;="&amp;$A263,'Aceite Virgen Extra'!$B$6:$B$257,"&lt;="&amp;$B263)</f>
        <v>3.82</v>
      </c>
      <c r="JY263" s="4">
        <f>SUMIFS('Aceite Virgen Extra'!JY$6:JY$257,'Aceite Virgen Extra'!$A$6:$A$257,"&gt;="&amp;$A263,'Aceite Virgen Extra'!$B$6:$B$257,"&lt;="&amp;$B263)</f>
        <v>4.7699999999999996</v>
      </c>
      <c r="JZ263" s="4">
        <f>SUMIFS('Aceite Virgen Extra'!JZ$6:JZ$257,'Aceite Virgen Extra'!$A$6:$A$257,"&gt;="&amp;$A263,'Aceite Virgen Extra'!$B$6:$B$257,"&lt;="&amp;$B263)</f>
        <v>3.4000000000000004</v>
      </c>
      <c r="KA263" s="4">
        <f>SUMIFS('Aceite Virgen Extra'!KA$6:KA$257,'Aceite Virgen Extra'!$A$6:$A$257,"&gt;="&amp;$A263,'Aceite Virgen Extra'!$B$6:$B$257,"&lt;="&amp;$B263)</f>
        <v>1.87</v>
      </c>
      <c r="KE263" s="4">
        <f>SUMIFS('Aceite Virgen Extra'!KE$6:KE$257,'Aceite Virgen Extra'!$A$6:$A$257,"&gt;="&amp;$A263,'Aceite Virgen Extra'!$B$6:$B$257,"&lt;="&amp;$B263)</f>
        <v>5.51</v>
      </c>
      <c r="KF263" s="4">
        <f>SUMIFS('Aceite Virgen Extra'!KF$6:KF$257,'Aceite Virgen Extra'!$A$6:$A$257,"&gt;="&amp;$A263,'Aceite Virgen Extra'!$B$6:$B$257,"&lt;="&amp;$B263)</f>
        <v>11.290000000000001</v>
      </c>
      <c r="KG263" s="4">
        <f>SUMIFS('Aceite Virgen Extra'!KG$6:KG$257,'Aceite Virgen Extra'!$A$6:$A$257,"&gt;="&amp;$A263,'Aceite Virgen Extra'!$B$6:$B$257,"&lt;="&amp;$B263)</f>
        <v>2.33</v>
      </c>
      <c r="KH263" s="4">
        <f>SUMIFS('Aceite Virgen Extra'!KH$6:KH$257,'Aceite Virgen Extra'!$A$6:$A$257,"&gt;="&amp;$A263,'Aceite Virgen Extra'!$B$6:$B$257,"&lt;="&amp;$B263)</f>
        <v>4.3499999999999996</v>
      </c>
      <c r="KL263" s="4">
        <f>SUMIFS('Aceite Virgen Extra'!KL$6:KL$257,'Aceite Virgen Extra'!$A$6:$A$257,"&gt;="&amp;$A263,'Aceite Virgen Extra'!$B$6:$B$257,"&lt;="&amp;$B263)</f>
        <v>4</v>
      </c>
      <c r="KM263" s="4">
        <f>SUMIFS('Aceite Virgen Extra'!KM$6:KM$257,'Aceite Virgen Extra'!$A$6:$A$257,"&gt;="&amp;$A263,'Aceite Virgen Extra'!$B$6:$B$257,"&lt;="&amp;$B263)</f>
        <v>4.8600000000000003</v>
      </c>
      <c r="KN263" s="4">
        <f>SUMIFS('Aceite Virgen Extra'!KN$6:KN$257,'Aceite Virgen Extra'!$A$6:$A$257,"&gt;="&amp;$A263,'Aceite Virgen Extra'!$B$6:$B$257,"&lt;="&amp;$B263)</f>
        <v>2.63</v>
      </c>
      <c r="KO263" s="4">
        <f>SUMIFS('Aceite Virgen Extra'!KO$6:KO$257,'Aceite Virgen Extra'!$A$6:$A$257,"&gt;="&amp;$A263,'Aceite Virgen Extra'!$B$6:$B$257,"&lt;="&amp;$B263)</f>
        <v>1.4</v>
      </c>
      <c r="KS263" s="4">
        <f>SUMIFS('Aceite Virgen Extra'!KS$6:KS$257,'Aceite Virgen Extra'!$A$6:$A$257,"&gt;="&amp;$A263,'Aceite Virgen Extra'!$B$6:$B$257,"&lt;="&amp;$B263)</f>
        <v>2.65</v>
      </c>
      <c r="KT263" s="4">
        <f>SUMIFS('Aceite Virgen Extra'!KT$6:KT$257,'Aceite Virgen Extra'!$A$6:$A$257,"&gt;="&amp;$A263,'Aceite Virgen Extra'!$B$6:$B$257,"&lt;="&amp;$B263)</f>
        <v>2.06</v>
      </c>
      <c r="KU263" s="4">
        <f>SUMIFS('Aceite Virgen Extra'!KU$6:KU$257,'Aceite Virgen Extra'!$A$6:$A$257,"&gt;="&amp;$A263,'Aceite Virgen Extra'!$B$6:$B$257,"&lt;="&amp;$B263)</f>
        <v>2.16</v>
      </c>
      <c r="KV263" s="4">
        <f>SUMIFS('Aceite Virgen Extra'!KV$6:KV$257,'Aceite Virgen Extra'!$A$6:$A$257,"&gt;="&amp;$A263,'Aceite Virgen Extra'!$B$6:$B$257,"&lt;="&amp;$B263)</f>
        <v>1.95</v>
      </c>
      <c r="KZ263" s="4">
        <f>SUMIFS('Aceite Virgen Extra'!KZ$6:KZ$257,'Aceite Virgen Extra'!$A$6:$A$257,"&gt;="&amp;$A263,'Aceite Virgen Extra'!$B$6:$B$257,"&lt;="&amp;$B263)</f>
        <v>3.63</v>
      </c>
      <c r="LA263" s="4">
        <f>SUMIFS('Aceite Virgen Extra'!LA$6:LA$257,'Aceite Virgen Extra'!$A$6:$A$257,"&gt;="&amp;$A263,'Aceite Virgen Extra'!$B$6:$B$257,"&lt;="&amp;$B263)</f>
        <v>3.92</v>
      </c>
      <c r="LB263" s="4">
        <f>SUMIFS('Aceite Virgen Extra'!LB$6:LB$257,'Aceite Virgen Extra'!$A$6:$A$257,"&gt;="&amp;$A263,'Aceite Virgen Extra'!$B$6:$B$257,"&lt;="&amp;$B263)</f>
        <v>4.46</v>
      </c>
      <c r="LC263" s="4">
        <f>SUMIFS('Aceite Virgen Extra'!LC$6:LC$257,'Aceite Virgen Extra'!$A$6:$A$257,"&gt;="&amp;$A263,'Aceite Virgen Extra'!$B$6:$B$257,"&lt;="&amp;$B263)</f>
        <v>0.33</v>
      </c>
      <c r="LG263" s="4">
        <f>SUMIFS('Aceite Virgen Extra'!LG$6:LG$257,'Aceite Virgen Extra'!$A$6:$A$257,"&gt;="&amp;$A263,'Aceite Virgen Extra'!$B$6:$B$257,"&lt;="&amp;$B263)</f>
        <v>8.15</v>
      </c>
      <c r="LH263" s="4">
        <f>SUMIFS('Aceite Virgen Extra'!LH$6:LH$257,'Aceite Virgen Extra'!$A$6:$A$257,"&gt;="&amp;$A263,'Aceite Virgen Extra'!$B$6:$B$257,"&lt;="&amp;$B263)</f>
        <v>10.52</v>
      </c>
      <c r="LI263" s="4">
        <f>SUMIFS('Aceite Virgen Extra'!LI$6:LI$257,'Aceite Virgen Extra'!$A$6:$A$257,"&gt;="&amp;$A263,'Aceite Virgen Extra'!$B$6:$B$257,"&lt;="&amp;$B263)</f>
        <v>7.9399999999999995</v>
      </c>
      <c r="LJ263" s="4">
        <f>SUMIFS('Aceite Virgen Extra'!LJ$6:LJ$257,'Aceite Virgen Extra'!$A$6:$A$257,"&gt;="&amp;$A263,'Aceite Virgen Extra'!$B$6:$B$257,"&lt;="&amp;$B263)</f>
        <v>6.64</v>
      </c>
      <c r="LN263" s="4">
        <f>SUMIFS('Aceite Virgen Extra'!LN$6:LN$257,'Aceite Virgen Extra'!$A$6:$A$257,"&gt;="&amp;$A263,'Aceite Virgen Extra'!$B$6:$B$257,"&lt;="&amp;$B263)</f>
        <v>5.2</v>
      </c>
      <c r="LO263" s="4">
        <f>SUMIFS('Aceite Virgen Extra'!LO$6:LO$257,'Aceite Virgen Extra'!$A$6:$A$257,"&gt;="&amp;$A263,'Aceite Virgen Extra'!$B$6:$B$257,"&lt;="&amp;$B263)</f>
        <v>5.54</v>
      </c>
      <c r="LP263" s="4">
        <f>SUMIFS('Aceite Virgen Extra'!LP$6:LP$257,'Aceite Virgen Extra'!$A$6:$A$257,"&gt;="&amp;$A263,'Aceite Virgen Extra'!$B$6:$B$257,"&lt;="&amp;$B263)</f>
        <v>5.23</v>
      </c>
      <c r="LQ263" s="4">
        <f>SUMIFS('Aceite Virgen Extra'!LQ$6:LQ$257,'Aceite Virgen Extra'!$A$6:$A$257,"&gt;="&amp;$A263,'Aceite Virgen Extra'!$B$6:$B$257,"&lt;="&amp;$B263)</f>
        <v>3.13</v>
      </c>
      <c r="LU263" s="4">
        <f>SUMIFS('Aceite Virgen Extra'!LU$6:LU$257,'Aceite Virgen Extra'!$A$6:$A$257,"&gt;="&amp;$A263,'Aceite Virgen Extra'!$B$6:$B$257,"&lt;="&amp;$B263)</f>
        <v>5.98</v>
      </c>
      <c r="LV263" s="4">
        <f>SUMIFS('Aceite Virgen Extra'!LV$6:LV$257,'Aceite Virgen Extra'!$A$6:$A$257,"&gt;="&amp;$A263,'Aceite Virgen Extra'!$B$6:$B$257,"&lt;="&amp;$B263)</f>
        <v>5.6400000000000006</v>
      </c>
      <c r="LW263" s="4">
        <f>SUMIFS('Aceite Virgen Extra'!LW$6:LW$257,'Aceite Virgen Extra'!$A$6:$A$257,"&gt;="&amp;$A263,'Aceite Virgen Extra'!$B$6:$B$257,"&lt;="&amp;$B263)</f>
        <v>4.5</v>
      </c>
      <c r="LX263" s="4">
        <f>SUMIFS('Aceite Virgen Extra'!LX$6:LX$257,'Aceite Virgen Extra'!$A$6:$A$257,"&gt;="&amp;$A263,'Aceite Virgen Extra'!$B$6:$B$257,"&lt;="&amp;$B263)</f>
        <v>12.23</v>
      </c>
      <c r="MB263" s="4">
        <f>SUMIFS('Aceite Virgen Extra'!MB$6:MB$257,'Aceite Virgen Extra'!$A$6:$A$257,"&gt;="&amp;$A263,'Aceite Virgen Extra'!$B$6:$B$257,"&lt;="&amp;$B263)</f>
        <v>9.5</v>
      </c>
      <c r="MC263" s="4">
        <f>SUMIFS('Aceite Virgen Extra'!MC$6:MC$257,'Aceite Virgen Extra'!$A$6:$A$257,"&gt;="&amp;$A263,'Aceite Virgen Extra'!$B$6:$B$257,"&lt;="&amp;$B263)</f>
        <v>10.119999999999999</v>
      </c>
      <c r="MD263" s="4">
        <f>SUMIFS('Aceite Virgen Extra'!MD$6:MD$257,'Aceite Virgen Extra'!$A$6:$A$257,"&gt;="&amp;$A263,'Aceite Virgen Extra'!$B$6:$B$257,"&lt;="&amp;$B263)</f>
        <v>7.84</v>
      </c>
      <c r="ME263" s="4">
        <f>SUMIFS('Aceite Virgen Extra'!ME$6:ME$257,'Aceite Virgen Extra'!$A$6:$A$257,"&gt;="&amp;$A263,'Aceite Virgen Extra'!$B$6:$B$257,"&lt;="&amp;$B263)</f>
        <v>12.809999999999999</v>
      </c>
      <c r="MI263" s="4">
        <f>SUMIFS('Aceite Virgen Extra'!MI$6:MI$257,'Aceite Virgen Extra'!$A$6:$A$257,"&gt;="&amp;$A263,'Aceite Virgen Extra'!$B$6:$B$257,"&lt;="&amp;$B263)</f>
        <v>22.52</v>
      </c>
      <c r="MJ263" s="4">
        <f>SUMIFS('Aceite Virgen Extra'!MJ$6:MJ$257,'Aceite Virgen Extra'!$A$6:$A$257,"&gt;="&amp;$A263,'Aceite Virgen Extra'!$B$6:$B$257,"&lt;="&amp;$B263)</f>
        <v>9.35</v>
      </c>
      <c r="MK263" s="4">
        <f>SUMIFS('Aceite Virgen Extra'!MK$6:MK$257,'Aceite Virgen Extra'!$A$6:$A$257,"&gt;="&amp;$A263,'Aceite Virgen Extra'!$B$6:$B$257,"&lt;="&amp;$B263)</f>
        <v>29.64</v>
      </c>
      <c r="ML263" s="4">
        <f>SUMIFS('Aceite Virgen Extra'!ML$6:ML$257,'Aceite Virgen Extra'!$A$6:$A$257,"&gt;="&amp;$A263,'Aceite Virgen Extra'!$B$6:$B$257,"&lt;="&amp;$B263)</f>
        <v>24.630000000000003</v>
      </c>
      <c r="MP263" s="4">
        <f>SUMIFS('Aceite Virgen Extra'!MP$6:MP$257,'Aceite Virgen Extra'!$A$6:$A$257,"&gt;="&amp;$A263,'Aceite Virgen Extra'!$B$6:$B$257,"&lt;="&amp;$B263)</f>
        <v>23.12</v>
      </c>
      <c r="MQ263" s="4">
        <f>SUMIFS('Aceite Virgen Extra'!MQ$6:MQ$257,'Aceite Virgen Extra'!$A$6:$A$257,"&gt;="&amp;$A263,'Aceite Virgen Extra'!$B$6:$B$257,"&lt;="&amp;$B263)</f>
        <v>12.58</v>
      </c>
      <c r="MR263" s="4">
        <f>SUMIFS('Aceite Virgen Extra'!MR$6:MR$257,'Aceite Virgen Extra'!$A$6:$A$257,"&gt;="&amp;$A263,'Aceite Virgen Extra'!$B$6:$B$257,"&lt;="&amp;$B263)</f>
        <v>30.08</v>
      </c>
      <c r="MS263" s="4">
        <f>SUMIFS('Aceite Virgen Extra'!MS$6:MS$257,'Aceite Virgen Extra'!$A$6:$A$257,"&gt;="&amp;$A263,'Aceite Virgen Extra'!$B$6:$B$257,"&lt;="&amp;$B263)</f>
        <v>25.66</v>
      </c>
      <c r="MW263" s="4">
        <f>SUMIFS('Aceite Virgen Extra'!MW$6:MW$257,'Aceite Virgen Extra'!$A$6:$A$257,"&gt;="&amp;$A263,'Aceite Virgen Extra'!$B$6:$B$257,"&lt;="&amp;$B263)</f>
        <v>23.82</v>
      </c>
      <c r="MX263" s="4">
        <f>SUMIFS('Aceite Virgen Extra'!MX$6:MX$257,'Aceite Virgen Extra'!$A$6:$A$257,"&gt;="&amp;$A263,'Aceite Virgen Extra'!$B$6:$B$257,"&lt;="&amp;$B263)</f>
        <v>13.74</v>
      </c>
      <c r="MY263" s="4">
        <f>SUMIFS('Aceite Virgen Extra'!MY$6:MY$257,'Aceite Virgen Extra'!$A$6:$A$257,"&gt;="&amp;$A263,'Aceite Virgen Extra'!$B$6:$B$257,"&lt;="&amp;$B263)</f>
        <v>30.209999999999997</v>
      </c>
      <c r="MZ263" s="4">
        <f>SUMIFS('Aceite Virgen Extra'!MZ$6:MZ$257,'Aceite Virgen Extra'!$A$6:$A$257,"&gt;="&amp;$A263,'Aceite Virgen Extra'!$B$6:$B$257,"&lt;="&amp;$B263)</f>
        <v>28.42</v>
      </c>
      <c r="ND263" s="4">
        <f>SUMIFS('Aceite Virgen Extra'!ND$6:ND$257,'Aceite Virgen Extra'!$A$6:$A$257,"&gt;="&amp;$A263,'Aceite Virgen Extra'!$B$6:$B$257,"&lt;="&amp;$B263)</f>
        <v>25.16</v>
      </c>
      <c r="NE263" s="4">
        <f>SUMIFS('Aceite Virgen Extra'!NE$6:NE$257,'Aceite Virgen Extra'!$A$6:$A$257,"&gt;="&amp;$A263,'Aceite Virgen Extra'!$B$6:$B$257,"&lt;="&amp;$B263)</f>
        <v>13.34</v>
      </c>
      <c r="NF263" s="4">
        <f>SUMIFS('Aceite Virgen Extra'!NF$6:NF$257,'Aceite Virgen Extra'!$A$6:$A$257,"&gt;="&amp;$A263,'Aceite Virgen Extra'!$B$6:$B$257,"&lt;="&amp;$B263)</f>
        <v>31.580000000000002</v>
      </c>
      <c r="NG263" s="4">
        <f>SUMIFS('Aceite Virgen Extra'!NG$6:NG$257,'Aceite Virgen Extra'!$A$6:$A$257,"&gt;="&amp;$A263,'Aceite Virgen Extra'!$B$6:$B$257,"&lt;="&amp;$B263)</f>
        <v>38.659999999999997</v>
      </c>
      <c r="NK263" s="4">
        <f>SUMIFS('Aceite Virgen Extra'!NK$6:NK$257,'Aceite Virgen Extra'!$A$6:$A$257,"&gt;="&amp;$A263,'Aceite Virgen Extra'!$B$6:$B$257,"&lt;="&amp;$B263)</f>
        <v>22.91</v>
      </c>
      <c r="NL263" s="4">
        <f>SUMIFS('Aceite Virgen Extra'!NL$6:NL$257,'Aceite Virgen Extra'!$A$6:$A$257,"&gt;="&amp;$A263,'Aceite Virgen Extra'!$B$6:$B$257,"&lt;="&amp;$B263)</f>
        <v>13.030000000000001</v>
      </c>
      <c r="NM263" s="4">
        <f>SUMIFS('Aceite Virgen Extra'!NM$6:NM$257,'Aceite Virgen Extra'!$A$6:$A$257,"&gt;="&amp;$A263,'Aceite Virgen Extra'!$B$6:$B$257,"&lt;="&amp;$B263)</f>
        <v>25.48</v>
      </c>
      <c r="NN263" s="4">
        <f>SUMIFS('Aceite Virgen Extra'!NN$6:NN$257,'Aceite Virgen Extra'!$A$6:$A$257,"&gt;="&amp;$A263,'Aceite Virgen Extra'!$B$6:$B$257,"&lt;="&amp;$B263)</f>
        <v>41.31</v>
      </c>
      <c r="NR263" s="4">
        <f>SUMIFS('Aceite Virgen Extra'!NR$6:NR$257,'Aceite Virgen Extra'!$A$6:$A$257,"&gt;="&amp;$A263,'Aceite Virgen Extra'!$B$6:$B$257,"&lt;="&amp;$B263)</f>
        <v>23.950000000000003</v>
      </c>
      <c r="NS263" s="4">
        <f>SUMIFS('Aceite Virgen Extra'!NS$6:NS$257,'Aceite Virgen Extra'!$A$6:$A$257,"&gt;="&amp;$A263,'Aceite Virgen Extra'!$B$6:$B$257,"&lt;="&amp;$B263)</f>
        <v>15.39</v>
      </c>
      <c r="NT263" s="4">
        <f>SUMIFS('Aceite Virgen Extra'!NT$6:NT$257,'Aceite Virgen Extra'!$A$6:$A$257,"&gt;="&amp;$A263,'Aceite Virgen Extra'!$B$6:$B$257,"&lt;="&amp;$B263)</f>
        <v>28.11</v>
      </c>
      <c r="NU263" s="4">
        <f>SUMIFS('Aceite Virgen Extra'!NU$6:NU$257,'Aceite Virgen Extra'!$A$6:$A$257,"&gt;="&amp;$A263,'Aceite Virgen Extra'!$B$6:$B$257,"&lt;="&amp;$B263)</f>
        <v>39.340000000000003</v>
      </c>
      <c r="NY263" s="4">
        <f>SUMIFS('Aceite Virgen Extra'!NY$6:NY$257,'Aceite Virgen Extra'!$A$6:$A$257,"&gt;="&amp;$A263,'Aceite Virgen Extra'!$B$6:$B$257,"&lt;="&amp;$B263)</f>
        <v>13.07</v>
      </c>
      <c r="NZ263" s="4">
        <f>SUMIFS('Aceite Virgen Extra'!NZ$6:NZ$257,'Aceite Virgen Extra'!$A$6:$A$257,"&gt;="&amp;$A263,'Aceite Virgen Extra'!$B$6:$B$257,"&lt;="&amp;$B263)</f>
        <v>14.99</v>
      </c>
      <c r="OA263" s="4">
        <f>SUMIFS('Aceite Virgen Extra'!OA$6:OA$257,'Aceite Virgen Extra'!$A$6:$A$257,"&gt;="&amp;$A263,'Aceite Virgen Extra'!$B$6:$B$257,"&lt;="&amp;$B263)</f>
        <v>11.97</v>
      </c>
      <c r="OB263" s="4">
        <f>SUMIFS('Aceite Virgen Extra'!OB$6:OB$257,'Aceite Virgen Extra'!$A$6:$A$257,"&gt;="&amp;$A263,'Aceite Virgen Extra'!$B$6:$B$257,"&lt;="&amp;$B263)</f>
        <v>12.780000000000001</v>
      </c>
      <c r="OF263" s="4">
        <f>SUMIFS('Aceite Virgen Extra'!OF$6:OF$257,'Aceite Virgen Extra'!$A$6:$A$257,"&gt;="&amp;$A263,'Aceite Virgen Extra'!$B$6:$B$257,"&lt;="&amp;$B263)</f>
        <v>11.71</v>
      </c>
      <c r="OG263" s="4">
        <f>SUMIFS('Aceite Virgen Extra'!OG$6:OG$257,'Aceite Virgen Extra'!$A$6:$A$257,"&gt;="&amp;$A263,'Aceite Virgen Extra'!$B$6:$B$257,"&lt;="&amp;$B263)</f>
        <v>14.11</v>
      </c>
      <c r="OH263" s="4">
        <f>SUMIFS('Aceite Virgen Extra'!OH$6:OH$257,'Aceite Virgen Extra'!$A$6:$A$257,"&gt;="&amp;$A263,'Aceite Virgen Extra'!$B$6:$B$257,"&lt;="&amp;$B263)</f>
        <v>9.64</v>
      </c>
      <c r="OI263" s="4">
        <f>SUMIFS('Aceite Virgen Extra'!OI$6:OI$257,'Aceite Virgen Extra'!$A$6:$A$257,"&gt;="&amp;$A263,'Aceite Virgen Extra'!$B$6:$B$257,"&lt;="&amp;$B263)</f>
        <v>16.43</v>
      </c>
      <c r="OM263" s="4">
        <f>SUMIFS('Aceite Virgen Extra'!OM$6:OM$257,'Aceite Virgen Extra'!$A$6:$A$257,"&gt;="&amp;$A263,'Aceite Virgen Extra'!$B$6:$B$257,"&lt;="&amp;$B263)</f>
        <v>9.0500000000000007</v>
      </c>
      <c r="ON263" s="4">
        <f>SUMIFS('Aceite Virgen Extra'!ON$6:ON$257,'Aceite Virgen Extra'!$A$6:$A$257,"&gt;="&amp;$A263,'Aceite Virgen Extra'!$B$6:$B$257,"&lt;="&amp;$B263)</f>
        <v>15.67</v>
      </c>
      <c r="OO263" s="4">
        <f>SUMIFS('Aceite Virgen Extra'!OO$6:OO$257,'Aceite Virgen Extra'!$A$6:$A$257,"&gt;="&amp;$A263,'Aceite Virgen Extra'!$B$6:$B$257,"&lt;="&amp;$B263)</f>
        <v>6.65</v>
      </c>
      <c r="OP263" s="4">
        <f>SUMIFS('Aceite Virgen Extra'!OP$6:OP$257,'Aceite Virgen Extra'!$A$6:$A$257,"&gt;="&amp;$A263,'Aceite Virgen Extra'!$B$6:$B$257,"&lt;="&amp;$B263)</f>
        <v>6.36</v>
      </c>
      <c r="OT263" s="4">
        <f>SUMIFS('Aceite Virgen Extra'!OT$6:OT$257,'Aceite Virgen Extra'!$A$6:$A$257,"&gt;="&amp;$A263,'Aceite Virgen Extra'!$B$6:$B$257,"&lt;="&amp;$B263)</f>
        <v>10.419999999999998</v>
      </c>
      <c r="OU263" s="4">
        <f>SUMIFS('Aceite Virgen Extra'!OU$6:OU$257,'Aceite Virgen Extra'!$A$6:$A$257,"&gt;="&amp;$A263,'Aceite Virgen Extra'!$B$6:$B$257,"&lt;="&amp;$B263)</f>
        <v>13.790000000000001</v>
      </c>
      <c r="OV263" s="4">
        <f>SUMIFS('Aceite Virgen Extra'!OV$6:OV$257,'Aceite Virgen Extra'!$A$6:$A$257,"&gt;="&amp;$A263,'Aceite Virgen Extra'!$B$6:$B$257,"&lt;="&amp;$B263)</f>
        <v>9.49</v>
      </c>
      <c r="OW263" s="4">
        <f>SUMIFS('Aceite Virgen Extra'!OW$6:OW$257,'Aceite Virgen Extra'!$A$6:$A$257,"&gt;="&amp;$A263,'Aceite Virgen Extra'!$B$6:$B$257,"&lt;="&amp;$B263)</f>
        <v>6.4600000000000009</v>
      </c>
      <c r="PA263" s="4">
        <f>SUMIFS('Aceite Virgen Extra'!PA$6:PA$257,'Aceite Virgen Extra'!$A$6:$A$257,"&gt;="&amp;$A263,'Aceite Virgen Extra'!$B$6:$B$257,"&lt;="&amp;$B263)</f>
        <v>6.21</v>
      </c>
      <c r="PB263" s="4">
        <f>SUMIFS('Aceite Virgen Extra'!PB$6:PB$257,'Aceite Virgen Extra'!$A$6:$A$257,"&gt;="&amp;$A263,'Aceite Virgen Extra'!$B$6:$B$257,"&lt;="&amp;$B263)</f>
        <v>8.61</v>
      </c>
      <c r="PC263" s="4">
        <f>SUMIFS('Aceite Virgen Extra'!PC$6:PC$257,'Aceite Virgen Extra'!$A$6:$A$257,"&gt;="&amp;$A263,'Aceite Virgen Extra'!$B$6:$B$257,"&lt;="&amp;$B263)</f>
        <v>4.45</v>
      </c>
      <c r="PD263" s="4">
        <f>SUMIFS('Aceite Virgen Extra'!PD$6:PD$257,'Aceite Virgen Extra'!$A$6:$A$257,"&gt;="&amp;$A263,'Aceite Virgen Extra'!$B$6:$B$257,"&lt;="&amp;$B263)</f>
        <v>4.38</v>
      </c>
      <c r="PH263" s="4">
        <f>SUMIFS('Aceite Virgen Extra'!PH$6:PH$257,'Aceite Virgen Extra'!$A$6:$A$257,"&gt;="&amp;$A263,'Aceite Virgen Extra'!$B$6:$B$257,"&lt;="&amp;$B263)</f>
        <v>7.17</v>
      </c>
      <c r="PI263" s="4">
        <f>SUMIFS('Aceite Virgen Extra'!PI$6:PI$257,'Aceite Virgen Extra'!$A$6:$A$257,"&gt;="&amp;$A263,'Aceite Virgen Extra'!$B$6:$B$257,"&lt;="&amp;$B263)</f>
        <v>11.77</v>
      </c>
      <c r="PJ263" s="4">
        <f>SUMIFS('Aceite Virgen Extra'!PJ$6:PJ$257,'Aceite Virgen Extra'!$A$6:$A$257,"&gt;="&amp;$A263,'Aceite Virgen Extra'!$B$6:$B$257,"&lt;="&amp;$B263)</f>
        <v>4.25</v>
      </c>
      <c r="PK263" s="4">
        <f>SUMIFS('Aceite Virgen Extra'!PK$6:PK$257,'Aceite Virgen Extra'!$A$6:$A$257,"&gt;="&amp;$A263,'Aceite Virgen Extra'!$B$6:$B$257,"&lt;="&amp;$B263)</f>
        <v>4.82</v>
      </c>
      <c r="PO263" s="4">
        <f>SUMIFS('Aceite Virgen Extra'!PO$6:PO$257,'Aceite Virgen Extra'!$A$6:$A$257,"&gt;="&amp;$A263,'Aceite Virgen Extra'!$B$6:$B$257,"&lt;="&amp;$B263)</f>
        <v>6.84</v>
      </c>
      <c r="PP263" s="4">
        <f>SUMIFS('Aceite Virgen Extra'!PP$6:PP$257,'Aceite Virgen Extra'!$A$6:$A$257,"&gt;="&amp;$A263,'Aceite Virgen Extra'!$B$6:$B$257,"&lt;="&amp;$B263)</f>
        <v>16.330000000000002</v>
      </c>
      <c r="PQ263" s="4">
        <f>SUMIFS('Aceite Virgen Extra'!PQ$6:PQ$257,'Aceite Virgen Extra'!$A$6:$A$257,"&gt;="&amp;$A263,'Aceite Virgen Extra'!$B$6:$B$257,"&lt;="&amp;$B263)</f>
        <v>3.34</v>
      </c>
      <c r="PR263" s="4">
        <f>SUMIFS('Aceite Virgen Extra'!PR$6:PR$257,'Aceite Virgen Extra'!$A$6:$A$257,"&gt;="&amp;$A263,'Aceite Virgen Extra'!$B$6:$B$257,"&lt;="&amp;$B263)</f>
        <v>2.1399999999999997</v>
      </c>
      <c r="PV263" s="4">
        <f>SUMIFS('Aceite Virgen Extra'!PV$6:PV$257,'Aceite Virgen Extra'!$A$6:$A$257,"&gt;="&amp;$A263,'Aceite Virgen Extra'!$B$6:$B$257,"&lt;="&amp;$B263)</f>
        <v>10.48</v>
      </c>
      <c r="PW263" s="4">
        <f>SUMIFS('Aceite Virgen Extra'!PW$6:PW$257,'Aceite Virgen Extra'!$A$6:$A$257,"&gt;="&amp;$A263,'Aceite Virgen Extra'!$B$6:$B$257,"&lt;="&amp;$B263)</f>
        <v>18.329999999999998</v>
      </c>
      <c r="PX263" s="4">
        <f>SUMIFS('Aceite Virgen Extra'!PX$6:PX$257,'Aceite Virgen Extra'!$A$6:$A$257,"&gt;="&amp;$A263,'Aceite Virgen Extra'!$B$6:$B$257,"&lt;="&amp;$B263)</f>
        <v>6.47</v>
      </c>
      <c r="PY263" s="4">
        <f>SUMIFS('Aceite Virgen Extra'!PY$6:PY$257,'Aceite Virgen Extra'!$A$6:$A$257,"&gt;="&amp;$A263,'Aceite Virgen Extra'!$B$6:$B$257,"&lt;="&amp;$B263)</f>
        <v>10.100000000000001</v>
      </c>
      <c r="QC263" s="4">
        <f>SUMIFS('Aceite Virgen Extra'!QC$6:QC$257,'Aceite Virgen Extra'!$A$6:$A$257,"&gt;="&amp;$A263,'Aceite Virgen Extra'!$B$6:$B$257,"&lt;="&amp;$B263)</f>
        <v>7.76</v>
      </c>
      <c r="QD263" s="4">
        <f>SUMIFS('Aceite Virgen Extra'!QD$6:QD$257,'Aceite Virgen Extra'!$A$6:$A$257,"&gt;="&amp;$A263,'Aceite Virgen Extra'!$B$6:$B$257,"&lt;="&amp;$B263)</f>
        <v>12</v>
      </c>
      <c r="QE263" s="4">
        <f>SUMIFS('Aceite Virgen Extra'!QE$6:QE$257,'Aceite Virgen Extra'!$A$6:$A$257,"&gt;="&amp;$A263,'Aceite Virgen Extra'!$B$6:$B$257,"&lt;="&amp;$B263)</f>
        <v>5.95</v>
      </c>
      <c r="QF263" s="4">
        <f>SUMIFS('Aceite Virgen Extra'!QF$6:QF$257,'Aceite Virgen Extra'!$A$6:$A$257,"&gt;="&amp;$A263,'Aceite Virgen Extra'!$B$6:$B$257,"&lt;="&amp;$B263)</f>
        <v>4.6099999999999994</v>
      </c>
      <c r="QJ263" s="4">
        <f>SUMIFS('Aceite Virgen Extra'!QJ$6:QJ$257,'Aceite Virgen Extra'!$A$6:$A$257,"&gt;="&amp;$A263,'Aceite Virgen Extra'!$B$6:$B$257,"&lt;="&amp;$B263)</f>
        <v>3.87</v>
      </c>
      <c r="QK263" s="4">
        <f>SUMIFS('Aceite Virgen Extra'!QK$6:QK$257,'Aceite Virgen Extra'!$A$6:$A$257,"&gt;="&amp;$A263,'Aceite Virgen Extra'!$B$6:$B$257,"&lt;="&amp;$B263)</f>
        <v>4.17</v>
      </c>
      <c r="QL263" s="4">
        <f>SUMIFS('Aceite Virgen Extra'!QL$6:QL$257,'Aceite Virgen Extra'!$A$6:$A$257,"&gt;="&amp;$A263,'Aceite Virgen Extra'!$B$6:$B$257,"&lt;="&amp;$B263)</f>
        <v>3.06</v>
      </c>
      <c r="QM263" s="4">
        <f>SUMIFS('Aceite Virgen Extra'!QM$6:QM$257,'Aceite Virgen Extra'!$A$6:$A$257,"&gt;="&amp;$A263,'Aceite Virgen Extra'!$B$6:$B$257,"&lt;="&amp;$B263)</f>
        <v>7.41</v>
      </c>
    </row>
    <row r="264" spans="1:455" x14ac:dyDescent="0.25">
      <c r="A264" s="9">
        <f>'TAM Aceite Virgen Extra'!B12</f>
        <v>4</v>
      </c>
      <c r="B264" s="9">
        <f>'TAM Aceite Virgen Extra'!C12</f>
        <v>4.2</v>
      </c>
      <c r="C264" s="9"/>
      <c r="D264" s="4">
        <f>SUMIFS('Aceite Virgen Extra'!D$6:D$257,'Aceite Virgen Extra'!$A$6:$A$257,"&gt;="&amp;$A264,'Aceite Virgen Extra'!$B$6:$B$257,"&lt;="&amp;$B264)</f>
        <v>3.9699999999999998</v>
      </c>
      <c r="E264" s="4">
        <f>SUMIFS('Aceite Virgen Extra'!E$6:E$257,'Aceite Virgen Extra'!$A$6:$A$257,"&gt;="&amp;$A264,'Aceite Virgen Extra'!$B$6:$B$257,"&lt;="&amp;$B264)</f>
        <v>12.350000000000001</v>
      </c>
      <c r="F264" s="4">
        <f>SUMIFS('Aceite Virgen Extra'!F$6:F$257,'Aceite Virgen Extra'!$A$6:$A$257,"&gt;="&amp;$A264,'Aceite Virgen Extra'!$B$6:$B$257,"&lt;="&amp;$B264)</f>
        <v>1.24</v>
      </c>
      <c r="G264" s="4">
        <f>SUMIFS('Aceite Virgen Extra'!G$6:G$257,'Aceite Virgen Extra'!$A$6:$A$257,"&gt;="&amp;$A264,'Aceite Virgen Extra'!$B$6:$B$257,"&lt;="&amp;$B264)</f>
        <v>0</v>
      </c>
      <c r="H264" s="9"/>
      <c r="I264" s="9"/>
      <c r="J264" s="9"/>
      <c r="K264" s="4">
        <f>SUMIFS('Aceite Virgen Extra'!K$6:K$257,'Aceite Virgen Extra'!$A$6:$A$257,"&gt;="&amp;$A264,'Aceite Virgen Extra'!$B$6:$B$257,"&lt;="&amp;$B264)</f>
        <v>6.129999999999999</v>
      </c>
      <c r="L264" s="4">
        <f>SUMIFS('Aceite Virgen Extra'!L$6:L$257,'Aceite Virgen Extra'!$A$6:$A$257,"&gt;="&amp;$A264,'Aceite Virgen Extra'!$B$6:$B$257,"&lt;="&amp;$B264)</f>
        <v>15.89</v>
      </c>
      <c r="M264" s="4">
        <f>SUMIFS('Aceite Virgen Extra'!M$6:M$257,'Aceite Virgen Extra'!$A$6:$A$257,"&gt;="&amp;$A264,'Aceite Virgen Extra'!$B$6:$B$257,"&lt;="&amp;$B264)</f>
        <v>1.7400000000000002</v>
      </c>
      <c r="N264" s="4">
        <f>SUMIFS('Aceite Virgen Extra'!N$6:N$257,'Aceite Virgen Extra'!$A$6:$A$257,"&gt;="&amp;$A264,'Aceite Virgen Extra'!$B$6:$B$257,"&lt;="&amp;$B264)</f>
        <v>6.0200000000000005</v>
      </c>
      <c r="O264" s="9"/>
      <c r="P264" s="9"/>
      <c r="Q264" s="9"/>
      <c r="R264" s="4">
        <f>SUMIFS('Aceite Virgen Extra'!R$6:R$257,'Aceite Virgen Extra'!$A$6:$A$257,"&gt;="&amp;$A264,'Aceite Virgen Extra'!$B$6:$B$257,"&lt;="&amp;$B264)</f>
        <v>3.6500000000000004</v>
      </c>
      <c r="S264" s="4">
        <f>SUMIFS('Aceite Virgen Extra'!S$6:S$257,'Aceite Virgen Extra'!$A$6:$A$257,"&gt;="&amp;$A264,'Aceite Virgen Extra'!$B$6:$B$257,"&lt;="&amp;$B264)</f>
        <v>8.33</v>
      </c>
      <c r="T264" s="4">
        <f>SUMIFS('Aceite Virgen Extra'!T$6:T$257,'Aceite Virgen Extra'!$A$6:$A$257,"&gt;="&amp;$A264,'Aceite Virgen Extra'!$B$6:$B$257,"&lt;="&amp;$B264)</f>
        <v>1.75</v>
      </c>
      <c r="U264" s="4">
        <f>SUMIFS('Aceite Virgen Extra'!U$6:U$257,'Aceite Virgen Extra'!$A$6:$A$257,"&gt;="&amp;$A264,'Aceite Virgen Extra'!$B$6:$B$257,"&lt;="&amp;$B264)</f>
        <v>2.25</v>
      </c>
      <c r="V264" s="9"/>
      <c r="W264" s="9"/>
      <c r="X264" s="9"/>
      <c r="Y264" s="4">
        <f>SUMIFS('Aceite Virgen Extra'!Y$6:Y$257,'Aceite Virgen Extra'!$A$6:$A$257,"&gt;="&amp;$A264,'Aceite Virgen Extra'!$B$6:$B$257,"&lt;="&amp;$B264)</f>
        <v>3.89</v>
      </c>
      <c r="Z264" s="4">
        <f>SUMIFS('Aceite Virgen Extra'!Z$6:Z$257,'Aceite Virgen Extra'!$A$6:$A$257,"&gt;="&amp;$A264,'Aceite Virgen Extra'!$B$6:$B$257,"&lt;="&amp;$B264)</f>
        <v>8.74</v>
      </c>
      <c r="AA264" s="4">
        <f>SUMIFS('Aceite Virgen Extra'!AA$6:AA$257,'Aceite Virgen Extra'!$A$6:$A$257,"&gt;="&amp;$A264,'Aceite Virgen Extra'!$B$6:$B$257,"&lt;="&amp;$B264)</f>
        <v>0.43000000000000005</v>
      </c>
      <c r="AB264" s="4">
        <f>SUMIFS('Aceite Virgen Extra'!AB$6:AB$257,'Aceite Virgen Extra'!$A$6:$A$257,"&gt;="&amp;$A264,'Aceite Virgen Extra'!$B$6:$B$257,"&lt;="&amp;$B264)</f>
        <v>8.6</v>
      </c>
      <c r="AC264" s="9"/>
      <c r="AD264" s="9"/>
      <c r="AE264" s="9"/>
      <c r="AF264" s="4">
        <f>SUMIFS('Aceite Virgen Extra'!AF$6:AF$257,'Aceite Virgen Extra'!$A$6:$A$257,"&gt;="&amp;$A264,'Aceite Virgen Extra'!$B$6:$B$257,"&lt;="&amp;$B264)</f>
        <v>5.4700000000000006</v>
      </c>
      <c r="AG264" s="4">
        <f>SUMIFS('Aceite Virgen Extra'!AG$6:AG$257,'Aceite Virgen Extra'!$A$6:$A$257,"&gt;="&amp;$A264,'Aceite Virgen Extra'!$B$6:$B$257,"&lt;="&amp;$B264)</f>
        <v>3.7</v>
      </c>
      <c r="AH264" s="4">
        <f>SUMIFS('Aceite Virgen Extra'!AH$6:AH$257,'Aceite Virgen Extra'!$A$6:$A$257,"&gt;="&amp;$A264,'Aceite Virgen Extra'!$B$6:$B$257,"&lt;="&amp;$B264)</f>
        <v>2.58</v>
      </c>
      <c r="AI264" s="4">
        <f>SUMIFS('Aceite Virgen Extra'!AI$6:AI$257,'Aceite Virgen Extra'!$A$6:$A$257,"&gt;="&amp;$A264,'Aceite Virgen Extra'!$B$6:$B$257,"&lt;="&amp;$B264)</f>
        <v>17.100000000000001</v>
      </c>
      <c r="AJ264" s="9"/>
      <c r="AK264" s="9"/>
      <c r="AL264" s="9"/>
      <c r="AM264" s="4">
        <f>SUMIFS('Aceite Virgen Extra'!AM$6:AM$257,'Aceite Virgen Extra'!$A$6:$A$257,"&gt;="&amp;$A264,'Aceite Virgen Extra'!$B$6:$B$257,"&lt;="&amp;$B264)</f>
        <v>4.3000000000000007</v>
      </c>
      <c r="AN264" s="4">
        <f>SUMIFS('Aceite Virgen Extra'!AN$6:AN$257,'Aceite Virgen Extra'!$A$6:$A$257,"&gt;="&amp;$A264,'Aceite Virgen Extra'!$B$6:$B$257,"&lt;="&amp;$B264)</f>
        <v>8.9499999999999993</v>
      </c>
      <c r="AO264" s="4">
        <f>SUMIFS('Aceite Virgen Extra'!AO$6:AO$257,'Aceite Virgen Extra'!$A$6:$A$257,"&gt;="&amp;$A264,'Aceite Virgen Extra'!$B$6:$B$257,"&lt;="&amp;$B264)</f>
        <v>1.58</v>
      </c>
      <c r="AP264" s="4">
        <f>SUMIFS('Aceite Virgen Extra'!AP$6:AP$257,'Aceite Virgen Extra'!$A$6:$A$257,"&gt;="&amp;$A264,'Aceite Virgen Extra'!$B$6:$B$257,"&lt;="&amp;$B264)</f>
        <v>4.9000000000000004</v>
      </c>
      <c r="AQ264" s="9"/>
      <c r="AR264" s="9"/>
      <c r="AT264" s="4">
        <f>SUMIFS('Aceite Virgen Extra'!AT$6:AT$257,'Aceite Virgen Extra'!$A$6:$A$257,"&gt;="&amp;$A264,'Aceite Virgen Extra'!$B$6:$B$257,"&lt;="&amp;$B264)</f>
        <v>4.05</v>
      </c>
      <c r="AU264" s="4">
        <f>SUMIFS('Aceite Virgen Extra'!AU$6:AU$257,'Aceite Virgen Extra'!$A$6:$A$257,"&gt;="&amp;$A264,'Aceite Virgen Extra'!$B$6:$B$257,"&lt;="&amp;$B264)</f>
        <v>4.2200000000000006</v>
      </c>
      <c r="AV264" s="4">
        <f>SUMIFS('Aceite Virgen Extra'!AV$6:AV$257,'Aceite Virgen Extra'!$A$6:$A$257,"&gt;="&amp;$A264,'Aceite Virgen Extra'!$B$6:$B$257,"&lt;="&amp;$B264)</f>
        <v>3.31</v>
      </c>
      <c r="AW264" s="4">
        <f>SUMIFS('Aceite Virgen Extra'!AW$6:AW$257,'Aceite Virgen Extra'!$A$6:$A$257,"&gt;="&amp;$A264,'Aceite Virgen Extra'!$B$6:$B$257,"&lt;="&amp;$B264)</f>
        <v>6.5399999999999991</v>
      </c>
      <c r="BA264" s="4">
        <f>SUMIFS('Aceite Virgen Extra'!BA$6:BA$257,'Aceite Virgen Extra'!$A$6:$A$257,"&gt;="&amp;A264,'Aceite Virgen Extra'!$B$6:$B$257,"&lt;="&amp;B264)</f>
        <v>3.98</v>
      </c>
      <c r="BB264" s="4">
        <f>SUMIFS('Aceite Virgen Extra'!BB$6:BB$257,'Aceite Virgen Extra'!$A$6:$A$257,"&gt;="&amp;$A264,'Aceite Virgen Extra'!$B$6:$B$257,"&lt;="&amp;$B264)</f>
        <v>6.09</v>
      </c>
      <c r="BC264" s="4">
        <f>SUMIFS('Aceite Virgen Extra'!BC$6:BC$257,'Aceite Virgen Extra'!$A$6:$A$257,"&gt;="&amp;$A264,'Aceite Virgen Extra'!$B$6:$B$257,"&lt;="&amp;$B264)</f>
        <v>1.81</v>
      </c>
      <c r="BD264" s="4">
        <f>SUMIFS('Aceite Virgen Extra'!BD$6:BD$257,'Aceite Virgen Extra'!$A$6:$A$257,"&gt;="&amp;$A264,'Aceite Virgen Extra'!$B$6:$B$257,"&lt;="&amp;$B264)</f>
        <v>6.71</v>
      </c>
      <c r="BH264" s="4">
        <f>SUMIFS('Aceite Virgen Extra'!BH$6:BH$257,'Aceite Virgen Extra'!$A$6:$A$257,"&gt;="&amp;$A264,'Aceite Virgen Extra'!$B$6:$B$257,"&lt;="&amp;$B264)</f>
        <v>3.6399999999999997</v>
      </c>
      <c r="BI264" s="4">
        <f>SUMIFS('Aceite Virgen Extra'!BI$6:BI$257,'Aceite Virgen Extra'!$A$6:$A$257,"&gt;="&amp;$A264,'Aceite Virgen Extra'!$B$6:$B$257,"&lt;="&amp;$B264)</f>
        <v>4.5</v>
      </c>
      <c r="BJ264" s="4">
        <f>SUMIFS('Aceite Virgen Extra'!BJ$6:BJ$257,'Aceite Virgen Extra'!$A$6:$A$257,"&gt;="&amp;$A264,'Aceite Virgen Extra'!$B$6:$B$257,"&lt;="&amp;$B264)</f>
        <v>3.31</v>
      </c>
      <c r="BK264" s="4">
        <f>SUMIFS('Aceite Virgen Extra'!BK$6:BK$257,'Aceite Virgen Extra'!$A$6:$A$257,"&gt;="&amp;$A264,'Aceite Virgen Extra'!$B$6:$B$257,"&lt;="&amp;$B264)</f>
        <v>3.6900000000000004</v>
      </c>
      <c r="BO264" s="4">
        <f>SUMIFS('Aceite Virgen Extra'!BO$6:BO$257,'Aceite Virgen Extra'!$A$6:$A$257,"&gt;="&amp;$A264,'Aceite Virgen Extra'!$B$6:$B$257,"&lt;="&amp;$B264)</f>
        <v>4.22</v>
      </c>
      <c r="BP264" s="4">
        <f>SUMIFS('Aceite Virgen Extra'!BP$6:BP$257,'Aceite Virgen Extra'!$A$6:$A$257,"&gt;="&amp;$A264,'Aceite Virgen Extra'!$B$6:$B$257,"&lt;="&amp;$B264)</f>
        <v>6.4</v>
      </c>
      <c r="BQ264" s="4">
        <f>SUMIFS('Aceite Virgen Extra'!BQ$6:BQ$257,'Aceite Virgen Extra'!$A$6:$A$257,"&gt;="&amp;$A264,'Aceite Virgen Extra'!$B$6:$B$257,"&lt;="&amp;$B264)</f>
        <v>1.46</v>
      </c>
      <c r="BR264" s="4">
        <f>SUMIFS('Aceite Virgen Extra'!BR$6:BR$257,'Aceite Virgen Extra'!$A$6:$A$257,"&gt;="&amp;$A264,'Aceite Virgen Extra'!$B$6:$B$257,"&lt;="&amp;$B264)</f>
        <v>5.97</v>
      </c>
      <c r="BV264" s="4">
        <f>SUMIFS('Aceite Virgen Extra'!BV$6:BV$257,'Aceite Virgen Extra'!$A$6:$A$257,"&gt;="&amp;$A264,'Aceite Virgen Extra'!$B$6:$B$257,"&lt;="&amp;$B264)</f>
        <v>2.5</v>
      </c>
      <c r="BW264" s="4">
        <f>SUMIFS('Aceite Virgen Extra'!BW$6:BW$257,'Aceite Virgen Extra'!$A$6:$A$257,"&gt;="&amp;$A264,'Aceite Virgen Extra'!$B$6:$B$257,"&lt;="&amp;$B264)</f>
        <v>3.8499999999999996</v>
      </c>
      <c r="BX264" s="4">
        <f>SUMIFS('Aceite Virgen Extra'!BX$6:BX$257,'Aceite Virgen Extra'!$A$6:$A$257,"&gt;="&amp;$A264,'Aceite Virgen Extra'!$B$6:$B$257,"&lt;="&amp;$B264)</f>
        <v>1.75</v>
      </c>
      <c r="BY264" s="4">
        <f>SUMIFS('Aceite Virgen Extra'!BY$6:BY$257,'Aceite Virgen Extra'!$A$6:$A$257,"&gt;="&amp;$A264,'Aceite Virgen Extra'!$B$6:$B$257,"&lt;="&amp;$B264)</f>
        <v>3.25</v>
      </c>
      <c r="CC264" s="4">
        <f>SUMIFS('Aceite Virgen Extra'!CC$6:CC$257,'Aceite Virgen Extra'!$A$6:$A$257,"&gt;="&amp;$A264,'Aceite Virgen Extra'!$B$6:$B$257,"&lt;="&amp;$B264)</f>
        <v>9.77</v>
      </c>
      <c r="CD264" s="4">
        <f>SUMIFS('Aceite Virgen Extra'!CD$6:CD$257,'Aceite Virgen Extra'!$A$6:$A$257,"&gt;="&amp;$A264,'Aceite Virgen Extra'!$B$6:$B$257,"&lt;="&amp;$B264)</f>
        <v>2.1500000000000004</v>
      </c>
      <c r="CE264" s="4">
        <f>SUMIFS('Aceite Virgen Extra'!CE$6:CE$257,'Aceite Virgen Extra'!$A$6:$A$257,"&gt;="&amp;$A264,'Aceite Virgen Extra'!$B$6:$B$257,"&lt;="&amp;$B264)</f>
        <v>13.219999999999999</v>
      </c>
      <c r="CF264" s="4">
        <f>SUMIFS('Aceite Virgen Extra'!CF$6:CF$257,'Aceite Virgen Extra'!$A$6:$A$257,"&gt;="&amp;$A264,'Aceite Virgen Extra'!$B$6:$B$257,"&lt;="&amp;$B264)</f>
        <v>12.76</v>
      </c>
      <c r="CJ264" s="4">
        <f>SUMIFS('Aceite Virgen Extra'!CJ$6:CJ$257,'Aceite Virgen Extra'!$A$6:$A$257,"&gt;="&amp;$A264,'Aceite Virgen Extra'!$B$6:$B$257,"&lt;="&amp;$B264)</f>
        <v>15.189999999999998</v>
      </c>
      <c r="CK264" s="4">
        <f>SUMIFS('Aceite Virgen Extra'!CK$6:CK$257,'Aceite Virgen Extra'!$A$6:$A$257,"&gt;="&amp;$A264,'Aceite Virgen Extra'!$B$6:$B$257,"&lt;="&amp;$B264)</f>
        <v>2.9</v>
      </c>
      <c r="CL264" s="4">
        <f>SUMIFS('Aceite Virgen Extra'!CL$6:CL$257,'Aceite Virgen Extra'!$A$6:$A$257,"&gt;="&amp;$A264,'Aceite Virgen Extra'!$B$6:$B$257,"&lt;="&amp;$B264)</f>
        <v>23.55</v>
      </c>
      <c r="CM264" s="4">
        <f>SUMIFS('Aceite Virgen Extra'!CM$6:CM$257,'Aceite Virgen Extra'!$A$6:$A$257,"&gt;="&amp;$A264,'Aceite Virgen Extra'!$B$6:$B$257,"&lt;="&amp;$B264)</f>
        <v>17.810000000000002</v>
      </c>
      <c r="CQ264" s="4">
        <f>SUMIFS('Aceite Virgen Extra'!CQ$6:CQ$257,'Aceite Virgen Extra'!$A$6:$A$257,"&gt;="&amp;$A264,'Aceite Virgen Extra'!$B$6:$B$257,"&lt;="&amp;$B264)</f>
        <v>5.08</v>
      </c>
      <c r="CR264" s="4">
        <f>SUMIFS('Aceite Virgen Extra'!CR$6:CR$257,'Aceite Virgen Extra'!$A$6:$A$257,"&gt;="&amp;$A264,'Aceite Virgen Extra'!$B$6:$B$257,"&lt;="&amp;$B264)</f>
        <v>7.08</v>
      </c>
      <c r="CS264" s="4">
        <f>SUMIFS('Aceite Virgen Extra'!CS$6:CS$257,'Aceite Virgen Extra'!$A$6:$A$257,"&gt;="&amp;$A264,'Aceite Virgen Extra'!$B$6:$B$257,"&lt;="&amp;$B264)</f>
        <v>4.1399999999999997</v>
      </c>
      <c r="CT264" s="4">
        <f>SUMIFS('Aceite Virgen Extra'!CT$6:CT$257,'Aceite Virgen Extra'!$A$6:$A$257,"&gt;="&amp;$A264,'Aceite Virgen Extra'!$B$6:$B$257,"&lt;="&amp;$B264)</f>
        <v>2.68</v>
      </c>
      <c r="CX264" s="4">
        <f>SUMIFS('Aceite Virgen Extra'!CX$6:CX$257,'Aceite Virgen Extra'!$A$6:$A$257,"&gt;="&amp;$A264,'Aceite Virgen Extra'!$B$6:$B$257,"&lt;="&amp;$B264)</f>
        <v>1.84</v>
      </c>
      <c r="CY264" s="4">
        <f>SUMIFS('Aceite Virgen Extra'!CY$6:CY$257,'Aceite Virgen Extra'!$A$6:$A$257,"&gt;="&amp;$A264,'Aceite Virgen Extra'!$B$6:$B$257,"&lt;="&amp;$B264)</f>
        <v>2.33</v>
      </c>
      <c r="CZ264" s="4">
        <f>SUMIFS('Aceite Virgen Extra'!CZ$6:CZ$257,'Aceite Virgen Extra'!$A$6:$A$257,"&gt;="&amp;$A264,'Aceite Virgen Extra'!$B$6:$B$257,"&lt;="&amp;$B264)</f>
        <v>1.58</v>
      </c>
      <c r="DA264" s="4">
        <f>SUMIFS('Aceite Virgen Extra'!DA$6:DA$257,'Aceite Virgen Extra'!$A$6:$A$257,"&gt;="&amp;$A264,'Aceite Virgen Extra'!$B$6:$B$257,"&lt;="&amp;$B264)</f>
        <v>0</v>
      </c>
      <c r="DE264" s="4">
        <f>SUMIFS('Aceite Virgen Extra'!DE$6:DE$257,'Aceite Virgen Extra'!$A$6:$A$257,"&gt;="&amp;$A264,'Aceite Virgen Extra'!$B$6:$B$257,"&lt;="&amp;$B264)</f>
        <v>1.8800000000000001</v>
      </c>
      <c r="DF264" s="4">
        <f>SUMIFS('Aceite Virgen Extra'!DF$6:DF$257,'Aceite Virgen Extra'!$A$6:$A$257,"&gt;="&amp;$A264,'Aceite Virgen Extra'!$B$6:$B$257,"&lt;="&amp;$B264)</f>
        <v>3.17</v>
      </c>
      <c r="DG264" s="4">
        <f>SUMIFS('Aceite Virgen Extra'!DG$6:DG$257,'Aceite Virgen Extra'!$A$6:$A$257,"&gt;="&amp;$A264,'Aceite Virgen Extra'!$B$6:$B$257,"&lt;="&amp;$B264)</f>
        <v>1.31</v>
      </c>
      <c r="DH264" s="4">
        <f>SUMIFS('Aceite Virgen Extra'!DH$6:DH$257,'Aceite Virgen Extra'!$A$6:$A$257,"&gt;="&amp;$A264,'Aceite Virgen Extra'!$B$6:$B$257,"&lt;="&amp;$B264)</f>
        <v>0.66</v>
      </c>
      <c r="DL264" s="4">
        <f>SUMIFS('Aceite Virgen Extra'!DL$6:DL$257,'Aceite Virgen Extra'!$A$6:$A$257,"&gt;="&amp;$A264,'Aceite Virgen Extra'!$B$6:$B$257,"&lt;="&amp;$B264)</f>
        <v>0.98</v>
      </c>
      <c r="DM264" s="4">
        <f>SUMIFS('Aceite Virgen Extra'!DM$6:DM$257,'Aceite Virgen Extra'!$A$6:$A$257,"&gt;="&amp;$A264,'Aceite Virgen Extra'!$B$6:$B$257,"&lt;="&amp;$B264)</f>
        <v>1.02</v>
      </c>
      <c r="DN264" s="4">
        <f>SUMIFS('Aceite Virgen Extra'!DN$6:DN$257,'Aceite Virgen Extra'!$A$6:$A$257,"&gt;="&amp;$A264,'Aceite Virgen Extra'!$B$6:$B$257,"&lt;="&amp;$B264)</f>
        <v>0.86</v>
      </c>
      <c r="DO264" s="4">
        <f>SUMIFS('Aceite Virgen Extra'!DO$6:DO$257,'Aceite Virgen Extra'!$A$6:$A$257,"&gt;="&amp;$A264,'Aceite Virgen Extra'!$B$6:$B$257,"&lt;="&amp;$B264)</f>
        <v>0</v>
      </c>
      <c r="DS264" s="4">
        <f>SUMIFS('Aceite Virgen Extra'!DS$6:DS$257,'Aceite Virgen Extra'!$A$6:$A$257,"&gt;="&amp;$A264,'Aceite Virgen Extra'!$B$6:$B$257,"&lt;="&amp;$B264)</f>
        <v>1.4</v>
      </c>
      <c r="DT264" s="4">
        <f>SUMIFS('Aceite Virgen Extra'!DT$6:DT$257,'Aceite Virgen Extra'!$A$6:$A$257,"&gt;="&amp;$A264,'Aceite Virgen Extra'!$B$6:$B$257,"&lt;="&amp;$B264)</f>
        <v>2.85</v>
      </c>
      <c r="DU264" s="4">
        <f>SUMIFS('Aceite Virgen Extra'!DU$6:DU$257,'Aceite Virgen Extra'!$A$6:$A$257,"&gt;="&amp;$A264,'Aceite Virgen Extra'!$B$6:$B$257,"&lt;="&amp;$B264)</f>
        <v>1.19</v>
      </c>
      <c r="DV264" s="4">
        <f>SUMIFS('Aceite Virgen Extra'!DV$6:DV$257,'Aceite Virgen Extra'!$A$6:$A$257,"&gt;="&amp;$A264,'Aceite Virgen Extra'!$B$6:$B$257,"&lt;="&amp;$B264)</f>
        <v>0</v>
      </c>
      <c r="DZ264" s="4">
        <f>SUMIFS('Aceite Virgen Extra'!DZ$6:DZ$257,'Aceite Virgen Extra'!$A$6:$A$257,"&gt;="&amp;$A264,'Aceite Virgen Extra'!$B$6:$B$257,"&lt;="&amp;$B264)</f>
        <v>2.82</v>
      </c>
      <c r="EA264" s="4">
        <f>SUMIFS('Aceite Virgen Extra'!EA$6:EA$257,'Aceite Virgen Extra'!$A$6:$A$257,"&gt;="&amp;$A264,'Aceite Virgen Extra'!$B$6:$B$257,"&lt;="&amp;$B264)</f>
        <v>7.9399999999999995</v>
      </c>
      <c r="EB264" s="4">
        <f>SUMIFS('Aceite Virgen Extra'!EB$6:EB$257,'Aceite Virgen Extra'!$A$6:$A$257,"&gt;="&amp;$A264,'Aceite Virgen Extra'!$B$6:$B$257,"&lt;="&amp;$B264)</f>
        <v>0.55000000000000004</v>
      </c>
      <c r="EC264" s="4">
        <f>SUMIFS('Aceite Virgen Extra'!EC$6:EC$257,'Aceite Virgen Extra'!$A$6:$A$257,"&gt;="&amp;$A264,'Aceite Virgen Extra'!$B$6:$B$257,"&lt;="&amp;$B264)</f>
        <v>0.38</v>
      </c>
      <c r="EG264" s="4">
        <f>SUMIFS('Aceite Virgen Extra'!EG$6:EG$257,'Aceite Virgen Extra'!$A$6:$A$257,"&gt;="&amp;$A264,'Aceite Virgen Extra'!$B$6:$B$257,"&lt;="&amp;$B264)</f>
        <v>0.92999999999999994</v>
      </c>
      <c r="EH264" s="4">
        <f>SUMIFS('Aceite Virgen Extra'!EH$6:EH$257,'Aceite Virgen Extra'!$A$6:$A$257,"&gt;="&amp;$A264,'Aceite Virgen Extra'!$B$6:$B$257,"&lt;="&amp;$B264)</f>
        <v>0.88</v>
      </c>
      <c r="EI264" s="4">
        <f>SUMIFS('Aceite Virgen Extra'!EI$6:EI$257,'Aceite Virgen Extra'!$A$6:$A$257,"&gt;="&amp;$A264,'Aceite Virgen Extra'!$B$6:$B$257,"&lt;="&amp;$B264)</f>
        <v>0.58000000000000007</v>
      </c>
      <c r="EJ264" s="4">
        <f>SUMIFS('Aceite Virgen Extra'!EJ$6:EJ$257,'Aceite Virgen Extra'!$A$6:$A$257,"&gt;="&amp;$A264,'Aceite Virgen Extra'!$B$6:$B$257,"&lt;="&amp;$B264)</f>
        <v>0.53</v>
      </c>
      <c r="EN264" s="4">
        <f>SUMIFS('Aceite Virgen Extra'!EN$6:EN$257,'Aceite Virgen Extra'!$A$6:$A$257,"&gt;="&amp;$A264,'Aceite Virgen Extra'!$B$6:$B$257,"&lt;="&amp;$B264)</f>
        <v>0.56999999999999995</v>
      </c>
      <c r="EO264" s="4">
        <f>SUMIFS('Aceite Virgen Extra'!EO$6:EO$257,'Aceite Virgen Extra'!$A$6:$A$257,"&gt;="&amp;$A264,'Aceite Virgen Extra'!$B$6:$B$257,"&lt;="&amp;$B264)</f>
        <v>1.24</v>
      </c>
      <c r="EP264" s="4">
        <f>SUMIFS('Aceite Virgen Extra'!EP$6:EP$257,'Aceite Virgen Extra'!$A$6:$A$257,"&gt;="&amp;$A264,'Aceite Virgen Extra'!$B$6:$B$257,"&lt;="&amp;$B264)</f>
        <v>0</v>
      </c>
      <c r="EQ264" s="4">
        <f>SUMIFS('Aceite Virgen Extra'!EQ$6:EQ$257,'Aceite Virgen Extra'!$A$6:$A$257,"&gt;="&amp;$A264,'Aceite Virgen Extra'!$B$6:$B$257,"&lt;="&amp;$B264)</f>
        <v>0.95</v>
      </c>
      <c r="EU264" s="4">
        <f>SUMIFS('Aceite Virgen Extra'!EU$6:EU$257,'Aceite Virgen Extra'!$A$6:$A$257,"&gt;="&amp;$A264,'Aceite Virgen Extra'!$B$6:$B$257,"&lt;="&amp;$B264)</f>
        <v>1.04</v>
      </c>
      <c r="EV264" s="4">
        <f>SUMIFS('Aceite Virgen Extra'!EV$6:EV$257,'Aceite Virgen Extra'!$A$6:$A$257,"&gt;="&amp;$A264,'Aceite Virgen Extra'!$B$6:$B$257,"&lt;="&amp;$B264)</f>
        <v>1.2</v>
      </c>
      <c r="EW264" s="4">
        <f>SUMIFS('Aceite Virgen Extra'!EW$6:EW$257,'Aceite Virgen Extra'!$A$6:$A$257,"&gt;="&amp;$A264,'Aceite Virgen Extra'!$B$6:$B$257,"&lt;="&amp;$B264)</f>
        <v>0.97000000000000008</v>
      </c>
      <c r="EX264" s="4">
        <f>SUMIFS('Aceite Virgen Extra'!EX$6:EX$257,'Aceite Virgen Extra'!$A$6:$A$257,"&gt;="&amp;$A264,'Aceite Virgen Extra'!$B$6:$B$257,"&lt;="&amp;$B264)</f>
        <v>0</v>
      </c>
      <c r="FB264" s="4">
        <f>SUMIFS('Aceite Virgen Extra'!FB$6:FB$257,'Aceite Virgen Extra'!$A$6:$A$257,"&gt;="&amp;$A264,'Aceite Virgen Extra'!$B$6:$B$257,"&lt;="&amp;$B264)</f>
        <v>1.42</v>
      </c>
      <c r="FC264" s="4">
        <f>SUMIFS('Aceite Virgen Extra'!FC$6:FC$257,'Aceite Virgen Extra'!$A$6:$A$257,"&gt;="&amp;$A264,'Aceite Virgen Extra'!$B$6:$B$257,"&lt;="&amp;$B264)</f>
        <v>2.7199999999999998</v>
      </c>
      <c r="FD264" s="4">
        <f>SUMIFS('Aceite Virgen Extra'!FD$6:FD$257,'Aceite Virgen Extra'!$A$6:$A$257,"&gt;="&amp;$A264,'Aceite Virgen Extra'!$B$6:$B$257,"&lt;="&amp;$B264)</f>
        <v>0.72</v>
      </c>
      <c r="FE264" s="4">
        <f>SUMIFS('Aceite Virgen Extra'!FE$6:FE$257,'Aceite Virgen Extra'!$A$6:$A$257,"&gt;="&amp;$A264,'Aceite Virgen Extra'!$B$6:$B$257,"&lt;="&amp;$B264)</f>
        <v>0</v>
      </c>
      <c r="FI264" s="4">
        <f>SUMIFS('Aceite Virgen Extra'!FI$6:FI$257,'Aceite Virgen Extra'!$A$6:$A$257,"&gt;="&amp;$A264,'Aceite Virgen Extra'!$B$6:$B$257,"&lt;="&amp;$B264)</f>
        <v>1.6600000000000001</v>
      </c>
      <c r="FJ264" s="4">
        <f>SUMIFS('Aceite Virgen Extra'!FJ$6:FJ$257,'Aceite Virgen Extra'!$A$6:$A$257,"&gt;="&amp;$A264,'Aceite Virgen Extra'!$B$6:$B$257,"&lt;="&amp;$B264)</f>
        <v>2.94</v>
      </c>
      <c r="FK264" s="4">
        <f>SUMIFS('Aceite Virgen Extra'!FK$6:FK$257,'Aceite Virgen Extra'!$A$6:$A$257,"&gt;="&amp;$A264,'Aceite Virgen Extra'!$B$6:$B$257,"&lt;="&amp;$B264)</f>
        <v>0.94</v>
      </c>
      <c r="FL264" s="4">
        <f>SUMIFS('Aceite Virgen Extra'!FL$6:FL$257,'Aceite Virgen Extra'!$A$6:$A$257,"&gt;="&amp;$A264,'Aceite Virgen Extra'!$B$6:$B$257,"&lt;="&amp;$B264)</f>
        <v>0</v>
      </c>
      <c r="FP264" s="4">
        <f>SUMIFS('Aceite Virgen Extra'!FP$6:FP$257,'Aceite Virgen Extra'!$A$6:$A$257,"&gt;="&amp;$A264,'Aceite Virgen Extra'!$B$6:$B$257,"&lt;="&amp;$B264)</f>
        <v>1.17</v>
      </c>
      <c r="FQ264" s="4">
        <f>SUMIFS('Aceite Virgen Extra'!FQ$6:FQ$257,'Aceite Virgen Extra'!$A$6:$A$257,"&gt;="&amp;$A264,'Aceite Virgen Extra'!$B$6:$B$257,"&lt;="&amp;$B264)</f>
        <v>1.24</v>
      </c>
      <c r="FR264" s="4">
        <f>SUMIFS('Aceite Virgen Extra'!FR$6:FR$257,'Aceite Virgen Extra'!$A$6:$A$257,"&gt;="&amp;$A264,'Aceite Virgen Extra'!$B$6:$B$257,"&lt;="&amp;$B264)</f>
        <v>1.28</v>
      </c>
      <c r="FS264" s="4">
        <f>SUMIFS('Aceite Virgen Extra'!FS$6:FS$257,'Aceite Virgen Extra'!$A$6:$A$257,"&gt;="&amp;$A264,'Aceite Virgen Extra'!$B$6:$B$257,"&lt;="&amp;$B264)</f>
        <v>0</v>
      </c>
      <c r="FW264" s="4">
        <f>SUMIFS('Aceite Virgen Extra'!FW$6:FW$257,'Aceite Virgen Extra'!$A$6:$A$257,"&gt;="&amp;$A264,'Aceite Virgen Extra'!$B$6:$B$257,"&lt;="&amp;$B264)</f>
        <v>1.56</v>
      </c>
      <c r="FX264" s="4">
        <f>SUMIFS('Aceite Virgen Extra'!FX$6:FX$257,'Aceite Virgen Extra'!$A$6:$A$257,"&gt;="&amp;$A264,'Aceite Virgen Extra'!$B$6:$B$257,"&lt;="&amp;$B264)</f>
        <v>2.13</v>
      </c>
      <c r="FY264" s="4">
        <f>SUMIFS('Aceite Virgen Extra'!FY$6:FY$257,'Aceite Virgen Extra'!$A$6:$A$257,"&gt;="&amp;$A264,'Aceite Virgen Extra'!$B$6:$B$257,"&lt;="&amp;$B264)</f>
        <v>0.69</v>
      </c>
      <c r="FZ264" s="4">
        <f>SUMIFS('Aceite Virgen Extra'!FZ$6:FZ$257,'Aceite Virgen Extra'!$A$6:$A$257,"&gt;="&amp;$A264,'Aceite Virgen Extra'!$B$6:$B$257,"&lt;="&amp;$B264)</f>
        <v>2.36</v>
      </c>
      <c r="GD264" s="4">
        <f>SUMIFS('Aceite Virgen Extra'!GD$6:GD$257,'Aceite Virgen Extra'!$A$6:$A$257,"&gt;="&amp;$A264,'Aceite Virgen Extra'!$B$6:$B$257,"&lt;="&amp;$B264)</f>
        <v>2.41</v>
      </c>
      <c r="GE264" s="4">
        <f>SUMIFS('Aceite Virgen Extra'!GE$6:GE$257,'Aceite Virgen Extra'!$A$6:$A$257,"&gt;="&amp;$A264,'Aceite Virgen Extra'!$B$6:$B$257,"&lt;="&amp;$B264)</f>
        <v>2.58</v>
      </c>
      <c r="GF264" s="4">
        <f>SUMIFS('Aceite Virgen Extra'!GF$6:GF$257,'Aceite Virgen Extra'!$A$6:$A$257,"&gt;="&amp;$A264,'Aceite Virgen Extra'!$B$6:$B$257,"&lt;="&amp;$B264)</f>
        <v>1.04</v>
      </c>
      <c r="GG264" s="4">
        <f>SUMIFS('Aceite Virgen Extra'!GG$6:GG$257,'Aceite Virgen Extra'!$A$6:$A$257,"&gt;="&amp;$A264,'Aceite Virgen Extra'!$B$6:$B$257,"&lt;="&amp;$B264)</f>
        <v>8.99</v>
      </c>
      <c r="GK264" s="4">
        <f>SUMIFS('Aceite Virgen Extra'!GK$6:GK$257,'Aceite Virgen Extra'!$A$6:$A$257,"&gt;="&amp;$A264,'Aceite Virgen Extra'!$B$6:$B$257,"&lt;="&amp;$B264)</f>
        <v>1.23</v>
      </c>
      <c r="GL264" s="4">
        <f>SUMIFS('Aceite Virgen Extra'!GL$6:GL$257,'Aceite Virgen Extra'!$A$6:$A$257,"&gt;="&amp;$A264,'Aceite Virgen Extra'!$B$6:$B$257,"&lt;="&amp;$B264)</f>
        <v>1.29</v>
      </c>
      <c r="GM264" s="4">
        <f>SUMIFS('Aceite Virgen Extra'!GM$6:GM$257,'Aceite Virgen Extra'!$A$6:$A$257,"&gt;="&amp;$A264,'Aceite Virgen Extra'!$B$6:$B$257,"&lt;="&amp;$B264)</f>
        <v>0.53</v>
      </c>
      <c r="GN264" s="4">
        <f>SUMIFS('Aceite Virgen Extra'!GN$6:GN$257,'Aceite Virgen Extra'!$A$6:$A$257,"&gt;="&amp;$A264,'Aceite Virgen Extra'!$B$6:$B$257,"&lt;="&amp;$B264)</f>
        <v>3.9799999999999995</v>
      </c>
      <c r="GR264" s="4">
        <f>SUMIFS('Aceite Virgen Extra'!GR$6:GR$257,'Aceite Virgen Extra'!$A$6:$A$257,"&gt;="&amp;$A264,'Aceite Virgen Extra'!$B$6:$B$257,"&lt;="&amp;$B264)</f>
        <v>1.04</v>
      </c>
      <c r="GS264" s="4">
        <f>SUMIFS('Aceite Virgen Extra'!GS$6:GS$257,'Aceite Virgen Extra'!$A$6:$A$257,"&gt;="&amp;$A264,'Aceite Virgen Extra'!$B$6:$B$257,"&lt;="&amp;$B264)</f>
        <v>1.74</v>
      </c>
      <c r="GT264" s="4">
        <f>SUMIFS('Aceite Virgen Extra'!GT$6:GT$257,'Aceite Virgen Extra'!$A$6:$A$257,"&gt;="&amp;$A264,'Aceite Virgen Extra'!$B$6:$B$257,"&lt;="&amp;$B264)</f>
        <v>0.49</v>
      </c>
      <c r="GU264" s="4">
        <f>SUMIFS('Aceite Virgen Extra'!GU$6:GU$257,'Aceite Virgen Extra'!$A$6:$A$257,"&gt;="&amp;$A264,'Aceite Virgen Extra'!$B$6:$B$257,"&lt;="&amp;$B264)</f>
        <v>0</v>
      </c>
      <c r="GY264" s="4">
        <f>SUMIFS('Aceite Virgen Extra'!GY$6:GY$257,'Aceite Virgen Extra'!$A$6:$A$257,"&gt;="&amp;$A264,'Aceite Virgen Extra'!$B$6:$B$257,"&lt;="&amp;$B264)</f>
        <v>3.1500000000000004</v>
      </c>
      <c r="GZ264" s="4">
        <f>SUMIFS('Aceite Virgen Extra'!GZ$6:GZ$257,'Aceite Virgen Extra'!$A$6:$A$257,"&gt;="&amp;$A264,'Aceite Virgen Extra'!$B$6:$B$257,"&lt;="&amp;$B264)</f>
        <v>4.93</v>
      </c>
      <c r="HA264" s="4">
        <f>SUMIFS('Aceite Virgen Extra'!HA$6:HA$257,'Aceite Virgen Extra'!$A$6:$A$257,"&gt;="&amp;$A264,'Aceite Virgen Extra'!$B$6:$B$257,"&lt;="&amp;$B264)</f>
        <v>2.41</v>
      </c>
      <c r="HB264" s="4">
        <f>SUMIFS('Aceite Virgen Extra'!HB$6:HB$257,'Aceite Virgen Extra'!$A$6:$A$257,"&gt;="&amp;$A264,'Aceite Virgen Extra'!$B$6:$B$257,"&lt;="&amp;$B264)</f>
        <v>2.4</v>
      </c>
      <c r="HF264" s="4">
        <f>SUMIFS('Aceite Virgen Extra'!HF$6:HF$257,'Aceite Virgen Extra'!$A$6:$A$257,"&gt;="&amp;$A264,'Aceite Virgen Extra'!$B$6:$B$257,"&lt;="&amp;$B264)</f>
        <v>1.8399999999999999</v>
      </c>
      <c r="HG264" s="4">
        <f>SUMIFS('Aceite Virgen Extra'!HG$6:HG$257,'Aceite Virgen Extra'!$A$6:$A$257,"&gt;="&amp;$A264,'Aceite Virgen Extra'!$B$6:$B$257,"&lt;="&amp;$B264)</f>
        <v>2.35</v>
      </c>
      <c r="HH264" s="4">
        <f>SUMIFS('Aceite Virgen Extra'!HH$6:HH$257,'Aceite Virgen Extra'!$A$6:$A$257,"&gt;="&amp;$A264,'Aceite Virgen Extra'!$B$6:$B$257,"&lt;="&amp;$B264)</f>
        <v>0.99</v>
      </c>
      <c r="HI264" s="4">
        <f>SUMIFS('Aceite Virgen Extra'!HI$6:HI$257,'Aceite Virgen Extra'!$A$6:$A$257,"&gt;="&amp;$A264,'Aceite Virgen Extra'!$B$6:$B$257,"&lt;="&amp;$B264)</f>
        <v>7.9499999999999993</v>
      </c>
      <c r="HM264" s="4">
        <f>SUMIFS('Aceite Virgen Extra'!HM$6:HM$257,'Aceite Virgen Extra'!$A$6:$A$257,"&gt;="&amp;$A264,'Aceite Virgen Extra'!$B$6:$B$257,"&lt;="&amp;$B264)</f>
        <v>1.5299999999999998</v>
      </c>
      <c r="HN264" s="4">
        <f>SUMIFS('Aceite Virgen Extra'!HN$6:HN$257,'Aceite Virgen Extra'!$A$6:$A$257,"&gt;="&amp;$A264,'Aceite Virgen Extra'!$B$6:$B$257,"&lt;="&amp;$B264)</f>
        <v>0.3</v>
      </c>
      <c r="HO264" s="4">
        <f>SUMIFS('Aceite Virgen Extra'!HO$6:HO$257,'Aceite Virgen Extra'!$A$6:$A$257,"&gt;="&amp;$A264,'Aceite Virgen Extra'!$B$6:$B$257,"&lt;="&amp;$B264)</f>
        <v>1</v>
      </c>
      <c r="HP264" s="4">
        <f>SUMIFS('Aceite Virgen Extra'!HP$6:HP$257,'Aceite Virgen Extra'!$A$6:$A$257,"&gt;="&amp;$A264,'Aceite Virgen Extra'!$B$6:$B$257,"&lt;="&amp;$B264)</f>
        <v>7.2299999999999995</v>
      </c>
      <c r="HT264" s="4">
        <f>SUMIFS('Aceite Virgen Extra'!HT$6:HT$257,'Aceite Virgen Extra'!$A$6:$A$257,"&gt;="&amp;$A264,'Aceite Virgen Extra'!$B$6:$B$257,"&lt;="&amp;$B264)</f>
        <v>2.61</v>
      </c>
      <c r="HU264" s="4">
        <f>SUMIFS('Aceite Virgen Extra'!HU$6:HU$257,'Aceite Virgen Extra'!$A$6:$A$257,"&gt;="&amp;$A264,'Aceite Virgen Extra'!$B$6:$B$257,"&lt;="&amp;$B264)</f>
        <v>1.58</v>
      </c>
      <c r="HV264" s="4">
        <f>SUMIFS('Aceite Virgen Extra'!HV$6:HV$257,'Aceite Virgen Extra'!$A$6:$A$257,"&gt;="&amp;$A264,'Aceite Virgen Extra'!$B$6:$B$257,"&lt;="&amp;$B264)</f>
        <v>1.97</v>
      </c>
      <c r="HW264" s="4">
        <f>SUMIFS('Aceite Virgen Extra'!HW$6:HW$257,'Aceite Virgen Extra'!$A$6:$A$257,"&gt;="&amp;$A264,'Aceite Virgen Extra'!$B$6:$B$257,"&lt;="&amp;$B264)</f>
        <v>9.6999999999999993</v>
      </c>
      <c r="IA264" s="4">
        <f>SUMIFS('Aceite Virgen Extra'!IA$6:IA$257,'Aceite Virgen Extra'!$A$6:$A$257,"&gt;="&amp;$A264,'Aceite Virgen Extra'!$B$6:$B$257,"&lt;="&amp;$B264)</f>
        <v>2.38</v>
      </c>
      <c r="IB264" s="4">
        <f>SUMIFS('Aceite Virgen Extra'!IB$6:IB$257,'Aceite Virgen Extra'!$A$6:$A$257,"&gt;="&amp;$A264,'Aceite Virgen Extra'!$B$6:$B$257,"&lt;="&amp;$B264)</f>
        <v>1.1800000000000002</v>
      </c>
      <c r="IC264" s="4">
        <f>SUMIFS('Aceite Virgen Extra'!IC$6:IC$257,'Aceite Virgen Extra'!$A$6:$A$257,"&gt;="&amp;$A264,'Aceite Virgen Extra'!$B$6:$B$257,"&lt;="&amp;$B264)</f>
        <v>2.02</v>
      </c>
      <c r="ID264" s="4">
        <f>SUMIFS('Aceite Virgen Extra'!ID$6:ID$257,'Aceite Virgen Extra'!$A$6:$A$257,"&gt;="&amp;$A264,'Aceite Virgen Extra'!$B$6:$B$257,"&lt;="&amp;$B264)</f>
        <v>2.8099999999999996</v>
      </c>
      <c r="IH264" s="4">
        <f>SUMIFS('Aceite Virgen Extra'!IH$6:IH$257,'Aceite Virgen Extra'!$A$6:$A$257,"&gt;="&amp;$A264,'Aceite Virgen Extra'!$B$6:$B$257,"&lt;="&amp;$B264)</f>
        <v>2.0299999999999998</v>
      </c>
      <c r="II264" s="4">
        <f>SUMIFS('Aceite Virgen Extra'!II$6:II$257,'Aceite Virgen Extra'!$A$6:$A$257,"&gt;="&amp;$A264,'Aceite Virgen Extra'!$B$6:$B$257,"&lt;="&amp;$B264)</f>
        <v>1.5699999999999998</v>
      </c>
      <c r="IJ264" s="4">
        <f>SUMIFS('Aceite Virgen Extra'!IJ$6:IJ$257,'Aceite Virgen Extra'!$A$6:$A$257,"&gt;="&amp;$A264,'Aceite Virgen Extra'!$B$6:$B$257,"&lt;="&amp;$B264)</f>
        <v>2.5299999999999998</v>
      </c>
      <c r="IK264" s="4">
        <f>SUMIFS('Aceite Virgen Extra'!IK$6:IK$257,'Aceite Virgen Extra'!$A$6:$A$257,"&gt;="&amp;$A264,'Aceite Virgen Extra'!$B$6:$B$257,"&lt;="&amp;$B264)</f>
        <v>0.34</v>
      </c>
      <c r="IO264" s="4">
        <f>SUMIFS('Aceite Virgen Extra'!IO$6:IO$257,'Aceite Virgen Extra'!$A$6:$A$257,"&gt;="&amp;$A264,'Aceite Virgen Extra'!$B$6:$B$257,"&lt;="&amp;$B264)</f>
        <v>1.31</v>
      </c>
      <c r="IP264" s="4">
        <f>SUMIFS('Aceite Virgen Extra'!IP$6:IP$257,'Aceite Virgen Extra'!$A$6:$A$257,"&gt;="&amp;$A264,'Aceite Virgen Extra'!$B$6:$B$257,"&lt;="&amp;$B264)</f>
        <v>1.7399999999999998</v>
      </c>
      <c r="IQ264" s="4">
        <f>SUMIFS('Aceite Virgen Extra'!IQ$6:IQ$257,'Aceite Virgen Extra'!$A$6:$A$257,"&gt;="&amp;$A264,'Aceite Virgen Extra'!$B$6:$B$257,"&lt;="&amp;$B264)</f>
        <v>0.83</v>
      </c>
      <c r="IR264" s="4">
        <f>SUMIFS('Aceite Virgen Extra'!IR$6:IR$257,'Aceite Virgen Extra'!$A$6:$A$257,"&gt;="&amp;$A264,'Aceite Virgen Extra'!$B$6:$B$257,"&lt;="&amp;$B264)</f>
        <v>1.6500000000000001</v>
      </c>
      <c r="IV264" s="4">
        <f>SUMIFS('Aceite Virgen Extra'!IV$6:IV$257,'Aceite Virgen Extra'!$A$6:$A$257,"&gt;="&amp;$A264,'Aceite Virgen Extra'!$B$6:$B$257,"&lt;="&amp;$B264)</f>
        <v>1.75</v>
      </c>
      <c r="IW264" s="4">
        <f>SUMIFS('Aceite Virgen Extra'!IW$6:IW$257,'Aceite Virgen Extra'!$A$6:$A$257,"&gt;="&amp;$A264,'Aceite Virgen Extra'!$B$6:$B$257,"&lt;="&amp;$B264)</f>
        <v>2.7199999999999998</v>
      </c>
      <c r="IX264" s="4">
        <f>SUMIFS('Aceite Virgen Extra'!IX$6:IX$257,'Aceite Virgen Extra'!$A$6:$A$257,"&gt;="&amp;$A264,'Aceite Virgen Extra'!$B$6:$B$257,"&lt;="&amp;$B264)</f>
        <v>1.2000000000000002</v>
      </c>
      <c r="IY264" s="4">
        <f>SUMIFS('Aceite Virgen Extra'!IY$6:IY$257,'Aceite Virgen Extra'!$A$6:$A$257,"&gt;="&amp;$A264,'Aceite Virgen Extra'!$B$6:$B$257,"&lt;="&amp;$B264)</f>
        <v>0</v>
      </c>
      <c r="JC264" s="4">
        <f>SUMIFS('Aceite Virgen Extra'!JC$6:JC$257,'Aceite Virgen Extra'!$A$6:$A$257,"&gt;="&amp;$A264,'Aceite Virgen Extra'!$B$6:$B$257,"&lt;="&amp;$B264)</f>
        <v>2.41</v>
      </c>
      <c r="JD264" s="4">
        <f>SUMIFS('Aceite Virgen Extra'!JD$6:JD$257,'Aceite Virgen Extra'!$A$6:$A$257,"&gt;="&amp;$A264,'Aceite Virgen Extra'!$B$6:$B$257,"&lt;="&amp;$B264)</f>
        <v>4.05</v>
      </c>
      <c r="JE264" s="4">
        <f>SUMIFS('Aceite Virgen Extra'!JE$6:JE$257,'Aceite Virgen Extra'!$A$6:$A$257,"&gt;="&amp;$A264,'Aceite Virgen Extra'!$B$6:$B$257,"&lt;="&amp;$B264)</f>
        <v>1.81</v>
      </c>
      <c r="JF264" s="4">
        <f>SUMIFS('Aceite Virgen Extra'!JF$6:JF$257,'Aceite Virgen Extra'!$A$6:$A$257,"&gt;="&amp;$A264,'Aceite Virgen Extra'!$B$6:$B$257,"&lt;="&amp;$B264)</f>
        <v>1.24</v>
      </c>
      <c r="JJ264" s="4">
        <f>SUMIFS('Aceite Virgen Extra'!JJ$6:JJ$257,'Aceite Virgen Extra'!$A$6:$A$257,"&gt;="&amp;$A264,'Aceite Virgen Extra'!$B$6:$B$257,"&lt;="&amp;$B264)</f>
        <v>1.9500000000000002</v>
      </c>
      <c r="JK264" s="4">
        <f>SUMIFS('Aceite Virgen Extra'!JK$6:JK$257,'Aceite Virgen Extra'!$A$6:$A$257,"&gt;="&amp;$A264,'Aceite Virgen Extra'!$B$6:$B$257,"&lt;="&amp;$B264)</f>
        <v>1.04</v>
      </c>
      <c r="JL264" s="4">
        <f>SUMIFS('Aceite Virgen Extra'!JL$6:JL$257,'Aceite Virgen Extra'!$A$6:$A$257,"&gt;="&amp;$A264,'Aceite Virgen Extra'!$B$6:$B$257,"&lt;="&amp;$B264)</f>
        <v>1.77</v>
      </c>
      <c r="JM264" s="4">
        <f>SUMIFS('Aceite Virgen Extra'!JM$6:JM$257,'Aceite Virgen Extra'!$A$6:$A$257,"&gt;="&amp;$A264,'Aceite Virgen Extra'!$B$6:$B$257,"&lt;="&amp;$B264)</f>
        <v>0.46</v>
      </c>
      <c r="JQ264" s="4">
        <f>SUMIFS('Aceite Virgen Extra'!JQ$6:JQ$257,'Aceite Virgen Extra'!$A$6:$A$257,"&gt;="&amp;$A264,'Aceite Virgen Extra'!$B$6:$B$257,"&lt;="&amp;$B264)</f>
        <v>1.71</v>
      </c>
      <c r="JR264" s="4">
        <f>SUMIFS('Aceite Virgen Extra'!JR$6:JR$257,'Aceite Virgen Extra'!$A$6:$A$257,"&gt;="&amp;$A264,'Aceite Virgen Extra'!$B$6:$B$257,"&lt;="&amp;$B264)</f>
        <v>2.3600000000000003</v>
      </c>
      <c r="JS264" s="4">
        <f>SUMIFS('Aceite Virgen Extra'!JS$6:JS$257,'Aceite Virgen Extra'!$A$6:$A$257,"&gt;="&amp;$A264,'Aceite Virgen Extra'!$B$6:$B$257,"&lt;="&amp;$B264)</f>
        <v>1.8100000000000003</v>
      </c>
      <c r="JT264" s="4">
        <f>SUMIFS('Aceite Virgen Extra'!JT$6:JT$257,'Aceite Virgen Extra'!$A$6:$A$257,"&gt;="&amp;$A264,'Aceite Virgen Extra'!$B$6:$B$257,"&lt;="&amp;$B264)</f>
        <v>0</v>
      </c>
      <c r="JX264" s="4">
        <f>SUMIFS('Aceite Virgen Extra'!JX$6:JX$257,'Aceite Virgen Extra'!$A$6:$A$257,"&gt;="&amp;$A264,'Aceite Virgen Extra'!$B$6:$B$257,"&lt;="&amp;$B264)</f>
        <v>2.2999999999999998</v>
      </c>
      <c r="JY264" s="4">
        <f>SUMIFS('Aceite Virgen Extra'!JY$6:JY$257,'Aceite Virgen Extra'!$A$6:$A$257,"&gt;="&amp;$A264,'Aceite Virgen Extra'!$B$6:$B$257,"&lt;="&amp;$B264)</f>
        <v>1.46</v>
      </c>
      <c r="JZ264" s="4">
        <f>SUMIFS('Aceite Virgen Extra'!JZ$6:JZ$257,'Aceite Virgen Extra'!$A$6:$A$257,"&gt;="&amp;$A264,'Aceite Virgen Extra'!$B$6:$B$257,"&lt;="&amp;$B264)</f>
        <v>2</v>
      </c>
      <c r="KA264" s="4">
        <f>SUMIFS('Aceite Virgen Extra'!KA$6:KA$257,'Aceite Virgen Extra'!$A$6:$A$257,"&gt;="&amp;$A264,'Aceite Virgen Extra'!$B$6:$B$257,"&lt;="&amp;$B264)</f>
        <v>4.67</v>
      </c>
      <c r="KE264" s="4">
        <f>SUMIFS('Aceite Virgen Extra'!KE$6:KE$257,'Aceite Virgen Extra'!$A$6:$A$257,"&gt;="&amp;$A264,'Aceite Virgen Extra'!$B$6:$B$257,"&lt;="&amp;$B264)</f>
        <v>1.06</v>
      </c>
      <c r="KF264" s="4">
        <f>SUMIFS('Aceite Virgen Extra'!KF$6:KF$257,'Aceite Virgen Extra'!$A$6:$A$257,"&gt;="&amp;$A264,'Aceite Virgen Extra'!$B$6:$B$257,"&lt;="&amp;$B264)</f>
        <v>0.85</v>
      </c>
      <c r="KG264" s="4">
        <f>SUMIFS('Aceite Virgen Extra'!KG$6:KG$257,'Aceite Virgen Extra'!$A$6:$A$257,"&gt;="&amp;$A264,'Aceite Virgen Extra'!$B$6:$B$257,"&lt;="&amp;$B264)</f>
        <v>1.24</v>
      </c>
      <c r="KH264" s="4">
        <f>SUMIFS('Aceite Virgen Extra'!KH$6:KH$257,'Aceite Virgen Extra'!$A$6:$A$257,"&gt;="&amp;$A264,'Aceite Virgen Extra'!$B$6:$B$257,"&lt;="&amp;$B264)</f>
        <v>0</v>
      </c>
      <c r="KL264" s="4">
        <f>SUMIFS('Aceite Virgen Extra'!KL$6:KL$257,'Aceite Virgen Extra'!$A$6:$A$257,"&gt;="&amp;$A264,'Aceite Virgen Extra'!$B$6:$B$257,"&lt;="&amp;$B264)</f>
        <v>1.7400000000000002</v>
      </c>
      <c r="KM264" s="4">
        <f>SUMIFS('Aceite Virgen Extra'!KM$6:KM$257,'Aceite Virgen Extra'!$A$6:$A$257,"&gt;="&amp;$A264,'Aceite Virgen Extra'!$B$6:$B$257,"&lt;="&amp;$B264)</f>
        <v>0.43000000000000005</v>
      </c>
      <c r="KN264" s="4">
        <f>SUMIFS('Aceite Virgen Extra'!KN$6:KN$257,'Aceite Virgen Extra'!$A$6:$A$257,"&gt;="&amp;$A264,'Aceite Virgen Extra'!$B$6:$B$257,"&lt;="&amp;$B264)</f>
        <v>1.71</v>
      </c>
      <c r="KO264" s="4">
        <f>SUMIFS('Aceite Virgen Extra'!KO$6:KO$257,'Aceite Virgen Extra'!$A$6:$A$257,"&gt;="&amp;$A264,'Aceite Virgen Extra'!$B$6:$B$257,"&lt;="&amp;$B264)</f>
        <v>0.26</v>
      </c>
      <c r="KS264" s="4">
        <f>SUMIFS('Aceite Virgen Extra'!KS$6:KS$257,'Aceite Virgen Extra'!$A$6:$A$257,"&gt;="&amp;$A264,'Aceite Virgen Extra'!$B$6:$B$257,"&lt;="&amp;$B264)</f>
        <v>2.9799999999999995</v>
      </c>
      <c r="KT264" s="4">
        <f>SUMIFS('Aceite Virgen Extra'!KT$6:KT$257,'Aceite Virgen Extra'!$A$6:$A$257,"&gt;="&amp;$A264,'Aceite Virgen Extra'!$B$6:$B$257,"&lt;="&amp;$B264)</f>
        <v>6.23</v>
      </c>
      <c r="KU264" s="4">
        <f>SUMIFS('Aceite Virgen Extra'!KU$6:KU$257,'Aceite Virgen Extra'!$A$6:$A$257,"&gt;="&amp;$A264,'Aceite Virgen Extra'!$B$6:$B$257,"&lt;="&amp;$B264)</f>
        <v>2.0099999999999998</v>
      </c>
      <c r="KV264" s="4">
        <f>SUMIFS('Aceite Virgen Extra'!KV$6:KV$257,'Aceite Virgen Extra'!$A$6:$A$257,"&gt;="&amp;$A264,'Aceite Virgen Extra'!$B$6:$B$257,"&lt;="&amp;$B264)</f>
        <v>0</v>
      </c>
      <c r="KZ264" s="4">
        <f>SUMIFS('Aceite Virgen Extra'!KZ$6:KZ$257,'Aceite Virgen Extra'!$A$6:$A$257,"&gt;="&amp;$A264,'Aceite Virgen Extra'!$B$6:$B$257,"&lt;="&amp;$B264)</f>
        <v>1.69</v>
      </c>
      <c r="LA264" s="4">
        <f>SUMIFS('Aceite Virgen Extra'!LA$6:LA$257,'Aceite Virgen Extra'!$A$6:$A$257,"&gt;="&amp;$A264,'Aceite Virgen Extra'!$B$6:$B$257,"&lt;="&amp;$B264)</f>
        <v>1.79</v>
      </c>
      <c r="LB264" s="4">
        <f>SUMIFS('Aceite Virgen Extra'!LB$6:LB$257,'Aceite Virgen Extra'!$A$6:$A$257,"&gt;="&amp;$A264,'Aceite Virgen Extra'!$B$6:$B$257,"&lt;="&amp;$B264)</f>
        <v>1.36</v>
      </c>
      <c r="LC264" s="4">
        <f>SUMIFS('Aceite Virgen Extra'!LC$6:LC$257,'Aceite Virgen Extra'!$A$6:$A$257,"&gt;="&amp;$A264,'Aceite Virgen Extra'!$B$6:$B$257,"&lt;="&amp;$B264)</f>
        <v>0.64</v>
      </c>
      <c r="LG264" s="4">
        <f>SUMIFS('Aceite Virgen Extra'!LG$6:LG$257,'Aceite Virgen Extra'!$A$6:$A$257,"&gt;="&amp;$A264,'Aceite Virgen Extra'!$B$6:$B$257,"&lt;="&amp;$B264)</f>
        <v>2.61</v>
      </c>
      <c r="LH264" s="4">
        <f>SUMIFS('Aceite Virgen Extra'!LH$6:LH$257,'Aceite Virgen Extra'!$A$6:$A$257,"&gt;="&amp;$A264,'Aceite Virgen Extra'!$B$6:$B$257,"&lt;="&amp;$B264)</f>
        <v>3.43</v>
      </c>
      <c r="LI264" s="4">
        <f>SUMIFS('Aceite Virgen Extra'!LI$6:LI$257,'Aceite Virgen Extra'!$A$6:$A$257,"&gt;="&amp;$A264,'Aceite Virgen Extra'!$B$6:$B$257,"&lt;="&amp;$B264)</f>
        <v>1.57</v>
      </c>
      <c r="LJ264" s="4">
        <f>SUMIFS('Aceite Virgen Extra'!LJ$6:LJ$257,'Aceite Virgen Extra'!$A$6:$A$257,"&gt;="&amp;$A264,'Aceite Virgen Extra'!$B$6:$B$257,"&lt;="&amp;$B264)</f>
        <v>1</v>
      </c>
      <c r="LN264" s="4">
        <f>SUMIFS('Aceite Virgen Extra'!LN$6:LN$257,'Aceite Virgen Extra'!$A$6:$A$257,"&gt;="&amp;$A264,'Aceite Virgen Extra'!$B$6:$B$257,"&lt;="&amp;$B264)</f>
        <v>1.94</v>
      </c>
      <c r="LO264" s="4">
        <f>SUMIFS('Aceite Virgen Extra'!LO$6:LO$257,'Aceite Virgen Extra'!$A$6:$A$257,"&gt;="&amp;$A264,'Aceite Virgen Extra'!$B$6:$B$257,"&lt;="&amp;$B264)</f>
        <v>2.81</v>
      </c>
      <c r="LP264" s="4">
        <f>SUMIFS('Aceite Virgen Extra'!LP$6:LP$257,'Aceite Virgen Extra'!$A$6:$A$257,"&gt;="&amp;$A264,'Aceite Virgen Extra'!$B$6:$B$257,"&lt;="&amp;$B264)</f>
        <v>1.32</v>
      </c>
      <c r="LQ264" s="4">
        <f>SUMIFS('Aceite Virgen Extra'!LQ$6:LQ$257,'Aceite Virgen Extra'!$A$6:$A$257,"&gt;="&amp;$A264,'Aceite Virgen Extra'!$B$6:$B$257,"&lt;="&amp;$B264)</f>
        <v>0.34</v>
      </c>
      <c r="LU264" s="4">
        <f>SUMIFS('Aceite Virgen Extra'!LU$6:LU$257,'Aceite Virgen Extra'!$A$6:$A$257,"&gt;="&amp;$A264,'Aceite Virgen Extra'!$B$6:$B$257,"&lt;="&amp;$B264)</f>
        <v>2.37</v>
      </c>
      <c r="LV264" s="4">
        <f>SUMIFS('Aceite Virgen Extra'!LV$6:LV$257,'Aceite Virgen Extra'!$A$6:$A$257,"&gt;="&amp;$A264,'Aceite Virgen Extra'!$B$6:$B$257,"&lt;="&amp;$B264)</f>
        <v>2.29</v>
      </c>
      <c r="LW264" s="4">
        <f>SUMIFS('Aceite Virgen Extra'!LW$6:LW$257,'Aceite Virgen Extra'!$A$6:$A$257,"&gt;="&amp;$A264,'Aceite Virgen Extra'!$B$6:$B$257,"&lt;="&amp;$B264)</f>
        <v>2.34</v>
      </c>
      <c r="LX264" s="4">
        <f>SUMIFS('Aceite Virgen Extra'!LX$6:LX$257,'Aceite Virgen Extra'!$A$6:$A$257,"&gt;="&amp;$A264,'Aceite Virgen Extra'!$B$6:$B$257,"&lt;="&amp;$B264)</f>
        <v>0.65</v>
      </c>
      <c r="MB264" s="4">
        <f>SUMIFS('Aceite Virgen Extra'!MB$6:MB$257,'Aceite Virgen Extra'!$A$6:$A$257,"&gt;="&amp;$A264,'Aceite Virgen Extra'!$B$6:$B$257,"&lt;="&amp;$B264)</f>
        <v>2.6399999999999997</v>
      </c>
      <c r="MC264" s="4">
        <f>SUMIFS('Aceite Virgen Extra'!MC$6:MC$257,'Aceite Virgen Extra'!$A$6:$A$257,"&gt;="&amp;$A264,'Aceite Virgen Extra'!$B$6:$B$257,"&lt;="&amp;$B264)</f>
        <v>1.88</v>
      </c>
      <c r="MD264" s="4">
        <f>SUMIFS('Aceite Virgen Extra'!MD$6:MD$257,'Aceite Virgen Extra'!$A$6:$A$257,"&gt;="&amp;$A264,'Aceite Virgen Extra'!$B$6:$B$257,"&lt;="&amp;$B264)</f>
        <v>3.1100000000000003</v>
      </c>
      <c r="ME264" s="4">
        <f>SUMIFS('Aceite Virgen Extra'!ME$6:ME$257,'Aceite Virgen Extra'!$A$6:$A$257,"&gt;="&amp;$A264,'Aceite Virgen Extra'!$B$6:$B$257,"&lt;="&amp;$B264)</f>
        <v>2.7</v>
      </c>
      <c r="MI264" s="4">
        <f>SUMIFS('Aceite Virgen Extra'!MI$6:MI$257,'Aceite Virgen Extra'!$A$6:$A$257,"&gt;="&amp;$A264,'Aceite Virgen Extra'!$B$6:$B$257,"&lt;="&amp;$B264)</f>
        <v>2.37</v>
      </c>
      <c r="MJ264" s="4">
        <f>SUMIFS('Aceite Virgen Extra'!MJ$6:MJ$257,'Aceite Virgen Extra'!$A$6:$A$257,"&gt;="&amp;$A264,'Aceite Virgen Extra'!$B$6:$B$257,"&lt;="&amp;$B264)</f>
        <v>3.46</v>
      </c>
      <c r="MK264" s="4">
        <f>SUMIFS('Aceite Virgen Extra'!MK$6:MK$257,'Aceite Virgen Extra'!$A$6:$A$257,"&gt;="&amp;$A264,'Aceite Virgen Extra'!$B$6:$B$257,"&lt;="&amp;$B264)</f>
        <v>2.25</v>
      </c>
      <c r="ML264" s="4">
        <f>SUMIFS('Aceite Virgen Extra'!ML$6:ML$257,'Aceite Virgen Extra'!$A$6:$A$257,"&gt;="&amp;$A264,'Aceite Virgen Extra'!$B$6:$B$257,"&lt;="&amp;$B264)</f>
        <v>1.2</v>
      </c>
      <c r="MP264" s="4">
        <f>SUMIFS('Aceite Virgen Extra'!MP$6:MP$257,'Aceite Virgen Extra'!$A$6:$A$257,"&gt;="&amp;$A264,'Aceite Virgen Extra'!$B$6:$B$257,"&lt;="&amp;$B264)</f>
        <v>2.54</v>
      </c>
      <c r="MQ264" s="4">
        <f>SUMIFS('Aceite Virgen Extra'!MQ$6:MQ$257,'Aceite Virgen Extra'!$A$6:$A$257,"&gt;="&amp;$A264,'Aceite Virgen Extra'!$B$6:$B$257,"&lt;="&amp;$B264)</f>
        <v>0.92999999999999994</v>
      </c>
      <c r="MR264" s="4">
        <f>SUMIFS('Aceite Virgen Extra'!MR$6:MR$257,'Aceite Virgen Extra'!$A$6:$A$257,"&gt;="&amp;$A264,'Aceite Virgen Extra'!$B$6:$B$257,"&lt;="&amp;$B264)</f>
        <v>3.23</v>
      </c>
      <c r="MS264" s="4">
        <f>SUMIFS('Aceite Virgen Extra'!MS$6:MS$257,'Aceite Virgen Extra'!$A$6:$A$257,"&gt;="&amp;$A264,'Aceite Virgen Extra'!$B$6:$B$257,"&lt;="&amp;$B264)</f>
        <v>1.58</v>
      </c>
      <c r="MW264" s="4">
        <f>SUMIFS('Aceite Virgen Extra'!MW$6:MW$257,'Aceite Virgen Extra'!$A$6:$A$257,"&gt;="&amp;$A264,'Aceite Virgen Extra'!$B$6:$B$257,"&lt;="&amp;$B264)</f>
        <v>4.5</v>
      </c>
      <c r="MX264" s="4">
        <f>SUMIFS('Aceite Virgen Extra'!MX$6:MX$257,'Aceite Virgen Extra'!$A$6:$A$257,"&gt;="&amp;$A264,'Aceite Virgen Extra'!$B$6:$B$257,"&lt;="&amp;$B264)</f>
        <v>3.1299999999999994</v>
      </c>
      <c r="MY264" s="4">
        <f>SUMIFS('Aceite Virgen Extra'!MY$6:MY$257,'Aceite Virgen Extra'!$A$6:$A$257,"&gt;="&amp;$A264,'Aceite Virgen Extra'!$B$6:$B$257,"&lt;="&amp;$B264)</f>
        <v>4.88</v>
      </c>
      <c r="MZ264" s="4">
        <f>SUMIFS('Aceite Virgen Extra'!MZ$6:MZ$257,'Aceite Virgen Extra'!$A$6:$A$257,"&gt;="&amp;$A264,'Aceite Virgen Extra'!$B$6:$B$257,"&lt;="&amp;$B264)</f>
        <v>4.96</v>
      </c>
      <c r="ND264" s="4">
        <f>SUMIFS('Aceite Virgen Extra'!ND$6:ND$257,'Aceite Virgen Extra'!$A$6:$A$257,"&gt;="&amp;$A264,'Aceite Virgen Extra'!$B$6:$B$257,"&lt;="&amp;$B264)</f>
        <v>3.38</v>
      </c>
      <c r="NE264" s="4">
        <f>SUMIFS('Aceite Virgen Extra'!NE$6:NE$257,'Aceite Virgen Extra'!$A$6:$A$257,"&gt;="&amp;$A264,'Aceite Virgen Extra'!$B$6:$B$257,"&lt;="&amp;$B264)</f>
        <v>1.95</v>
      </c>
      <c r="NF264" s="4">
        <f>SUMIFS('Aceite Virgen Extra'!NF$6:NF$257,'Aceite Virgen Extra'!$A$6:$A$257,"&gt;="&amp;$A264,'Aceite Virgen Extra'!$B$6:$B$257,"&lt;="&amp;$B264)</f>
        <v>3.77</v>
      </c>
      <c r="NG264" s="4">
        <f>SUMIFS('Aceite Virgen Extra'!NG$6:NG$257,'Aceite Virgen Extra'!$A$6:$A$257,"&gt;="&amp;$A264,'Aceite Virgen Extra'!$B$6:$B$257,"&lt;="&amp;$B264)</f>
        <v>4.05</v>
      </c>
      <c r="NK264" s="4">
        <f>SUMIFS('Aceite Virgen Extra'!NK$6:NK$257,'Aceite Virgen Extra'!$A$6:$A$257,"&gt;="&amp;$A264,'Aceite Virgen Extra'!$B$6:$B$257,"&lt;="&amp;$B264)</f>
        <v>4.37</v>
      </c>
      <c r="NL264" s="4">
        <f>SUMIFS('Aceite Virgen Extra'!NL$6:NL$257,'Aceite Virgen Extra'!$A$6:$A$257,"&gt;="&amp;$A264,'Aceite Virgen Extra'!$B$6:$B$257,"&lt;="&amp;$B264)</f>
        <v>4.51</v>
      </c>
      <c r="NM264" s="4">
        <f>SUMIFS('Aceite Virgen Extra'!NM$6:NM$257,'Aceite Virgen Extra'!$A$6:$A$257,"&gt;="&amp;$A264,'Aceite Virgen Extra'!$B$6:$B$257,"&lt;="&amp;$B264)</f>
        <v>4.0199999999999996</v>
      </c>
      <c r="NN264" s="4">
        <f>SUMIFS('Aceite Virgen Extra'!NN$6:NN$257,'Aceite Virgen Extra'!$A$6:$A$257,"&gt;="&amp;$A264,'Aceite Virgen Extra'!$B$6:$B$257,"&lt;="&amp;$B264)</f>
        <v>7.09</v>
      </c>
      <c r="NR264" s="4">
        <f>SUMIFS('Aceite Virgen Extra'!NR$6:NR$257,'Aceite Virgen Extra'!$A$6:$A$257,"&gt;="&amp;$A264,'Aceite Virgen Extra'!$B$6:$B$257,"&lt;="&amp;$B264)</f>
        <v>3.0100000000000002</v>
      </c>
      <c r="NS264" s="4">
        <f>SUMIFS('Aceite Virgen Extra'!NS$6:NS$257,'Aceite Virgen Extra'!$A$6:$A$257,"&gt;="&amp;$A264,'Aceite Virgen Extra'!$B$6:$B$257,"&lt;="&amp;$B264)</f>
        <v>3.6599999999999997</v>
      </c>
      <c r="NT264" s="4">
        <f>SUMIFS('Aceite Virgen Extra'!NT$6:NT$257,'Aceite Virgen Extra'!$A$6:$A$257,"&gt;="&amp;$A264,'Aceite Virgen Extra'!$B$6:$B$257,"&lt;="&amp;$B264)</f>
        <v>2.7</v>
      </c>
      <c r="NU264" s="4">
        <f>SUMIFS('Aceite Virgen Extra'!NU$6:NU$257,'Aceite Virgen Extra'!$A$6:$A$257,"&gt;="&amp;$A264,'Aceite Virgen Extra'!$B$6:$B$257,"&lt;="&amp;$B264)</f>
        <v>1.46</v>
      </c>
      <c r="NY264" s="4">
        <f>SUMIFS('Aceite Virgen Extra'!NY$6:NY$257,'Aceite Virgen Extra'!$A$6:$A$257,"&gt;="&amp;$A264,'Aceite Virgen Extra'!$B$6:$B$257,"&lt;="&amp;$B264)</f>
        <v>22.42</v>
      </c>
      <c r="NZ264" s="4">
        <f>SUMIFS('Aceite Virgen Extra'!NZ$6:NZ$257,'Aceite Virgen Extra'!$A$6:$A$257,"&gt;="&amp;$A264,'Aceite Virgen Extra'!$B$6:$B$257,"&lt;="&amp;$B264)</f>
        <v>8.25</v>
      </c>
      <c r="OA264" s="4">
        <f>SUMIFS('Aceite Virgen Extra'!OA$6:OA$257,'Aceite Virgen Extra'!$A$6:$A$257,"&gt;="&amp;$A264,'Aceite Virgen Extra'!$B$6:$B$257,"&lt;="&amp;$B264)</f>
        <v>31.6</v>
      </c>
      <c r="OB264" s="4">
        <f>SUMIFS('Aceite Virgen Extra'!OB$6:OB$257,'Aceite Virgen Extra'!$A$6:$A$257,"&gt;="&amp;$A264,'Aceite Virgen Extra'!$B$6:$B$257,"&lt;="&amp;$B264)</f>
        <v>25.369999999999997</v>
      </c>
      <c r="OF264" s="4">
        <f>SUMIFS('Aceite Virgen Extra'!OF$6:OF$257,'Aceite Virgen Extra'!$A$6:$A$257,"&gt;="&amp;$A264,'Aceite Virgen Extra'!$B$6:$B$257,"&lt;="&amp;$B264)</f>
        <v>23.85</v>
      </c>
      <c r="OG264" s="4">
        <f>SUMIFS('Aceite Virgen Extra'!OG$6:OG$257,'Aceite Virgen Extra'!$A$6:$A$257,"&gt;="&amp;$A264,'Aceite Virgen Extra'!$B$6:$B$257,"&lt;="&amp;$B264)</f>
        <v>5.85</v>
      </c>
      <c r="OH264" s="4">
        <f>SUMIFS('Aceite Virgen Extra'!OH$6:OH$257,'Aceite Virgen Extra'!$A$6:$A$257,"&gt;="&amp;$A264,'Aceite Virgen Extra'!$B$6:$B$257,"&lt;="&amp;$B264)</f>
        <v>35.14</v>
      </c>
      <c r="OI264" s="4">
        <f>SUMIFS('Aceite Virgen Extra'!OI$6:OI$257,'Aceite Virgen Extra'!$A$6:$A$257,"&gt;="&amp;$A264,'Aceite Virgen Extra'!$B$6:$B$257,"&lt;="&amp;$B264)</f>
        <v>24.92</v>
      </c>
      <c r="OM264" s="4">
        <f>SUMIFS('Aceite Virgen Extra'!OM$6:OM$257,'Aceite Virgen Extra'!$A$6:$A$257,"&gt;="&amp;$A264,'Aceite Virgen Extra'!$B$6:$B$257,"&lt;="&amp;$B264)</f>
        <v>13.14</v>
      </c>
      <c r="ON264" s="4">
        <f>SUMIFS('Aceite Virgen Extra'!ON$6:ON$257,'Aceite Virgen Extra'!$A$6:$A$257,"&gt;="&amp;$A264,'Aceite Virgen Extra'!$B$6:$B$257,"&lt;="&amp;$B264)</f>
        <v>7.93</v>
      </c>
      <c r="OO264" s="4">
        <f>SUMIFS('Aceite Virgen Extra'!OO$6:OO$257,'Aceite Virgen Extra'!$A$6:$A$257,"&gt;="&amp;$A264,'Aceite Virgen Extra'!$B$6:$B$257,"&lt;="&amp;$B264)</f>
        <v>15.09</v>
      </c>
      <c r="OP264" s="4">
        <f>SUMIFS('Aceite Virgen Extra'!OP$6:OP$257,'Aceite Virgen Extra'!$A$6:$A$257,"&gt;="&amp;$A264,'Aceite Virgen Extra'!$B$6:$B$257,"&lt;="&amp;$B264)</f>
        <v>16.490000000000002</v>
      </c>
      <c r="OT264" s="4">
        <f>SUMIFS('Aceite Virgen Extra'!OT$6:OT$257,'Aceite Virgen Extra'!$A$6:$A$257,"&gt;="&amp;$A264,'Aceite Virgen Extra'!$B$6:$B$257,"&lt;="&amp;$B264)</f>
        <v>5.3000000000000007</v>
      </c>
      <c r="OU264" s="4">
        <f>SUMIFS('Aceite Virgen Extra'!OU$6:OU$257,'Aceite Virgen Extra'!$A$6:$A$257,"&gt;="&amp;$A264,'Aceite Virgen Extra'!$B$6:$B$257,"&lt;="&amp;$B264)</f>
        <v>4.79</v>
      </c>
      <c r="OV264" s="4">
        <f>SUMIFS('Aceite Virgen Extra'!OV$6:OV$257,'Aceite Virgen Extra'!$A$6:$A$257,"&gt;="&amp;$A264,'Aceite Virgen Extra'!$B$6:$B$257,"&lt;="&amp;$B264)</f>
        <v>4.03</v>
      </c>
      <c r="OW264" s="4">
        <f>SUMIFS('Aceite Virgen Extra'!OW$6:OW$257,'Aceite Virgen Extra'!$A$6:$A$257,"&gt;="&amp;$A264,'Aceite Virgen Extra'!$B$6:$B$257,"&lt;="&amp;$B264)</f>
        <v>5.4</v>
      </c>
      <c r="PA264" s="4">
        <f>SUMIFS('Aceite Virgen Extra'!PA$6:PA$257,'Aceite Virgen Extra'!$A$6:$A$257,"&gt;="&amp;$A264,'Aceite Virgen Extra'!$B$6:$B$257,"&lt;="&amp;$B264)</f>
        <v>4.6999999999999993</v>
      </c>
      <c r="PB264" s="4">
        <f>SUMIFS('Aceite Virgen Extra'!PB$6:PB$257,'Aceite Virgen Extra'!$A$6:$A$257,"&gt;="&amp;$A264,'Aceite Virgen Extra'!$B$6:$B$257,"&lt;="&amp;$B264)</f>
        <v>4.26</v>
      </c>
      <c r="PC264" s="4">
        <f>SUMIFS('Aceite Virgen Extra'!PC$6:PC$257,'Aceite Virgen Extra'!$A$6:$A$257,"&gt;="&amp;$A264,'Aceite Virgen Extra'!$B$6:$B$257,"&lt;="&amp;$B264)</f>
        <v>4.7699999999999996</v>
      </c>
      <c r="PD264" s="4">
        <f>SUMIFS('Aceite Virgen Extra'!PD$6:PD$257,'Aceite Virgen Extra'!$A$6:$A$257,"&gt;="&amp;$A264,'Aceite Virgen Extra'!$B$6:$B$257,"&lt;="&amp;$B264)</f>
        <v>2.98</v>
      </c>
      <c r="PH264" s="4">
        <f>SUMIFS('Aceite Virgen Extra'!PH$6:PH$257,'Aceite Virgen Extra'!$A$6:$A$257,"&gt;="&amp;$A264,'Aceite Virgen Extra'!$B$6:$B$257,"&lt;="&amp;$B264)</f>
        <v>5.47</v>
      </c>
      <c r="PI264" s="4">
        <f>SUMIFS('Aceite Virgen Extra'!PI$6:PI$257,'Aceite Virgen Extra'!$A$6:$A$257,"&gt;="&amp;$A264,'Aceite Virgen Extra'!$B$6:$B$257,"&lt;="&amp;$B264)</f>
        <v>5.33</v>
      </c>
      <c r="PJ264" s="4">
        <f>SUMIFS('Aceite Virgen Extra'!PJ$6:PJ$257,'Aceite Virgen Extra'!$A$6:$A$257,"&gt;="&amp;$A264,'Aceite Virgen Extra'!$B$6:$B$257,"&lt;="&amp;$B264)</f>
        <v>5.9</v>
      </c>
      <c r="PK264" s="4">
        <f>SUMIFS('Aceite Virgen Extra'!PK$6:PK$257,'Aceite Virgen Extra'!$A$6:$A$257,"&gt;="&amp;$A264,'Aceite Virgen Extra'!$B$6:$B$257,"&lt;="&amp;$B264)</f>
        <v>2.73</v>
      </c>
      <c r="PO264" s="4">
        <f>SUMIFS('Aceite Virgen Extra'!PO$6:PO$257,'Aceite Virgen Extra'!$A$6:$A$257,"&gt;="&amp;$A264,'Aceite Virgen Extra'!$B$6:$B$257,"&lt;="&amp;$B264)</f>
        <v>6</v>
      </c>
      <c r="PP264" s="4">
        <f>SUMIFS('Aceite Virgen Extra'!PP$6:PP$257,'Aceite Virgen Extra'!$A$6:$A$257,"&gt;="&amp;$A264,'Aceite Virgen Extra'!$B$6:$B$257,"&lt;="&amp;$B264)</f>
        <v>7.82</v>
      </c>
      <c r="PQ264" s="4">
        <f>SUMIFS('Aceite Virgen Extra'!PQ$6:PQ$257,'Aceite Virgen Extra'!$A$6:$A$257,"&gt;="&amp;$A264,'Aceite Virgen Extra'!$B$6:$B$257,"&lt;="&amp;$B264)</f>
        <v>4.22</v>
      </c>
      <c r="PR264" s="4">
        <f>SUMIFS('Aceite Virgen Extra'!PR$6:PR$257,'Aceite Virgen Extra'!$A$6:$A$257,"&gt;="&amp;$A264,'Aceite Virgen Extra'!$B$6:$B$257,"&lt;="&amp;$B264)</f>
        <v>1.64</v>
      </c>
      <c r="PV264" s="4">
        <f>SUMIFS('Aceite Virgen Extra'!PV$6:PV$257,'Aceite Virgen Extra'!$A$6:$A$257,"&gt;="&amp;$A264,'Aceite Virgen Extra'!$B$6:$B$257,"&lt;="&amp;$B264)</f>
        <v>5.97</v>
      </c>
      <c r="PW264" s="4">
        <f>SUMIFS('Aceite Virgen Extra'!PW$6:PW$257,'Aceite Virgen Extra'!$A$6:$A$257,"&gt;="&amp;$A264,'Aceite Virgen Extra'!$B$6:$B$257,"&lt;="&amp;$B264)</f>
        <v>7.51</v>
      </c>
      <c r="PX264" s="4">
        <f>SUMIFS('Aceite Virgen Extra'!PX$6:PX$257,'Aceite Virgen Extra'!$A$6:$A$257,"&gt;="&amp;$A264,'Aceite Virgen Extra'!$B$6:$B$257,"&lt;="&amp;$B264)</f>
        <v>5.55</v>
      </c>
      <c r="PY264" s="4">
        <f>SUMIFS('Aceite Virgen Extra'!PY$6:PY$257,'Aceite Virgen Extra'!$A$6:$A$257,"&gt;="&amp;$A264,'Aceite Virgen Extra'!$B$6:$B$257,"&lt;="&amp;$B264)</f>
        <v>0.82</v>
      </c>
      <c r="QC264" s="4">
        <f>SUMIFS('Aceite Virgen Extra'!QC$6:QC$257,'Aceite Virgen Extra'!$A$6:$A$257,"&gt;="&amp;$A264,'Aceite Virgen Extra'!$B$6:$B$257,"&lt;="&amp;$B264)</f>
        <v>5.42</v>
      </c>
      <c r="QD264" s="4">
        <f>SUMIFS('Aceite Virgen Extra'!QD$6:QD$257,'Aceite Virgen Extra'!$A$6:$A$257,"&gt;="&amp;$A264,'Aceite Virgen Extra'!$B$6:$B$257,"&lt;="&amp;$B264)</f>
        <v>12.280000000000001</v>
      </c>
      <c r="QE264" s="4">
        <f>SUMIFS('Aceite Virgen Extra'!QE$6:QE$257,'Aceite Virgen Extra'!$A$6:$A$257,"&gt;="&amp;$A264,'Aceite Virgen Extra'!$B$6:$B$257,"&lt;="&amp;$B264)</f>
        <v>2.6</v>
      </c>
      <c r="QF264" s="4">
        <f>SUMIFS('Aceite Virgen Extra'!QF$6:QF$257,'Aceite Virgen Extra'!$A$6:$A$257,"&gt;="&amp;$A264,'Aceite Virgen Extra'!$B$6:$B$257,"&lt;="&amp;$B264)</f>
        <v>2.19</v>
      </c>
      <c r="QJ264" s="4">
        <f>SUMIFS('Aceite Virgen Extra'!QJ$6:QJ$257,'Aceite Virgen Extra'!$A$6:$A$257,"&gt;="&amp;$A264,'Aceite Virgen Extra'!$B$6:$B$257,"&lt;="&amp;$B264)</f>
        <v>5.6999999999999993</v>
      </c>
      <c r="QK264" s="4">
        <f>SUMIFS('Aceite Virgen Extra'!QK$6:QK$257,'Aceite Virgen Extra'!$A$6:$A$257,"&gt;="&amp;$A264,'Aceite Virgen Extra'!$B$6:$B$257,"&lt;="&amp;$B264)</f>
        <v>8.7899999999999991</v>
      </c>
      <c r="QL264" s="4">
        <f>SUMIFS('Aceite Virgen Extra'!QL$6:QL$257,'Aceite Virgen Extra'!$A$6:$A$257,"&gt;="&amp;$A264,'Aceite Virgen Extra'!$B$6:$B$257,"&lt;="&amp;$B264)</f>
        <v>3.1799999999999997</v>
      </c>
      <c r="QM264" s="4">
        <f>SUMIFS('Aceite Virgen Extra'!QM$6:QM$257,'Aceite Virgen Extra'!$A$6:$A$257,"&gt;="&amp;$A264,'Aceite Virgen Extra'!$B$6:$B$257,"&lt;="&amp;$B264)</f>
        <v>1.02</v>
      </c>
    </row>
    <row r="265" spans="1:455" x14ac:dyDescent="0.25">
      <c r="A265" s="9">
        <f>'TAM Aceite Virgen Extra'!B13</f>
        <v>4.2</v>
      </c>
      <c r="B265" s="9">
        <f>'TAM Aceite Virgen Extra'!C13</f>
        <v>4.4000000000000004</v>
      </c>
      <c r="C265" s="9"/>
      <c r="D265" s="4">
        <f>SUMIFS('Aceite Virgen Extra'!D$6:D$257,'Aceite Virgen Extra'!$A$6:$A$257,"&gt;="&amp;$A265,'Aceite Virgen Extra'!$B$6:$B$257,"&lt;="&amp;$B265)</f>
        <v>31.43</v>
      </c>
      <c r="E265" s="4">
        <f>SUMIFS('Aceite Virgen Extra'!E$6:E$257,'Aceite Virgen Extra'!$A$6:$A$257,"&gt;="&amp;$A265,'Aceite Virgen Extra'!$B$6:$B$257,"&lt;="&amp;$B265)</f>
        <v>5.0599999999999996</v>
      </c>
      <c r="F265" s="4">
        <f>SUMIFS('Aceite Virgen Extra'!F$6:F$257,'Aceite Virgen Extra'!$A$6:$A$257,"&gt;="&amp;$A265,'Aceite Virgen Extra'!$B$6:$B$257,"&lt;="&amp;$B265)</f>
        <v>44.9</v>
      </c>
      <c r="G265" s="4">
        <f>SUMIFS('Aceite Virgen Extra'!G$6:G$257,'Aceite Virgen Extra'!$A$6:$A$257,"&gt;="&amp;$A265,'Aceite Virgen Extra'!$B$6:$B$257,"&lt;="&amp;$B265)</f>
        <v>38.78</v>
      </c>
      <c r="H265" s="9"/>
      <c r="I265" s="9"/>
      <c r="J265" s="9"/>
      <c r="K265" s="4">
        <f>SUMIFS('Aceite Virgen Extra'!K$6:K$257,'Aceite Virgen Extra'!$A$6:$A$257,"&gt;="&amp;$A265,'Aceite Virgen Extra'!$B$6:$B$257,"&lt;="&amp;$B265)</f>
        <v>13.37</v>
      </c>
      <c r="L265" s="4">
        <f>SUMIFS('Aceite Virgen Extra'!L$6:L$257,'Aceite Virgen Extra'!$A$6:$A$257,"&gt;="&amp;$A265,'Aceite Virgen Extra'!$B$6:$B$257,"&lt;="&amp;$B265)</f>
        <v>11.83</v>
      </c>
      <c r="M265" s="4">
        <f>SUMIFS('Aceite Virgen Extra'!M$6:M$257,'Aceite Virgen Extra'!$A$6:$A$257,"&gt;="&amp;$A265,'Aceite Virgen Extra'!$B$6:$B$257,"&lt;="&amp;$B265)</f>
        <v>5.6</v>
      </c>
      <c r="N265" s="4">
        <f>SUMIFS('Aceite Virgen Extra'!N$6:N$257,'Aceite Virgen Extra'!$A$6:$A$257,"&gt;="&amp;$A265,'Aceite Virgen Extra'!$B$6:$B$257,"&lt;="&amp;$B265)</f>
        <v>36.67</v>
      </c>
      <c r="O265" s="9"/>
      <c r="P265" s="9"/>
      <c r="Q265" s="9"/>
      <c r="R265" s="4">
        <f>SUMIFS('Aceite Virgen Extra'!R$6:R$257,'Aceite Virgen Extra'!$A$6:$A$257,"&gt;="&amp;$A265,'Aceite Virgen Extra'!$B$6:$B$257,"&lt;="&amp;$B265)</f>
        <v>24.880000000000003</v>
      </c>
      <c r="S265" s="4">
        <f>SUMIFS('Aceite Virgen Extra'!S$6:S$257,'Aceite Virgen Extra'!$A$6:$A$257,"&gt;="&amp;$A265,'Aceite Virgen Extra'!$B$6:$B$257,"&lt;="&amp;$B265)</f>
        <v>9.5100000000000016</v>
      </c>
      <c r="T265" s="4">
        <f>SUMIFS('Aceite Virgen Extra'!T$6:T$257,'Aceite Virgen Extra'!$A$6:$A$257,"&gt;="&amp;$A265,'Aceite Virgen Extra'!$B$6:$B$257,"&lt;="&amp;$B265)</f>
        <v>30.28</v>
      </c>
      <c r="U265" s="4">
        <f>SUMIFS('Aceite Virgen Extra'!U$6:U$257,'Aceite Virgen Extra'!$A$6:$A$257,"&gt;="&amp;$A265,'Aceite Virgen Extra'!$B$6:$B$257,"&lt;="&amp;$B265)</f>
        <v>36.29</v>
      </c>
      <c r="V265" s="9"/>
      <c r="W265" s="9"/>
      <c r="X265" s="9"/>
      <c r="Y265" s="4">
        <f>SUMIFS('Aceite Virgen Extra'!Y$6:Y$257,'Aceite Virgen Extra'!$A$6:$A$257,"&gt;="&amp;$A265,'Aceite Virgen Extra'!$B$6:$B$257,"&lt;="&amp;$B265)</f>
        <v>36.599999999999994</v>
      </c>
      <c r="Z265" s="4">
        <f>SUMIFS('Aceite Virgen Extra'!Z$6:Z$257,'Aceite Virgen Extra'!$A$6:$A$257,"&gt;="&amp;$A265,'Aceite Virgen Extra'!$B$6:$B$257,"&lt;="&amp;$B265)</f>
        <v>14.55</v>
      </c>
      <c r="AA265" s="4">
        <f>SUMIFS('Aceite Virgen Extra'!AA$6:AA$257,'Aceite Virgen Extra'!$A$6:$A$257,"&gt;="&amp;$A265,'Aceite Virgen Extra'!$B$6:$B$257,"&lt;="&amp;$B265)</f>
        <v>45.64</v>
      </c>
      <c r="AB265" s="4">
        <f>SUMIFS('Aceite Virgen Extra'!AB$6:AB$257,'Aceite Virgen Extra'!$A$6:$A$257,"&gt;="&amp;$A265,'Aceite Virgen Extra'!$B$6:$B$257,"&lt;="&amp;$B265)</f>
        <v>45.169999999999995</v>
      </c>
      <c r="AC265" s="9"/>
      <c r="AD265" s="9"/>
      <c r="AE265" s="9"/>
      <c r="AF265" s="4">
        <f>SUMIFS('Aceite Virgen Extra'!AF$6:AF$257,'Aceite Virgen Extra'!$A$6:$A$257,"&gt;="&amp;$A265,'Aceite Virgen Extra'!$B$6:$B$257,"&lt;="&amp;$B265)</f>
        <v>38.03</v>
      </c>
      <c r="AG265" s="4">
        <f>SUMIFS('Aceite Virgen Extra'!AG$6:AG$257,'Aceite Virgen Extra'!$A$6:$A$257,"&gt;="&amp;$A265,'Aceite Virgen Extra'!$B$6:$B$257,"&lt;="&amp;$B265)</f>
        <v>17.18</v>
      </c>
      <c r="AH265" s="4">
        <f>SUMIFS('Aceite Virgen Extra'!AH$6:AH$257,'Aceite Virgen Extra'!$A$6:$A$257,"&gt;="&amp;$A265,'Aceite Virgen Extra'!$B$6:$B$257,"&lt;="&amp;$B265)</f>
        <v>47.97</v>
      </c>
      <c r="AI265" s="4">
        <f>SUMIFS('Aceite Virgen Extra'!AI$6:AI$257,'Aceite Virgen Extra'!$A$6:$A$257,"&gt;="&amp;$A265,'Aceite Virgen Extra'!$B$6:$B$257,"&lt;="&amp;$B265)</f>
        <v>41.75</v>
      </c>
      <c r="AJ265" s="9"/>
      <c r="AK265" s="9"/>
      <c r="AL265" s="9"/>
      <c r="AM265" s="4">
        <f>SUMIFS('Aceite Virgen Extra'!AM$6:AM$257,'Aceite Virgen Extra'!$A$6:$A$257,"&gt;="&amp;$A265,'Aceite Virgen Extra'!$B$6:$B$257,"&lt;="&amp;$B265)</f>
        <v>39.47</v>
      </c>
      <c r="AN265" s="4">
        <f>SUMIFS('Aceite Virgen Extra'!AN$6:AN$257,'Aceite Virgen Extra'!$A$6:$A$257,"&gt;="&amp;$A265,'Aceite Virgen Extra'!$B$6:$B$257,"&lt;="&amp;$B265)</f>
        <v>15.41</v>
      </c>
      <c r="AO265" s="4">
        <f>SUMIFS('Aceite Virgen Extra'!AO$6:AO$257,'Aceite Virgen Extra'!$A$6:$A$257,"&gt;="&amp;$A265,'Aceite Virgen Extra'!$B$6:$B$257,"&lt;="&amp;$B265)</f>
        <v>52.100000000000009</v>
      </c>
      <c r="AP265" s="4">
        <f>SUMIFS('Aceite Virgen Extra'!AP$6:AP$257,'Aceite Virgen Extra'!$A$6:$A$257,"&gt;="&amp;$A265,'Aceite Virgen Extra'!$B$6:$B$257,"&lt;="&amp;$B265)</f>
        <v>43.07</v>
      </c>
      <c r="AQ265" s="9"/>
      <c r="AR265" s="9"/>
      <c r="AT265" s="4">
        <f>SUMIFS('Aceite Virgen Extra'!AT$6:AT$257,'Aceite Virgen Extra'!$A$6:$A$257,"&gt;="&amp;$A265,'Aceite Virgen Extra'!$B$6:$B$257,"&lt;="&amp;$B265)</f>
        <v>32.68</v>
      </c>
      <c r="AU265" s="4">
        <f>SUMIFS('Aceite Virgen Extra'!AU$6:AU$257,'Aceite Virgen Extra'!$A$6:$A$257,"&gt;="&amp;$A265,'Aceite Virgen Extra'!$B$6:$B$257,"&lt;="&amp;$B265)</f>
        <v>7.93</v>
      </c>
      <c r="AV265" s="4">
        <f>SUMIFS('Aceite Virgen Extra'!AV$6:AV$257,'Aceite Virgen Extra'!$A$6:$A$257,"&gt;="&amp;$A265,'Aceite Virgen Extra'!$B$6:$B$257,"&lt;="&amp;$B265)</f>
        <v>43.81</v>
      </c>
      <c r="AW265" s="4">
        <f>SUMIFS('Aceite Virgen Extra'!AW$6:AW$257,'Aceite Virgen Extra'!$A$6:$A$257,"&gt;="&amp;$A265,'Aceite Virgen Extra'!$B$6:$B$257,"&lt;="&amp;$B265)</f>
        <v>52.62</v>
      </c>
      <c r="BA265" s="4">
        <f>SUMIFS('Aceite Virgen Extra'!BA$6:BA$257,'Aceite Virgen Extra'!$A$6:$A$257,"&gt;="&amp;A265,'Aceite Virgen Extra'!$B$6:$B$257,"&lt;="&amp;B265)</f>
        <v>31.22</v>
      </c>
      <c r="BB265" s="4">
        <f>SUMIFS('Aceite Virgen Extra'!BB$6:BB$257,'Aceite Virgen Extra'!$A$6:$A$257,"&gt;="&amp;$A265,'Aceite Virgen Extra'!$B$6:$B$257,"&lt;="&amp;$B265)</f>
        <v>9.09</v>
      </c>
      <c r="BC265" s="4">
        <f>SUMIFS('Aceite Virgen Extra'!BC$6:BC$257,'Aceite Virgen Extra'!$A$6:$A$257,"&gt;="&amp;$A265,'Aceite Virgen Extra'!$B$6:$B$257,"&lt;="&amp;$B265)</f>
        <v>43.18</v>
      </c>
      <c r="BD265" s="4">
        <f>SUMIFS('Aceite Virgen Extra'!BD$6:BD$257,'Aceite Virgen Extra'!$A$6:$A$257,"&gt;="&amp;$A265,'Aceite Virgen Extra'!$B$6:$B$257,"&lt;="&amp;$B265)</f>
        <v>43.15</v>
      </c>
      <c r="BH265" s="4">
        <f>SUMIFS('Aceite Virgen Extra'!BH$6:BH$257,'Aceite Virgen Extra'!$A$6:$A$257,"&gt;="&amp;$A265,'Aceite Virgen Extra'!$B$6:$B$257,"&lt;="&amp;$B265)</f>
        <v>36.65</v>
      </c>
      <c r="BI265" s="4">
        <f>SUMIFS('Aceite Virgen Extra'!BI$6:BI$257,'Aceite Virgen Extra'!$A$6:$A$257,"&gt;="&amp;$A265,'Aceite Virgen Extra'!$B$6:$B$257,"&lt;="&amp;$B265)</f>
        <v>13.27</v>
      </c>
      <c r="BJ265" s="4">
        <f>SUMIFS('Aceite Virgen Extra'!BJ$6:BJ$257,'Aceite Virgen Extra'!$A$6:$A$257,"&gt;="&amp;$A265,'Aceite Virgen Extra'!$B$6:$B$257,"&lt;="&amp;$B265)</f>
        <v>45.91</v>
      </c>
      <c r="BK265" s="4">
        <f>SUMIFS('Aceite Virgen Extra'!BK$6:BK$257,'Aceite Virgen Extra'!$A$6:$A$257,"&gt;="&amp;$A265,'Aceite Virgen Extra'!$B$6:$B$257,"&lt;="&amp;$B265)</f>
        <v>47.55</v>
      </c>
      <c r="BO265" s="4">
        <f>SUMIFS('Aceite Virgen Extra'!BO$6:BO$257,'Aceite Virgen Extra'!$A$6:$A$257,"&gt;="&amp;$A265,'Aceite Virgen Extra'!$B$6:$B$257,"&lt;="&amp;$B265)</f>
        <v>27.59</v>
      </c>
      <c r="BP265" s="4">
        <f>SUMIFS('Aceite Virgen Extra'!BP$6:BP$257,'Aceite Virgen Extra'!$A$6:$A$257,"&gt;="&amp;$A265,'Aceite Virgen Extra'!$B$6:$B$257,"&lt;="&amp;$B265)</f>
        <v>1.98</v>
      </c>
      <c r="BQ265" s="4">
        <f>SUMIFS('Aceite Virgen Extra'!BQ$6:BQ$257,'Aceite Virgen Extra'!$A$6:$A$257,"&gt;="&amp;$A265,'Aceite Virgen Extra'!$B$6:$B$257,"&lt;="&amp;$B265)</f>
        <v>43.19</v>
      </c>
      <c r="BR265" s="4">
        <f>SUMIFS('Aceite Virgen Extra'!BR$6:BR$257,'Aceite Virgen Extra'!$A$6:$A$257,"&gt;="&amp;$A265,'Aceite Virgen Extra'!$B$6:$B$257,"&lt;="&amp;$B265)</f>
        <v>39.260000000000005</v>
      </c>
      <c r="BV265" s="4">
        <f>SUMIFS('Aceite Virgen Extra'!BV$6:BV$257,'Aceite Virgen Extra'!$A$6:$A$257,"&gt;="&amp;$A265,'Aceite Virgen Extra'!$B$6:$B$257,"&lt;="&amp;$B265)</f>
        <v>30.689999999999998</v>
      </c>
      <c r="BW265" s="4">
        <f>SUMIFS('Aceite Virgen Extra'!BW$6:BW$257,'Aceite Virgen Extra'!$A$6:$A$257,"&gt;="&amp;$A265,'Aceite Virgen Extra'!$B$6:$B$257,"&lt;="&amp;$B265)</f>
        <v>6.08</v>
      </c>
      <c r="BX265" s="4">
        <f>SUMIFS('Aceite Virgen Extra'!BX$6:BX$257,'Aceite Virgen Extra'!$A$6:$A$257,"&gt;="&amp;$A265,'Aceite Virgen Extra'!$B$6:$B$257,"&lt;="&amp;$B265)</f>
        <v>39.94</v>
      </c>
      <c r="BY265" s="4">
        <f>SUMIFS('Aceite Virgen Extra'!BY$6:BY$257,'Aceite Virgen Extra'!$A$6:$A$257,"&gt;="&amp;$A265,'Aceite Virgen Extra'!$B$6:$B$257,"&lt;="&amp;$B265)</f>
        <v>45.179999999999993</v>
      </c>
      <c r="CC265" s="4">
        <f>SUMIFS('Aceite Virgen Extra'!CC$6:CC$257,'Aceite Virgen Extra'!$A$6:$A$257,"&gt;="&amp;$A265,'Aceite Virgen Extra'!$B$6:$B$257,"&lt;="&amp;$B265)</f>
        <v>19.96</v>
      </c>
      <c r="CD265" s="4">
        <f>SUMIFS('Aceite Virgen Extra'!CD$6:CD$257,'Aceite Virgen Extra'!$A$6:$A$257,"&gt;="&amp;$A265,'Aceite Virgen Extra'!$B$6:$B$257,"&lt;="&amp;$B265)</f>
        <v>6.5</v>
      </c>
      <c r="CE265" s="4">
        <f>SUMIFS('Aceite Virgen Extra'!CE$6:CE$257,'Aceite Virgen Extra'!$A$6:$A$257,"&gt;="&amp;$A265,'Aceite Virgen Extra'!$B$6:$B$257,"&lt;="&amp;$B265)</f>
        <v>23.549999999999997</v>
      </c>
      <c r="CF265" s="4">
        <f>SUMIFS('Aceite Virgen Extra'!CF$6:CF$257,'Aceite Virgen Extra'!$A$6:$A$257,"&gt;="&amp;$A265,'Aceite Virgen Extra'!$B$6:$B$257,"&lt;="&amp;$B265)</f>
        <v>34.909999999999997</v>
      </c>
      <c r="CJ265" s="4">
        <f>SUMIFS('Aceite Virgen Extra'!CJ$6:CJ$257,'Aceite Virgen Extra'!$A$6:$A$257,"&gt;="&amp;$A265,'Aceite Virgen Extra'!$B$6:$B$257,"&lt;="&amp;$B265)</f>
        <v>3.8500000000000005</v>
      </c>
      <c r="CK265" s="4">
        <f>SUMIFS('Aceite Virgen Extra'!CK$6:CK$257,'Aceite Virgen Extra'!$A$6:$A$257,"&gt;="&amp;$A265,'Aceite Virgen Extra'!$B$6:$B$257,"&lt;="&amp;$B265)</f>
        <v>2.37</v>
      </c>
      <c r="CL265" s="4">
        <f>SUMIFS('Aceite Virgen Extra'!CL$6:CL$257,'Aceite Virgen Extra'!$A$6:$A$257,"&gt;="&amp;$A265,'Aceite Virgen Extra'!$B$6:$B$257,"&lt;="&amp;$B265)</f>
        <v>2.98</v>
      </c>
      <c r="CM265" s="4">
        <f>SUMIFS('Aceite Virgen Extra'!CM$6:CM$257,'Aceite Virgen Extra'!$A$6:$A$257,"&gt;="&amp;$A265,'Aceite Virgen Extra'!$B$6:$B$257,"&lt;="&amp;$B265)</f>
        <v>7.4499999999999993</v>
      </c>
      <c r="CQ265" s="4">
        <f>SUMIFS('Aceite Virgen Extra'!CQ$6:CQ$257,'Aceite Virgen Extra'!$A$6:$A$257,"&gt;="&amp;$A265,'Aceite Virgen Extra'!$B$6:$B$257,"&lt;="&amp;$B265)</f>
        <v>4.08</v>
      </c>
      <c r="CR265" s="4">
        <f>SUMIFS('Aceite Virgen Extra'!CR$6:CR$257,'Aceite Virgen Extra'!$A$6:$A$257,"&gt;="&amp;$A265,'Aceite Virgen Extra'!$B$6:$B$257,"&lt;="&amp;$B265)</f>
        <v>2.7</v>
      </c>
      <c r="CS265" s="4">
        <f>SUMIFS('Aceite Virgen Extra'!CS$6:CS$257,'Aceite Virgen Extra'!$A$6:$A$257,"&gt;="&amp;$A265,'Aceite Virgen Extra'!$B$6:$B$257,"&lt;="&amp;$B265)</f>
        <v>4.26</v>
      </c>
      <c r="CT265" s="4">
        <f>SUMIFS('Aceite Virgen Extra'!CT$6:CT$257,'Aceite Virgen Extra'!$A$6:$A$257,"&gt;="&amp;$A265,'Aceite Virgen Extra'!$B$6:$B$257,"&lt;="&amp;$B265)</f>
        <v>5.7799999999999994</v>
      </c>
      <c r="CX265" s="4">
        <f>SUMIFS('Aceite Virgen Extra'!CX$6:CX$257,'Aceite Virgen Extra'!$A$6:$A$257,"&gt;="&amp;$A265,'Aceite Virgen Extra'!$B$6:$B$257,"&lt;="&amp;$B265)</f>
        <v>1.51</v>
      </c>
      <c r="CY265" s="4">
        <f>SUMIFS('Aceite Virgen Extra'!CY$6:CY$257,'Aceite Virgen Extra'!$A$6:$A$257,"&gt;="&amp;$A265,'Aceite Virgen Extra'!$B$6:$B$257,"&lt;="&amp;$B265)</f>
        <v>1.26</v>
      </c>
      <c r="CZ265" s="4">
        <f>SUMIFS('Aceite Virgen Extra'!CZ$6:CZ$257,'Aceite Virgen Extra'!$A$6:$A$257,"&gt;="&amp;$A265,'Aceite Virgen Extra'!$B$6:$B$257,"&lt;="&amp;$B265)</f>
        <v>1.8599999999999999</v>
      </c>
      <c r="DA265" s="4">
        <f>SUMIFS('Aceite Virgen Extra'!DA$6:DA$257,'Aceite Virgen Extra'!$A$6:$A$257,"&gt;="&amp;$A265,'Aceite Virgen Extra'!$B$6:$B$257,"&lt;="&amp;$B265)</f>
        <v>1.23</v>
      </c>
      <c r="DE265" s="4">
        <f>SUMIFS('Aceite Virgen Extra'!DE$6:DE$257,'Aceite Virgen Extra'!$A$6:$A$257,"&gt;="&amp;$A265,'Aceite Virgen Extra'!$B$6:$B$257,"&lt;="&amp;$B265)</f>
        <v>2.9800000000000004</v>
      </c>
      <c r="DF265" s="4">
        <f>SUMIFS('Aceite Virgen Extra'!DF$6:DF$257,'Aceite Virgen Extra'!$A$6:$A$257,"&gt;="&amp;$A265,'Aceite Virgen Extra'!$B$6:$B$257,"&lt;="&amp;$B265)</f>
        <v>5.23</v>
      </c>
      <c r="DG265" s="4">
        <f>SUMIFS('Aceite Virgen Extra'!DG$6:DG$257,'Aceite Virgen Extra'!$A$6:$A$257,"&gt;="&amp;$A265,'Aceite Virgen Extra'!$B$6:$B$257,"&lt;="&amp;$B265)</f>
        <v>2.34</v>
      </c>
      <c r="DH265" s="4">
        <f>SUMIFS('Aceite Virgen Extra'!DH$6:DH$257,'Aceite Virgen Extra'!$A$6:$A$257,"&gt;="&amp;$A265,'Aceite Virgen Extra'!$B$6:$B$257,"&lt;="&amp;$B265)</f>
        <v>2.11</v>
      </c>
      <c r="DL265" s="4">
        <f>SUMIFS('Aceite Virgen Extra'!DL$6:DL$257,'Aceite Virgen Extra'!$A$6:$A$257,"&gt;="&amp;$A265,'Aceite Virgen Extra'!$B$6:$B$257,"&lt;="&amp;$B265)</f>
        <v>2.2000000000000002</v>
      </c>
      <c r="DM265" s="4">
        <f>SUMIFS('Aceite Virgen Extra'!DM$6:DM$257,'Aceite Virgen Extra'!$A$6:$A$257,"&gt;="&amp;$A265,'Aceite Virgen Extra'!$B$6:$B$257,"&lt;="&amp;$B265)</f>
        <v>1.42</v>
      </c>
      <c r="DN265" s="4">
        <f>SUMIFS('Aceite Virgen Extra'!DN$6:DN$257,'Aceite Virgen Extra'!$A$6:$A$257,"&gt;="&amp;$A265,'Aceite Virgen Extra'!$B$6:$B$257,"&lt;="&amp;$B265)</f>
        <v>2.13</v>
      </c>
      <c r="DO265" s="4">
        <f>SUMIFS('Aceite Virgen Extra'!DO$6:DO$257,'Aceite Virgen Extra'!$A$6:$A$257,"&gt;="&amp;$A265,'Aceite Virgen Extra'!$B$6:$B$257,"&lt;="&amp;$B265)</f>
        <v>3.38</v>
      </c>
      <c r="DS265" s="4">
        <f>SUMIFS('Aceite Virgen Extra'!DS$6:DS$257,'Aceite Virgen Extra'!$A$6:$A$257,"&gt;="&amp;$A265,'Aceite Virgen Extra'!$B$6:$B$257,"&lt;="&amp;$B265)</f>
        <v>3.2700000000000005</v>
      </c>
      <c r="DT265" s="4">
        <f>SUMIFS('Aceite Virgen Extra'!DT$6:DT$257,'Aceite Virgen Extra'!$A$6:$A$257,"&gt;="&amp;$A265,'Aceite Virgen Extra'!$B$6:$B$257,"&lt;="&amp;$B265)</f>
        <v>0.48</v>
      </c>
      <c r="DU265" s="4">
        <f>SUMIFS('Aceite Virgen Extra'!DU$6:DU$257,'Aceite Virgen Extra'!$A$6:$A$257,"&gt;="&amp;$A265,'Aceite Virgen Extra'!$B$6:$B$257,"&lt;="&amp;$B265)</f>
        <v>4.4499999999999993</v>
      </c>
      <c r="DV265" s="4">
        <f>SUMIFS('Aceite Virgen Extra'!DV$6:DV$257,'Aceite Virgen Extra'!$A$6:$A$257,"&gt;="&amp;$A265,'Aceite Virgen Extra'!$B$6:$B$257,"&lt;="&amp;$B265)</f>
        <v>3</v>
      </c>
      <c r="DZ265" s="4">
        <f>SUMIFS('Aceite Virgen Extra'!DZ$6:DZ$257,'Aceite Virgen Extra'!$A$6:$A$257,"&gt;="&amp;$A265,'Aceite Virgen Extra'!$B$6:$B$257,"&lt;="&amp;$B265)</f>
        <v>5.95</v>
      </c>
      <c r="EA265" s="4">
        <f>SUMIFS('Aceite Virgen Extra'!EA$6:EA$257,'Aceite Virgen Extra'!$A$6:$A$257,"&gt;="&amp;$A265,'Aceite Virgen Extra'!$B$6:$B$257,"&lt;="&amp;$B265)</f>
        <v>4.3900000000000006</v>
      </c>
      <c r="EB265" s="4">
        <f>SUMIFS('Aceite Virgen Extra'!EB$6:EB$257,'Aceite Virgen Extra'!$A$6:$A$257,"&gt;="&amp;$A265,'Aceite Virgen Extra'!$B$6:$B$257,"&lt;="&amp;$B265)</f>
        <v>5.51</v>
      </c>
      <c r="EC265" s="4">
        <f>SUMIFS('Aceite Virgen Extra'!EC$6:EC$257,'Aceite Virgen Extra'!$A$6:$A$257,"&gt;="&amp;$A265,'Aceite Virgen Extra'!$B$6:$B$257,"&lt;="&amp;$B265)</f>
        <v>13.3</v>
      </c>
      <c r="EG265" s="4">
        <f>SUMIFS('Aceite Virgen Extra'!EG$6:EG$257,'Aceite Virgen Extra'!$A$6:$A$257,"&gt;="&amp;$A265,'Aceite Virgen Extra'!$B$6:$B$257,"&lt;="&amp;$B265)</f>
        <v>1.2400000000000002</v>
      </c>
      <c r="EH265" s="4">
        <f>SUMIFS('Aceite Virgen Extra'!EH$6:EH$257,'Aceite Virgen Extra'!$A$6:$A$257,"&gt;="&amp;$A265,'Aceite Virgen Extra'!$B$6:$B$257,"&lt;="&amp;$B265)</f>
        <v>0.22</v>
      </c>
      <c r="EI265" s="4">
        <f>SUMIFS('Aceite Virgen Extra'!EI$6:EI$257,'Aceite Virgen Extra'!$A$6:$A$257,"&gt;="&amp;$A265,'Aceite Virgen Extra'!$B$6:$B$257,"&lt;="&amp;$B265)</f>
        <v>2.2400000000000002</v>
      </c>
      <c r="EJ265" s="4">
        <f>SUMIFS('Aceite Virgen Extra'!EJ$6:EJ$257,'Aceite Virgen Extra'!$A$6:$A$257,"&gt;="&amp;$A265,'Aceite Virgen Extra'!$B$6:$B$257,"&lt;="&amp;$B265)</f>
        <v>0.37</v>
      </c>
      <c r="EN265" s="4">
        <f>SUMIFS('Aceite Virgen Extra'!EN$6:EN$257,'Aceite Virgen Extra'!$A$6:$A$257,"&gt;="&amp;$A265,'Aceite Virgen Extra'!$B$6:$B$257,"&lt;="&amp;$B265)</f>
        <v>5.0199999999999996</v>
      </c>
      <c r="EO265" s="4">
        <f>SUMIFS('Aceite Virgen Extra'!EO$6:EO$257,'Aceite Virgen Extra'!$A$6:$A$257,"&gt;="&amp;$A265,'Aceite Virgen Extra'!$B$6:$B$257,"&lt;="&amp;$B265)</f>
        <v>4.82</v>
      </c>
      <c r="EP265" s="4">
        <f>SUMIFS('Aceite Virgen Extra'!EP$6:EP$257,'Aceite Virgen Extra'!$A$6:$A$257,"&gt;="&amp;$A265,'Aceite Virgen Extra'!$B$6:$B$257,"&lt;="&amp;$B265)</f>
        <v>4.1099999999999994</v>
      </c>
      <c r="EQ265" s="4">
        <f>SUMIFS('Aceite Virgen Extra'!EQ$6:EQ$257,'Aceite Virgen Extra'!$A$6:$A$257,"&gt;="&amp;$A265,'Aceite Virgen Extra'!$B$6:$B$257,"&lt;="&amp;$B265)</f>
        <v>10.239999999999998</v>
      </c>
      <c r="EU265" s="4">
        <f>SUMIFS('Aceite Virgen Extra'!EU$6:EU$257,'Aceite Virgen Extra'!$A$6:$A$257,"&gt;="&amp;$A265,'Aceite Virgen Extra'!$B$6:$B$257,"&lt;="&amp;$B265)</f>
        <v>3.3999999999999995</v>
      </c>
      <c r="EV265" s="4">
        <f>SUMIFS('Aceite Virgen Extra'!EV$6:EV$257,'Aceite Virgen Extra'!$A$6:$A$257,"&gt;="&amp;$A265,'Aceite Virgen Extra'!$B$6:$B$257,"&lt;="&amp;$B265)</f>
        <v>0.95</v>
      </c>
      <c r="EW265" s="4">
        <f>SUMIFS('Aceite Virgen Extra'!EW$6:EW$257,'Aceite Virgen Extra'!$A$6:$A$257,"&gt;="&amp;$A265,'Aceite Virgen Extra'!$B$6:$B$257,"&lt;="&amp;$B265)</f>
        <v>4.88</v>
      </c>
      <c r="EX265" s="4">
        <f>SUMIFS('Aceite Virgen Extra'!EX$6:EX$257,'Aceite Virgen Extra'!$A$6:$A$257,"&gt;="&amp;$A265,'Aceite Virgen Extra'!$B$6:$B$257,"&lt;="&amp;$B265)</f>
        <v>2.15</v>
      </c>
      <c r="FB265" s="4">
        <f>SUMIFS('Aceite Virgen Extra'!FB$6:FB$257,'Aceite Virgen Extra'!$A$6:$A$257,"&gt;="&amp;$A265,'Aceite Virgen Extra'!$B$6:$B$257,"&lt;="&amp;$B265)</f>
        <v>2.14</v>
      </c>
      <c r="FC265" s="4">
        <f>SUMIFS('Aceite Virgen Extra'!FC$6:FC$257,'Aceite Virgen Extra'!$A$6:$A$257,"&gt;="&amp;$A265,'Aceite Virgen Extra'!$B$6:$B$257,"&lt;="&amp;$B265)</f>
        <v>0.8</v>
      </c>
      <c r="FD265" s="4">
        <f>SUMIFS('Aceite Virgen Extra'!FD$6:FD$257,'Aceite Virgen Extra'!$A$6:$A$257,"&gt;="&amp;$A265,'Aceite Virgen Extra'!$B$6:$B$257,"&lt;="&amp;$B265)</f>
        <v>3.05</v>
      </c>
      <c r="FE265" s="4">
        <f>SUMIFS('Aceite Virgen Extra'!FE$6:FE$257,'Aceite Virgen Extra'!$A$6:$A$257,"&gt;="&amp;$A265,'Aceite Virgen Extra'!$B$6:$B$257,"&lt;="&amp;$B265)</f>
        <v>1.17</v>
      </c>
      <c r="FI265" s="4">
        <f>SUMIFS('Aceite Virgen Extra'!FI$6:FI$257,'Aceite Virgen Extra'!$A$6:$A$257,"&gt;="&amp;$A265,'Aceite Virgen Extra'!$B$6:$B$257,"&lt;="&amp;$B265)</f>
        <v>2.71</v>
      </c>
      <c r="FJ265" s="4">
        <f>SUMIFS('Aceite Virgen Extra'!FJ$6:FJ$257,'Aceite Virgen Extra'!$A$6:$A$257,"&gt;="&amp;$A265,'Aceite Virgen Extra'!$B$6:$B$257,"&lt;="&amp;$B265)</f>
        <v>1.01</v>
      </c>
      <c r="FK265" s="4">
        <f>SUMIFS('Aceite Virgen Extra'!FK$6:FK$257,'Aceite Virgen Extra'!$A$6:$A$257,"&gt;="&amp;$A265,'Aceite Virgen Extra'!$B$6:$B$257,"&lt;="&amp;$B265)</f>
        <v>4.21</v>
      </c>
      <c r="FL265" s="4">
        <f>SUMIFS('Aceite Virgen Extra'!FL$6:FL$257,'Aceite Virgen Extra'!$A$6:$A$257,"&gt;="&amp;$A265,'Aceite Virgen Extra'!$B$6:$B$257,"&lt;="&amp;$B265)</f>
        <v>1.46</v>
      </c>
      <c r="FP265" s="4">
        <f>SUMIFS('Aceite Virgen Extra'!FP$6:FP$257,'Aceite Virgen Extra'!$A$6:$A$257,"&gt;="&amp;$A265,'Aceite Virgen Extra'!$B$6:$B$257,"&lt;="&amp;$B265)</f>
        <v>3.34</v>
      </c>
      <c r="FQ265" s="4">
        <f>SUMIFS('Aceite Virgen Extra'!FQ$6:FQ$257,'Aceite Virgen Extra'!$A$6:$A$257,"&gt;="&amp;$A265,'Aceite Virgen Extra'!$B$6:$B$257,"&lt;="&amp;$B265)</f>
        <v>3.71</v>
      </c>
      <c r="FR265" s="4">
        <f>SUMIFS('Aceite Virgen Extra'!FR$6:FR$257,'Aceite Virgen Extra'!$A$6:$A$257,"&gt;="&amp;$A265,'Aceite Virgen Extra'!$B$6:$B$257,"&lt;="&amp;$B265)</f>
        <v>3.0999999999999996</v>
      </c>
      <c r="FS265" s="4">
        <f>SUMIFS('Aceite Virgen Extra'!FS$6:FS$257,'Aceite Virgen Extra'!$A$6:$A$257,"&gt;="&amp;$A265,'Aceite Virgen Extra'!$B$6:$B$257,"&lt;="&amp;$B265)</f>
        <v>3.38</v>
      </c>
      <c r="FW265" s="4">
        <f>SUMIFS('Aceite Virgen Extra'!FW$6:FW$257,'Aceite Virgen Extra'!$A$6:$A$257,"&gt;="&amp;$A265,'Aceite Virgen Extra'!$B$6:$B$257,"&lt;="&amp;$B265)</f>
        <v>3.44</v>
      </c>
      <c r="FX265" s="4">
        <f>SUMIFS('Aceite Virgen Extra'!FX$6:FX$257,'Aceite Virgen Extra'!$A$6:$A$257,"&gt;="&amp;$A265,'Aceite Virgen Extra'!$B$6:$B$257,"&lt;="&amp;$B265)</f>
        <v>3.66</v>
      </c>
      <c r="FY265" s="4">
        <f>SUMIFS('Aceite Virgen Extra'!FY$6:FY$257,'Aceite Virgen Extra'!$A$6:$A$257,"&gt;="&amp;$A265,'Aceite Virgen Extra'!$B$6:$B$257,"&lt;="&amp;$B265)</f>
        <v>3.8099999999999996</v>
      </c>
      <c r="FZ265" s="4">
        <f>SUMIFS('Aceite Virgen Extra'!FZ$6:FZ$257,'Aceite Virgen Extra'!$A$6:$A$257,"&gt;="&amp;$A265,'Aceite Virgen Extra'!$B$6:$B$257,"&lt;="&amp;$B265)</f>
        <v>1.22</v>
      </c>
      <c r="GD265" s="4">
        <f>SUMIFS('Aceite Virgen Extra'!GD$6:GD$257,'Aceite Virgen Extra'!$A$6:$A$257,"&gt;="&amp;$A265,'Aceite Virgen Extra'!$B$6:$B$257,"&lt;="&amp;$B265)</f>
        <v>2</v>
      </c>
      <c r="GE265" s="4">
        <f>SUMIFS('Aceite Virgen Extra'!GE$6:GE$257,'Aceite Virgen Extra'!$A$6:$A$257,"&gt;="&amp;$A265,'Aceite Virgen Extra'!$B$6:$B$257,"&lt;="&amp;$B265)</f>
        <v>2.11</v>
      </c>
      <c r="GF265" s="4">
        <f>SUMIFS('Aceite Virgen Extra'!GF$6:GF$257,'Aceite Virgen Extra'!$A$6:$A$257,"&gt;="&amp;$A265,'Aceite Virgen Extra'!$B$6:$B$257,"&lt;="&amp;$B265)</f>
        <v>1.3</v>
      </c>
      <c r="GG265" s="4">
        <f>SUMIFS('Aceite Virgen Extra'!GG$6:GG$257,'Aceite Virgen Extra'!$A$6:$A$257,"&gt;="&amp;$A265,'Aceite Virgen Extra'!$B$6:$B$257,"&lt;="&amp;$B265)</f>
        <v>4.88</v>
      </c>
      <c r="GK265" s="4">
        <f>SUMIFS('Aceite Virgen Extra'!GK$6:GK$257,'Aceite Virgen Extra'!$A$6:$A$257,"&gt;="&amp;$A265,'Aceite Virgen Extra'!$B$6:$B$257,"&lt;="&amp;$B265)</f>
        <v>2.04</v>
      </c>
      <c r="GL265" s="4">
        <f>SUMIFS('Aceite Virgen Extra'!GL$6:GL$257,'Aceite Virgen Extra'!$A$6:$A$257,"&gt;="&amp;$A265,'Aceite Virgen Extra'!$B$6:$B$257,"&lt;="&amp;$B265)</f>
        <v>1.08</v>
      </c>
      <c r="GM265" s="4">
        <f>SUMIFS('Aceite Virgen Extra'!GM$6:GM$257,'Aceite Virgen Extra'!$A$6:$A$257,"&gt;="&amp;$A265,'Aceite Virgen Extra'!$B$6:$B$257,"&lt;="&amp;$B265)</f>
        <v>2.2999999999999998</v>
      </c>
      <c r="GN265" s="4">
        <f>SUMIFS('Aceite Virgen Extra'!GN$6:GN$257,'Aceite Virgen Extra'!$A$6:$A$257,"&gt;="&amp;$A265,'Aceite Virgen Extra'!$B$6:$B$257,"&lt;="&amp;$B265)</f>
        <v>4.1899999999999995</v>
      </c>
      <c r="GR265" s="4">
        <f>SUMIFS('Aceite Virgen Extra'!GR$6:GR$257,'Aceite Virgen Extra'!$A$6:$A$257,"&gt;="&amp;$A265,'Aceite Virgen Extra'!$B$6:$B$257,"&lt;="&amp;$B265)</f>
        <v>1.72</v>
      </c>
      <c r="GS265" s="4">
        <f>SUMIFS('Aceite Virgen Extra'!GS$6:GS$257,'Aceite Virgen Extra'!$A$6:$A$257,"&gt;="&amp;$A265,'Aceite Virgen Extra'!$B$6:$B$257,"&lt;="&amp;$B265)</f>
        <v>2.66</v>
      </c>
      <c r="GT265" s="4">
        <f>SUMIFS('Aceite Virgen Extra'!GT$6:GT$257,'Aceite Virgen Extra'!$A$6:$A$257,"&gt;="&amp;$A265,'Aceite Virgen Extra'!$B$6:$B$257,"&lt;="&amp;$B265)</f>
        <v>1.53</v>
      </c>
      <c r="GU265" s="4">
        <f>SUMIFS('Aceite Virgen Extra'!GU$6:GU$257,'Aceite Virgen Extra'!$A$6:$A$257,"&gt;="&amp;$A265,'Aceite Virgen Extra'!$B$6:$B$257,"&lt;="&amp;$B265)</f>
        <v>0.73</v>
      </c>
      <c r="GY265" s="4">
        <f>SUMIFS('Aceite Virgen Extra'!GY$6:GY$257,'Aceite Virgen Extra'!$A$6:$A$257,"&gt;="&amp;$A265,'Aceite Virgen Extra'!$B$6:$B$257,"&lt;="&amp;$B265)</f>
        <v>4.41</v>
      </c>
      <c r="GZ265" s="4">
        <f>SUMIFS('Aceite Virgen Extra'!GZ$6:GZ$257,'Aceite Virgen Extra'!$A$6:$A$257,"&gt;="&amp;$A265,'Aceite Virgen Extra'!$B$6:$B$257,"&lt;="&amp;$B265)</f>
        <v>10.039999999999999</v>
      </c>
      <c r="HA265" s="4">
        <f>SUMIFS('Aceite Virgen Extra'!HA$6:HA$257,'Aceite Virgen Extra'!$A$6:$A$257,"&gt;="&amp;$A265,'Aceite Virgen Extra'!$B$6:$B$257,"&lt;="&amp;$B265)</f>
        <v>1.7999999999999998</v>
      </c>
      <c r="HB265" s="4">
        <f>SUMIFS('Aceite Virgen Extra'!HB$6:HB$257,'Aceite Virgen Extra'!$A$6:$A$257,"&gt;="&amp;$A265,'Aceite Virgen Extra'!$B$6:$B$257,"&lt;="&amp;$B265)</f>
        <v>2.61</v>
      </c>
      <c r="HF265" s="4">
        <f>SUMIFS('Aceite Virgen Extra'!HF$6:HF$257,'Aceite Virgen Extra'!$A$6:$A$257,"&gt;="&amp;$A265,'Aceite Virgen Extra'!$B$6:$B$257,"&lt;="&amp;$B265)</f>
        <v>4</v>
      </c>
      <c r="HG265" s="4">
        <f>SUMIFS('Aceite Virgen Extra'!HG$6:HG$257,'Aceite Virgen Extra'!$A$6:$A$257,"&gt;="&amp;$A265,'Aceite Virgen Extra'!$B$6:$B$257,"&lt;="&amp;$B265)</f>
        <v>4.8499999999999996</v>
      </c>
      <c r="HH265" s="4">
        <f>SUMIFS('Aceite Virgen Extra'!HH$6:HH$257,'Aceite Virgen Extra'!$A$6:$A$257,"&gt;="&amp;$A265,'Aceite Virgen Extra'!$B$6:$B$257,"&lt;="&amp;$B265)</f>
        <v>3.83</v>
      </c>
      <c r="HI265" s="4">
        <f>SUMIFS('Aceite Virgen Extra'!HI$6:HI$257,'Aceite Virgen Extra'!$A$6:$A$257,"&gt;="&amp;$A265,'Aceite Virgen Extra'!$B$6:$B$257,"&lt;="&amp;$B265)</f>
        <v>4.75</v>
      </c>
      <c r="HM265" s="4">
        <f>SUMIFS('Aceite Virgen Extra'!HM$6:HM$257,'Aceite Virgen Extra'!$A$6:$A$257,"&gt;="&amp;$A265,'Aceite Virgen Extra'!$B$6:$B$257,"&lt;="&amp;$B265)</f>
        <v>6.47</v>
      </c>
      <c r="HN265" s="4">
        <f>SUMIFS('Aceite Virgen Extra'!HN$6:HN$257,'Aceite Virgen Extra'!$A$6:$A$257,"&gt;="&amp;$A265,'Aceite Virgen Extra'!$B$6:$B$257,"&lt;="&amp;$B265)</f>
        <v>11.97</v>
      </c>
      <c r="HO265" s="4">
        <f>SUMIFS('Aceite Virgen Extra'!HO$6:HO$257,'Aceite Virgen Extra'!$A$6:$A$257,"&gt;="&amp;$A265,'Aceite Virgen Extra'!$B$6:$B$257,"&lt;="&amp;$B265)</f>
        <v>3.89</v>
      </c>
      <c r="HP265" s="4">
        <f>SUMIFS('Aceite Virgen Extra'!HP$6:HP$257,'Aceite Virgen Extra'!$A$6:$A$257,"&gt;="&amp;$A265,'Aceite Virgen Extra'!$B$6:$B$257,"&lt;="&amp;$B265)</f>
        <v>2.85</v>
      </c>
      <c r="HT265" s="4">
        <f>SUMIFS('Aceite Virgen Extra'!HT$6:HT$257,'Aceite Virgen Extra'!$A$6:$A$257,"&gt;="&amp;$A265,'Aceite Virgen Extra'!$B$6:$B$257,"&lt;="&amp;$B265)</f>
        <v>3.24</v>
      </c>
      <c r="HU265" s="4">
        <f>SUMIFS('Aceite Virgen Extra'!HU$6:HU$257,'Aceite Virgen Extra'!$A$6:$A$257,"&gt;="&amp;$A265,'Aceite Virgen Extra'!$B$6:$B$257,"&lt;="&amp;$B265)</f>
        <v>3.7299999999999995</v>
      </c>
      <c r="HV265" s="4">
        <f>SUMIFS('Aceite Virgen Extra'!HV$6:HV$257,'Aceite Virgen Extra'!$A$6:$A$257,"&gt;="&amp;$A265,'Aceite Virgen Extra'!$B$6:$B$257,"&lt;="&amp;$B265)</f>
        <v>3.45</v>
      </c>
      <c r="HW265" s="4">
        <f>SUMIFS('Aceite Virgen Extra'!HW$6:HW$257,'Aceite Virgen Extra'!$A$6:$A$257,"&gt;="&amp;$A265,'Aceite Virgen Extra'!$B$6:$B$257,"&lt;="&amp;$B265)</f>
        <v>2.06</v>
      </c>
      <c r="IA265" s="4">
        <f>SUMIFS('Aceite Virgen Extra'!IA$6:IA$257,'Aceite Virgen Extra'!$A$6:$A$257,"&gt;="&amp;$A265,'Aceite Virgen Extra'!$B$6:$B$257,"&lt;="&amp;$B265)</f>
        <v>3.45</v>
      </c>
      <c r="IB265" s="4">
        <f>SUMIFS('Aceite Virgen Extra'!IB$6:IB$257,'Aceite Virgen Extra'!$A$6:$A$257,"&gt;="&amp;$A265,'Aceite Virgen Extra'!$B$6:$B$257,"&lt;="&amp;$B265)</f>
        <v>7.3500000000000005</v>
      </c>
      <c r="IC265" s="4">
        <f>SUMIFS('Aceite Virgen Extra'!IC$6:IC$257,'Aceite Virgen Extra'!$A$6:$A$257,"&gt;="&amp;$A265,'Aceite Virgen Extra'!$B$6:$B$257,"&lt;="&amp;$B265)</f>
        <v>2.1</v>
      </c>
      <c r="ID265" s="4">
        <f>SUMIFS('Aceite Virgen Extra'!ID$6:ID$257,'Aceite Virgen Extra'!$A$6:$A$257,"&gt;="&amp;$A265,'Aceite Virgen Extra'!$B$6:$B$257,"&lt;="&amp;$B265)</f>
        <v>0.6</v>
      </c>
      <c r="IH265" s="4">
        <f>SUMIFS('Aceite Virgen Extra'!IH$6:IH$257,'Aceite Virgen Extra'!$A$6:$A$257,"&gt;="&amp;$A265,'Aceite Virgen Extra'!$B$6:$B$257,"&lt;="&amp;$B265)</f>
        <v>4.6100000000000003</v>
      </c>
      <c r="II265" s="4">
        <f>SUMIFS('Aceite Virgen Extra'!II$6:II$257,'Aceite Virgen Extra'!$A$6:$A$257,"&gt;="&amp;$A265,'Aceite Virgen Extra'!$B$6:$B$257,"&lt;="&amp;$B265)</f>
        <v>12.15</v>
      </c>
      <c r="IJ265" s="4">
        <f>SUMIFS('Aceite Virgen Extra'!IJ$6:IJ$257,'Aceite Virgen Extra'!$A$6:$A$257,"&gt;="&amp;$A265,'Aceite Virgen Extra'!$B$6:$B$257,"&lt;="&amp;$B265)</f>
        <v>2.3200000000000003</v>
      </c>
      <c r="IK265" s="4">
        <f>SUMIFS('Aceite Virgen Extra'!IK$6:IK$257,'Aceite Virgen Extra'!$A$6:$A$257,"&gt;="&amp;$A265,'Aceite Virgen Extra'!$B$6:$B$257,"&lt;="&amp;$B265)</f>
        <v>2.96</v>
      </c>
      <c r="IO265" s="4">
        <f>SUMIFS('Aceite Virgen Extra'!IO$6:IO$257,'Aceite Virgen Extra'!$A$6:$A$257,"&gt;="&amp;$A265,'Aceite Virgen Extra'!$B$6:$B$257,"&lt;="&amp;$B265)</f>
        <v>4.92</v>
      </c>
      <c r="IP265" s="4">
        <f>SUMIFS('Aceite Virgen Extra'!IP$6:IP$257,'Aceite Virgen Extra'!$A$6:$A$257,"&gt;="&amp;$A265,'Aceite Virgen Extra'!$B$6:$B$257,"&lt;="&amp;$B265)</f>
        <v>6.8</v>
      </c>
      <c r="IQ265" s="4">
        <f>SUMIFS('Aceite Virgen Extra'!IQ$6:IQ$257,'Aceite Virgen Extra'!$A$6:$A$257,"&gt;="&amp;$A265,'Aceite Virgen Extra'!$B$6:$B$257,"&lt;="&amp;$B265)</f>
        <v>3.3</v>
      </c>
      <c r="IR265" s="4">
        <f>SUMIFS('Aceite Virgen Extra'!IR$6:IR$257,'Aceite Virgen Extra'!$A$6:$A$257,"&gt;="&amp;$A265,'Aceite Virgen Extra'!$B$6:$B$257,"&lt;="&amp;$B265)</f>
        <v>8.7199999999999989</v>
      </c>
      <c r="IV265" s="4">
        <f>SUMIFS('Aceite Virgen Extra'!IV$6:IV$257,'Aceite Virgen Extra'!$A$6:$A$257,"&gt;="&amp;$A265,'Aceite Virgen Extra'!$B$6:$B$257,"&lt;="&amp;$B265)</f>
        <v>4.28</v>
      </c>
      <c r="IW265" s="4">
        <f>SUMIFS('Aceite Virgen Extra'!IW$6:IW$257,'Aceite Virgen Extra'!$A$6:$A$257,"&gt;="&amp;$A265,'Aceite Virgen Extra'!$B$6:$B$257,"&lt;="&amp;$B265)</f>
        <v>6.55</v>
      </c>
      <c r="IX265" s="4">
        <f>SUMIFS('Aceite Virgen Extra'!IX$6:IX$257,'Aceite Virgen Extra'!$A$6:$A$257,"&gt;="&amp;$A265,'Aceite Virgen Extra'!$B$6:$B$257,"&lt;="&amp;$B265)</f>
        <v>3.85</v>
      </c>
      <c r="IY265" s="4">
        <f>SUMIFS('Aceite Virgen Extra'!IY$6:IY$257,'Aceite Virgen Extra'!$A$6:$A$257,"&gt;="&amp;$A265,'Aceite Virgen Extra'!$B$6:$B$257,"&lt;="&amp;$B265)</f>
        <v>3.46</v>
      </c>
      <c r="JC265" s="4">
        <f>SUMIFS('Aceite Virgen Extra'!JC$6:JC$257,'Aceite Virgen Extra'!$A$6:$A$257,"&gt;="&amp;$A265,'Aceite Virgen Extra'!$B$6:$B$257,"&lt;="&amp;$B265)</f>
        <v>1.87</v>
      </c>
      <c r="JD265" s="4">
        <f>SUMIFS('Aceite Virgen Extra'!JD$6:JD$257,'Aceite Virgen Extra'!$A$6:$A$257,"&gt;="&amp;$A265,'Aceite Virgen Extra'!$B$6:$B$257,"&lt;="&amp;$B265)</f>
        <v>1.74</v>
      </c>
      <c r="JE265" s="4">
        <f>SUMIFS('Aceite Virgen Extra'!JE$6:JE$257,'Aceite Virgen Extra'!$A$6:$A$257,"&gt;="&amp;$A265,'Aceite Virgen Extra'!$B$6:$B$257,"&lt;="&amp;$B265)</f>
        <v>2.2800000000000002</v>
      </c>
      <c r="JF265" s="4">
        <f>SUMIFS('Aceite Virgen Extra'!JF$6:JF$257,'Aceite Virgen Extra'!$A$6:$A$257,"&gt;="&amp;$A265,'Aceite Virgen Extra'!$B$6:$B$257,"&lt;="&amp;$B265)</f>
        <v>1.06</v>
      </c>
      <c r="JJ265" s="4">
        <f>SUMIFS('Aceite Virgen Extra'!JJ$6:JJ$257,'Aceite Virgen Extra'!$A$6:$A$257,"&gt;="&amp;$A265,'Aceite Virgen Extra'!$B$6:$B$257,"&lt;="&amp;$B265)</f>
        <v>4.9300000000000006</v>
      </c>
      <c r="JK265" s="4">
        <f>SUMIFS('Aceite Virgen Extra'!JK$6:JK$257,'Aceite Virgen Extra'!$A$6:$A$257,"&gt;="&amp;$A265,'Aceite Virgen Extra'!$B$6:$B$257,"&lt;="&amp;$B265)</f>
        <v>13.669999999999998</v>
      </c>
      <c r="JL265" s="4">
        <f>SUMIFS('Aceite Virgen Extra'!JL$6:JL$257,'Aceite Virgen Extra'!$A$6:$A$257,"&gt;="&amp;$A265,'Aceite Virgen Extra'!$B$6:$B$257,"&lt;="&amp;$B265)</f>
        <v>1.93</v>
      </c>
      <c r="JM265" s="4">
        <f>SUMIFS('Aceite Virgen Extra'!JM$6:JM$257,'Aceite Virgen Extra'!$A$6:$A$257,"&gt;="&amp;$A265,'Aceite Virgen Extra'!$B$6:$B$257,"&lt;="&amp;$B265)</f>
        <v>0.56999999999999995</v>
      </c>
      <c r="JQ265" s="4">
        <f>SUMIFS('Aceite Virgen Extra'!JQ$6:JQ$257,'Aceite Virgen Extra'!$A$6:$A$257,"&gt;="&amp;$A265,'Aceite Virgen Extra'!$B$6:$B$257,"&lt;="&amp;$B265)</f>
        <v>3.6500000000000004</v>
      </c>
      <c r="JR265" s="4">
        <f>SUMIFS('Aceite Virgen Extra'!JR$6:JR$257,'Aceite Virgen Extra'!$A$6:$A$257,"&gt;="&amp;$A265,'Aceite Virgen Extra'!$B$6:$B$257,"&lt;="&amp;$B265)</f>
        <v>8.57</v>
      </c>
      <c r="JS265" s="4">
        <f>SUMIFS('Aceite Virgen Extra'!JS$6:JS$257,'Aceite Virgen Extra'!$A$6:$A$257,"&gt;="&amp;$A265,'Aceite Virgen Extra'!$B$6:$B$257,"&lt;="&amp;$B265)</f>
        <v>1.94</v>
      </c>
      <c r="JT265" s="4">
        <f>SUMIFS('Aceite Virgen Extra'!JT$6:JT$257,'Aceite Virgen Extra'!$A$6:$A$257,"&gt;="&amp;$A265,'Aceite Virgen Extra'!$B$6:$B$257,"&lt;="&amp;$B265)</f>
        <v>0</v>
      </c>
      <c r="JX265" s="4">
        <f>SUMIFS('Aceite Virgen Extra'!JX$6:JX$257,'Aceite Virgen Extra'!$A$6:$A$257,"&gt;="&amp;$A265,'Aceite Virgen Extra'!$B$6:$B$257,"&lt;="&amp;$B265)</f>
        <v>4.33</v>
      </c>
      <c r="JY265" s="4">
        <f>SUMIFS('Aceite Virgen Extra'!JY$6:JY$257,'Aceite Virgen Extra'!$A$6:$A$257,"&gt;="&amp;$A265,'Aceite Virgen Extra'!$B$6:$B$257,"&lt;="&amp;$B265)</f>
        <v>12.249999999999998</v>
      </c>
      <c r="JZ265" s="4">
        <f>SUMIFS('Aceite Virgen Extra'!JZ$6:JZ$257,'Aceite Virgen Extra'!$A$6:$A$257,"&gt;="&amp;$A265,'Aceite Virgen Extra'!$B$6:$B$257,"&lt;="&amp;$B265)</f>
        <v>1.24</v>
      </c>
      <c r="KA265" s="4">
        <f>SUMIFS('Aceite Virgen Extra'!KA$6:KA$257,'Aceite Virgen Extra'!$A$6:$A$257,"&gt;="&amp;$A265,'Aceite Virgen Extra'!$B$6:$B$257,"&lt;="&amp;$B265)</f>
        <v>1.44</v>
      </c>
      <c r="KE265" s="4">
        <f>SUMIFS('Aceite Virgen Extra'!KE$6:KE$257,'Aceite Virgen Extra'!$A$6:$A$257,"&gt;="&amp;$A265,'Aceite Virgen Extra'!$B$6:$B$257,"&lt;="&amp;$B265)</f>
        <v>5.3500000000000005</v>
      </c>
      <c r="KF265" s="4">
        <f>SUMIFS('Aceite Virgen Extra'!KF$6:KF$257,'Aceite Virgen Extra'!$A$6:$A$257,"&gt;="&amp;$A265,'Aceite Virgen Extra'!$B$6:$B$257,"&lt;="&amp;$B265)</f>
        <v>12.54</v>
      </c>
      <c r="KG265" s="4">
        <f>SUMIFS('Aceite Virgen Extra'!KG$6:KG$257,'Aceite Virgen Extra'!$A$6:$A$257,"&gt;="&amp;$A265,'Aceite Virgen Extra'!$B$6:$B$257,"&lt;="&amp;$B265)</f>
        <v>1.98</v>
      </c>
      <c r="KH265" s="4">
        <f>SUMIFS('Aceite Virgen Extra'!KH$6:KH$257,'Aceite Virgen Extra'!$A$6:$A$257,"&gt;="&amp;$A265,'Aceite Virgen Extra'!$B$6:$B$257,"&lt;="&amp;$B265)</f>
        <v>0.71</v>
      </c>
      <c r="KL265" s="4">
        <f>SUMIFS('Aceite Virgen Extra'!KL$6:KL$257,'Aceite Virgen Extra'!$A$6:$A$257,"&gt;="&amp;$A265,'Aceite Virgen Extra'!$B$6:$B$257,"&lt;="&amp;$B265)</f>
        <v>2.0300000000000002</v>
      </c>
      <c r="KM265" s="4">
        <f>SUMIFS('Aceite Virgen Extra'!KM$6:KM$257,'Aceite Virgen Extra'!$A$6:$A$257,"&gt;="&amp;$A265,'Aceite Virgen Extra'!$B$6:$B$257,"&lt;="&amp;$B265)</f>
        <v>2.77</v>
      </c>
      <c r="KN265" s="4">
        <f>SUMIFS('Aceite Virgen Extra'!KN$6:KN$257,'Aceite Virgen Extra'!$A$6:$A$257,"&gt;="&amp;$A265,'Aceite Virgen Extra'!$B$6:$B$257,"&lt;="&amp;$B265)</f>
        <v>1.83</v>
      </c>
      <c r="KO265" s="4">
        <f>SUMIFS('Aceite Virgen Extra'!KO$6:KO$257,'Aceite Virgen Extra'!$A$6:$A$257,"&gt;="&amp;$A265,'Aceite Virgen Extra'!$B$6:$B$257,"&lt;="&amp;$B265)</f>
        <v>2.2400000000000002</v>
      </c>
      <c r="KS265" s="4">
        <f>SUMIFS('Aceite Virgen Extra'!KS$6:KS$257,'Aceite Virgen Extra'!$A$6:$A$257,"&gt;="&amp;$A265,'Aceite Virgen Extra'!$B$6:$B$257,"&lt;="&amp;$B265)</f>
        <v>0.67999999999999994</v>
      </c>
      <c r="KT265" s="4">
        <f>SUMIFS('Aceite Virgen Extra'!KT$6:KT$257,'Aceite Virgen Extra'!$A$6:$A$257,"&gt;="&amp;$A265,'Aceite Virgen Extra'!$B$6:$B$257,"&lt;="&amp;$B265)</f>
        <v>1.3</v>
      </c>
      <c r="KU265" s="4">
        <f>SUMIFS('Aceite Virgen Extra'!KU$6:KU$257,'Aceite Virgen Extra'!$A$6:$A$257,"&gt;="&amp;$A265,'Aceite Virgen Extra'!$B$6:$B$257,"&lt;="&amp;$B265)</f>
        <v>0.67</v>
      </c>
      <c r="KV265" s="4">
        <f>SUMIFS('Aceite Virgen Extra'!KV$6:KV$257,'Aceite Virgen Extra'!$A$6:$A$257,"&gt;="&amp;$A265,'Aceite Virgen Extra'!$B$6:$B$257,"&lt;="&amp;$B265)</f>
        <v>0</v>
      </c>
      <c r="KZ265" s="4">
        <f>SUMIFS('Aceite Virgen Extra'!KZ$6:KZ$257,'Aceite Virgen Extra'!$A$6:$A$257,"&gt;="&amp;$A265,'Aceite Virgen Extra'!$B$6:$B$257,"&lt;="&amp;$B265)</f>
        <v>1.34</v>
      </c>
      <c r="LA265" s="4">
        <f>SUMIFS('Aceite Virgen Extra'!LA$6:LA$257,'Aceite Virgen Extra'!$A$6:$A$257,"&gt;="&amp;$A265,'Aceite Virgen Extra'!$B$6:$B$257,"&lt;="&amp;$B265)</f>
        <v>1.9</v>
      </c>
      <c r="LB265" s="4">
        <f>SUMIFS('Aceite Virgen Extra'!LB$6:LB$257,'Aceite Virgen Extra'!$A$6:$A$257,"&gt;="&amp;$A265,'Aceite Virgen Extra'!$B$6:$B$257,"&lt;="&amp;$B265)</f>
        <v>1.0900000000000001</v>
      </c>
      <c r="LC265" s="4">
        <f>SUMIFS('Aceite Virgen Extra'!LC$6:LC$257,'Aceite Virgen Extra'!$A$6:$A$257,"&gt;="&amp;$A265,'Aceite Virgen Extra'!$B$6:$B$257,"&lt;="&amp;$B265)</f>
        <v>0</v>
      </c>
      <c r="LG265" s="4">
        <f>SUMIFS('Aceite Virgen Extra'!LG$6:LG$257,'Aceite Virgen Extra'!$A$6:$A$257,"&gt;="&amp;$A265,'Aceite Virgen Extra'!$B$6:$B$257,"&lt;="&amp;$B265)</f>
        <v>1.8900000000000001</v>
      </c>
      <c r="LH265" s="4">
        <f>SUMIFS('Aceite Virgen Extra'!LH$6:LH$257,'Aceite Virgen Extra'!$A$6:$A$257,"&gt;="&amp;$A265,'Aceite Virgen Extra'!$B$6:$B$257,"&lt;="&amp;$B265)</f>
        <v>3.26</v>
      </c>
      <c r="LI265" s="4">
        <f>SUMIFS('Aceite Virgen Extra'!LI$6:LI$257,'Aceite Virgen Extra'!$A$6:$A$257,"&gt;="&amp;$A265,'Aceite Virgen Extra'!$B$6:$B$257,"&lt;="&amp;$B265)</f>
        <v>1.4100000000000001</v>
      </c>
      <c r="LJ265" s="4">
        <f>SUMIFS('Aceite Virgen Extra'!LJ$6:LJ$257,'Aceite Virgen Extra'!$A$6:$A$257,"&gt;="&amp;$A265,'Aceite Virgen Extra'!$B$6:$B$257,"&lt;="&amp;$B265)</f>
        <v>0.95</v>
      </c>
      <c r="LN265" s="4">
        <f>SUMIFS('Aceite Virgen Extra'!LN$6:LN$257,'Aceite Virgen Extra'!$A$6:$A$257,"&gt;="&amp;$A265,'Aceite Virgen Extra'!$B$6:$B$257,"&lt;="&amp;$B265)</f>
        <v>2.38</v>
      </c>
      <c r="LO265" s="4">
        <f>SUMIFS('Aceite Virgen Extra'!LO$6:LO$257,'Aceite Virgen Extra'!$A$6:$A$257,"&gt;="&amp;$A265,'Aceite Virgen Extra'!$B$6:$B$257,"&lt;="&amp;$B265)</f>
        <v>3.85</v>
      </c>
      <c r="LP265" s="4">
        <f>SUMIFS('Aceite Virgen Extra'!LP$6:LP$257,'Aceite Virgen Extra'!$A$6:$A$257,"&gt;="&amp;$A265,'Aceite Virgen Extra'!$B$6:$B$257,"&lt;="&amp;$B265)</f>
        <v>1.9100000000000001</v>
      </c>
      <c r="LQ265" s="4">
        <f>SUMIFS('Aceite Virgen Extra'!LQ$6:LQ$257,'Aceite Virgen Extra'!$A$6:$A$257,"&gt;="&amp;$A265,'Aceite Virgen Extra'!$B$6:$B$257,"&lt;="&amp;$B265)</f>
        <v>0.43</v>
      </c>
      <c r="LU265" s="4">
        <f>SUMIFS('Aceite Virgen Extra'!LU$6:LU$257,'Aceite Virgen Extra'!$A$6:$A$257,"&gt;="&amp;$A265,'Aceite Virgen Extra'!$B$6:$B$257,"&lt;="&amp;$B265)</f>
        <v>2.59</v>
      </c>
      <c r="LV265" s="4">
        <f>SUMIFS('Aceite Virgen Extra'!LV$6:LV$257,'Aceite Virgen Extra'!$A$6:$A$257,"&gt;="&amp;$A265,'Aceite Virgen Extra'!$B$6:$B$257,"&lt;="&amp;$B265)</f>
        <v>2.08</v>
      </c>
      <c r="LW265" s="4">
        <f>SUMIFS('Aceite Virgen Extra'!LW$6:LW$257,'Aceite Virgen Extra'!$A$6:$A$257,"&gt;="&amp;$A265,'Aceite Virgen Extra'!$B$6:$B$257,"&lt;="&amp;$B265)</f>
        <v>3.57</v>
      </c>
      <c r="LX265" s="4">
        <f>SUMIFS('Aceite Virgen Extra'!LX$6:LX$257,'Aceite Virgen Extra'!$A$6:$A$257,"&gt;="&amp;$A265,'Aceite Virgen Extra'!$B$6:$B$257,"&lt;="&amp;$B265)</f>
        <v>0.88</v>
      </c>
      <c r="MB265" s="4">
        <f>SUMIFS('Aceite Virgen Extra'!MB$6:MB$257,'Aceite Virgen Extra'!$A$6:$A$257,"&gt;="&amp;$A265,'Aceite Virgen Extra'!$B$6:$B$257,"&lt;="&amp;$B265)</f>
        <v>2.37</v>
      </c>
      <c r="MC265" s="4">
        <f>SUMIFS('Aceite Virgen Extra'!MC$6:MC$257,'Aceite Virgen Extra'!$A$6:$A$257,"&gt;="&amp;$A265,'Aceite Virgen Extra'!$B$6:$B$257,"&lt;="&amp;$B265)</f>
        <v>1.42</v>
      </c>
      <c r="MD265" s="4">
        <f>SUMIFS('Aceite Virgen Extra'!MD$6:MD$257,'Aceite Virgen Extra'!$A$6:$A$257,"&gt;="&amp;$A265,'Aceite Virgen Extra'!$B$6:$B$257,"&lt;="&amp;$B265)</f>
        <v>3.39</v>
      </c>
      <c r="ME265" s="4">
        <f>SUMIFS('Aceite Virgen Extra'!ME$6:ME$257,'Aceite Virgen Extra'!$A$6:$A$257,"&gt;="&amp;$A265,'Aceite Virgen Extra'!$B$6:$B$257,"&lt;="&amp;$B265)</f>
        <v>1.35</v>
      </c>
      <c r="MI265" s="4">
        <f>SUMIFS('Aceite Virgen Extra'!MI$6:MI$257,'Aceite Virgen Extra'!$A$6:$A$257,"&gt;="&amp;$A265,'Aceite Virgen Extra'!$B$6:$B$257,"&lt;="&amp;$B265)</f>
        <v>2.9400000000000004</v>
      </c>
      <c r="MJ265" s="4">
        <f>SUMIFS('Aceite Virgen Extra'!MJ$6:MJ$257,'Aceite Virgen Extra'!$A$6:$A$257,"&gt;="&amp;$A265,'Aceite Virgen Extra'!$B$6:$B$257,"&lt;="&amp;$B265)</f>
        <v>2.94</v>
      </c>
      <c r="MK265" s="4">
        <f>SUMIFS('Aceite Virgen Extra'!MK$6:MK$257,'Aceite Virgen Extra'!$A$6:$A$257,"&gt;="&amp;$A265,'Aceite Virgen Extra'!$B$6:$B$257,"&lt;="&amp;$B265)</f>
        <v>3.98</v>
      </c>
      <c r="ML265" s="4">
        <f>SUMIFS('Aceite Virgen Extra'!ML$6:ML$257,'Aceite Virgen Extra'!$A$6:$A$257,"&gt;="&amp;$A265,'Aceite Virgen Extra'!$B$6:$B$257,"&lt;="&amp;$B265)</f>
        <v>0.33</v>
      </c>
      <c r="MP265" s="4">
        <f>SUMIFS('Aceite Virgen Extra'!MP$6:MP$257,'Aceite Virgen Extra'!$A$6:$A$257,"&gt;="&amp;$A265,'Aceite Virgen Extra'!$B$6:$B$257,"&lt;="&amp;$B265)</f>
        <v>3.0300000000000002</v>
      </c>
      <c r="MQ265" s="4">
        <f>SUMIFS('Aceite Virgen Extra'!MQ$6:MQ$257,'Aceite Virgen Extra'!$A$6:$A$257,"&gt;="&amp;$A265,'Aceite Virgen Extra'!$B$6:$B$257,"&lt;="&amp;$B265)</f>
        <v>2.91</v>
      </c>
      <c r="MR265" s="4">
        <f>SUMIFS('Aceite Virgen Extra'!MR$6:MR$257,'Aceite Virgen Extra'!$A$6:$A$257,"&gt;="&amp;$A265,'Aceite Virgen Extra'!$B$6:$B$257,"&lt;="&amp;$B265)</f>
        <v>3.6100000000000003</v>
      </c>
      <c r="MS265" s="4">
        <f>SUMIFS('Aceite Virgen Extra'!MS$6:MS$257,'Aceite Virgen Extra'!$A$6:$A$257,"&gt;="&amp;$A265,'Aceite Virgen Extra'!$B$6:$B$257,"&lt;="&amp;$B265)</f>
        <v>2.11</v>
      </c>
      <c r="MW265" s="4">
        <f>SUMIFS('Aceite Virgen Extra'!MW$6:MW$257,'Aceite Virgen Extra'!$A$6:$A$257,"&gt;="&amp;$A265,'Aceite Virgen Extra'!$B$6:$B$257,"&lt;="&amp;$B265)</f>
        <v>3.4899999999999998</v>
      </c>
      <c r="MX265" s="4">
        <f>SUMIFS('Aceite Virgen Extra'!MX$6:MX$257,'Aceite Virgen Extra'!$A$6:$A$257,"&gt;="&amp;$A265,'Aceite Virgen Extra'!$B$6:$B$257,"&lt;="&amp;$B265)</f>
        <v>4.63</v>
      </c>
      <c r="MY265" s="4">
        <f>SUMIFS('Aceite Virgen Extra'!MY$6:MY$257,'Aceite Virgen Extra'!$A$6:$A$257,"&gt;="&amp;$A265,'Aceite Virgen Extra'!$B$6:$B$257,"&lt;="&amp;$B265)</f>
        <v>3.7</v>
      </c>
      <c r="MZ265" s="4">
        <f>SUMIFS('Aceite Virgen Extra'!MZ$6:MZ$257,'Aceite Virgen Extra'!$A$6:$A$257,"&gt;="&amp;$A265,'Aceite Virgen Extra'!$B$6:$B$257,"&lt;="&amp;$B265)</f>
        <v>1.9100000000000001</v>
      </c>
      <c r="ND265" s="4">
        <f>SUMIFS('Aceite Virgen Extra'!ND$6:ND$257,'Aceite Virgen Extra'!$A$6:$A$257,"&gt;="&amp;$A265,'Aceite Virgen Extra'!$B$6:$B$257,"&lt;="&amp;$B265)</f>
        <v>4.0299999999999994</v>
      </c>
      <c r="NE265" s="4">
        <f>SUMIFS('Aceite Virgen Extra'!NE$6:NE$257,'Aceite Virgen Extra'!$A$6:$A$257,"&gt;="&amp;$A265,'Aceite Virgen Extra'!$B$6:$B$257,"&lt;="&amp;$B265)</f>
        <v>3.15</v>
      </c>
      <c r="NF265" s="4">
        <f>SUMIFS('Aceite Virgen Extra'!NF$6:NF$257,'Aceite Virgen Extra'!$A$6:$A$257,"&gt;="&amp;$A265,'Aceite Virgen Extra'!$B$6:$B$257,"&lt;="&amp;$B265)</f>
        <v>5.15</v>
      </c>
      <c r="NG265" s="4">
        <f>SUMIFS('Aceite Virgen Extra'!NG$6:NG$257,'Aceite Virgen Extra'!$A$6:$A$257,"&gt;="&amp;$A265,'Aceite Virgen Extra'!$B$6:$B$257,"&lt;="&amp;$B265)</f>
        <v>0.59</v>
      </c>
      <c r="NK265" s="4">
        <f>SUMIFS('Aceite Virgen Extra'!NK$6:NK$257,'Aceite Virgen Extra'!$A$6:$A$257,"&gt;="&amp;$A265,'Aceite Virgen Extra'!$B$6:$B$257,"&lt;="&amp;$B265)</f>
        <v>3.3899999999999997</v>
      </c>
      <c r="NL265" s="4">
        <f>SUMIFS('Aceite Virgen Extra'!NL$6:NL$257,'Aceite Virgen Extra'!$A$6:$A$257,"&gt;="&amp;$A265,'Aceite Virgen Extra'!$B$6:$B$257,"&lt;="&amp;$B265)</f>
        <v>3.9799999999999995</v>
      </c>
      <c r="NM265" s="4">
        <f>SUMIFS('Aceite Virgen Extra'!NM$6:NM$257,'Aceite Virgen Extra'!$A$6:$A$257,"&gt;="&amp;$A265,'Aceite Virgen Extra'!$B$6:$B$257,"&lt;="&amp;$B265)</f>
        <v>3.44</v>
      </c>
      <c r="NN265" s="4">
        <f>SUMIFS('Aceite Virgen Extra'!NN$6:NN$257,'Aceite Virgen Extra'!$A$6:$A$257,"&gt;="&amp;$A265,'Aceite Virgen Extra'!$B$6:$B$257,"&lt;="&amp;$B265)</f>
        <v>0</v>
      </c>
      <c r="NR265" s="4">
        <f>SUMIFS('Aceite Virgen Extra'!NR$6:NR$257,'Aceite Virgen Extra'!$A$6:$A$257,"&gt;="&amp;$A265,'Aceite Virgen Extra'!$B$6:$B$257,"&lt;="&amp;$B265)</f>
        <v>2.99</v>
      </c>
      <c r="NS265" s="4">
        <f>SUMIFS('Aceite Virgen Extra'!NS$6:NS$257,'Aceite Virgen Extra'!$A$6:$A$257,"&gt;="&amp;$A265,'Aceite Virgen Extra'!$B$6:$B$257,"&lt;="&amp;$B265)</f>
        <v>2.9899999999999998</v>
      </c>
      <c r="NT265" s="4">
        <f>SUMIFS('Aceite Virgen Extra'!NT$6:NT$257,'Aceite Virgen Extra'!$A$6:$A$257,"&gt;="&amp;$A265,'Aceite Virgen Extra'!$B$6:$B$257,"&lt;="&amp;$B265)</f>
        <v>2.68</v>
      </c>
      <c r="NU265" s="4">
        <f>SUMIFS('Aceite Virgen Extra'!NU$6:NU$257,'Aceite Virgen Extra'!$A$6:$A$257,"&gt;="&amp;$A265,'Aceite Virgen Extra'!$B$6:$B$257,"&lt;="&amp;$B265)</f>
        <v>2.42</v>
      </c>
      <c r="NY265" s="4">
        <f>SUMIFS('Aceite Virgen Extra'!NY$6:NY$257,'Aceite Virgen Extra'!$A$6:$A$257,"&gt;="&amp;$A265,'Aceite Virgen Extra'!$B$6:$B$257,"&lt;="&amp;$B265)</f>
        <v>4.09</v>
      </c>
      <c r="NZ265" s="4">
        <f>SUMIFS('Aceite Virgen Extra'!NZ$6:NZ$257,'Aceite Virgen Extra'!$A$6:$A$257,"&gt;="&amp;$A265,'Aceite Virgen Extra'!$B$6:$B$257,"&lt;="&amp;$B265)</f>
        <v>3.05</v>
      </c>
      <c r="OA265" s="4">
        <f>SUMIFS('Aceite Virgen Extra'!OA$6:OA$257,'Aceite Virgen Extra'!$A$6:$A$257,"&gt;="&amp;$A265,'Aceite Virgen Extra'!$B$6:$B$257,"&lt;="&amp;$B265)</f>
        <v>3.7300000000000004</v>
      </c>
      <c r="OB265" s="4">
        <f>SUMIFS('Aceite Virgen Extra'!OB$6:OB$257,'Aceite Virgen Extra'!$A$6:$A$257,"&gt;="&amp;$A265,'Aceite Virgen Extra'!$B$6:$B$257,"&lt;="&amp;$B265)</f>
        <v>4.5699999999999994</v>
      </c>
      <c r="OF265" s="4">
        <f>SUMIFS('Aceite Virgen Extra'!OF$6:OF$257,'Aceite Virgen Extra'!$A$6:$A$257,"&gt;="&amp;$A265,'Aceite Virgen Extra'!$B$6:$B$257,"&lt;="&amp;$B265)</f>
        <v>3.58</v>
      </c>
      <c r="OG265" s="4">
        <f>SUMIFS('Aceite Virgen Extra'!OG$6:OG$257,'Aceite Virgen Extra'!$A$6:$A$257,"&gt;="&amp;$A265,'Aceite Virgen Extra'!$B$6:$B$257,"&lt;="&amp;$B265)</f>
        <v>3.02</v>
      </c>
      <c r="OH265" s="4">
        <f>SUMIFS('Aceite Virgen Extra'!OH$6:OH$257,'Aceite Virgen Extra'!$A$6:$A$257,"&gt;="&amp;$A265,'Aceite Virgen Extra'!$B$6:$B$257,"&lt;="&amp;$B265)</f>
        <v>3.25</v>
      </c>
      <c r="OI265" s="4">
        <f>SUMIFS('Aceite Virgen Extra'!OI$6:OI$257,'Aceite Virgen Extra'!$A$6:$A$257,"&gt;="&amp;$A265,'Aceite Virgen Extra'!$B$6:$B$257,"&lt;="&amp;$B265)</f>
        <v>7.59</v>
      </c>
      <c r="OM265" s="4">
        <f>SUMIFS('Aceite Virgen Extra'!OM$6:OM$257,'Aceite Virgen Extra'!$A$6:$A$257,"&gt;="&amp;$A265,'Aceite Virgen Extra'!$B$6:$B$257,"&lt;="&amp;$B265)</f>
        <v>7.48</v>
      </c>
      <c r="ON265" s="4">
        <f>SUMIFS('Aceite Virgen Extra'!ON$6:ON$257,'Aceite Virgen Extra'!$A$6:$A$257,"&gt;="&amp;$A265,'Aceite Virgen Extra'!$B$6:$B$257,"&lt;="&amp;$B265)</f>
        <v>3.27</v>
      </c>
      <c r="OO265" s="4">
        <f>SUMIFS('Aceite Virgen Extra'!OO$6:OO$257,'Aceite Virgen Extra'!$A$6:$A$257,"&gt;="&amp;$A265,'Aceite Virgen Extra'!$B$6:$B$257,"&lt;="&amp;$B265)</f>
        <v>7.12</v>
      </c>
      <c r="OP265" s="4">
        <f>SUMIFS('Aceite Virgen Extra'!OP$6:OP$257,'Aceite Virgen Extra'!$A$6:$A$257,"&gt;="&amp;$A265,'Aceite Virgen Extra'!$B$6:$B$257,"&lt;="&amp;$B265)</f>
        <v>19.79</v>
      </c>
      <c r="OT265" s="4">
        <f>SUMIFS('Aceite Virgen Extra'!OT$6:OT$257,'Aceite Virgen Extra'!$A$6:$A$257,"&gt;="&amp;$A265,'Aceite Virgen Extra'!$B$6:$B$257,"&lt;="&amp;$B265)</f>
        <v>4.4800000000000004</v>
      </c>
      <c r="OU265" s="4">
        <f>SUMIFS('Aceite Virgen Extra'!OU$6:OU$257,'Aceite Virgen Extra'!$A$6:$A$257,"&gt;="&amp;$A265,'Aceite Virgen Extra'!$B$6:$B$257,"&lt;="&amp;$B265)</f>
        <v>4.5599999999999996</v>
      </c>
      <c r="OV265" s="4">
        <f>SUMIFS('Aceite Virgen Extra'!OV$6:OV$257,'Aceite Virgen Extra'!$A$6:$A$257,"&gt;="&amp;$A265,'Aceite Virgen Extra'!$B$6:$B$257,"&lt;="&amp;$B265)</f>
        <v>3.65</v>
      </c>
      <c r="OW265" s="4">
        <f>SUMIFS('Aceite Virgen Extra'!OW$6:OW$257,'Aceite Virgen Extra'!$A$6:$A$257,"&gt;="&amp;$A265,'Aceite Virgen Extra'!$B$6:$B$257,"&lt;="&amp;$B265)</f>
        <v>8.06</v>
      </c>
      <c r="PA265" s="4">
        <f>SUMIFS('Aceite Virgen Extra'!PA$6:PA$257,'Aceite Virgen Extra'!$A$6:$A$257,"&gt;="&amp;$A265,'Aceite Virgen Extra'!$B$6:$B$257,"&lt;="&amp;$B265)</f>
        <v>17.690000000000001</v>
      </c>
      <c r="PB265" s="4">
        <f>SUMIFS('Aceite Virgen Extra'!PB$6:PB$257,'Aceite Virgen Extra'!$A$6:$A$257,"&gt;="&amp;$A265,'Aceite Virgen Extra'!$B$6:$B$257,"&lt;="&amp;$B265)</f>
        <v>10.299999999999999</v>
      </c>
      <c r="PC265" s="4">
        <f>SUMIFS('Aceite Virgen Extra'!PC$6:PC$257,'Aceite Virgen Extra'!$A$6:$A$257,"&gt;="&amp;$A265,'Aceite Virgen Extra'!$B$6:$B$257,"&lt;="&amp;$B265)</f>
        <v>17.010000000000002</v>
      </c>
      <c r="PD265" s="4">
        <f>SUMIFS('Aceite Virgen Extra'!PD$6:PD$257,'Aceite Virgen Extra'!$A$6:$A$257,"&gt;="&amp;$A265,'Aceite Virgen Extra'!$B$6:$B$257,"&lt;="&amp;$B265)</f>
        <v>44.51</v>
      </c>
      <c r="PH265" s="4">
        <f>SUMIFS('Aceite Virgen Extra'!PH$6:PH$257,'Aceite Virgen Extra'!$A$6:$A$257,"&gt;="&amp;$A265,'Aceite Virgen Extra'!$B$6:$B$257,"&lt;="&amp;$B265)</f>
        <v>19.36</v>
      </c>
      <c r="PI265" s="4">
        <f>SUMIFS('Aceite Virgen Extra'!PI$6:PI$257,'Aceite Virgen Extra'!$A$6:$A$257,"&gt;="&amp;$A265,'Aceite Virgen Extra'!$B$6:$B$257,"&lt;="&amp;$B265)</f>
        <v>12.83</v>
      </c>
      <c r="PJ265" s="4">
        <f>SUMIFS('Aceite Virgen Extra'!PJ$6:PJ$257,'Aceite Virgen Extra'!$A$6:$A$257,"&gt;="&amp;$A265,'Aceite Virgen Extra'!$B$6:$B$257,"&lt;="&amp;$B265)</f>
        <v>18.27</v>
      </c>
      <c r="PK265" s="4">
        <f>SUMIFS('Aceite Virgen Extra'!PK$6:PK$257,'Aceite Virgen Extra'!$A$6:$A$257,"&gt;="&amp;$A265,'Aceite Virgen Extra'!$B$6:$B$257,"&lt;="&amp;$B265)</f>
        <v>48.04</v>
      </c>
      <c r="PO265" s="4">
        <f>SUMIFS('Aceite Virgen Extra'!PO$6:PO$257,'Aceite Virgen Extra'!$A$6:$A$257,"&gt;="&amp;$A265,'Aceite Virgen Extra'!$B$6:$B$257,"&lt;="&amp;$B265)</f>
        <v>30.99</v>
      </c>
      <c r="PP265" s="4">
        <f>SUMIFS('Aceite Virgen Extra'!PP$6:PP$257,'Aceite Virgen Extra'!$A$6:$A$257,"&gt;="&amp;$A265,'Aceite Virgen Extra'!$B$6:$B$257,"&lt;="&amp;$B265)</f>
        <v>9.2899999999999991</v>
      </c>
      <c r="PQ265" s="4">
        <f>SUMIFS('Aceite Virgen Extra'!PQ$6:PQ$257,'Aceite Virgen Extra'!$A$6:$A$257,"&gt;="&amp;$A265,'Aceite Virgen Extra'!$B$6:$B$257,"&lt;="&amp;$B265)</f>
        <v>39.85</v>
      </c>
      <c r="PR265" s="4">
        <f>SUMIFS('Aceite Virgen Extra'!PR$6:PR$257,'Aceite Virgen Extra'!$A$6:$A$257,"&gt;="&amp;$A265,'Aceite Virgen Extra'!$B$6:$B$257,"&lt;="&amp;$B265)</f>
        <v>48.989999999999995</v>
      </c>
      <c r="PV265" s="4">
        <f>SUMIFS('Aceite Virgen Extra'!PV$6:PV$257,'Aceite Virgen Extra'!$A$6:$A$257,"&gt;="&amp;$A265,'Aceite Virgen Extra'!$B$6:$B$257,"&lt;="&amp;$B265)</f>
        <v>31.200000000000003</v>
      </c>
      <c r="PW265" s="4">
        <f>SUMIFS('Aceite Virgen Extra'!PW$6:PW$257,'Aceite Virgen Extra'!$A$6:$A$257,"&gt;="&amp;$A265,'Aceite Virgen Extra'!$B$6:$B$257,"&lt;="&amp;$B265)</f>
        <v>9.93</v>
      </c>
      <c r="PX265" s="4">
        <f>SUMIFS('Aceite Virgen Extra'!PX$6:PX$257,'Aceite Virgen Extra'!$A$6:$A$257,"&gt;="&amp;$A265,'Aceite Virgen Extra'!$B$6:$B$257,"&lt;="&amp;$B265)</f>
        <v>41.749999999999993</v>
      </c>
      <c r="PY265" s="4">
        <f>SUMIFS('Aceite Virgen Extra'!PY$6:PY$257,'Aceite Virgen Extra'!$A$6:$A$257,"&gt;="&amp;$A265,'Aceite Virgen Extra'!$B$6:$B$257,"&lt;="&amp;$B265)</f>
        <v>46.430000000000007</v>
      </c>
      <c r="QC265" s="4">
        <f>SUMIFS('Aceite Virgen Extra'!QC$6:QC$257,'Aceite Virgen Extra'!$A$6:$A$257,"&gt;="&amp;$A265,'Aceite Virgen Extra'!$B$6:$B$257,"&lt;="&amp;$B265)</f>
        <v>33.06</v>
      </c>
      <c r="QD265" s="4">
        <f>SUMIFS('Aceite Virgen Extra'!QD$6:QD$257,'Aceite Virgen Extra'!$A$6:$A$257,"&gt;="&amp;$A265,'Aceite Virgen Extra'!$B$6:$B$257,"&lt;="&amp;$B265)</f>
        <v>11.040000000000001</v>
      </c>
      <c r="QE265" s="4">
        <f>SUMIFS('Aceite Virgen Extra'!QE$6:QE$257,'Aceite Virgen Extra'!$A$6:$A$257,"&gt;="&amp;$A265,'Aceite Virgen Extra'!$B$6:$B$257,"&lt;="&amp;$B265)</f>
        <v>41.16</v>
      </c>
      <c r="QF265" s="4">
        <f>SUMIFS('Aceite Virgen Extra'!QF$6:QF$257,'Aceite Virgen Extra'!$A$6:$A$257,"&gt;="&amp;$A265,'Aceite Virgen Extra'!$B$6:$B$257,"&lt;="&amp;$B265)</f>
        <v>54.08</v>
      </c>
      <c r="QJ265" s="4">
        <f>SUMIFS('Aceite Virgen Extra'!QJ$6:QJ$257,'Aceite Virgen Extra'!$A$6:$A$257,"&gt;="&amp;$A265,'Aceite Virgen Extra'!$B$6:$B$257,"&lt;="&amp;$B265)</f>
        <v>36.06</v>
      </c>
      <c r="QK265" s="4">
        <f>SUMIFS('Aceite Virgen Extra'!QK$6:QK$257,'Aceite Virgen Extra'!$A$6:$A$257,"&gt;="&amp;$A265,'Aceite Virgen Extra'!$B$6:$B$257,"&lt;="&amp;$B265)</f>
        <v>20.060000000000002</v>
      </c>
      <c r="QL265" s="4">
        <f>SUMIFS('Aceite Virgen Extra'!QL$6:QL$257,'Aceite Virgen Extra'!$A$6:$A$257,"&gt;="&amp;$A265,'Aceite Virgen Extra'!$B$6:$B$257,"&lt;="&amp;$B265)</f>
        <v>46.519999999999996</v>
      </c>
      <c r="QM265" s="4">
        <f>SUMIFS('Aceite Virgen Extra'!QM$6:QM$257,'Aceite Virgen Extra'!$A$6:$A$257,"&gt;="&amp;$A265,'Aceite Virgen Extra'!$B$6:$B$257,"&lt;="&amp;$B265)</f>
        <v>37.69</v>
      </c>
    </row>
    <row r="266" spans="1:455" x14ac:dyDescent="0.25">
      <c r="A266" s="9">
        <f>'TAM Aceite Virgen Extra'!B14</f>
        <v>4.4000000000000004</v>
      </c>
      <c r="B266" s="9">
        <f>'TAM Aceite Virgen Extra'!C14</f>
        <v>4.5999999999999996</v>
      </c>
      <c r="C266" s="9"/>
      <c r="D266" s="4">
        <f>SUMIFS('Aceite Virgen Extra'!D$6:D$257,'Aceite Virgen Extra'!$A$6:$A$257,"&gt;="&amp;$A266,'Aceite Virgen Extra'!$B$6:$B$257,"&lt;="&amp;$B266)</f>
        <v>4.9899999999999993</v>
      </c>
      <c r="E266" s="4">
        <f>SUMIFS('Aceite Virgen Extra'!E$6:E$257,'Aceite Virgen Extra'!$A$6:$A$257,"&gt;="&amp;$A266,'Aceite Virgen Extra'!$B$6:$B$257,"&lt;="&amp;$B266)</f>
        <v>5.41</v>
      </c>
      <c r="F266" s="4">
        <f>SUMIFS('Aceite Virgen Extra'!F$6:F$257,'Aceite Virgen Extra'!$A$6:$A$257,"&gt;="&amp;$A266,'Aceite Virgen Extra'!$B$6:$B$257,"&lt;="&amp;$B266)</f>
        <v>6.4</v>
      </c>
      <c r="G266" s="4">
        <f>SUMIFS('Aceite Virgen Extra'!G$6:G$257,'Aceite Virgen Extra'!$A$6:$A$257,"&gt;="&amp;$A266,'Aceite Virgen Extra'!$B$6:$B$257,"&lt;="&amp;$B266)</f>
        <v>2.08</v>
      </c>
      <c r="H266" s="9"/>
      <c r="I266" s="9"/>
      <c r="J266" s="9"/>
      <c r="K266" s="4">
        <f>SUMIFS('Aceite Virgen Extra'!K$6:K$257,'Aceite Virgen Extra'!$A$6:$A$257,"&gt;="&amp;$A266,'Aceite Virgen Extra'!$B$6:$B$257,"&lt;="&amp;$B266)</f>
        <v>23.83</v>
      </c>
      <c r="L266" s="4">
        <f>SUMIFS('Aceite Virgen Extra'!L$6:L$257,'Aceite Virgen Extra'!$A$6:$A$257,"&gt;="&amp;$A266,'Aceite Virgen Extra'!$B$6:$B$257,"&lt;="&amp;$B266)</f>
        <v>4.99</v>
      </c>
      <c r="M266" s="4">
        <f>SUMIFS('Aceite Virgen Extra'!M$6:M$257,'Aceite Virgen Extra'!$A$6:$A$257,"&gt;="&amp;$A266,'Aceite Virgen Extra'!$B$6:$B$257,"&lt;="&amp;$B266)</f>
        <v>41.15</v>
      </c>
      <c r="N266" s="4">
        <f>SUMIFS('Aceite Virgen Extra'!N$6:N$257,'Aceite Virgen Extra'!$A$6:$A$257,"&gt;="&amp;$A266,'Aceite Virgen Extra'!$B$6:$B$257,"&lt;="&amp;$B266)</f>
        <v>6.49</v>
      </c>
      <c r="O266" s="9"/>
      <c r="P266" s="9"/>
      <c r="Q266" s="9"/>
      <c r="R266" s="4">
        <f>SUMIFS('Aceite Virgen Extra'!R$6:R$257,'Aceite Virgen Extra'!$A$6:$A$257,"&gt;="&amp;$A266,'Aceite Virgen Extra'!$B$6:$B$257,"&lt;="&amp;$B266)</f>
        <v>16.63</v>
      </c>
      <c r="S266" s="4">
        <f>SUMIFS('Aceite Virgen Extra'!S$6:S$257,'Aceite Virgen Extra'!$A$6:$A$257,"&gt;="&amp;$A266,'Aceite Virgen Extra'!$B$6:$B$257,"&lt;="&amp;$B266)</f>
        <v>6.15</v>
      </c>
      <c r="T266" s="4">
        <f>SUMIFS('Aceite Virgen Extra'!T$6:T$257,'Aceite Virgen Extra'!$A$6:$A$257,"&gt;="&amp;$A266,'Aceite Virgen Extra'!$B$6:$B$257,"&lt;="&amp;$B266)</f>
        <v>22.13</v>
      </c>
      <c r="U266" s="4">
        <f>SUMIFS('Aceite Virgen Extra'!U$6:U$257,'Aceite Virgen Extra'!$A$6:$A$257,"&gt;="&amp;$A266,'Aceite Virgen Extra'!$B$6:$B$257,"&lt;="&amp;$B266)</f>
        <v>12.94</v>
      </c>
      <c r="V266" s="9"/>
      <c r="W266" s="9"/>
      <c r="X266" s="9"/>
      <c r="Y266" s="4">
        <f>SUMIFS('Aceite Virgen Extra'!Y$6:Y$257,'Aceite Virgen Extra'!$A$6:$A$257,"&gt;="&amp;$A266,'Aceite Virgen Extra'!$B$6:$B$257,"&lt;="&amp;$B266)</f>
        <v>4.29</v>
      </c>
      <c r="Z266" s="4">
        <f>SUMIFS('Aceite Virgen Extra'!Z$6:Z$257,'Aceite Virgen Extra'!$A$6:$A$257,"&gt;="&amp;$A266,'Aceite Virgen Extra'!$B$6:$B$257,"&lt;="&amp;$B266)</f>
        <v>2.8499999999999996</v>
      </c>
      <c r="AA266" s="4">
        <f>SUMIFS('Aceite Virgen Extra'!AA$6:AA$257,'Aceite Virgen Extra'!$A$6:$A$257,"&gt;="&amp;$A266,'Aceite Virgen Extra'!$B$6:$B$257,"&lt;="&amp;$B266)</f>
        <v>4.9400000000000004</v>
      </c>
      <c r="AB266" s="4">
        <f>SUMIFS('Aceite Virgen Extra'!AB$6:AB$257,'Aceite Virgen Extra'!$A$6:$A$257,"&gt;="&amp;$A266,'Aceite Virgen Extra'!$B$6:$B$257,"&lt;="&amp;$B266)</f>
        <v>3.93</v>
      </c>
      <c r="AC266" s="9"/>
      <c r="AD266" s="9"/>
      <c r="AE266" s="9"/>
      <c r="AF266" s="4">
        <f>SUMIFS('Aceite Virgen Extra'!AF$6:AF$257,'Aceite Virgen Extra'!$A$6:$A$257,"&gt;="&amp;$A266,'Aceite Virgen Extra'!$B$6:$B$257,"&lt;="&amp;$B266)</f>
        <v>3.36</v>
      </c>
      <c r="AG266" s="4">
        <f>SUMIFS('Aceite Virgen Extra'!AG$6:AG$257,'Aceite Virgen Extra'!$A$6:$A$257,"&gt;="&amp;$A266,'Aceite Virgen Extra'!$B$6:$B$257,"&lt;="&amp;$B266)</f>
        <v>4.67</v>
      </c>
      <c r="AH266" s="4">
        <f>SUMIFS('Aceite Virgen Extra'!AH$6:AH$257,'Aceite Virgen Extra'!$A$6:$A$257,"&gt;="&amp;$A266,'Aceite Virgen Extra'!$B$6:$B$257,"&lt;="&amp;$B266)</f>
        <v>3.56</v>
      </c>
      <c r="AI266" s="4">
        <f>SUMIFS('Aceite Virgen Extra'!AI$6:AI$257,'Aceite Virgen Extra'!$A$6:$A$257,"&gt;="&amp;$A266,'Aceite Virgen Extra'!$B$6:$B$257,"&lt;="&amp;$B266)</f>
        <v>0.47</v>
      </c>
      <c r="AJ266" s="9"/>
      <c r="AK266" s="9"/>
      <c r="AL266" s="9"/>
      <c r="AM266" s="4">
        <f>SUMIFS('Aceite Virgen Extra'!AM$6:AM$257,'Aceite Virgen Extra'!$A$6:$A$257,"&gt;="&amp;$A266,'Aceite Virgen Extra'!$B$6:$B$257,"&lt;="&amp;$B266)</f>
        <v>3.42</v>
      </c>
      <c r="AN266" s="4">
        <f>SUMIFS('Aceite Virgen Extra'!AN$6:AN$257,'Aceite Virgen Extra'!$A$6:$A$257,"&gt;="&amp;$A266,'Aceite Virgen Extra'!$B$6:$B$257,"&lt;="&amp;$B266)</f>
        <v>0.83</v>
      </c>
      <c r="AO266" s="4">
        <f>SUMIFS('Aceite Virgen Extra'!AO$6:AO$257,'Aceite Virgen Extra'!$A$6:$A$257,"&gt;="&amp;$A266,'Aceite Virgen Extra'!$B$6:$B$257,"&lt;="&amp;$B266)</f>
        <v>4.62</v>
      </c>
      <c r="AP266" s="4">
        <f>SUMIFS('Aceite Virgen Extra'!AP$6:AP$257,'Aceite Virgen Extra'!$A$6:$A$257,"&gt;="&amp;$A266,'Aceite Virgen Extra'!$B$6:$B$257,"&lt;="&amp;$B266)</f>
        <v>0.97</v>
      </c>
      <c r="AQ266" s="9"/>
      <c r="AR266" s="9"/>
      <c r="AT266" s="4">
        <f>SUMIFS('Aceite Virgen Extra'!AT$6:AT$257,'Aceite Virgen Extra'!$A$6:$A$257,"&gt;="&amp;$A266,'Aceite Virgen Extra'!$B$6:$B$257,"&lt;="&amp;$B266)</f>
        <v>3.0200000000000005</v>
      </c>
      <c r="AU266" s="4">
        <f>SUMIFS('Aceite Virgen Extra'!AU$6:AU$257,'Aceite Virgen Extra'!$A$6:$A$257,"&gt;="&amp;$A266,'Aceite Virgen Extra'!$B$6:$B$257,"&lt;="&amp;$B266)</f>
        <v>2.8</v>
      </c>
      <c r="AV266" s="4">
        <f>SUMIFS('Aceite Virgen Extra'!AV$6:AV$257,'Aceite Virgen Extra'!$A$6:$A$257,"&gt;="&amp;$A266,'Aceite Virgen Extra'!$B$6:$B$257,"&lt;="&amp;$B266)</f>
        <v>3.8100000000000005</v>
      </c>
      <c r="AW266" s="4">
        <f>SUMIFS('Aceite Virgen Extra'!AW$6:AW$257,'Aceite Virgen Extra'!$A$6:$A$257,"&gt;="&amp;$A266,'Aceite Virgen Extra'!$B$6:$B$257,"&lt;="&amp;$B266)</f>
        <v>0.55000000000000004</v>
      </c>
      <c r="BA266" s="4">
        <f>SUMIFS('Aceite Virgen Extra'!BA$6:BA$257,'Aceite Virgen Extra'!$A$6:$A$257,"&gt;="&amp;A266,'Aceite Virgen Extra'!$B$6:$B$257,"&lt;="&amp;B266)</f>
        <v>2.25</v>
      </c>
      <c r="BB266" s="4">
        <f>SUMIFS('Aceite Virgen Extra'!BB$6:BB$257,'Aceite Virgen Extra'!$A$6:$A$257,"&gt;="&amp;$A266,'Aceite Virgen Extra'!$B$6:$B$257,"&lt;="&amp;$B266)</f>
        <v>2.38</v>
      </c>
      <c r="BC266" s="4">
        <f>SUMIFS('Aceite Virgen Extra'!BC$6:BC$257,'Aceite Virgen Extra'!$A$6:$A$257,"&gt;="&amp;$A266,'Aceite Virgen Extra'!$B$6:$B$257,"&lt;="&amp;$B266)</f>
        <v>2.5300000000000002</v>
      </c>
      <c r="BD266" s="4">
        <f>SUMIFS('Aceite Virgen Extra'!BD$6:BD$257,'Aceite Virgen Extra'!$A$6:$A$257,"&gt;="&amp;$A266,'Aceite Virgen Extra'!$B$6:$B$257,"&lt;="&amp;$B266)</f>
        <v>0.44999999999999996</v>
      </c>
      <c r="BH266" s="4">
        <f>SUMIFS('Aceite Virgen Extra'!BH$6:BH$257,'Aceite Virgen Extra'!$A$6:$A$257,"&gt;="&amp;$A266,'Aceite Virgen Extra'!$B$6:$B$257,"&lt;="&amp;$B266)</f>
        <v>3.6999999999999997</v>
      </c>
      <c r="BI266" s="4">
        <f>SUMIFS('Aceite Virgen Extra'!BI$6:BI$257,'Aceite Virgen Extra'!$A$6:$A$257,"&gt;="&amp;$A266,'Aceite Virgen Extra'!$B$6:$B$257,"&lt;="&amp;$B266)</f>
        <v>4.67</v>
      </c>
      <c r="BJ266" s="4">
        <f>SUMIFS('Aceite Virgen Extra'!BJ$6:BJ$257,'Aceite Virgen Extra'!$A$6:$A$257,"&gt;="&amp;$A266,'Aceite Virgen Extra'!$B$6:$B$257,"&lt;="&amp;$B266)</f>
        <v>3.6700000000000004</v>
      </c>
      <c r="BK266" s="4">
        <f>SUMIFS('Aceite Virgen Extra'!BK$6:BK$257,'Aceite Virgen Extra'!$A$6:$A$257,"&gt;="&amp;$A266,'Aceite Virgen Extra'!$B$6:$B$257,"&lt;="&amp;$B266)</f>
        <v>1.88</v>
      </c>
      <c r="BO266" s="4">
        <f>SUMIFS('Aceite Virgen Extra'!BO$6:BO$257,'Aceite Virgen Extra'!$A$6:$A$257,"&gt;="&amp;$A266,'Aceite Virgen Extra'!$B$6:$B$257,"&lt;="&amp;$B266)</f>
        <v>3.36</v>
      </c>
      <c r="BP266" s="4">
        <f>SUMIFS('Aceite Virgen Extra'!BP$6:BP$257,'Aceite Virgen Extra'!$A$6:$A$257,"&gt;="&amp;$A266,'Aceite Virgen Extra'!$B$6:$B$257,"&lt;="&amp;$B266)</f>
        <v>3.6799999999999997</v>
      </c>
      <c r="BQ266" s="4">
        <f>SUMIFS('Aceite Virgen Extra'!BQ$6:BQ$257,'Aceite Virgen Extra'!$A$6:$A$257,"&gt;="&amp;$A266,'Aceite Virgen Extra'!$B$6:$B$257,"&lt;="&amp;$B266)</f>
        <v>3.7899999999999996</v>
      </c>
      <c r="BR266" s="4">
        <f>SUMIFS('Aceite Virgen Extra'!BR$6:BR$257,'Aceite Virgen Extra'!$A$6:$A$257,"&gt;="&amp;$A266,'Aceite Virgen Extra'!$B$6:$B$257,"&lt;="&amp;$B266)</f>
        <v>0</v>
      </c>
      <c r="BV266" s="4">
        <f>SUMIFS('Aceite Virgen Extra'!BV$6:BV$257,'Aceite Virgen Extra'!$A$6:$A$257,"&gt;="&amp;$A266,'Aceite Virgen Extra'!$B$6:$B$257,"&lt;="&amp;$B266)</f>
        <v>3.25</v>
      </c>
      <c r="BW266" s="4">
        <f>SUMIFS('Aceite Virgen Extra'!BW$6:BW$257,'Aceite Virgen Extra'!$A$6:$A$257,"&gt;="&amp;$A266,'Aceite Virgen Extra'!$B$6:$B$257,"&lt;="&amp;$B266)</f>
        <v>1.87</v>
      </c>
      <c r="BX266" s="4">
        <f>SUMIFS('Aceite Virgen Extra'!BX$6:BX$257,'Aceite Virgen Extra'!$A$6:$A$257,"&gt;="&amp;$A266,'Aceite Virgen Extra'!$B$6:$B$257,"&lt;="&amp;$B266)</f>
        <v>4.05</v>
      </c>
      <c r="BY266" s="4">
        <f>SUMIFS('Aceite Virgen Extra'!BY$6:BY$257,'Aceite Virgen Extra'!$A$6:$A$257,"&gt;="&amp;$A266,'Aceite Virgen Extra'!$B$6:$B$257,"&lt;="&amp;$B266)</f>
        <v>0.83</v>
      </c>
      <c r="CC266" s="4">
        <f>SUMIFS('Aceite Virgen Extra'!CC$6:CC$257,'Aceite Virgen Extra'!$A$6:$A$257,"&gt;="&amp;$A266,'Aceite Virgen Extra'!$B$6:$B$257,"&lt;="&amp;$B266)</f>
        <v>2.5099999999999998</v>
      </c>
      <c r="CD266" s="4">
        <f>SUMIFS('Aceite Virgen Extra'!CD$6:CD$257,'Aceite Virgen Extra'!$A$6:$A$257,"&gt;="&amp;$A266,'Aceite Virgen Extra'!$B$6:$B$257,"&lt;="&amp;$B266)</f>
        <v>1.1299999999999999</v>
      </c>
      <c r="CE266" s="4">
        <f>SUMIFS('Aceite Virgen Extra'!CE$6:CE$257,'Aceite Virgen Extra'!$A$6:$A$257,"&gt;="&amp;$A266,'Aceite Virgen Extra'!$B$6:$B$257,"&lt;="&amp;$B266)</f>
        <v>4.04</v>
      </c>
      <c r="CF266" s="4">
        <f>SUMIFS('Aceite Virgen Extra'!CF$6:CF$257,'Aceite Virgen Extra'!$A$6:$A$257,"&gt;="&amp;$A266,'Aceite Virgen Extra'!$B$6:$B$257,"&lt;="&amp;$B266)</f>
        <v>0.25</v>
      </c>
      <c r="CJ266" s="4">
        <f>SUMIFS('Aceite Virgen Extra'!CJ$6:CJ$257,'Aceite Virgen Extra'!$A$6:$A$257,"&gt;="&amp;$A266,'Aceite Virgen Extra'!$B$6:$B$257,"&lt;="&amp;$B266)</f>
        <v>1.94</v>
      </c>
      <c r="CK266" s="4">
        <f>SUMIFS('Aceite Virgen Extra'!CK$6:CK$257,'Aceite Virgen Extra'!$A$6:$A$257,"&gt;="&amp;$A266,'Aceite Virgen Extra'!$B$6:$B$257,"&lt;="&amp;$B266)</f>
        <v>1.29</v>
      </c>
      <c r="CL266" s="4">
        <f>SUMIFS('Aceite Virgen Extra'!CL$6:CL$257,'Aceite Virgen Extra'!$A$6:$A$257,"&gt;="&amp;$A266,'Aceite Virgen Extra'!$B$6:$B$257,"&lt;="&amp;$B266)</f>
        <v>2.0300000000000002</v>
      </c>
      <c r="CM266" s="4">
        <f>SUMIFS('Aceite Virgen Extra'!CM$6:CM$257,'Aceite Virgen Extra'!$A$6:$A$257,"&gt;="&amp;$A266,'Aceite Virgen Extra'!$B$6:$B$257,"&lt;="&amp;$B266)</f>
        <v>1.0900000000000001</v>
      </c>
      <c r="CQ266" s="4">
        <f>SUMIFS('Aceite Virgen Extra'!CQ$6:CQ$257,'Aceite Virgen Extra'!$A$6:$A$257,"&gt;="&amp;$A266,'Aceite Virgen Extra'!$B$6:$B$257,"&lt;="&amp;$B266)</f>
        <v>1.42</v>
      </c>
      <c r="CR266" s="4">
        <f>SUMIFS('Aceite Virgen Extra'!CR$6:CR$257,'Aceite Virgen Extra'!$A$6:$A$257,"&gt;="&amp;$A266,'Aceite Virgen Extra'!$B$6:$B$257,"&lt;="&amp;$B266)</f>
        <v>1.35</v>
      </c>
      <c r="CS266" s="4">
        <f>SUMIFS('Aceite Virgen Extra'!CS$6:CS$257,'Aceite Virgen Extra'!$A$6:$A$257,"&gt;="&amp;$A266,'Aceite Virgen Extra'!$B$6:$B$257,"&lt;="&amp;$B266)</f>
        <v>1.78</v>
      </c>
      <c r="CT266" s="4">
        <f>SUMIFS('Aceite Virgen Extra'!CT$6:CT$257,'Aceite Virgen Extra'!$A$6:$A$257,"&gt;="&amp;$A266,'Aceite Virgen Extra'!$B$6:$B$257,"&lt;="&amp;$B266)</f>
        <v>0.66</v>
      </c>
      <c r="CX266" s="4">
        <f>SUMIFS('Aceite Virgen Extra'!CX$6:CX$257,'Aceite Virgen Extra'!$A$6:$A$257,"&gt;="&amp;$A266,'Aceite Virgen Extra'!$B$6:$B$257,"&lt;="&amp;$B266)</f>
        <v>2.09</v>
      </c>
      <c r="CY266" s="4">
        <f>SUMIFS('Aceite Virgen Extra'!CY$6:CY$257,'Aceite Virgen Extra'!$A$6:$A$257,"&gt;="&amp;$A266,'Aceite Virgen Extra'!$B$6:$B$257,"&lt;="&amp;$B266)</f>
        <v>1.42</v>
      </c>
      <c r="CZ266" s="4">
        <f>SUMIFS('Aceite Virgen Extra'!CZ$6:CZ$257,'Aceite Virgen Extra'!$A$6:$A$257,"&gt;="&amp;$A266,'Aceite Virgen Extra'!$B$6:$B$257,"&lt;="&amp;$B266)</f>
        <v>0.96000000000000008</v>
      </c>
      <c r="DA266" s="4">
        <f>SUMIFS('Aceite Virgen Extra'!DA$6:DA$257,'Aceite Virgen Extra'!$A$6:$A$257,"&gt;="&amp;$A266,'Aceite Virgen Extra'!$B$6:$B$257,"&lt;="&amp;$B266)</f>
        <v>3.2199999999999998</v>
      </c>
      <c r="DE266" s="4">
        <f>SUMIFS('Aceite Virgen Extra'!DE$6:DE$257,'Aceite Virgen Extra'!$A$6:$A$257,"&gt;="&amp;$A266,'Aceite Virgen Extra'!$B$6:$B$257,"&lt;="&amp;$B266)</f>
        <v>2.62</v>
      </c>
      <c r="DF266" s="4">
        <f>SUMIFS('Aceite Virgen Extra'!DF$6:DF$257,'Aceite Virgen Extra'!$A$6:$A$257,"&gt;="&amp;$A266,'Aceite Virgen Extra'!$B$6:$B$257,"&lt;="&amp;$B266)</f>
        <v>2.7800000000000002</v>
      </c>
      <c r="DG266" s="4">
        <f>SUMIFS('Aceite Virgen Extra'!DG$6:DG$257,'Aceite Virgen Extra'!$A$6:$A$257,"&gt;="&amp;$A266,'Aceite Virgen Extra'!$B$6:$B$257,"&lt;="&amp;$B266)</f>
        <v>3.0100000000000002</v>
      </c>
      <c r="DH266" s="4">
        <f>SUMIFS('Aceite Virgen Extra'!DH$6:DH$257,'Aceite Virgen Extra'!$A$6:$A$257,"&gt;="&amp;$A266,'Aceite Virgen Extra'!$B$6:$B$257,"&lt;="&amp;$B266)</f>
        <v>1.5099999999999998</v>
      </c>
      <c r="DL266" s="4">
        <f>SUMIFS('Aceite Virgen Extra'!DL$6:DL$257,'Aceite Virgen Extra'!$A$6:$A$257,"&gt;="&amp;$A266,'Aceite Virgen Extra'!$B$6:$B$257,"&lt;="&amp;$B266)</f>
        <v>1.8599999999999999</v>
      </c>
      <c r="DM266" s="4">
        <f>SUMIFS('Aceite Virgen Extra'!DM$6:DM$257,'Aceite Virgen Extra'!$A$6:$A$257,"&gt;="&amp;$A266,'Aceite Virgen Extra'!$B$6:$B$257,"&lt;="&amp;$B266)</f>
        <v>2.23</v>
      </c>
      <c r="DN266" s="4">
        <f>SUMIFS('Aceite Virgen Extra'!DN$6:DN$257,'Aceite Virgen Extra'!$A$6:$A$257,"&gt;="&amp;$A266,'Aceite Virgen Extra'!$B$6:$B$257,"&lt;="&amp;$B266)</f>
        <v>1.82</v>
      </c>
      <c r="DO266" s="4">
        <f>SUMIFS('Aceite Virgen Extra'!DO$6:DO$257,'Aceite Virgen Extra'!$A$6:$A$257,"&gt;="&amp;$A266,'Aceite Virgen Extra'!$B$6:$B$257,"&lt;="&amp;$B266)</f>
        <v>0.1</v>
      </c>
      <c r="DS266" s="4">
        <f>SUMIFS('Aceite Virgen Extra'!DS$6:DS$257,'Aceite Virgen Extra'!$A$6:$A$257,"&gt;="&amp;$A266,'Aceite Virgen Extra'!$B$6:$B$257,"&lt;="&amp;$B266)</f>
        <v>2.76</v>
      </c>
      <c r="DT266" s="4">
        <f>SUMIFS('Aceite Virgen Extra'!DT$6:DT$257,'Aceite Virgen Extra'!$A$6:$A$257,"&gt;="&amp;$A266,'Aceite Virgen Extra'!$B$6:$B$257,"&lt;="&amp;$B266)</f>
        <v>2.84</v>
      </c>
      <c r="DU266" s="4">
        <f>SUMIFS('Aceite Virgen Extra'!DU$6:DU$257,'Aceite Virgen Extra'!$A$6:$A$257,"&gt;="&amp;$A266,'Aceite Virgen Extra'!$B$6:$B$257,"&lt;="&amp;$B266)</f>
        <v>3.37</v>
      </c>
      <c r="DV266" s="4">
        <f>SUMIFS('Aceite Virgen Extra'!DV$6:DV$257,'Aceite Virgen Extra'!$A$6:$A$257,"&gt;="&amp;$A266,'Aceite Virgen Extra'!$B$6:$B$257,"&lt;="&amp;$B266)</f>
        <v>0.47</v>
      </c>
      <c r="DZ266" s="4">
        <f>SUMIFS('Aceite Virgen Extra'!DZ$6:DZ$257,'Aceite Virgen Extra'!$A$6:$A$257,"&gt;="&amp;$A266,'Aceite Virgen Extra'!$B$6:$B$257,"&lt;="&amp;$B266)</f>
        <v>2.3899999999999997</v>
      </c>
      <c r="EA266" s="4">
        <f>SUMIFS('Aceite Virgen Extra'!EA$6:EA$257,'Aceite Virgen Extra'!$A$6:$A$257,"&gt;="&amp;$A266,'Aceite Virgen Extra'!$B$6:$B$257,"&lt;="&amp;$B266)</f>
        <v>2.71</v>
      </c>
      <c r="EB266" s="4">
        <f>SUMIFS('Aceite Virgen Extra'!EB$6:EB$257,'Aceite Virgen Extra'!$A$6:$A$257,"&gt;="&amp;$A266,'Aceite Virgen Extra'!$B$6:$B$257,"&lt;="&amp;$B266)</f>
        <v>2.8900000000000006</v>
      </c>
      <c r="EC266" s="4">
        <f>SUMIFS('Aceite Virgen Extra'!EC$6:EC$257,'Aceite Virgen Extra'!$A$6:$A$257,"&gt;="&amp;$A266,'Aceite Virgen Extra'!$B$6:$B$257,"&lt;="&amp;$B266)</f>
        <v>0.6</v>
      </c>
      <c r="EG266" s="4">
        <f>SUMIFS('Aceite Virgen Extra'!EG$6:EG$257,'Aceite Virgen Extra'!$A$6:$A$257,"&gt;="&amp;$A266,'Aceite Virgen Extra'!$B$6:$B$257,"&lt;="&amp;$B266)</f>
        <v>1.98</v>
      </c>
      <c r="EH266" s="4">
        <f>SUMIFS('Aceite Virgen Extra'!EH$6:EH$257,'Aceite Virgen Extra'!$A$6:$A$257,"&gt;="&amp;$A266,'Aceite Virgen Extra'!$B$6:$B$257,"&lt;="&amp;$B266)</f>
        <v>2.29</v>
      </c>
      <c r="EI266" s="4">
        <f>SUMIFS('Aceite Virgen Extra'!EI$6:EI$257,'Aceite Virgen Extra'!$A$6:$A$257,"&gt;="&amp;$A266,'Aceite Virgen Extra'!$B$6:$B$257,"&lt;="&amp;$B266)</f>
        <v>2.12</v>
      </c>
      <c r="EJ266" s="4">
        <f>SUMIFS('Aceite Virgen Extra'!EJ$6:EJ$257,'Aceite Virgen Extra'!$A$6:$A$257,"&gt;="&amp;$A266,'Aceite Virgen Extra'!$B$6:$B$257,"&lt;="&amp;$B266)</f>
        <v>0</v>
      </c>
      <c r="EN266" s="4">
        <f>SUMIFS('Aceite Virgen Extra'!EN$6:EN$257,'Aceite Virgen Extra'!$A$6:$A$257,"&gt;="&amp;$A266,'Aceite Virgen Extra'!$B$6:$B$257,"&lt;="&amp;$B266)</f>
        <v>2.2200000000000002</v>
      </c>
      <c r="EO266" s="4">
        <f>SUMIFS('Aceite Virgen Extra'!EO$6:EO$257,'Aceite Virgen Extra'!$A$6:$A$257,"&gt;="&amp;$A266,'Aceite Virgen Extra'!$B$6:$B$257,"&lt;="&amp;$B266)</f>
        <v>2.09</v>
      </c>
      <c r="EP266" s="4">
        <f>SUMIFS('Aceite Virgen Extra'!EP$6:EP$257,'Aceite Virgen Extra'!$A$6:$A$257,"&gt;="&amp;$A266,'Aceite Virgen Extra'!$B$6:$B$257,"&lt;="&amp;$B266)</f>
        <v>1.9500000000000002</v>
      </c>
      <c r="EQ266" s="4">
        <f>SUMIFS('Aceite Virgen Extra'!EQ$6:EQ$257,'Aceite Virgen Extra'!$A$6:$A$257,"&gt;="&amp;$A266,'Aceite Virgen Extra'!$B$6:$B$257,"&lt;="&amp;$B266)</f>
        <v>2.25</v>
      </c>
      <c r="EU266" s="4">
        <f>SUMIFS('Aceite Virgen Extra'!EU$6:EU$257,'Aceite Virgen Extra'!$A$6:$A$257,"&gt;="&amp;$A266,'Aceite Virgen Extra'!$B$6:$B$257,"&lt;="&amp;$B266)</f>
        <v>2.91</v>
      </c>
      <c r="EV266" s="4">
        <f>SUMIFS('Aceite Virgen Extra'!EV$6:EV$257,'Aceite Virgen Extra'!$A$6:$A$257,"&gt;="&amp;$A266,'Aceite Virgen Extra'!$B$6:$B$257,"&lt;="&amp;$B266)</f>
        <v>2.67</v>
      </c>
      <c r="EW266" s="4">
        <f>SUMIFS('Aceite Virgen Extra'!EW$6:EW$257,'Aceite Virgen Extra'!$A$6:$A$257,"&gt;="&amp;$A266,'Aceite Virgen Extra'!$B$6:$B$257,"&lt;="&amp;$B266)</f>
        <v>2.76</v>
      </c>
      <c r="EX266" s="4">
        <f>SUMIFS('Aceite Virgen Extra'!EX$6:EX$257,'Aceite Virgen Extra'!$A$6:$A$257,"&gt;="&amp;$A266,'Aceite Virgen Extra'!$B$6:$B$257,"&lt;="&amp;$B266)</f>
        <v>1.46</v>
      </c>
      <c r="FB266" s="4">
        <f>SUMIFS('Aceite Virgen Extra'!FB$6:FB$257,'Aceite Virgen Extra'!$A$6:$A$257,"&gt;="&amp;$A266,'Aceite Virgen Extra'!$B$6:$B$257,"&lt;="&amp;$B266)</f>
        <v>1.81</v>
      </c>
      <c r="FC266" s="4">
        <f>SUMIFS('Aceite Virgen Extra'!FC$6:FC$257,'Aceite Virgen Extra'!$A$6:$A$257,"&gt;="&amp;$A266,'Aceite Virgen Extra'!$B$6:$B$257,"&lt;="&amp;$B266)</f>
        <v>0.65</v>
      </c>
      <c r="FD266" s="4">
        <f>SUMIFS('Aceite Virgen Extra'!FD$6:FD$257,'Aceite Virgen Extra'!$A$6:$A$257,"&gt;="&amp;$A266,'Aceite Virgen Extra'!$B$6:$B$257,"&lt;="&amp;$B266)</f>
        <v>2.6100000000000003</v>
      </c>
      <c r="FE266" s="4">
        <f>SUMIFS('Aceite Virgen Extra'!FE$6:FE$257,'Aceite Virgen Extra'!$A$6:$A$257,"&gt;="&amp;$A266,'Aceite Virgen Extra'!$B$6:$B$257,"&lt;="&amp;$B266)</f>
        <v>1.22</v>
      </c>
      <c r="FI266" s="4">
        <f>SUMIFS('Aceite Virgen Extra'!FI$6:FI$257,'Aceite Virgen Extra'!$A$6:$A$257,"&gt;="&amp;$A266,'Aceite Virgen Extra'!$B$6:$B$257,"&lt;="&amp;$B266)</f>
        <v>3.08</v>
      </c>
      <c r="FJ266" s="4">
        <f>SUMIFS('Aceite Virgen Extra'!FJ$6:FJ$257,'Aceite Virgen Extra'!$A$6:$A$257,"&gt;="&amp;$A266,'Aceite Virgen Extra'!$B$6:$B$257,"&lt;="&amp;$B266)</f>
        <v>6.08</v>
      </c>
      <c r="FK266" s="4">
        <f>SUMIFS('Aceite Virgen Extra'!FK$6:FK$257,'Aceite Virgen Extra'!$A$6:$A$257,"&gt;="&amp;$A266,'Aceite Virgen Extra'!$B$6:$B$257,"&lt;="&amp;$B266)</f>
        <v>2.42</v>
      </c>
      <c r="FL266" s="4">
        <f>SUMIFS('Aceite Virgen Extra'!FL$6:FL$257,'Aceite Virgen Extra'!$A$6:$A$257,"&gt;="&amp;$A266,'Aceite Virgen Extra'!$B$6:$B$257,"&lt;="&amp;$B266)</f>
        <v>1.06</v>
      </c>
      <c r="FP266" s="4">
        <f>SUMIFS('Aceite Virgen Extra'!FP$6:FP$257,'Aceite Virgen Extra'!$A$6:$A$257,"&gt;="&amp;$A266,'Aceite Virgen Extra'!$B$6:$B$257,"&lt;="&amp;$B266)</f>
        <v>4.45</v>
      </c>
      <c r="FQ266" s="4">
        <f>SUMIFS('Aceite Virgen Extra'!FQ$6:FQ$257,'Aceite Virgen Extra'!$A$6:$A$257,"&gt;="&amp;$A266,'Aceite Virgen Extra'!$B$6:$B$257,"&lt;="&amp;$B266)</f>
        <v>9.35</v>
      </c>
      <c r="FR266" s="4">
        <f>SUMIFS('Aceite Virgen Extra'!FR$6:FR$257,'Aceite Virgen Extra'!$A$6:$A$257,"&gt;="&amp;$A266,'Aceite Virgen Extra'!$B$6:$B$257,"&lt;="&amp;$B266)</f>
        <v>3.69</v>
      </c>
      <c r="FS266" s="4">
        <f>SUMIFS('Aceite Virgen Extra'!FS$6:FS$257,'Aceite Virgen Extra'!$A$6:$A$257,"&gt;="&amp;$A266,'Aceite Virgen Extra'!$B$6:$B$257,"&lt;="&amp;$B266)</f>
        <v>0.62</v>
      </c>
      <c r="FW266" s="4">
        <f>SUMIFS('Aceite Virgen Extra'!FW$6:FW$257,'Aceite Virgen Extra'!$A$6:$A$257,"&gt;="&amp;$A266,'Aceite Virgen Extra'!$B$6:$B$257,"&lt;="&amp;$B266)</f>
        <v>6.5000000000000009</v>
      </c>
      <c r="FX266" s="4">
        <f>SUMIFS('Aceite Virgen Extra'!FX$6:FX$257,'Aceite Virgen Extra'!$A$6:$A$257,"&gt;="&amp;$A266,'Aceite Virgen Extra'!$B$6:$B$257,"&lt;="&amp;$B266)</f>
        <v>13.7</v>
      </c>
      <c r="FY266" s="4">
        <f>SUMIFS('Aceite Virgen Extra'!FY$6:FY$257,'Aceite Virgen Extra'!$A$6:$A$257,"&gt;="&amp;$A266,'Aceite Virgen Extra'!$B$6:$B$257,"&lt;="&amp;$B266)</f>
        <v>3.9699999999999998</v>
      </c>
      <c r="FZ266" s="4">
        <f>SUMIFS('Aceite Virgen Extra'!FZ$6:FZ$257,'Aceite Virgen Extra'!$A$6:$A$257,"&gt;="&amp;$A266,'Aceite Virgen Extra'!$B$6:$B$257,"&lt;="&amp;$B266)</f>
        <v>0</v>
      </c>
      <c r="GD266" s="4">
        <f>SUMIFS('Aceite Virgen Extra'!GD$6:GD$257,'Aceite Virgen Extra'!$A$6:$A$257,"&gt;="&amp;$A266,'Aceite Virgen Extra'!$B$6:$B$257,"&lt;="&amp;$B266)</f>
        <v>4.0599999999999996</v>
      </c>
      <c r="GE266" s="4">
        <f>SUMIFS('Aceite Virgen Extra'!GE$6:GE$257,'Aceite Virgen Extra'!$A$6:$A$257,"&gt;="&amp;$A266,'Aceite Virgen Extra'!$B$6:$B$257,"&lt;="&amp;$B266)</f>
        <v>12.129999999999999</v>
      </c>
      <c r="GF266" s="4">
        <f>SUMIFS('Aceite Virgen Extra'!GF$6:GF$257,'Aceite Virgen Extra'!$A$6:$A$257,"&gt;="&amp;$A266,'Aceite Virgen Extra'!$B$6:$B$257,"&lt;="&amp;$B266)</f>
        <v>1.6400000000000001</v>
      </c>
      <c r="GG266" s="4">
        <f>SUMIFS('Aceite Virgen Extra'!GG$6:GG$257,'Aceite Virgen Extra'!$A$6:$A$257,"&gt;="&amp;$A266,'Aceite Virgen Extra'!$B$6:$B$257,"&lt;="&amp;$B266)</f>
        <v>0</v>
      </c>
      <c r="GK266" s="4">
        <f>SUMIFS('Aceite Virgen Extra'!GK$6:GK$257,'Aceite Virgen Extra'!$A$6:$A$257,"&gt;="&amp;$A266,'Aceite Virgen Extra'!$B$6:$B$257,"&lt;="&amp;$B266)</f>
        <v>2.4299999999999997</v>
      </c>
      <c r="GL266" s="4">
        <f>SUMIFS('Aceite Virgen Extra'!GL$6:GL$257,'Aceite Virgen Extra'!$A$6:$A$257,"&gt;="&amp;$A266,'Aceite Virgen Extra'!$B$6:$B$257,"&lt;="&amp;$B266)</f>
        <v>5.58</v>
      </c>
      <c r="GM266" s="4">
        <f>SUMIFS('Aceite Virgen Extra'!GM$6:GM$257,'Aceite Virgen Extra'!$A$6:$A$257,"&gt;="&amp;$A266,'Aceite Virgen Extra'!$B$6:$B$257,"&lt;="&amp;$B266)</f>
        <v>1.47</v>
      </c>
      <c r="GN266" s="4">
        <f>SUMIFS('Aceite Virgen Extra'!GN$6:GN$257,'Aceite Virgen Extra'!$A$6:$A$257,"&gt;="&amp;$A266,'Aceite Virgen Extra'!$B$6:$B$257,"&lt;="&amp;$B266)</f>
        <v>0</v>
      </c>
      <c r="GR266" s="4">
        <f>SUMIFS('Aceite Virgen Extra'!GR$6:GR$257,'Aceite Virgen Extra'!$A$6:$A$257,"&gt;="&amp;$A266,'Aceite Virgen Extra'!$B$6:$B$257,"&lt;="&amp;$B266)</f>
        <v>3.79</v>
      </c>
      <c r="GS266" s="4">
        <f>SUMIFS('Aceite Virgen Extra'!GS$6:GS$257,'Aceite Virgen Extra'!$A$6:$A$257,"&gt;="&amp;$A266,'Aceite Virgen Extra'!$B$6:$B$257,"&lt;="&amp;$B266)</f>
        <v>9.17</v>
      </c>
      <c r="GT266" s="4">
        <f>SUMIFS('Aceite Virgen Extra'!GT$6:GT$257,'Aceite Virgen Extra'!$A$6:$A$257,"&gt;="&amp;$A266,'Aceite Virgen Extra'!$B$6:$B$257,"&lt;="&amp;$B266)</f>
        <v>1.69</v>
      </c>
      <c r="GU266" s="4">
        <f>SUMIFS('Aceite Virgen Extra'!GU$6:GU$257,'Aceite Virgen Extra'!$A$6:$A$257,"&gt;="&amp;$A266,'Aceite Virgen Extra'!$B$6:$B$257,"&lt;="&amp;$B266)</f>
        <v>0</v>
      </c>
      <c r="GY266" s="4">
        <f>SUMIFS('Aceite Virgen Extra'!GY$6:GY$257,'Aceite Virgen Extra'!$A$6:$A$257,"&gt;="&amp;$A266,'Aceite Virgen Extra'!$B$6:$B$257,"&lt;="&amp;$B266)</f>
        <v>2.7</v>
      </c>
      <c r="GZ266" s="4">
        <f>SUMIFS('Aceite Virgen Extra'!GZ$6:GZ$257,'Aceite Virgen Extra'!$A$6:$A$257,"&gt;="&amp;$A266,'Aceite Virgen Extra'!$B$6:$B$257,"&lt;="&amp;$B266)</f>
        <v>2.06</v>
      </c>
      <c r="HA266" s="4">
        <f>SUMIFS('Aceite Virgen Extra'!HA$6:HA$257,'Aceite Virgen Extra'!$A$6:$A$257,"&gt;="&amp;$A266,'Aceite Virgen Extra'!$B$6:$B$257,"&lt;="&amp;$B266)</f>
        <v>3.5500000000000003</v>
      </c>
      <c r="HB266" s="4">
        <f>SUMIFS('Aceite Virgen Extra'!HB$6:HB$257,'Aceite Virgen Extra'!$A$6:$A$257,"&gt;="&amp;$A266,'Aceite Virgen Extra'!$B$6:$B$257,"&lt;="&amp;$B266)</f>
        <v>0.33</v>
      </c>
      <c r="HF266" s="4">
        <f>SUMIFS('Aceite Virgen Extra'!HF$6:HF$257,'Aceite Virgen Extra'!$A$6:$A$257,"&gt;="&amp;$A266,'Aceite Virgen Extra'!$B$6:$B$257,"&lt;="&amp;$B266)</f>
        <v>3.32</v>
      </c>
      <c r="HG266" s="4">
        <f>SUMIFS('Aceite Virgen Extra'!HG$6:HG$257,'Aceite Virgen Extra'!$A$6:$A$257,"&gt;="&amp;$A266,'Aceite Virgen Extra'!$B$6:$B$257,"&lt;="&amp;$B266)</f>
        <v>3.8999999999999995</v>
      </c>
      <c r="HH266" s="4">
        <f>SUMIFS('Aceite Virgen Extra'!HH$6:HH$257,'Aceite Virgen Extra'!$A$6:$A$257,"&gt;="&amp;$A266,'Aceite Virgen Extra'!$B$6:$B$257,"&lt;="&amp;$B266)</f>
        <v>3.8099999999999996</v>
      </c>
      <c r="HI266" s="4">
        <f>SUMIFS('Aceite Virgen Extra'!HI$6:HI$257,'Aceite Virgen Extra'!$A$6:$A$257,"&gt;="&amp;$A266,'Aceite Virgen Extra'!$B$6:$B$257,"&lt;="&amp;$B266)</f>
        <v>0.51</v>
      </c>
      <c r="HM266" s="4">
        <f>SUMIFS('Aceite Virgen Extra'!HM$6:HM$257,'Aceite Virgen Extra'!$A$6:$A$257,"&gt;="&amp;$A266,'Aceite Virgen Extra'!$B$6:$B$257,"&lt;="&amp;$B266)</f>
        <v>4.5500000000000007</v>
      </c>
      <c r="HN266" s="4">
        <f>SUMIFS('Aceite Virgen Extra'!HN$6:HN$257,'Aceite Virgen Extra'!$A$6:$A$257,"&gt;="&amp;$A266,'Aceite Virgen Extra'!$B$6:$B$257,"&lt;="&amp;$B266)</f>
        <v>10.42</v>
      </c>
      <c r="HO266" s="4">
        <f>SUMIFS('Aceite Virgen Extra'!HO$6:HO$257,'Aceite Virgen Extra'!$A$6:$A$257,"&gt;="&amp;$A266,'Aceite Virgen Extra'!$B$6:$B$257,"&lt;="&amp;$B266)</f>
        <v>1.9</v>
      </c>
      <c r="HP266" s="4">
        <f>SUMIFS('Aceite Virgen Extra'!HP$6:HP$257,'Aceite Virgen Extra'!$A$6:$A$257,"&gt;="&amp;$A266,'Aceite Virgen Extra'!$B$6:$B$257,"&lt;="&amp;$B266)</f>
        <v>0</v>
      </c>
      <c r="HT266" s="4">
        <f>SUMIFS('Aceite Virgen Extra'!HT$6:HT$257,'Aceite Virgen Extra'!$A$6:$A$257,"&gt;="&amp;$A266,'Aceite Virgen Extra'!$B$6:$B$257,"&lt;="&amp;$B266)</f>
        <v>10.8</v>
      </c>
      <c r="HU266" s="4">
        <f>SUMIFS('Aceite Virgen Extra'!HU$6:HU$257,'Aceite Virgen Extra'!$A$6:$A$257,"&gt;="&amp;$A266,'Aceite Virgen Extra'!$B$6:$B$257,"&lt;="&amp;$B266)</f>
        <v>21.5</v>
      </c>
      <c r="HV266" s="4">
        <f>SUMIFS('Aceite Virgen Extra'!HV$6:HV$257,'Aceite Virgen Extra'!$A$6:$A$257,"&gt;="&amp;$A266,'Aceite Virgen Extra'!$B$6:$B$257,"&lt;="&amp;$B266)</f>
        <v>7.49</v>
      </c>
      <c r="HW266" s="4">
        <f>SUMIFS('Aceite Virgen Extra'!HW$6:HW$257,'Aceite Virgen Extra'!$A$6:$A$257,"&gt;="&amp;$A266,'Aceite Virgen Extra'!$B$6:$B$257,"&lt;="&amp;$B266)</f>
        <v>0</v>
      </c>
      <c r="IA266" s="4">
        <f>SUMIFS('Aceite Virgen Extra'!IA$6:IA$257,'Aceite Virgen Extra'!$A$6:$A$257,"&gt;="&amp;$A266,'Aceite Virgen Extra'!$B$6:$B$257,"&lt;="&amp;$B266)</f>
        <v>6.79</v>
      </c>
      <c r="IB266" s="4">
        <f>SUMIFS('Aceite Virgen Extra'!IB$6:IB$257,'Aceite Virgen Extra'!$A$6:$A$257,"&gt;="&amp;$A266,'Aceite Virgen Extra'!$B$6:$B$257,"&lt;="&amp;$B266)</f>
        <v>15.930000000000001</v>
      </c>
      <c r="IC266" s="4">
        <f>SUMIFS('Aceite Virgen Extra'!IC$6:IC$257,'Aceite Virgen Extra'!$A$6:$A$257,"&gt;="&amp;$A266,'Aceite Virgen Extra'!$B$6:$B$257,"&lt;="&amp;$B266)</f>
        <v>3.8100000000000005</v>
      </c>
      <c r="ID266" s="4">
        <f>SUMIFS('Aceite Virgen Extra'!ID$6:ID$257,'Aceite Virgen Extra'!$A$6:$A$257,"&gt;="&amp;$A266,'Aceite Virgen Extra'!$B$6:$B$257,"&lt;="&amp;$B266)</f>
        <v>2.8000000000000003</v>
      </c>
      <c r="IH266" s="4">
        <f>SUMIFS('Aceite Virgen Extra'!IH$6:IH$257,'Aceite Virgen Extra'!$A$6:$A$257,"&gt;="&amp;$A266,'Aceite Virgen Extra'!$B$6:$B$257,"&lt;="&amp;$B266)</f>
        <v>7.4399999999999995</v>
      </c>
      <c r="II266" s="4">
        <f>SUMIFS('Aceite Virgen Extra'!II$6:II$257,'Aceite Virgen Extra'!$A$6:$A$257,"&gt;="&amp;$A266,'Aceite Virgen Extra'!$B$6:$B$257,"&lt;="&amp;$B266)</f>
        <v>15.309999999999999</v>
      </c>
      <c r="IJ266" s="4">
        <f>SUMIFS('Aceite Virgen Extra'!IJ$6:IJ$257,'Aceite Virgen Extra'!$A$6:$A$257,"&gt;="&amp;$A266,'Aceite Virgen Extra'!$B$6:$B$257,"&lt;="&amp;$B266)</f>
        <v>4.58</v>
      </c>
      <c r="IK266" s="4">
        <f>SUMIFS('Aceite Virgen Extra'!IK$6:IK$257,'Aceite Virgen Extra'!$A$6:$A$257,"&gt;="&amp;$A266,'Aceite Virgen Extra'!$B$6:$B$257,"&lt;="&amp;$B266)</f>
        <v>3.3200000000000003</v>
      </c>
      <c r="IO266" s="4">
        <f>SUMIFS('Aceite Virgen Extra'!IO$6:IO$257,'Aceite Virgen Extra'!$A$6:$A$257,"&gt;="&amp;$A266,'Aceite Virgen Extra'!$B$6:$B$257,"&lt;="&amp;$B266)</f>
        <v>4.92</v>
      </c>
      <c r="IP266" s="4">
        <f>SUMIFS('Aceite Virgen Extra'!IP$6:IP$257,'Aceite Virgen Extra'!$A$6:$A$257,"&gt;="&amp;$A266,'Aceite Virgen Extra'!$B$6:$B$257,"&lt;="&amp;$B266)</f>
        <v>11.22</v>
      </c>
      <c r="IQ266" s="4">
        <f>SUMIFS('Aceite Virgen Extra'!IQ$6:IQ$257,'Aceite Virgen Extra'!$A$6:$A$257,"&gt;="&amp;$A266,'Aceite Virgen Extra'!$B$6:$B$257,"&lt;="&amp;$B266)</f>
        <v>3.21</v>
      </c>
      <c r="IR266" s="4">
        <f>SUMIFS('Aceite Virgen Extra'!IR$6:IR$257,'Aceite Virgen Extra'!$A$6:$A$257,"&gt;="&amp;$A266,'Aceite Virgen Extra'!$B$6:$B$257,"&lt;="&amp;$B266)</f>
        <v>1.34</v>
      </c>
      <c r="IV266" s="4">
        <f>SUMIFS('Aceite Virgen Extra'!IV$6:IV$257,'Aceite Virgen Extra'!$A$6:$A$257,"&gt;="&amp;$A266,'Aceite Virgen Extra'!$B$6:$B$257,"&lt;="&amp;$B266)</f>
        <v>8.26</v>
      </c>
      <c r="IW266" s="4">
        <f>SUMIFS('Aceite Virgen Extra'!IW$6:IW$257,'Aceite Virgen Extra'!$A$6:$A$257,"&gt;="&amp;$A266,'Aceite Virgen Extra'!$B$6:$B$257,"&lt;="&amp;$B266)</f>
        <v>18.600000000000001</v>
      </c>
      <c r="IX266" s="4">
        <f>SUMIFS('Aceite Virgen Extra'!IX$6:IX$257,'Aceite Virgen Extra'!$A$6:$A$257,"&gt;="&amp;$A266,'Aceite Virgen Extra'!$B$6:$B$257,"&lt;="&amp;$B266)</f>
        <v>4.5900000000000007</v>
      </c>
      <c r="IY266" s="4">
        <f>SUMIFS('Aceite Virgen Extra'!IY$6:IY$257,'Aceite Virgen Extra'!$A$6:$A$257,"&gt;="&amp;$A266,'Aceite Virgen Extra'!$B$6:$B$257,"&lt;="&amp;$B266)</f>
        <v>1.07</v>
      </c>
      <c r="JC266" s="4">
        <f>SUMIFS('Aceite Virgen Extra'!JC$6:JC$257,'Aceite Virgen Extra'!$A$6:$A$257,"&gt;="&amp;$A266,'Aceite Virgen Extra'!$B$6:$B$257,"&lt;="&amp;$B266)</f>
        <v>5.54</v>
      </c>
      <c r="JD266" s="4">
        <f>SUMIFS('Aceite Virgen Extra'!JD$6:JD$257,'Aceite Virgen Extra'!$A$6:$A$257,"&gt;="&amp;$A266,'Aceite Virgen Extra'!$B$6:$B$257,"&lt;="&amp;$B266)</f>
        <v>11.74</v>
      </c>
      <c r="JE266" s="4">
        <f>SUMIFS('Aceite Virgen Extra'!JE$6:JE$257,'Aceite Virgen Extra'!$A$6:$A$257,"&gt;="&amp;$A266,'Aceite Virgen Extra'!$B$6:$B$257,"&lt;="&amp;$B266)</f>
        <v>2.89</v>
      </c>
      <c r="JF266" s="4">
        <f>SUMIFS('Aceite Virgen Extra'!JF$6:JF$257,'Aceite Virgen Extra'!$A$6:$A$257,"&gt;="&amp;$A266,'Aceite Virgen Extra'!$B$6:$B$257,"&lt;="&amp;$B266)</f>
        <v>3.43</v>
      </c>
      <c r="JJ266" s="4">
        <f>SUMIFS('Aceite Virgen Extra'!JJ$6:JJ$257,'Aceite Virgen Extra'!$A$6:$A$257,"&gt;="&amp;$A266,'Aceite Virgen Extra'!$B$6:$B$257,"&lt;="&amp;$B266)</f>
        <v>5.01</v>
      </c>
      <c r="JK266" s="4">
        <f>SUMIFS('Aceite Virgen Extra'!JK$6:JK$257,'Aceite Virgen Extra'!$A$6:$A$257,"&gt;="&amp;$A266,'Aceite Virgen Extra'!$B$6:$B$257,"&lt;="&amp;$B266)</f>
        <v>9.5</v>
      </c>
      <c r="JL266" s="4">
        <f>SUMIFS('Aceite Virgen Extra'!JL$6:JL$257,'Aceite Virgen Extra'!$A$6:$A$257,"&gt;="&amp;$A266,'Aceite Virgen Extra'!$B$6:$B$257,"&lt;="&amp;$B266)</f>
        <v>3.94</v>
      </c>
      <c r="JM266" s="4">
        <f>SUMIFS('Aceite Virgen Extra'!JM$6:JM$257,'Aceite Virgen Extra'!$A$6:$A$257,"&gt;="&amp;$A266,'Aceite Virgen Extra'!$B$6:$B$257,"&lt;="&amp;$B266)</f>
        <v>2.44</v>
      </c>
      <c r="JQ266" s="4">
        <f>SUMIFS('Aceite Virgen Extra'!JQ$6:JQ$257,'Aceite Virgen Extra'!$A$6:$A$257,"&gt;="&amp;$A266,'Aceite Virgen Extra'!$B$6:$B$257,"&lt;="&amp;$B266)</f>
        <v>5.78</v>
      </c>
      <c r="JR266" s="4">
        <f>SUMIFS('Aceite Virgen Extra'!JR$6:JR$257,'Aceite Virgen Extra'!$A$6:$A$257,"&gt;="&amp;$A266,'Aceite Virgen Extra'!$B$6:$B$257,"&lt;="&amp;$B266)</f>
        <v>9.84</v>
      </c>
      <c r="JS266" s="4">
        <f>SUMIFS('Aceite Virgen Extra'!JS$6:JS$257,'Aceite Virgen Extra'!$A$6:$A$257,"&gt;="&amp;$A266,'Aceite Virgen Extra'!$B$6:$B$257,"&lt;="&amp;$B266)</f>
        <v>4.8899999999999997</v>
      </c>
      <c r="JT266" s="4">
        <f>SUMIFS('Aceite Virgen Extra'!JT$6:JT$257,'Aceite Virgen Extra'!$A$6:$A$257,"&gt;="&amp;$A266,'Aceite Virgen Extra'!$B$6:$B$257,"&lt;="&amp;$B266)</f>
        <v>1.94</v>
      </c>
      <c r="JX266" s="4">
        <f>SUMIFS('Aceite Virgen Extra'!JX$6:JX$257,'Aceite Virgen Extra'!$A$6:$A$257,"&gt;="&amp;$A266,'Aceite Virgen Extra'!$B$6:$B$257,"&lt;="&amp;$B266)</f>
        <v>8.94</v>
      </c>
      <c r="JY266" s="4">
        <f>SUMIFS('Aceite Virgen Extra'!JY$6:JY$257,'Aceite Virgen Extra'!$A$6:$A$257,"&gt;="&amp;$A266,'Aceite Virgen Extra'!$B$6:$B$257,"&lt;="&amp;$B266)</f>
        <v>20.54</v>
      </c>
      <c r="JZ266" s="4">
        <f>SUMIFS('Aceite Virgen Extra'!JZ$6:JZ$257,'Aceite Virgen Extra'!$A$6:$A$257,"&gt;="&amp;$A266,'Aceite Virgen Extra'!$B$6:$B$257,"&lt;="&amp;$B266)</f>
        <v>4.3600000000000003</v>
      </c>
      <c r="KA266" s="4">
        <f>SUMIFS('Aceite Virgen Extra'!KA$6:KA$257,'Aceite Virgen Extra'!$A$6:$A$257,"&gt;="&amp;$A266,'Aceite Virgen Extra'!$B$6:$B$257,"&lt;="&amp;$B266)</f>
        <v>2.48</v>
      </c>
      <c r="KE266" s="4">
        <f>SUMIFS('Aceite Virgen Extra'!KE$6:KE$257,'Aceite Virgen Extra'!$A$6:$A$257,"&gt;="&amp;$A266,'Aceite Virgen Extra'!$B$6:$B$257,"&lt;="&amp;$B266)</f>
        <v>10.38</v>
      </c>
      <c r="KF266" s="4">
        <f>SUMIFS('Aceite Virgen Extra'!KF$6:KF$257,'Aceite Virgen Extra'!$A$6:$A$257,"&gt;="&amp;$A266,'Aceite Virgen Extra'!$B$6:$B$257,"&lt;="&amp;$B266)</f>
        <v>20.25</v>
      </c>
      <c r="KG266" s="4">
        <f>SUMIFS('Aceite Virgen Extra'!KG$6:KG$257,'Aceite Virgen Extra'!$A$6:$A$257,"&gt;="&amp;$A266,'Aceite Virgen Extra'!$B$6:$B$257,"&lt;="&amp;$B266)</f>
        <v>5.9799999999999995</v>
      </c>
      <c r="KH266" s="4">
        <f>SUMIFS('Aceite Virgen Extra'!KH$6:KH$257,'Aceite Virgen Extra'!$A$6:$A$257,"&gt;="&amp;$A266,'Aceite Virgen Extra'!$B$6:$B$257,"&lt;="&amp;$B266)</f>
        <v>5.32</v>
      </c>
      <c r="KL266" s="4">
        <f>SUMIFS('Aceite Virgen Extra'!KL$6:KL$257,'Aceite Virgen Extra'!$A$6:$A$257,"&gt;="&amp;$A266,'Aceite Virgen Extra'!$B$6:$B$257,"&lt;="&amp;$B266)</f>
        <v>6.6000000000000005</v>
      </c>
      <c r="KM266" s="4">
        <f>SUMIFS('Aceite Virgen Extra'!KM$6:KM$257,'Aceite Virgen Extra'!$A$6:$A$257,"&gt;="&amp;$A266,'Aceite Virgen Extra'!$B$6:$B$257,"&lt;="&amp;$B266)</f>
        <v>10.75</v>
      </c>
      <c r="KN266" s="4">
        <f>SUMIFS('Aceite Virgen Extra'!KN$6:KN$257,'Aceite Virgen Extra'!$A$6:$A$257,"&gt;="&amp;$A266,'Aceite Virgen Extra'!$B$6:$B$257,"&lt;="&amp;$B266)</f>
        <v>6.1800000000000015</v>
      </c>
      <c r="KO266" s="4">
        <f>SUMIFS('Aceite Virgen Extra'!KO$6:KO$257,'Aceite Virgen Extra'!$A$6:$A$257,"&gt;="&amp;$A266,'Aceite Virgen Extra'!$B$6:$B$257,"&lt;="&amp;$B266)</f>
        <v>2.79</v>
      </c>
      <c r="KS266" s="4">
        <f>SUMIFS('Aceite Virgen Extra'!KS$6:KS$257,'Aceite Virgen Extra'!$A$6:$A$257,"&gt;="&amp;$A266,'Aceite Virgen Extra'!$B$6:$B$257,"&lt;="&amp;$B266)</f>
        <v>7.0000000000000009</v>
      </c>
      <c r="KT266" s="4">
        <f>SUMIFS('Aceite Virgen Extra'!KT$6:KT$257,'Aceite Virgen Extra'!$A$6:$A$257,"&gt;="&amp;$A266,'Aceite Virgen Extra'!$B$6:$B$257,"&lt;="&amp;$B266)</f>
        <v>14.159999999999998</v>
      </c>
      <c r="KU266" s="4">
        <f>SUMIFS('Aceite Virgen Extra'!KU$6:KU$257,'Aceite Virgen Extra'!$A$6:$A$257,"&gt;="&amp;$A266,'Aceite Virgen Extra'!$B$6:$B$257,"&lt;="&amp;$B266)</f>
        <v>4.96</v>
      </c>
      <c r="KV266" s="4">
        <f>SUMIFS('Aceite Virgen Extra'!KV$6:KV$257,'Aceite Virgen Extra'!$A$6:$A$257,"&gt;="&amp;$A266,'Aceite Virgen Extra'!$B$6:$B$257,"&lt;="&amp;$B266)</f>
        <v>1.52</v>
      </c>
      <c r="KZ266" s="4">
        <f>SUMIFS('Aceite Virgen Extra'!KZ$6:KZ$257,'Aceite Virgen Extra'!$A$6:$A$257,"&gt;="&amp;$A266,'Aceite Virgen Extra'!$B$6:$B$257,"&lt;="&amp;$B266)</f>
        <v>9.4600000000000009</v>
      </c>
      <c r="LA266" s="4">
        <f>SUMIFS('Aceite Virgen Extra'!LA$6:LA$257,'Aceite Virgen Extra'!$A$6:$A$257,"&gt;="&amp;$A266,'Aceite Virgen Extra'!$B$6:$B$257,"&lt;="&amp;$B266)</f>
        <v>24.71</v>
      </c>
      <c r="LB266" s="4">
        <f>SUMIFS('Aceite Virgen Extra'!LB$6:LB$257,'Aceite Virgen Extra'!$A$6:$A$257,"&gt;="&amp;$A266,'Aceite Virgen Extra'!$B$6:$B$257,"&lt;="&amp;$B266)</f>
        <v>2.95</v>
      </c>
      <c r="LC266" s="4">
        <f>SUMIFS('Aceite Virgen Extra'!LC$6:LC$257,'Aceite Virgen Extra'!$A$6:$A$257,"&gt;="&amp;$A266,'Aceite Virgen Extra'!$B$6:$B$257,"&lt;="&amp;$B266)</f>
        <v>3.21</v>
      </c>
      <c r="LG266" s="4">
        <f>SUMIFS('Aceite Virgen Extra'!LG$6:LG$257,'Aceite Virgen Extra'!$A$6:$A$257,"&gt;="&amp;$A266,'Aceite Virgen Extra'!$B$6:$B$257,"&lt;="&amp;$B266)</f>
        <v>2.98</v>
      </c>
      <c r="LH266" s="4">
        <f>SUMIFS('Aceite Virgen Extra'!LH$6:LH$257,'Aceite Virgen Extra'!$A$6:$A$257,"&gt;="&amp;$A266,'Aceite Virgen Extra'!$B$6:$B$257,"&lt;="&amp;$B266)</f>
        <v>5.6199999999999992</v>
      </c>
      <c r="LI266" s="4">
        <f>SUMIFS('Aceite Virgen Extra'!LI$6:LI$257,'Aceite Virgen Extra'!$A$6:$A$257,"&gt;="&amp;$A266,'Aceite Virgen Extra'!$B$6:$B$257,"&lt;="&amp;$B266)</f>
        <v>1.9499999999999997</v>
      </c>
      <c r="LJ266" s="4">
        <f>SUMIFS('Aceite Virgen Extra'!LJ$6:LJ$257,'Aceite Virgen Extra'!$A$6:$A$257,"&gt;="&amp;$A266,'Aceite Virgen Extra'!$B$6:$B$257,"&lt;="&amp;$B266)</f>
        <v>2.19</v>
      </c>
      <c r="LN266" s="4">
        <f>SUMIFS('Aceite Virgen Extra'!LN$6:LN$257,'Aceite Virgen Extra'!$A$6:$A$257,"&gt;="&amp;$A266,'Aceite Virgen Extra'!$B$6:$B$257,"&lt;="&amp;$B266)</f>
        <v>2.9299999999999997</v>
      </c>
      <c r="LO266" s="4">
        <f>SUMIFS('Aceite Virgen Extra'!LO$6:LO$257,'Aceite Virgen Extra'!$A$6:$A$257,"&gt;="&amp;$A266,'Aceite Virgen Extra'!$B$6:$B$257,"&lt;="&amp;$B266)</f>
        <v>4.59</v>
      </c>
      <c r="LP266" s="4">
        <f>SUMIFS('Aceite Virgen Extra'!LP$6:LP$257,'Aceite Virgen Extra'!$A$6:$A$257,"&gt;="&amp;$A266,'Aceite Virgen Extra'!$B$6:$B$257,"&lt;="&amp;$B266)</f>
        <v>1.3</v>
      </c>
      <c r="LQ266" s="4">
        <f>SUMIFS('Aceite Virgen Extra'!LQ$6:LQ$257,'Aceite Virgen Extra'!$A$6:$A$257,"&gt;="&amp;$A266,'Aceite Virgen Extra'!$B$6:$B$257,"&lt;="&amp;$B266)</f>
        <v>9.6300000000000008</v>
      </c>
      <c r="LU266" s="4">
        <f>SUMIFS('Aceite Virgen Extra'!LU$6:LU$257,'Aceite Virgen Extra'!$A$6:$A$257,"&gt;="&amp;$A266,'Aceite Virgen Extra'!$B$6:$B$257,"&lt;="&amp;$B266)</f>
        <v>1.65</v>
      </c>
      <c r="LV266" s="4">
        <f>SUMIFS('Aceite Virgen Extra'!LV$6:LV$257,'Aceite Virgen Extra'!$A$6:$A$257,"&gt;="&amp;$A266,'Aceite Virgen Extra'!$B$6:$B$257,"&lt;="&amp;$B266)</f>
        <v>0.95</v>
      </c>
      <c r="LW266" s="4">
        <f>SUMIFS('Aceite Virgen Extra'!LW$6:LW$257,'Aceite Virgen Extra'!$A$6:$A$257,"&gt;="&amp;$A266,'Aceite Virgen Extra'!$B$6:$B$257,"&lt;="&amp;$B266)</f>
        <v>2.44</v>
      </c>
      <c r="LX266" s="4">
        <f>SUMIFS('Aceite Virgen Extra'!LX$6:LX$257,'Aceite Virgen Extra'!$A$6:$A$257,"&gt;="&amp;$A266,'Aceite Virgen Extra'!$B$6:$B$257,"&lt;="&amp;$B266)</f>
        <v>0</v>
      </c>
      <c r="MB266" s="4">
        <f>SUMIFS('Aceite Virgen Extra'!MB$6:MB$257,'Aceite Virgen Extra'!$A$6:$A$257,"&gt;="&amp;$A266,'Aceite Virgen Extra'!$B$6:$B$257,"&lt;="&amp;$B266)</f>
        <v>2.0099999999999998</v>
      </c>
      <c r="MC266" s="4">
        <f>SUMIFS('Aceite Virgen Extra'!MC$6:MC$257,'Aceite Virgen Extra'!$A$6:$A$257,"&gt;="&amp;$A266,'Aceite Virgen Extra'!$B$6:$B$257,"&lt;="&amp;$B266)</f>
        <v>2.67</v>
      </c>
      <c r="MD266" s="4">
        <f>SUMIFS('Aceite Virgen Extra'!MD$6:MD$257,'Aceite Virgen Extra'!$A$6:$A$257,"&gt;="&amp;$A266,'Aceite Virgen Extra'!$B$6:$B$257,"&lt;="&amp;$B266)</f>
        <v>1.6099999999999999</v>
      </c>
      <c r="ME266" s="4">
        <f>SUMIFS('Aceite Virgen Extra'!ME$6:ME$257,'Aceite Virgen Extra'!$A$6:$A$257,"&gt;="&amp;$A266,'Aceite Virgen Extra'!$B$6:$B$257,"&lt;="&amp;$B266)</f>
        <v>0.65999999999999992</v>
      </c>
      <c r="MI266" s="4">
        <f>SUMIFS('Aceite Virgen Extra'!MI$6:MI$257,'Aceite Virgen Extra'!$A$6:$A$257,"&gt;="&amp;$A266,'Aceite Virgen Extra'!$B$6:$B$257,"&lt;="&amp;$B266)</f>
        <v>2.3699999999999997</v>
      </c>
      <c r="MJ266" s="4">
        <f>SUMIFS('Aceite Virgen Extra'!MJ$6:MJ$257,'Aceite Virgen Extra'!$A$6:$A$257,"&gt;="&amp;$A266,'Aceite Virgen Extra'!$B$6:$B$257,"&lt;="&amp;$B266)</f>
        <v>5.919999999999999</v>
      </c>
      <c r="MK266" s="4">
        <f>SUMIFS('Aceite Virgen Extra'!MK$6:MK$257,'Aceite Virgen Extra'!$A$6:$A$257,"&gt;="&amp;$A266,'Aceite Virgen Extra'!$B$6:$B$257,"&lt;="&amp;$B266)</f>
        <v>0.47</v>
      </c>
      <c r="ML266" s="4">
        <f>SUMIFS('Aceite Virgen Extra'!ML$6:ML$257,'Aceite Virgen Extra'!$A$6:$A$257,"&gt;="&amp;$A266,'Aceite Virgen Extra'!$B$6:$B$257,"&lt;="&amp;$B266)</f>
        <v>0.28999999999999998</v>
      </c>
      <c r="MP266" s="4">
        <f>SUMIFS('Aceite Virgen Extra'!MP$6:MP$257,'Aceite Virgen Extra'!$A$6:$A$257,"&gt;="&amp;$A266,'Aceite Virgen Extra'!$B$6:$B$257,"&lt;="&amp;$B266)</f>
        <v>1.94</v>
      </c>
      <c r="MQ266" s="4">
        <f>SUMIFS('Aceite Virgen Extra'!MQ$6:MQ$257,'Aceite Virgen Extra'!$A$6:$A$257,"&gt;="&amp;$A266,'Aceite Virgen Extra'!$B$6:$B$257,"&lt;="&amp;$B266)</f>
        <v>2.9</v>
      </c>
      <c r="MR266" s="4">
        <f>SUMIFS('Aceite Virgen Extra'!MR$6:MR$257,'Aceite Virgen Extra'!$A$6:$A$257,"&gt;="&amp;$A266,'Aceite Virgen Extra'!$B$6:$B$257,"&lt;="&amp;$B266)</f>
        <v>1.38</v>
      </c>
      <c r="MS266" s="4">
        <f>SUMIFS('Aceite Virgen Extra'!MS$6:MS$257,'Aceite Virgen Extra'!$A$6:$A$257,"&gt;="&amp;$A266,'Aceite Virgen Extra'!$B$6:$B$257,"&lt;="&amp;$B266)</f>
        <v>0</v>
      </c>
      <c r="MW266" s="4">
        <f>SUMIFS('Aceite Virgen Extra'!MW$6:MW$257,'Aceite Virgen Extra'!$A$6:$A$257,"&gt;="&amp;$A266,'Aceite Virgen Extra'!$B$6:$B$257,"&lt;="&amp;$B266)</f>
        <v>2.66</v>
      </c>
      <c r="MX266" s="4">
        <f>SUMIFS('Aceite Virgen Extra'!MX$6:MX$257,'Aceite Virgen Extra'!$A$6:$A$257,"&gt;="&amp;$A266,'Aceite Virgen Extra'!$B$6:$B$257,"&lt;="&amp;$B266)</f>
        <v>3.25</v>
      </c>
      <c r="MY266" s="4">
        <f>SUMIFS('Aceite Virgen Extra'!MY$6:MY$257,'Aceite Virgen Extra'!$A$6:$A$257,"&gt;="&amp;$A266,'Aceite Virgen Extra'!$B$6:$B$257,"&lt;="&amp;$B266)</f>
        <v>2.4900000000000002</v>
      </c>
      <c r="MZ266" s="4">
        <f>SUMIFS('Aceite Virgen Extra'!MZ$6:MZ$257,'Aceite Virgen Extra'!$A$6:$A$257,"&gt;="&amp;$A266,'Aceite Virgen Extra'!$B$6:$B$257,"&lt;="&amp;$B266)</f>
        <v>2.35</v>
      </c>
      <c r="ND266" s="4">
        <f>SUMIFS('Aceite Virgen Extra'!ND$6:ND$257,'Aceite Virgen Extra'!$A$6:$A$257,"&gt;="&amp;$A266,'Aceite Virgen Extra'!$B$6:$B$257,"&lt;="&amp;$B266)</f>
        <v>2.78</v>
      </c>
      <c r="NE266" s="4">
        <f>SUMIFS('Aceite Virgen Extra'!NE$6:NE$257,'Aceite Virgen Extra'!$A$6:$A$257,"&gt;="&amp;$A266,'Aceite Virgen Extra'!$B$6:$B$257,"&lt;="&amp;$B266)</f>
        <v>5.9499999999999993</v>
      </c>
      <c r="NF266" s="4">
        <f>SUMIFS('Aceite Virgen Extra'!NF$6:NF$257,'Aceite Virgen Extra'!$A$6:$A$257,"&gt;="&amp;$A266,'Aceite Virgen Extra'!$B$6:$B$257,"&lt;="&amp;$B266)</f>
        <v>1.0699999999999998</v>
      </c>
      <c r="NG266" s="4">
        <f>SUMIFS('Aceite Virgen Extra'!NG$6:NG$257,'Aceite Virgen Extra'!$A$6:$A$257,"&gt;="&amp;$A266,'Aceite Virgen Extra'!$B$6:$B$257,"&lt;="&amp;$B266)</f>
        <v>2.3200000000000003</v>
      </c>
      <c r="NK266" s="4">
        <f>SUMIFS('Aceite Virgen Extra'!NK$6:NK$257,'Aceite Virgen Extra'!$A$6:$A$257,"&gt;="&amp;$A266,'Aceite Virgen Extra'!$B$6:$B$257,"&lt;="&amp;$B266)</f>
        <v>1.8200000000000003</v>
      </c>
      <c r="NL266" s="4">
        <f>SUMIFS('Aceite Virgen Extra'!NL$6:NL$257,'Aceite Virgen Extra'!$A$6:$A$257,"&gt;="&amp;$A266,'Aceite Virgen Extra'!$B$6:$B$257,"&lt;="&amp;$B266)</f>
        <v>1.1100000000000001</v>
      </c>
      <c r="NM266" s="4">
        <f>SUMIFS('Aceite Virgen Extra'!NM$6:NM$257,'Aceite Virgen Extra'!$A$6:$A$257,"&gt;="&amp;$A266,'Aceite Virgen Extra'!$B$6:$B$257,"&lt;="&amp;$B266)</f>
        <v>2.02</v>
      </c>
      <c r="NN266" s="4">
        <f>SUMIFS('Aceite Virgen Extra'!NN$6:NN$257,'Aceite Virgen Extra'!$A$6:$A$257,"&gt;="&amp;$A266,'Aceite Virgen Extra'!$B$6:$B$257,"&lt;="&amp;$B266)</f>
        <v>1.61</v>
      </c>
      <c r="NR266" s="4">
        <f>SUMIFS('Aceite Virgen Extra'!NR$6:NR$257,'Aceite Virgen Extra'!$A$6:$A$257,"&gt;="&amp;$A266,'Aceite Virgen Extra'!$B$6:$B$257,"&lt;="&amp;$B266)</f>
        <v>0.80000000000000016</v>
      </c>
      <c r="NS266" s="4">
        <f>SUMIFS('Aceite Virgen Extra'!NS$6:NS$257,'Aceite Virgen Extra'!$A$6:$A$257,"&gt;="&amp;$A266,'Aceite Virgen Extra'!$B$6:$B$257,"&lt;="&amp;$B266)</f>
        <v>1.23</v>
      </c>
      <c r="NT266" s="4">
        <f>SUMIFS('Aceite Virgen Extra'!NT$6:NT$257,'Aceite Virgen Extra'!$A$6:$A$257,"&gt;="&amp;$A266,'Aceite Virgen Extra'!$B$6:$B$257,"&lt;="&amp;$B266)</f>
        <v>0.4</v>
      </c>
      <c r="NU266" s="4">
        <f>SUMIFS('Aceite Virgen Extra'!NU$6:NU$257,'Aceite Virgen Extra'!$A$6:$A$257,"&gt;="&amp;$A266,'Aceite Virgen Extra'!$B$6:$B$257,"&lt;="&amp;$B266)</f>
        <v>0</v>
      </c>
      <c r="NY266" s="4">
        <f>SUMIFS('Aceite Virgen Extra'!NY$6:NY$257,'Aceite Virgen Extra'!$A$6:$A$257,"&gt;="&amp;$A266,'Aceite Virgen Extra'!$B$6:$B$257,"&lt;="&amp;$B266)</f>
        <v>1.5</v>
      </c>
      <c r="NZ266" s="4">
        <f>SUMIFS('Aceite Virgen Extra'!NZ$6:NZ$257,'Aceite Virgen Extra'!$A$6:$A$257,"&gt;="&amp;$A266,'Aceite Virgen Extra'!$B$6:$B$257,"&lt;="&amp;$B266)</f>
        <v>0.15</v>
      </c>
      <c r="OA266" s="4">
        <f>SUMIFS('Aceite Virgen Extra'!OA$6:OA$257,'Aceite Virgen Extra'!$A$6:$A$257,"&gt;="&amp;$A266,'Aceite Virgen Extra'!$B$6:$B$257,"&lt;="&amp;$B266)</f>
        <v>1.98</v>
      </c>
      <c r="OB266" s="4">
        <f>SUMIFS('Aceite Virgen Extra'!OB$6:OB$257,'Aceite Virgen Extra'!$A$6:$A$257,"&gt;="&amp;$A266,'Aceite Virgen Extra'!$B$6:$B$257,"&lt;="&amp;$B266)</f>
        <v>3.29</v>
      </c>
      <c r="OF266" s="4">
        <f>SUMIFS('Aceite Virgen Extra'!OF$6:OF$257,'Aceite Virgen Extra'!$A$6:$A$257,"&gt;="&amp;$A266,'Aceite Virgen Extra'!$B$6:$B$257,"&lt;="&amp;$B266)</f>
        <v>2.44</v>
      </c>
      <c r="OG266" s="4">
        <f>SUMIFS('Aceite Virgen Extra'!OG$6:OG$257,'Aceite Virgen Extra'!$A$6:$A$257,"&gt;="&amp;$A266,'Aceite Virgen Extra'!$B$6:$B$257,"&lt;="&amp;$B266)</f>
        <v>4.05</v>
      </c>
      <c r="OH266" s="4">
        <f>SUMIFS('Aceite Virgen Extra'!OH$6:OH$257,'Aceite Virgen Extra'!$A$6:$A$257,"&gt;="&amp;$A266,'Aceite Virgen Extra'!$B$6:$B$257,"&lt;="&amp;$B266)</f>
        <v>1.6500000000000001</v>
      </c>
      <c r="OI266" s="4">
        <f>SUMIFS('Aceite Virgen Extra'!OI$6:OI$257,'Aceite Virgen Extra'!$A$6:$A$257,"&gt;="&amp;$A266,'Aceite Virgen Extra'!$B$6:$B$257,"&lt;="&amp;$B266)</f>
        <v>1.47</v>
      </c>
      <c r="OM266" s="4">
        <f>SUMIFS('Aceite Virgen Extra'!OM$6:OM$257,'Aceite Virgen Extra'!$A$6:$A$257,"&gt;="&amp;$A266,'Aceite Virgen Extra'!$B$6:$B$257,"&lt;="&amp;$B266)</f>
        <v>10.37</v>
      </c>
      <c r="ON266" s="4">
        <f>SUMIFS('Aceite Virgen Extra'!ON$6:ON$257,'Aceite Virgen Extra'!$A$6:$A$257,"&gt;="&amp;$A266,'Aceite Virgen Extra'!$B$6:$B$257,"&lt;="&amp;$B266)</f>
        <v>4.76</v>
      </c>
      <c r="OO266" s="4">
        <f>SUMIFS('Aceite Virgen Extra'!OO$6:OO$257,'Aceite Virgen Extra'!$A$6:$A$257,"&gt;="&amp;$A266,'Aceite Virgen Extra'!$B$6:$B$257,"&lt;="&amp;$B266)</f>
        <v>14.2</v>
      </c>
      <c r="OP266" s="4">
        <f>SUMIFS('Aceite Virgen Extra'!OP$6:OP$257,'Aceite Virgen Extra'!$A$6:$A$257,"&gt;="&amp;$A266,'Aceite Virgen Extra'!$B$6:$B$257,"&lt;="&amp;$B266)</f>
        <v>8.02</v>
      </c>
      <c r="OT266" s="4">
        <f>SUMIFS('Aceite Virgen Extra'!OT$6:OT$257,'Aceite Virgen Extra'!$A$6:$A$257,"&gt;="&amp;$A266,'Aceite Virgen Extra'!$B$6:$B$257,"&lt;="&amp;$B266)</f>
        <v>5.0599999999999996</v>
      </c>
      <c r="OU266" s="4">
        <f>SUMIFS('Aceite Virgen Extra'!OU$6:OU$257,'Aceite Virgen Extra'!$A$6:$A$257,"&gt;="&amp;$A266,'Aceite Virgen Extra'!$B$6:$B$257,"&lt;="&amp;$B266)</f>
        <v>5.7799999999999994</v>
      </c>
      <c r="OV266" s="4">
        <f>SUMIFS('Aceite Virgen Extra'!OV$6:OV$257,'Aceite Virgen Extra'!$A$6:$A$257,"&gt;="&amp;$A266,'Aceite Virgen Extra'!$B$6:$B$257,"&lt;="&amp;$B266)</f>
        <v>5</v>
      </c>
      <c r="OW266" s="4">
        <f>SUMIFS('Aceite Virgen Extra'!OW$6:OW$257,'Aceite Virgen Extra'!$A$6:$A$257,"&gt;="&amp;$A266,'Aceite Virgen Extra'!$B$6:$B$257,"&lt;="&amp;$B266)</f>
        <v>2.81</v>
      </c>
      <c r="PA266" s="4">
        <f>SUMIFS('Aceite Virgen Extra'!PA$6:PA$257,'Aceite Virgen Extra'!$A$6:$A$257,"&gt;="&amp;$A266,'Aceite Virgen Extra'!$B$6:$B$257,"&lt;="&amp;$B266)</f>
        <v>18.809999999999999</v>
      </c>
      <c r="PB266" s="4">
        <f>SUMIFS('Aceite Virgen Extra'!PB$6:PB$257,'Aceite Virgen Extra'!$A$6:$A$257,"&gt;="&amp;$A266,'Aceite Virgen Extra'!$B$6:$B$257,"&lt;="&amp;$B266)</f>
        <v>6.8900000000000006</v>
      </c>
      <c r="PC266" s="4">
        <f>SUMIFS('Aceite Virgen Extra'!PC$6:PC$257,'Aceite Virgen Extra'!$A$6:$A$257,"&gt;="&amp;$A266,'Aceite Virgen Extra'!$B$6:$B$257,"&lt;="&amp;$B266)</f>
        <v>25.68</v>
      </c>
      <c r="PD266" s="4">
        <f>SUMIFS('Aceite Virgen Extra'!PD$6:PD$257,'Aceite Virgen Extra'!$A$6:$A$257,"&gt;="&amp;$A266,'Aceite Virgen Extra'!$B$6:$B$257,"&lt;="&amp;$B266)</f>
        <v>15.78</v>
      </c>
      <c r="PH266" s="4">
        <f>SUMIFS('Aceite Virgen Extra'!PH$6:PH$257,'Aceite Virgen Extra'!$A$6:$A$257,"&gt;="&amp;$A266,'Aceite Virgen Extra'!$B$6:$B$257,"&lt;="&amp;$B266)</f>
        <v>17.670000000000002</v>
      </c>
      <c r="PI266" s="4">
        <f>SUMIFS('Aceite Virgen Extra'!PI$6:PI$257,'Aceite Virgen Extra'!$A$6:$A$257,"&gt;="&amp;$A266,'Aceite Virgen Extra'!$B$6:$B$257,"&lt;="&amp;$B266)</f>
        <v>5.45</v>
      </c>
      <c r="PJ266" s="4">
        <f>SUMIFS('Aceite Virgen Extra'!PJ$6:PJ$257,'Aceite Virgen Extra'!$A$6:$A$257,"&gt;="&amp;$A266,'Aceite Virgen Extra'!$B$6:$B$257,"&lt;="&amp;$B266)</f>
        <v>27.470000000000002</v>
      </c>
      <c r="PK266" s="4">
        <f>SUMIFS('Aceite Virgen Extra'!PK$6:PK$257,'Aceite Virgen Extra'!$A$6:$A$257,"&gt;="&amp;$A266,'Aceite Virgen Extra'!$B$6:$B$257,"&lt;="&amp;$B266)</f>
        <v>5.97</v>
      </c>
      <c r="PO266" s="4">
        <f>SUMIFS('Aceite Virgen Extra'!PO$6:PO$257,'Aceite Virgen Extra'!$A$6:$A$257,"&gt;="&amp;$A266,'Aceite Virgen Extra'!$B$6:$B$257,"&lt;="&amp;$B266)</f>
        <v>8.120000000000001</v>
      </c>
      <c r="PP266" s="4">
        <f>SUMIFS('Aceite Virgen Extra'!PP$6:PP$257,'Aceite Virgen Extra'!$A$6:$A$257,"&gt;="&amp;$A266,'Aceite Virgen Extra'!$B$6:$B$257,"&lt;="&amp;$B266)</f>
        <v>5.23</v>
      </c>
      <c r="PQ266" s="4">
        <f>SUMIFS('Aceite Virgen Extra'!PQ$6:PQ$257,'Aceite Virgen Extra'!$A$6:$A$257,"&gt;="&amp;$A266,'Aceite Virgen Extra'!$B$6:$B$257,"&lt;="&amp;$B266)</f>
        <v>9.27</v>
      </c>
      <c r="PR266" s="4">
        <f>SUMIFS('Aceite Virgen Extra'!PR$6:PR$257,'Aceite Virgen Extra'!$A$6:$A$257,"&gt;="&amp;$A266,'Aceite Virgen Extra'!$B$6:$B$257,"&lt;="&amp;$B266)</f>
        <v>10.47</v>
      </c>
      <c r="PV266" s="4">
        <f>SUMIFS('Aceite Virgen Extra'!PV$6:PV$257,'Aceite Virgen Extra'!$A$6:$A$257,"&gt;="&amp;$A266,'Aceite Virgen Extra'!$B$6:$B$257,"&lt;="&amp;$B266)</f>
        <v>5.6099999999999994</v>
      </c>
      <c r="PW266" s="4">
        <f>SUMIFS('Aceite Virgen Extra'!PW$6:PW$257,'Aceite Virgen Extra'!$A$6:$A$257,"&gt;="&amp;$A266,'Aceite Virgen Extra'!$B$6:$B$257,"&lt;="&amp;$B266)</f>
        <v>3.5300000000000002</v>
      </c>
      <c r="PX266" s="4">
        <f>SUMIFS('Aceite Virgen Extra'!PX$6:PX$257,'Aceite Virgen Extra'!$A$6:$A$257,"&gt;="&amp;$A266,'Aceite Virgen Extra'!$B$6:$B$257,"&lt;="&amp;$B266)</f>
        <v>5.41</v>
      </c>
      <c r="PY266" s="4">
        <f>SUMIFS('Aceite Virgen Extra'!PY$6:PY$257,'Aceite Virgen Extra'!$A$6:$A$257,"&gt;="&amp;$A266,'Aceite Virgen Extra'!$B$6:$B$257,"&lt;="&amp;$B266)</f>
        <v>9.17</v>
      </c>
      <c r="QC266" s="4">
        <f>SUMIFS('Aceite Virgen Extra'!QC$6:QC$257,'Aceite Virgen Extra'!$A$6:$A$257,"&gt;="&amp;$A266,'Aceite Virgen Extra'!$B$6:$B$257,"&lt;="&amp;$B266)</f>
        <v>4.62</v>
      </c>
      <c r="QD266" s="4">
        <f>SUMIFS('Aceite Virgen Extra'!QD$6:QD$257,'Aceite Virgen Extra'!$A$6:$A$257,"&gt;="&amp;$A266,'Aceite Virgen Extra'!$B$6:$B$257,"&lt;="&amp;$B266)</f>
        <v>2.9000000000000004</v>
      </c>
      <c r="QE266" s="4">
        <f>SUMIFS('Aceite Virgen Extra'!QE$6:QE$257,'Aceite Virgen Extra'!$A$6:$A$257,"&gt;="&amp;$A266,'Aceite Virgen Extra'!$B$6:$B$257,"&lt;="&amp;$B266)</f>
        <v>3.84</v>
      </c>
      <c r="QF266" s="4">
        <f>SUMIFS('Aceite Virgen Extra'!QF$6:QF$257,'Aceite Virgen Extra'!$A$6:$A$257,"&gt;="&amp;$A266,'Aceite Virgen Extra'!$B$6:$B$257,"&lt;="&amp;$B266)</f>
        <v>12.52</v>
      </c>
      <c r="QJ266" s="4">
        <f>SUMIFS('Aceite Virgen Extra'!QJ$6:QJ$257,'Aceite Virgen Extra'!$A$6:$A$257,"&gt;="&amp;$A266,'Aceite Virgen Extra'!$B$6:$B$257,"&lt;="&amp;$B266)</f>
        <v>3.6</v>
      </c>
      <c r="QK266" s="4">
        <f>SUMIFS('Aceite Virgen Extra'!QK$6:QK$257,'Aceite Virgen Extra'!$A$6:$A$257,"&gt;="&amp;$A266,'Aceite Virgen Extra'!$B$6:$B$257,"&lt;="&amp;$B266)</f>
        <v>1.98</v>
      </c>
      <c r="QL266" s="4">
        <f>SUMIFS('Aceite Virgen Extra'!QL$6:QL$257,'Aceite Virgen Extra'!$A$6:$A$257,"&gt;="&amp;$A266,'Aceite Virgen Extra'!$B$6:$B$257,"&lt;="&amp;$B266)</f>
        <v>3.21</v>
      </c>
      <c r="QM266" s="4">
        <f>SUMIFS('Aceite Virgen Extra'!QM$6:QM$257,'Aceite Virgen Extra'!$A$6:$A$257,"&gt;="&amp;$A266,'Aceite Virgen Extra'!$B$6:$B$257,"&lt;="&amp;$B266)</f>
        <v>6.0200000000000005</v>
      </c>
    </row>
    <row r="267" spans="1:455" x14ac:dyDescent="0.25">
      <c r="A267" s="9">
        <f>'TAM Aceite Virgen Extra'!B15</f>
        <v>4.5999999999999996</v>
      </c>
      <c r="B267" s="9">
        <f>'TAM Aceite Virgen Extra'!C15</f>
        <v>4.8</v>
      </c>
      <c r="C267" s="9"/>
      <c r="D267" s="4">
        <f>SUMIFS('Aceite Virgen Extra'!D$6:D$257,'Aceite Virgen Extra'!$A$6:$A$257,"&gt;="&amp;$A267,'Aceite Virgen Extra'!$B$6:$B$257,"&lt;="&amp;$B267)</f>
        <v>3.15</v>
      </c>
      <c r="E267" s="4">
        <f>SUMIFS('Aceite Virgen Extra'!E$6:E$257,'Aceite Virgen Extra'!$A$6:$A$257,"&gt;="&amp;$A267,'Aceite Virgen Extra'!$B$6:$B$257,"&lt;="&amp;$B267)</f>
        <v>4.1400000000000006</v>
      </c>
      <c r="F267" s="4">
        <f>SUMIFS('Aceite Virgen Extra'!F$6:F$257,'Aceite Virgen Extra'!$A$6:$A$257,"&gt;="&amp;$A267,'Aceite Virgen Extra'!$B$6:$B$257,"&lt;="&amp;$B267)</f>
        <v>2.6300000000000003</v>
      </c>
      <c r="G267" s="4">
        <f>SUMIFS('Aceite Virgen Extra'!G$6:G$257,'Aceite Virgen Extra'!$A$6:$A$257,"&gt;="&amp;$A267,'Aceite Virgen Extra'!$B$6:$B$257,"&lt;="&amp;$B267)</f>
        <v>2.98</v>
      </c>
      <c r="H267" s="9"/>
      <c r="I267" s="9"/>
      <c r="J267" s="9"/>
      <c r="K267" s="4">
        <f>SUMIFS('Aceite Virgen Extra'!K$6:K$257,'Aceite Virgen Extra'!$A$6:$A$257,"&gt;="&amp;$A267,'Aceite Virgen Extra'!$B$6:$B$257,"&lt;="&amp;$B267)</f>
        <v>4.04</v>
      </c>
      <c r="L267" s="4">
        <f>SUMIFS('Aceite Virgen Extra'!L$6:L$257,'Aceite Virgen Extra'!$A$6:$A$257,"&gt;="&amp;$A267,'Aceite Virgen Extra'!$B$6:$B$257,"&lt;="&amp;$B267)</f>
        <v>3.8100000000000005</v>
      </c>
      <c r="M267" s="4">
        <f>SUMIFS('Aceite Virgen Extra'!M$6:M$257,'Aceite Virgen Extra'!$A$6:$A$257,"&gt;="&amp;$A267,'Aceite Virgen Extra'!$B$6:$B$257,"&lt;="&amp;$B267)</f>
        <v>4.0600000000000005</v>
      </c>
      <c r="N267" s="4">
        <f>SUMIFS('Aceite Virgen Extra'!N$6:N$257,'Aceite Virgen Extra'!$A$6:$A$257,"&gt;="&amp;$A267,'Aceite Virgen Extra'!$B$6:$B$257,"&lt;="&amp;$B267)</f>
        <v>1.52</v>
      </c>
      <c r="O267" s="9"/>
      <c r="P267" s="9"/>
      <c r="Q267" s="9"/>
      <c r="R267" s="4">
        <f>SUMIFS('Aceite Virgen Extra'!R$6:R$257,'Aceite Virgen Extra'!$A$6:$A$257,"&gt;="&amp;$A267,'Aceite Virgen Extra'!$B$6:$B$257,"&lt;="&amp;$B267)</f>
        <v>3.83</v>
      </c>
      <c r="S267" s="4">
        <f>SUMIFS('Aceite Virgen Extra'!S$6:S$257,'Aceite Virgen Extra'!$A$6:$A$257,"&gt;="&amp;$A267,'Aceite Virgen Extra'!$B$6:$B$257,"&lt;="&amp;$B267)</f>
        <v>4.6400000000000006</v>
      </c>
      <c r="T267" s="4">
        <f>SUMIFS('Aceite Virgen Extra'!T$6:T$257,'Aceite Virgen Extra'!$A$6:$A$257,"&gt;="&amp;$A267,'Aceite Virgen Extra'!$B$6:$B$257,"&lt;="&amp;$B267)</f>
        <v>3.59</v>
      </c>
      <c r="U267" s="4">
        <f>SUMIFS('Aceite Virgen Extra'!U$6:U$257,'Aceite Virgen Extra'!$A$6:$A$257,"&gt;="&amp;$A267,'Aceite Virgen Extra'!$B$6:$B$257,"&lt;="&amp;$B267)</f>
        <v>1.1100000000000001</v>
      </c>
      <c r="V267" s="9"/>
      <c r="W267" s="9"/>
      <c r="X267" s="9"/>
      <c r="Y267" s="4">
        <f>SUMIFS('Aceite Virgen Extra'!Y$6:Y$257,'Aceite Virgen Extra'!$A$6:$A$257,"&gt;="&amp;$A267,'Aceite Virgen Extra'!$B$6:$B$257,"&lt;="&amp;$B267)</f>
        <v>3.7700000000000005</v>
      </c>
      <c r="Z267" s="4">
        <f>SUMIFS('Aceite Virgen Extra'!Z$6:Z$257,'Aceite Virgen Extra'!$A$6:$A$257,"&gt;="&amp;$A267,'Aceite Virgen Extra'!$B$6:$B$257,"&lt;="&amp;$B267)</f>
        <v>6.41</v>
      </c>
      <c r="AA267" s="4">
        <f>SUMIFS('Aceite Virgen Extra'!AA$6:AA$257,'Aceite Virgen Extra'!$A$6:$A$257,"&gt;="&amp;$A267,'Aceite Virgen Extra'!$B$6:$B$257,"&lt;="&amp;$B267)</f>
        <v>3.5100000000000002</v>
      </c>
      <c r="AB267" s="4">
        <f>SUMIFS('Aceite Virgen Extra'!AB$6:AB$257,'Aceite Virgen Extra'!$A$6:$A$257,"&gt;="&amp;$A267,'Aceite Virgen Extra'!$B$6:$B$257,"&lt;="&amp;$B267)</f>
        <v>0.28000000000000003</v>
      </c>
      <c r="AC267" s="9"/>
      <c r="AD267" s="9"/>
      <c r="AE267" s="9"/>
      <c r="AF267" s="4">
        <f>SUMIFS('Aceite Virgen Extra'!AF$6:AF$257,'Aceite Virgen Extra'!$A$6:$A$257,"&gt;="&amp;$A267,'Aceite Virgen Extra'!$B$6:$B$257,"&lt;="&amp;$B267)</f>
        <v>2.4400000000000004</v>
      </c>
      <c r="AG267" s="4">
        <f>SUMIFS('Aceite Virgen Extra'!AG$6:AG$257,'Aceite Virgen Extra'!$A$6:$A$257,"&gt;="&amp;$A267,'Aceite Virgen Extra'!$B$6:$B$257,"&lt;="&amp;$B267)</f>
        <v>3.0999999999999996</v>
      </c>
      <c r="AH267" s="4">
        <f>SUMIFS('Aceite Virgen Extra'!AH$6:AH$257,'Aceite Virgen Extra'!$A$6:$A$257,"&gt;="&amp;$A267,'Aceite Virgen Extra'!$B$6:$B$257,"&lt;="&amp;$B267)</f>
        <v>2.23</v>
      </c>
      <c r="AI267" s="4">
        <f>SUMIFS('Aceite Virgen Extra'!AI$6:AI$257,'Aceite Virgen Extra'!$A$6:$A$257,"&gt;="&amp;$A267,'Aceite Virgen Extra'!$B$6:$B$257,"&lt;="&amp;$B267)</f>
        <v>2.4299999999999997</v>
      </c>
      <c r="AJ267" s="9"/>
      <c r="AK267" s="9"/>
      <c r="AL267" s="9"/>
      <c r="AM267" s="4">
        <f>SUMIFS('Aceite Virgen Extra'!AM$6:AM$257,'Aceite Virgen Extra'!$A$6:$A$257,"&gt;="&amp;$A267,'Aceite Virgen Extra'!$B$6:$B$257,"&lt;="&amp;$B267)</f>
        <v>3.78</v>
      </c>
      <c r="AN267" s="4">
        <f>SUMIFS('Aceite Virgen Extra'!AN$6:AN$257,'Aceite Virgen Extra'!$A$6:$A$257,"&gt;="&amp;$A267,'Aceite Virgen Extra'!$B$6:$B$257,"&lt;="&amp;$B267)</f>
        <v>5.19</v>
      </c>
      <c r="AO267" s="4">
        <f>SUMIFS('Aceite Virgen Extra'!AO$6:AO$257,'Aceite Virgen Extra'!$A$6:$A$257,"&gt;="&amp;$A267,'Aceite Virgen Extra'!$B$6:$B$257,"&lt;="&amp;$B267)</f>
        <v>2.2400000000000002</v>
      </c>
      <c r="AP267" s="4">
        <f>SUMIFS('Aceite Virgen Extra'!AP$6:AP$257,'Aceite Virgen Extra'!$A$6:$A$257,"&gt;="&amp;$A267,'Aceite Virgen Extra'!$B$6:$B$257,"&lt;="&amp;$B267)</f>
        <v>6.3</v>
      </c>
      <c r="AQ267" s="9"/>
      <c r="AR267" s="9"/>
      <c r="AT267" s="4">
        <f>SUMIFS('Aceite Virgen Extra'!AT$6:AT$257,'Aceite Virgen Extra'!$A$6:$A$257,"&gt;="&amp;$A267,'Aceite Virgen Extra'!$B$6:$B$257,"&lt;="&amp;$B267)</f>
        <v>2.91</v>
      </c>
      <c r="AU267" s="4">
        <f>SUMIFS('Aceite Virgen Extra'!AU$6:AU$257,'Aceite Virgen Extra'!$A$6:$A$257,"&gt;="&amp;$A267,'Aceite Virgen Extra'!$B$6:$B$257,"&lt;="&amp;$B267)</f>
        <v>3.21</v>
      </c>
      <c r="AV267" s="4">
        <f>SUMIFS('Aceite Virgen Extra'!AV$6:AV$257,'Aceite Virgen Extra'!$A$6:$A$257,"&gt;="&amp;$A267,'Aceite Virgen Extra'!$B$6:$B$257,"&lt;="&amp;$B267)</f>
        <v>2.15</v>
      </c>
      <c r="AW267" s="4">
        <f>SUMIFS('Aceite Virgen Extra'!AW$6:AW$257,'Aceite Virgen Extra'!$A$6:$A$257,"&gt;="&amp;$A267,'Aceite Virgen Extra'!$B$6:$B$257,"&lt;="&amp;$B267)</f>
        <v>3.49</v>
      </c>
      <c r="BA267" s="4">
        <f>SUMIFS('Aceite Virgen Extra'!BA$6:BA$257,'Aceite Virgen Extra'!$A$6:$A$257,"&gt;="&amp;A267,'Aceite Virgen Extra'!$B$6:$B$257,"&lt;="&amp;B267)</f>
        <v>3.74</v>
      </c>
      <c r="BB267" s="4">
        <f>SUMIFS('Aceite Virgen Extra'!BB$6:BB$257,'Aceite Virgen Extra'!$A$6:$A$257,"&gt;="&amp;$A267,'Aceite Virgen Extra'!$B$6:$B$257,"&lt;="&amp;$B267)</f>
        <v>4.4700000000000006</v>
      </c>
      <c r="BC267" s="4">
        <f>SUMIFS('Aceite Virgen Extra'!BC$6:BC$257,'Aceite Virgen Extra'!$A$6:$A$257,"&gt;="&amp;$A267,'Aceite Virgen Extra'!$B$6:$B$257,"&lt;="&amp;$B267)</f>
        <v>3.0100000000000002</v>
      </c>
      <c r="BD267" s="4">
        <f>SUMIFS('Aceite Virgen Extra'!BD$6:BD$257,'Aceite Virgen Extra'!$A$6:$A$257,"&gt;="&amp;$A267,'Aceite Virgen Extra'!$B$6:$B$257,"&lt;="&amp;$B267)</f>
        <v>1.96</v>
      </c>
      <c r="BH267" s="4">
        <f>SUMIFS('Aceite Virgen Extra'!BH$6:BH$257,'Aceite Virgen Extra'!$A$6:$A$257,"&gt;="&amp;$A267,'Aceite Virgen Extra'!$B$6:$B$257,"&lt;="&amp;$B267)</f>
        <v>3.41</v>
      </c>
      <c r="BI267" s="4">
        <f>SUMIFS('Aceite Virgen Extra'!BI$6:BI$257,'Aceite Virgen Extra'!$A$6:$A$257,"&gt;="&amp;$A267,'Aceite Virgen Extra'!$B$6:$B$257,"&lt;="&amp;$B267)</f>
        <v>4.08</v>
      </c>
      <c r="BJ267" s="4">
        <f>SUMIFS('Aceite Virgen Extra'!BJ$6:BJ$257,'Aceite Virgen Extra'!$A$6:$A$257,"&gt;="&amp;$A267,'Aceite Virgen Extra'!$B$6:$B$257,"&lt;="&amp;$B267)</f>
        <v>2.5</v>
      </c>
      <c r="BK267" s="4">
        <f>SUMIFS('Aceite Virgen Extra'!BK$6:BK$257,'Aceite Virgen Extra'!$A$6:$A$257,"&gt;="&amp;$A267,'Aceite Virgen Extra'!$B$6:$B$257,"&lt;="&amp;$B267)</f>
        <v>6.29</v>
      </c>
      <c r="BO267" s="4">
        <f>SUMIFS('Aceite Virgen Extra'!BO$6:BO$257,'Aceite Virgen Extra'!$A$6:$A$257,"&gt;="&amp;$A267,'Aceite Virgen Extra'!$B$6:$B$257,"&lt;="&amp;$B267)</f>
        <v>2.4900000000000002</v>
      </c>
      <c r="BP267" s="4">
        <f>SUMIFS('Aceite Virgen Extra'!BP$6:BP$257,'Aceite Virgen Extra'!$A$6:$A$257,"&gt;="&amp;$A267,'Aceite Virgen Extra'!$B$6:$B$257,"&lt;="&amp;$B267)</f>
        <v>4.34</v>
      </c>
      <c r="BQ267" s="4">
        <f>SUMIFS('Aceite Virgen Extra'!BQ$6:BQ$257,'Aceite Virgen Extra'!$A$6:$A$257,"&gt;="&amp;$A267,'Aceite Virgen Extra'!$B$6:$B$257,"&lt;="&amp;$B267)</f>
        <v>1.7999999999999998</v>
      </c>
      <c r="BR267" s="4">
        <f>SUMIFS('Aceite Virgen Extra'!BR$6:BR$257,'Aceite Virgen Extra'!$A$6:$A$257,"&gt;="&amp;$A267,'Aceite Virgen Extra'!$B$6:$B$257,"&lt;="&amp;$B267)</f>
        <v>0</v>
      </c>
      <c r="BV267" s="4">
        <f>SUMIFS('Aceite Virgen Extra'!BV$6:BV$257,'Aceite Virgen Extra'!$A$6:$A$257,"&gt;="&amp;$A267,'Aceite Virgen Extra'!$B$6:$B$257,"&lt;="&amp;$B267)</f>
        <v>3.59</v>
      </c>
      <c r="BW267" s="4">
        <f>SUMIFS('Aceite Virgen Extra'!BW$6:BW$257,'Aceite Virgen Extra'!$A$6:$A$257,"&gt;="&amp;$A267,'Aceite Virgen Extra'!$B$6:$B$257,"&lt;="&amp;$B267)</f>
        <v>2.6799999999999997</v>
      </c>
      <c r="BX267" s="4">
        <f>SUMIFS('Aceite Virgen Extra'!BX$6:BX$257,'Aceite Virgen Extra'!$A$6:$A$257,"&gt;="&amp;$A267,'Aceite Virgen Extra'!$B$6:$B$257,"&lt;="&amp;$B267)</f>
        <v>4.1400000000000006</v>
      </c>
      <c r="BY267" s="4">
        <f>SUMIFS('Aceite Virgen Extra'!BY$6:BY$257,'Aceite Virgen Extra'!$A$6:$A$257,"&gt;="&amp;$A267,'Aceite Virgen Extra'!$B$6:$B$257,"&lt;="&amp;$B267)</f>
        <v>3.1</v>
      </c>
      <c r="CC267" s="4">
        <f>SUMIFS('Aceite Virgen Extra'!CC$6:CC$257,'Aceite Virgen Extra'!$A$6:$A$257,"&gt;="&amp;$A267,'Aceite Virgen Extra'!$B$6:$B$257,"&lt;="&amp;$B267)</f>
        <v>1.81</v>
      </c>
      <c r="CD267" s="4">
        <f>SUMIFS('Aceite Virgen Extra'!CD$6:CD$257,'Aceite Virgen Extra'!$A$6:$A$257,"&gt;="&amp;$A267,'Aceite Virgen Extra'!$B$6:$B$257,"&lt;="&amp;$B267)</f>
        <v>3.3499999999999996</v>
      </c>
      <c r="CE267" s="4">
        <f>SUMIFS('Aceite Virgen Extra'!CE$6:CE$257,'Aceite Virgen Extra'!$A$6:$A$257,"&gt;="&amp;$A267,'Aceite Virgen Extra'!$B$6:$B$257,"&lt;="&amp;$B267)</f>
        <v>1.2999999999999998</v>
      </c>
      <c r="CF267" s="4">
        <f>SUMIFS('Aceite Virgen Extra'!CF$6:CF$257,'Aceite Virgen Extra'!$A$6:$A$257,"&gt;="&amp;$A267,'Aceite Virgen Extra'!$B$6:$B$257,"&lt;="&amp;$B267)</f>
        <v>0</v>
      </c>
      <c r="CJ267" s="4">
        <f>SUMIFS('Aceite Virgen Extra'!CJ$6:CJ$257,'Aceite Virgen Extra'!$A$6:$A$257,"&gt;="&amp;$A267,'Aceite Virgen Extra'!$B$6:$B$257,"&lt;="&amp;$B267)</f>
        <v>1.47</v>
      </c>
      <c r="CK267" s="4">
        <f>SUMIFS('Aceite Virgen Extra'!CK$6:CK$257,'Aceite Virgen Extra'!$A$6:$A$257,"&gt;="&amp;$A267,'Aceite Virgen Extra'!$B$6:$B$257,"&lt;="&amp;$B267)</f>
        <v>1.81</v>
      </c>
      <c r="CL267" s="4">
        <f>SUMIFS('Aceite Virgen Extra'!CL$6:CL$257,'Aceite Virgen Extra'!$A$6:$A$257,"&gt;="&amp;$A267,'Aceite Virgen Extra'!$B$6:$B$257,"&lt;="&amp;$B267)</f>
        <v>1.03</v>
      </c>
      <c r="CM267" s="4">
        <f>SUMIFS('Aceite Virgen Extra'!CM$6:CM$257,'Aceite Virgen Extra'!$A$6:$A$257,"&gt;="&amp;$A267,'Aceite Virgen Extra'!$B$6:$B$257,"&lt;="&amp;$B267)</f>
        <v>0.79</v>
      </c>
      <c r="CQ267" s="4">
        <f>SUMIFS('Aceite Virgen Extra'!CQ$6:CQ$257,'Aceite Virgen Extra'!$A$6:$A$257,"&gt;="&amp;$A267,'Aceite Virgen Extra'!$B$6:$B$257,"&lt;="&amp;$B267)</f>
        <v>1.6900000000000002</v>
      </c>
      <c r="CR267" s="4">
        <f>SUMIFS('Aceite Virgen Extra'!CR$6:CR$257,'Aceite Virgen Extra'!$A$6:$A$257,"&gt;="&amp;$A267,'Aceite Virgen Extra'!$B$6:$B$257,"&lt;="&amp;$B267)</f>
        <v>1.85</v>
      </c>
      <c r="CS267" s="4">
        <f>SUMIFS('Aceite Virgen Extra'!CS$6:CS$257,'Aceite Virgen Extra'!$A$6:$A$257,"&gt;="&amp;$A267,'Aceite Virgen Extra'!$B$6:$B$257,"&lt;="&amp;$B267)</f>
        <v>1.65</v>
      </c>
      <c r="CT267" s="4">
        <f>SUMIFS('Aceite Virgen Extra'!CT$6:CT$257,'Aceite Virgen Extra'!$A$6:$A$257,"&gt;="&amp;$A267,'Aceite Virgen Extra'!$B$6:$B$257,"&lt;="&amp;$B267)</f>
        <v>0</v>
      </c>
      <c r="CX267" s="4">
        <f>SUMIFS('Aceite Virgen Extra'!CX$6:CX$257,'Aceite Virgen Extra'!$A$6:$A$257,"&gt;="&amp;$A267,'Aceite Virgen Extra'!$B$6:$B$257,"&lt;="&amp;$B267)</f>
        <v>1.46</v>
      </c>
      <c r="CY267" s="4">
        <f>SUMIFS('Aceite Virgen Extra'!CY$6:CY$257,'Aceite Virgen Extra'!$A$6:$A$257,"&gt;="&amp;$A267,'Aceite Virgen Extra'!$B$6:$B$257,"&lt;="&amp;$B267)</f>
        <v>0.99</v>
      </c>
      <c r="CZ267" s="4">
        <f>SUMIFS('Aceite Virgen Extra'!CZ$6:CZ$257,'Aceite Virgen Extra'!$A$6:$A$257,"&gt;="&amp;$A267,'Aceite Virgen Extra'!$B$6:$B$257,"&lt;="&amp;$B267)</f>
        <v>1.8399999999999999</v>
      </c>
      <c r="DA267" s="4">
        <f>SUMIFS('Aceite Virgen Extra'!DA$6:DA$257,'Aceite Virgen Extra'!$A$6:$A$257,"&gt;="&amp;$A267,'Aceite Virgen Extra'!$B$6:$B$257,"&lt;="&amp;$B267)</f>
        <v>1.03</v>
      </c>
      <c r="DE267" s="4">
        <f>SUMIFS('Aceite Virgen Extra'!DE$6:DE$257,'Aceite Virgen Extra'!$A$6:$A$257,"&gt;="&amp;$A267,'Aceite Virgen Extra'!$B$6:$B$257,"&lt;="&amp;$B267)</f>
        <v>2.33</v>
      </c>
      <c r="DF267" s="4">
        <f>SUMIFS('Aceite Virgen Extra'!DF$6:DF$257,'Aceite Virgen Extra'!$A$6:$A$257,"&gt;="&amp;$A267,'Aceite Virgen Extra'!$B$6:$B$257,"&lt;="&amp;$B267)</f>
        <v>2.97</v>
      </c>
      <c r="DG267" s="4">
        <f>SUMIFS('Aceite Virgen Extra'!DG$6:DG$257,'Aceite Virgen Extra'!$A$6:$A$257,"&gt;="&amp;$A267,'Aceite Virgen Extra'!$B$6:$B$257,"&lt;="&amp;$B267)</f>
        <v>1.66</v>
      </c>
      <c r="DH267" s="4">
        <f>SUMIFS('Aceite Virgen Extra'!DH$6:DH$257,'Aceite Virgen Extra'!$A$6:$A$257,"&gt;="&amp;$A267,'Aceite Virgen Extra'!$B$6:$B$257,"&lt;="&amp;$B267)</f>
        <v>3.8899999999999997</v>
      </c>
      <c r="DL267" s="4">
        <f>SUMIFS('Aceite Virgen Extra'!DL$6:DL$257,'Aceite Virgen Extra'!$A$6:$A$257,"&gt;="&amp;$A267,'Aceite Virgen Extra'!$B$6:$B$257,"&lt;="&amp;$B267)</f>
        <v>1.95</v>
      </c>
      <c r="DM267" s="4">
        <f>SUMIFS('Aceite Virgen Extra'!DM$6:DM$257,'Aceite Virgen Extra'!$A$6:$A$257,"&gt;="&amp;$A267,'Aceite Virgen Extra'!$B$6:$B$257,"&lt;="&amp;$B267)</f>
        <v>4.1399999999999997</v>
      </c>
      <c r="DN267" s="4">
        <f>SUMIFS('Aceite Virgen Extra'!DN$6:DN$257,'Aceite Virgen Extra'!$A$6:$A$257,"&gt;="&amp;$A267,'Aceite Virgen Extra'!$B$6:$B$257,"&lt;="&amp;$B267)</f>
        <v>1.3499999999999999</v>
      </c>
      <c r="DO267" s="4">
        <f>SUMIFS('Aceite Virgen Extra'!DO$6:DO$257,'Aceite Virgen Extra'!$A$6:$A$257,"&gt;="&amp;$A267,'Aceite Virgen Extra'!$B$6:$B$257,"&lt;="&amp;$B267)</f>
        <v>0.27</v>
      </c>
      <c r="DS267" s="4">
        <f>SUMIFS('Aceite Virgen Extra'!DS$6:DS$257,'Aceite Virgen Extra'!$A$6:$A$257,"&gt;="&amp;$A267,'Aceite Virgen Extra'!$B$6:$B$257,"&lt;="&amp;$B267)</f>
        <v>3.69</v>
      </c>
      <c r="DT267" s="4">
        <f>SUMIFS('Aceite Virgen Extra'!DT$6:DT$257,'Aceite Virgen Extra'!$A$6:$A$257,"&gt;="&amp;$A267,'Aceite Virgen Extra'!$B$6:$B$257,"&lt;="&amp;$B267)</f>
        <v>7.39</v>
      </c>
      <c r="DU267" s="4">
        <f>SUMIFS('Aceite Virgen Extra'!DU$6:DU$257,'Aceite Virgen Extra'!$A$6:$A$257,"&gt;="&amp;$A267,'Aceite Virgen Extra'!$B$6:$B$257,"&lt;="&amp;$B267)</f>
        <v>2.83</v>
      </c>
      <c r="DV267" s="4">
        <f>SUMIFS('Aceite Virgen Extra'!DV$6:DV$257,'Aceite Virgen Extra'!$A$6:$A$257,"&gt;="&amp;$A267,'Aceite Virgen Extra'!$B$6:$B$257,"&lt;="&amp;$B267)</f>
        <v>0.28999999999999998</v>
      </c>
      <c r="DZ267" s="4">
        <f>SUMIFS('Aceite Virgen Extra'!DZ$6:DZ$257,'Aceite Virgen Extra'!$A$6:$A$257,"&gt;="&amp;$A267,'Aceite Virgen Extra'!$B$6:$B$257,"&lt;="&amp;$B267)</f>
        <v>2.83</v>
      </c>
      <c r="EA267" s="4">
        <f>SUMIFS('Aceite Virgen Extra'!EA$6:EA$257,'Aceite Virgen Extra'!$A$6:$A$257,"&gt;="&amp;$A267,'Aceite Virgen Extra'!$B$6:$B$257,"&lt;="&amp;$B267)</f>
        <v>4.43</v>
      </c>
      <c r="EB267" s="4">
        <f>SUMIFS('Aceite Virgen Extra'!EB$6:EB$257,'Aceite Virgen Extra'!$A$6:$A$257,"&gt;="&amp;$A267,'Aceite Virgen Extra'!$B$6:$B$257,"&lt;="&amp;$B267)</f>
        <v>1.6199999999999999</v>
      </c>
      <c r="EC267" s="4">
        <f>SUMIFS('Aceite Virgen Extra'!EC$6:EC$257,'Aceite Virgen Extra'!$A$6:$A$257,"&gt;="&amp;$A267,'Aceite Virgen Extra'!$B$6:$B$257,"&lt;="&amp;$B267)</f>
        <v>1.72</v>
      </c>
      <c r="EG267" s="4">
        <f>SUMIFS('Aceite Virgen Extra'!EG$6:EG$257,'Aceite Virgen Extra'!$A$6:$A$257,"&gt;="&amp;$A267,'Aceite Virgen Extra'!$B$6:$B$257,"&lt;="&amp;$B267)</f>
        <v>5.25</v>
      </c>
      <c r="EH267" s="4">
        <f>SUMIFS('Aceite Virgen Extra'!EH$6:EH$257,'Aceite Virgen Extra'!$A$6:$A$257,"&gt;="&amp;$A267,'Aceite Virgen Extra'!$B$6:$B$257,"&lt;="&amp;$B267)</f>
        <v>8.93</v>
      </c>
      <c r="EI267" s="4">
        <f>SUMIFS('Aceite Virgen Extra'!EI$6:EI$257,'Aceite Virgen Extra'!$A$6:$A$257,"&gt;="&amp;$A267,'Aceite Virgen Extra'!$B$6:$B$257,"&lt;="&amp;$B267)</f>
        <v>2.09</v>
      </c>
      <c r="EJ267" s="4">
        <f>SUMIFS('Aceite Virgen Extra'!EJ$6:EJ$257,'Aceite Virgen Extra'!$A$6:$A$257,"&gt;="&amp;$A267,'Aceite Virgen Extra'!$B$6:$B$257,"&lt;="&amp;$B267)</f>
        <v>8.64</v>
      </c>
      <c r="EN267" s="4">
        <f>SUMIFS('Aceite Virgen Extra'!EN$6:EN$257,'Aceite Virgen Extra'!$A$6:$A$257,"&gt;="&amp;$A267,'Aceite Virgen Extra'!$B$6:$B$257,"&lt;="&amp;$B267)</f>
        <v>3.0900000000000003</v>
      </c>
      <c r="EO267" s="4">
        <f>SUMIFS('Aceite Virgen Extra'!EO$6:EO$257,'Aceite Virgen Extra'!$A$6:$A$257,"&gt;="&amp;$A267,'Aceite Virgen Extra'!$B$6:$B$257,"&lt;="&amp;$B267)</f>
        <v>1.61</v>
      </c>
      <c r="EP267" s="4">
        <f>SUMIFS('Aceite Virgen Extra'!EP$6:EP$257,'Aceite Virgen Extra'!$A$6:$A$257,"&gt;="&amp;$A267,'Aceite Virgen Extra'!$B$6:$B$257,"&lt;="&amp;$B267)</f>
        <v>4.24</v>
      </c>
      <c r="EQ267" s="4">
        <f>SUMIFS('Aceite Virgen Extra'!EQ$6:EQ$257,'Aceite Virgen Extra'!$A$6:$A$257,"&gt;="&amp;$A267,'Aceite Virgen Extra'!$B$6:$B$257,"&lt;="&amp;$B267)</f>
        <v>0.81</v>
      </c>
      <c r="EU267" s="4">
        <f>SUMIFS('Aceite Virgen Extra'!EU$6:EU$257,'Aceite Virgen Extra'!$A$6:$A$257,"&gt;="&amp;$A267,'Aceite Virgen Extra'!$B$6:$B$257,"&lt;="&amp;$B267)</f>
        <v>5.2799999999999994</v>
      </c>
      <c r="EV267" s="4">
        <f>SUMIFS('Aceite Virgen Extra'!EV$6:EV$257,'Aceite Virgen Extra'!$A$6:$A$257,"&gt;="&amp;$A267,'Aceite Virgen Extra'!$B$6:$B$257,"&lt;="&amp;$B267)</f>
        <v>9.33</v>
      </c>
      <c r="EW267" s="4">
        <f>SUMIFS('Aceite Virgen Extra'!EW$6:EW$257,'Aceite Virgen Extra'!$A$6:$A$257,"&gt;="&amp;$A267,'Aceite Virgen Extra'!$B$6:$B$257,"&lt;="&amp;$B267)</f>
        <v>4.8499999999999996</v>
      </c>
      <c r="EX267" s="4">
        <f>SUMIFS('Aceite Virgen Extra'!EX$6:EX$257,'Aceite Virgen Extra'!$A$6:$A$257,"&gt;="&amp;$A267,'Aceite Virgen Extra'!$B$6:$B$257,"&lt;="&amp;$B267)</f>
        <v>0</v>
      </c>
      <c r="FB267" s="4">
        <f>SUMIFS('Aceite Virgen Extra'!FB$6:FB$257,'Aceite Virgen Extra'!$A$6:$A$257,"&gt;="&amp;$A267,'Aceite Virgen Extra'!$B$6:$B$257,"&lt;="&amp;$B267)</f>
        <v>6.15</v>
      </c>
      <c r="FC267" s="4">
        <f>SUMIFS('Aceite Virgen Extra'!FC$6:FC$257,'Aceite Virgen Extra'!$A$6:$A$257,"&gt;="&amp;$A267,'Aceite Virgen Extra'!$B$6:$B$257,"&lt;="&amp;$B267)</f>
        <v>9.629999999999999</v>
      </c>
      <c r="FD267" s="4">
        <f>SUMIFS('Aceite Virgen Extra'!FD$6:FD$257,'Aceite Virgen Extra'!$A$6:$A$257,"&gt;="&amp;$A267,'Aceite Virgen Extra'!$B$6:$B$257,"&lt;="&amp;$B267)</f>
        <v>4.62</v>
      </c>
      <c r="FE267" s="4">
        <f>SUMIFS('Aceite Virgen Extra'!FE$6:FE$257,'Aceite Virgen Extra'!$A$6:$A$257,"&gt;="&amp;$A267,'Aceite Virgen Extra'!$B$6:$B$257,"&lt;="&amp;$B267)</f>
        <v>3.36</v>
      </c>
      <c r="FI267" s="4">
        <f>SUMIFS('Aceite Virgen Extra'!FI$6:FI$257,'Aceite Virgen Extra'!$A$6:$A$257,"&gt;="&amp;$A267,'Aceite Virgen Extra'!$B$6:$B$257,"&lt;="&amp;$B267)</f>
        <v>2.37</v>
      </c>
      <c r="FJ267" s="4">
        <f>SUMIFS('Aceite Virgen Extra'!FJ$6:FJ$257,'Aceite Virgen Extra'!$A$6:$A$257,"&gt;="&amp;$A267,'Aceite Virgen Extra'!$B$6:$B$257,"&lt;="&amp;$B267)</f>
        <v>1.22</v>
      </c>
      <c r="FK267" s="4">
        <f>SUMIFS('Aceite Virgen Extra'!FK$6:FK$257,'Aceite Virgen Extra'!$A$6:$A$257,"&gt;="&amp;$A267,'Aceite Virgen Extra'!$B$6:$B$257,"&lt;="&amp;$B267)</f>
        <v>3.56</v>
      </c>
      <c r="FL267" s="4">
        <f>SUMIFS('Aceite Virgen Extra'!FL$6:FL$257,'Aceite Virgen Extra'!$A$6:$A$257,"&gt;="&amp;$A267,'Aceite Virgen Extra'!$B$6:$B$257,"&lt;="&amp;$B267)</f>
        <v>0</v>
      </c>
      <c r="FP267" s="4">
        <f>SUMIFS('Aceite Virgen Extra'!FP$6:FP$257,'Aceite Virgen Extra'!$A$6:$A$257,"&gt;="&amp;$A267,'Aceite Virgen Extra'!$B$6:$B$257,"&lt;="&amp;$B267)</f>
        <v>2.2999999999999998</v>
      </c>
      <c r="FQ267" s="4">
        <f>SUMIFS('Aceite Virgen Extra'!FQ$6:FQ$257,'Aceite Virgen Extra'!$A$6:$A$257,"&gt;="&amp;$A267,'Aceite Virgen Extra'!$B$6:$B$257,"&lt;="&amp;$B267)</f>
        <v>1.1800000000000002</v>
      </c>
      <c r="FR267" s="4">
        <f>SUMIFS('Aceite Virgen Extra'!FR$6:FR$257,'Aceite Virgen Extra'!$A$6:$A$257,"&gt;="&amp;$A267,'Aceite Virgen Extra'!$B$6:$B$257,"&lt;="&amp;$B267)</f>
        <v>3.36</v>
      </c>
      <c r="FS267" s="4">
        <f>SUMIFS('Aceite Virgen Extra'!FS$6:FS$257,'Aceite Virgen Extra'!$A$6:$A$257,"&gt;="&amp;$A267,'Aceite Virgen Extra'!$B$6:$B$257,"&lt;="&amp;$B267)</f>
        <v>0.72</v>
      </c>
      <c r="FW267" s="4">
        <f>SUMIFS('Aceite Virgen Extra'!FW$6:FW$257,'Aceite Virgen Extra'!$A$6:$A$257,"&gt;="&amp;$A267,'Aceite Virgen Extra'!$B$6:$B$257,"&lt;="&amp;$B267)</f>
        <v>1.81</v>
      </c>
      <c r="FX267" s="4">
        <f>SUMIFS('Aceite Virgen Extra'!FX$6:FX$257,'Aceite Virgen Extra'!$A$6:$A$257,"&gt;="&amp;$A267,'Aceite Virgen Extra'!$B$6:$B$257,"&lt;="&amp;$B267)</f>
        <v>0.28000000000000003</v>
      </c>
      <c r="FY267" s="4">
        <f>SUMIFS('Aceite Virgen Extra'!FY$6:FY$257,'Aceite Virgen Extra'!$A$6:$A$257,"&gt;="&amp;$A267,'Aceite Virgen Extra'!$B$6:$B$257,"&lt;="&amp;$B267)</f>
        <v>2.56</v>
      </c>
      <c r="FZ267" s="4">
        <f>SUMIFS('Aceite Virgen Extra'!FZ$6:FZ$257,'Aceite Virgen Extra'!$A$6:$A$257,"&gt;="&amp;$A267,'Aceite Virgen Extra'!$B$6:$B$257,"&lt;="&amp;$B267)</f>
        <v>2.85</v>
      </c>
      <c r="GD267" s="4">
        <f>SUMIFS('Aceite Virgen Extra'!GD$6:GD$257,'Aceite Virgen Extra'!$A$6:$A$257,"&gt;="&amp;$A267,'Aceite Virgen Extra'!$B$6:$B$257,"&lt;="&amp;$B267)</f>
        <v>4.2299999999999995</v>
      </c>
      <c r="GE267" s="4">
        <f>SUMIFS('Aceite Virgen Extra'!GE$6:GE$257,'Aceite Virgen Extra'!$A$6:$A$257,"&gt;="&amp;$A267,'Aceite Virgen Extra'!$B$6:$B$257,"&lt;="&amp;$B267)</f>
        <v>2.33</v>
      </c>
      <c r="GF267" s="4">
        <f>SUMIFS('Aceite Virgen Extra'!GF$6:GF$257,'Aceite Virgen Extra'!$A$6:$A$257,"&gt;="&amp;$A267,'Aceite Virgen Extra'!$B$6:$B$257,"&lt;="&amp;$B267)</f>
        <v>5.1400000000000006</v>
      </c>
      <c r="GG267" s="4">
        <f>SUMIFS('Aceite Virgen Extra'!GG$6:GG$257,'Aceite Virgen Extra'!$A$6:$A$257,"&gt;="&amp;$A267,'Aceite Virgen Extra'!$B$6:$B$257,"&lt;="&amp;$B267)</f>
        <v>4.8900000000000006</v>
      </c>
      <c r="GK267" s="4">
        <f>SUMIFS('Aceite Virgen Extra'!GK$6:GK$257,'Aceite Virgen Extra'!$A$6:$A$257,"&gt;="&amp;$A267,'Aceite Virgen Extra'!$B$6:$B$257,"&lt;="&amp;$B267)</f>
        <v>4.76</v>
      </c>
      <c r="GL267" s="4">
        <f>SUMIFS('Aceite Virgen Extra'!GL$6:GL$257,'Aceite Virgen Extra'!$A$6:$A$257,"&gt;="&amp;$A267,'Aceite Virgen Extra'!$B$6:$B$257,"&lt;="&amp;$B267)</f>
        <v>4.8</v>
      </c>
      <c r="GM267" s="4">
        <f>SUMIFS('Aceite Virgen Extra'!GM$6:GM$257,'Aceite Virgen Extra'!$A$6:$A$257,"&gt;="&amp;$A267,'Aceite Virgen Extra'!$B$6:$B$257,"&lt;="&amp;$B267)</f>
        <v>6.16</v>
      </c>
      <c r="GN267" s="4">
        <f>SUMIFS('Aceite Virgen Extra'!GN$6:GN$257,'Aceite Virgen Extra'!$A$6:$A$257,"&gt;="&amp;$A267,'Aceite Virgen Extra'!$B$6:$B$257,"&lt;="&amp;$B267)</f>
        <v>0.17</v>
      </c>
      <c r="GR267" s="4">
        <f>SUMIFS('Aceite Virgen Extra'!GR$6:GR$257,'Aceite Virgen Extra'!$A$6:$A$257,"&gt;="&amp;$A267,'Aceite Virgen Extra'!$B$6:$B$257,"&lt;="&amp;$B267)</f>
        <v>3.5</v>
      </c>
      <c r="GS267" s="4">
        <f>SUMIFS('Aceite Virgen Extra'!GS$6:GS$257,'Aceite Virgen Extra'!$A$6:$A$257,"&gt;="&amp;$A267,'Aceite Virgen Extra'!$B$6:$B$257,"&lt;="&amp;$B267)</f>
        <v>1.07</v>
      </c>
      <c r="GT267" s="4">
        <f>SUMIFS('Aceite Virgen Extra'!GT$6:GT$257,'Aceite Virgen Extra'!$A$6:$A$257,"&gt;="&amp;$A267,'Aceite Virgen Extra'!$B$6:$B$257,"&lt;="&amp;$B267)</f>
        <v>5.169999999999999</v>
      </c>
      <c r="GU267" s="4">
        <f>SUMIFS('Aceite Virgen Extra'!GU$6:GU$257,'Aceite Virgen Extra'!$A$6:$A$257,"&gt;="&amp;$A267,'Aceite Virgen Extra'!$B$6:$B$257,"&lt;="&amp;$B267)</f>
        <v>2.4700000000000002</v>
      </c>
      <c r="GY267" s="4">
        <f>SUMIFS('Aceite Virgen Extra'!GY$6:GY$257,'Aceite Virgen Extra'!$A$6:$A$257,"&gt;="&amp;$A267,'Aceite Virgen Extra'!$B$6:$B$257,"&lt;="&amp;$B267)</f>
        <v>4.2</v>
      </c>
      <c r="GZ267" s="4">
        <f>SUMIFS('Aceite Virgen Extra'!GZ$6:GZ$257,'Aceite Virgen Extra'!$A$6:$A$257,"&gt;="&amp;$A267,'Aceite Virgen Extra'!$B$6:$B$257,"&lt;="&amp;$B267)</f>
        <v>2.0299999999999998</v>
      </c>
      <c r="HA267" s="4">
        <f>SUMIFS('Aceite Virgen Extra'!HA$6:HA$257,'Aceite Virgen Extra'!$A$6:$A$257,"&gt;="&amp;$A267,'Aceite Virgen Extra'!$B$6:$B$257,"&lt;="&amp;$B267)</f>
        <v>6.1199999999999992</v>
      </c>
      <c r="HB267" s="4">
        <f>SUMIFS('Aceite Virgen Extra'!HB$6:HB$257,'Aceite Virgen Extra'!$A$6:$A$257,"&gt;="&amp;$A267,'Aceite Virgen Extra'!$B$6:$B$257,"&lt;="&amp;$B267)</f>
        <v>3.01</v>
      </c>
      <c r="HF267" s="4">
        <f>SUMIFS('Aceite Virgen Extra'!HF$6:HF$257,'Aceite Virgen Extra'!$A$6:$A$257,"&gt;="&amp;$A267,'Aceite Virgen Extra'!$B$6:$B$257,"&lt;="&amp;$B267)</f>
        <v>4.82</v>
      </c>
      <c r="HG267" s="4">
        <f>SUMIFS('Aceite Virgen Extra'!HG$6:HG$257,'Aceite Virgen Extra'!$A$6:$A$257,"&gt;="&amp;$A267,'Aceite Virgen Extra'!$B$6:$B$257,"&lt;="&amp;$B267)</f>
        <v>1.1199999999999999</v>
      </c>
      <c r="HH267" s="4">
        <f>SUMIFS('Aceite Virgen Extra'!HH$6:HH$257,'Aceite Virgen Extra'!$A$6:$A$257,"&gt;="&amp;$A267,'Aceite Virgen Extra'!$B$6:$B$257,"&lt;="&amp;$B267)</f>
        <v>7.34</v>
      </c>
      <c r="HI267" s="4">
        <f>SUMIFS('Aceite Virgen Extra'!HI$6:HI$257,'Aceite Virgen Extra'!$A$6:$A$257,"&gt;="&amp;$A267,'Aceite Virgen Extra'!$B$6:$B$257,"&lt;="&amp;$B267)</f>
        <v>0.43</v>
      </c>
      <c r="HM267" s="4">
        <f>SUMIFS('Aceite Virgen Extra'!HM$6:HM$257,'Aceite Virgen Extra'!$A$6:$A$257,"&gt;="&amp;$A267,'Aceite Virgen Extra'!$B$6:$B$257,"&lt;="&amp;$B267)</f>
        <v>3.9699999999999998</v>
      </c>
      <c r="HN267" s="4">
        <f>SUMIFS('Aceite Virgen Extra'!HN$6:HN$257,'Aceite Virgen Extra'!$A$6:$A$257,"&gt;="&amp;$A267,'Aceite Virgen Extra'!$B$6:$B$257,"&lt;="&amp;$B267)</f>
        <v>1.87</v>
      </c>
      <c r="HO267" s="4">
        <f>SUMIFS('Aceite Virgen Extra'!HO$6:HO$257,'Aceite Virgen Extra'!$A$6:$A$257,"&gt;="&amp;$A267,'Aceite Virgen Extra'!$B$6:$B$257,"&lt;="&amp;$B267)</f>
        <v>5.92</v>
      </c>
      <c r="HP267" s="4">
        <f>SUMIFS('Aceite Virgen Extra'!HP$6:HP$257,'Aceite Virgen Extra'!$A$6:$A$257,"&gt;="&amp;$A267,'Aceite Virgen Extra'!$B$6:$B$257,"&lt;="&amp;$B267)</f>
        <v>1.7</v>
      </c>
      <c r="HT267" s="4">
        <f>SUMIFS('Aceite Virgen Extra'!HT$6:HT$257,'Aceite Virgen Extra'!$A$6:$A$257,"&gt;="&amp;$A267,'Aceite Virgen Extra'!$B$6:$B$257,"&lt;="&amp;$B267)</f>
        <v>3.37</v>
      </c>
      <c r="HU267" s="4">
        <f>SUMIFS('Aceite Virgen Extra'!HU$6:HU$257,'Aceite Virgen Extra'!$A$6:$A$257,"&gt;="&amp;$A267,'Aceite Virgen Extra'!$B$6:$B$257,"&lt;="&amp;$B267)</f>
        <v>2.13</v>
      </c>
      <c r="HV267" s="4">
        <f>SUMIFS('Aceite Virgen Extra'!HV$6:HV$257,'Aceite Virgen Extra'!$A$6:$A$257,"&gt;="&amp;$A267,'Aceite Virgen Extra'!$B$6:$B$257,"&lt;="&amp;$B267)</f>
        <v>3.8599999999999994</v>
      </c>
      <c r="HW267" s="4">
        <f>SUMIFS('Aceite Virgen Extra'!HW$6:HW$257,'Aceite Virgen Extra'!$A$6:$A$257,"&gt;="&amp;$A267,'Aceite Virgen Extra'!$B$6:$B$257,"&lt;="&amp;$B267)</f>
        <v>4.37</v>
      </c>
      <c r="IA267" s="4">
        <f>SUMIFS('Aceite Virgen Extra'!IA$6:IA$257,'Aceite Virgen Extra'!$A$6:$A$257,"&gt;="&amp;$A267,'Aceite Virgen Extra'!$B$6:$B$257,"&lt;="&amp;$B267)</f>
        <v>4.1099999999999994</v>
      </c>
      <c r="IB267" s="4">
        <f>SUMIFS('Aceite Virgen Extra'!IB$6:IB$257,'Aceite Virgen Extra'!$A$6:$A$257,"&gt;="&amp;$A267,'Aceite Virgen Extra'!$B$6:$B$257,"&lt;="&amp;$B267)</f>
        <v>3.09</v>
      </c>
      <c r="IC267" s="4">
        <f>SUMIFS('Aceite Virgen Extra'!IC$6:IC$257,'Aceite Virgen Extra'!$A$6:$A$257,"&gt;="&amp;$A267,'Aceite Virgen Extra'!$B$6:$B$257,"&lt;="&amp;$B267)</f>
        <v>3.59</v>
      </c>
      <c r="ID267" s="4">
        <f>SUMIFS('Aceite Virgen Extra'!ID$6:ID$257,'Aceite Virgen Extra'!$A$6:$A$257,"&gt;="&amp;$A267,'Aceite Virgen Extra'!$B$6:$B$257,"&lt;="&amp;$B267)</f>
        <v>10.23</v>
      </c>
      <c r="IH267" s="4">
        <f>SUMIFS('Aceite Virgen Extra'!IH$6:IH$257,'Aceite Virgen Extra'!$A$6:$A$257,"&gt;="&amp;$A267,'Aceite Virgen Extra'!$B$6:$B$257,"&lt;="&amp;$B267)</f>
        <v>4.6000000000000005</v>
      </c>
      <c r="II267" s="4">
        <f>SUMIFS('Aceite Virgen Extra'!II$6:II$257,'Aceite Virgen Extra'!$A$6:$A$257,"&gt;="&amp;$A267,'Aceite Virgen Extra'!$B$6:$B$257,"&lt;="&amp;$B267)</f>
        <v>3.7299999999999995</v>
      </c>
      <c r="IJ267" s="4">
        <f>SUMIFS('Aceite Virgen Extra'!IJ$6:IJ$257,'Aceite Virgen Extra'!$A$6:$A$257,"&gt;="&amp;$A267,'Aceite Virgen Extra'!$B$6:$B$257,"&lt;="&amp;$B267)</f>
        <v>6.13</v>
      </c>
      <c r="IK267" s="4">
        <f>SUMIFS('Aceite Virgen Extra'!IK$6:IK$257,'Aceite Virgen Extra'!$A$6:$A$257,"&gt;="&amp;$A267,'Aceite Virgen Extra'!$B$6:$B$257,"&lt;="&amp;$B267)</f>
        <v>0.3</v>
      </c>
      <c r="IO267" s="4">
        <f>SUMIFS('Aceite Virgen Extra'!IO$6:IO$257,'Aceite Virgen Extra'!$A$6:$A$257,"&gt;="&amp;$A267,'Aceite Virgen Extra'!$B$6:$B$257,"&lt;="&amp;$B267)</f>
        <v>3.08</v>
      </c>
      <c r="IP267" s="4">
        <f>SUMIFS('Aceite Virgen Extra'!IP$6:IP$257,'Aceite Virgen Extra'!$A$6:$A$257,"&gt;="&amp;$A267,'Aceite Virgen Extra'!$B$6:$B$257,"&lt;="&amp;$B267)</f>
        <v>2.31</v>
      </c>
      <c r="IQ267" s="4">
        <f>SUMIFS('Aceite Virgen Extra'!IQ$6:IQ$257,'Aceite Virgen Extra'!$A$6:$A$257,"&gt;="&amp;$A267,'Aceite Virgen Extra'!$B$6:$B$257,"&lt;="&amp;$B267)</f>
        <v>3.61</v>
      </c>
      <c r="IR267" s="4">
        <f>SUMIFS('Aceite Virgen Extra'!IR$6:IR$257,'Aceite Virgen Extra'!$A$6:$A$257,"&gt;="&amp;$A267,'Aceite Virgen Extra'!$B$6:$B$257,"&lt;="&amp;$B267)</f>
        <v>0.38</v>
      </c>
      <c r="IV267" s="4">
        <f>SUMIFS('Aceite Virgen Extra'!IV$6:IV$257,'Aceite Virgen Extra'!$A$6:$A$257,"&gt;="&amp;$A267,'Aceite Virgen Extra'!$B$6:$B$257,"&lt;="&amp;$B267)</f>
        <v>3.3000000000000003</v>
      </c>
      <c r="IW267" s="4">
        <f>SUMIFS('Aceite Virgen Extra'!IW$6:IW$257,'Aceite Virgen Extra'!$A$6:$A$257,"&gt;="&amp;$A267,'Aceite Virgen Extra'!$B$6:$B$257,"&lt;="&amp;$B267)</f>
        <v>1.55</v>
      </c>
      <c r="IX267" s="4">
        <f>SUMIFS('Aceite Virgen Extra'!IX$6:IX$257,'Aceite Virgen Extra'!$A$6:$A$257,"&gt;="&amp;$A267,'Aceite Virgen Extra'!$B$6:$B$257,"&lt;="&amp;$B267)</f>
        <v>5.14</v>
      </c>
      <c r="IY267" s="4">
        <f>SUMIFS('Aceite Virgen Extra'!IY$6:IY$257,'Aceite Virgen Extra'!$A$6:$A$257,"&gt;="&amp;$A267,'Aceite Virgen Extra'!$B$6:$B$257,"&lt;="&amp;$B267)</f>
        <v>0</v>
      </c>
      <c r="JC267" s="4">
        <f>SUMIFS('Aceite Virgen Extra'!JC$6:JC$257,'Aceite Virgen Extra'!$A$6:$A$257,"&gt;="&amp;$A267,'Aceite Virgen Extra'!$B$6:$B$257,"&lt;="&amp;$B267)</f>
        <v>3.5700000000000003</v>
      </c>
      <c r="JD267" s="4">
        <f>SUMIFS('Aceite Virgen Extra'!JD$6:JD$257,'Aceite Virgen Extra'!$A$6:$A$257,"&gt;="&amp;$A267,'Aceite Virgen Extra'!$B$6:$B$257,"&lt;="&amp;$B267)</f>
        <v>1.9</v>
      </c>
      <c r="JE267" s="4">
        <f>SUMIFS('Aceite Virgen Extra'!JE$6:JE$257,'Aceite Virgen Extra'!$A$6:$A$257,"&gt;="&amp;$A267,'Aceite Virgen Extra'!$B$6:$B$257,"&lt;="&amp;$B267)</f>
        <v>4.7699999999999996</v>
      </c>
      <c r="JF267" s="4">
        <f>SUMIFS('Aceite Virgen Extra'!JF$6:JF$257,'Aceite Virgen Extra'!$A$6:$A$257,"&gt;="&amp;$A267,'Aceite Virgen Extra'!$B$6:$B$257,"&lt;="&amp;$B267)</f>
        <v>1.4700000000000002</v>
      </c>
      <c r="JJ267" s="4">
        <f>SUMIFS('Aceite Virgen Extra'!JJ$6:JJ$257,'Aceite Virgen Extra'!$A$6:$A$257,"&gt;="&amp;$A267,'Aceite Virgen Extra'!$B$6:$B$257,"&lt;="&amp;$B267)</f>
        <v>3.01</v>
      </c>
      <c r="JK267" s="4">
        <f>SUMIFS('Aceite Virgen Extra'!JK$6:JK$257,'Aceite Virgen Extra'!$A$6:$A$257,"&gt;="&amp;$A267,'Aceite Virgen Extra'!$B$6:$B$257,"&lt;="&amp;$B267)</f>
        <v>1.6</v>
      </c>
      <c r="JL267" s="4">
        <f>SUMIFS('Aceite Virgen Extra'!JL$6:JL$257,'Aceite Virgen Extra'!$A$6:$A$257,"&gt;="&amp;$A267,'Aceite Virgen Extra'!$B$6:$B$257,"&lt;="&amp;$B267)</f>
        <v>4.2699999999999996</v>
      </c>
      <c r="JM267" s="4">
        <f>SUMIFS('Aceite Virgen Extra'!JM$6:JM$257,'Aceite Virgen Extra'!$A$6:$A$257,"&gt;="&amp;$A267,'Aceite Virgen Extra'!$B$6:$B$257,"&lt;="&amp;$B267)</f>
        <v>1.08</v>
      </c>
      <c r="JQ267" s="4">
        <f>SUMIFS('Aceite Virgen Extra'!JQ$6:JQ$257,'Aceite Virgen Extra'!$A$6:$A$257,"&gt;="&amp;$A267,'Aceite Virgen Extra'!$B$6:$B$257,"&lt;="&amp;$B267)</f>
        <v>2.31</v>
      </c>
      <c r="JR267" s="4">
        <f>SUMIFS('Aceite Virgen Extra'!JR$6:JR$257,'Aceite Virgen Extra'!$A$6:$A$257,"&gt;="&amp;$A267,'Aceite Virgen Extra'!$B$6:$B$257,"&lt;="&amp;$B267)</f>
        <v>2.41</v>
      </c>
      <c r="JS267" s="4">
        <f>SUMIFS('Aceite Virgen Extra'!JS$6:JS$257,'Aceite Virgen Extra'!$A$6:$A$257,"&gt;="&amp;$A267,'Aceite Virgen Extra'!$B$6:$B$257,"&lt;="&amp;$B267)</f>
        <v>2.7600000000000002</v>
      </c>
      <c r="JT267" s="4">
        <f>SUMIFS('Aceite Virgen Extra'!JT$6:JT$257,'Aceite Virgen Extra'!$A$6:$A$257,"&gt;="&amp;$A267,'Aceite Virgen Extra'!$B$6:$B$257,"&lt;="&amp;$B267)</f>
        <v>0</v>
      </c>
      <c r="JX267" s="4">
        <f>SUMIFS('Aceite Virgen Extra'!JX$6:JX$257,'Aceite Virgen Extra'!$A$6:$A$257,"&gt;="&amp;$A267,'Aceite Virgen Extra'!$B$6:$B$257,"&lt;="&amp;$B267)</f>
        <v>2.95</v>
      </c>
      <c r="JY267" s="4">
        <f>SUMIFS('Aceite Virgen Extra'!JY$6:JY$257,'Aceite Virgen Extra'!$A$6:$A$257,"&gt;="&amp;$A267,'Aceite Virgen Extra'!$B$6:$B$257,"&lt;="&amp;$B267)</f>
        <v>2.25</v>
      </c>
      <c r="JZ267" s="4">
        <f>SUMIFS('Aceite Virgen Extra'!JZ$6:JZ$257,'Aceite Virgen Extra'!$A$6:$A$257,"&gt;="&amp;$A267,'Aceite Virgen Extra'!$B$6:$B$257,"&lt;="&amp;$B267)</f>
        <v>4.4700000000000006</v>
      </c>
      <c r="KA267" s="4">
        <f>SUMIFS('Aceite Virgen Extra'!KA$6:KA$257,'Aceite Virgen Extra'!$A$6:$A$257,"&gt;="&amp;$A267,'Aceite Virgen Extra'!$B$6:$B$257,"&lt;="&amp;$B267)</f>
        <v>0.2</v>
      </c>
      <c r="KE267" s="4">
        <f>SUMIFS('Aceite Virgen Extra'!KE$6:KE$257,'Aceite Virgen Extra'!$A$6:$A$257,"&gt;="&amp;$A267,'Aceite Virgen Extra'!$B$6:$B$257,"&lt;="&amp;$B267)</f>
        <v>2.69</v>
      </c>
      <c r="KF267" s="4">
        <f>SUMIFS('Aceite Virgen Extra'!KF$6:KF$257,'Aceite Virgen Extra'!$A$6:$A$257,"&gt;="&amp;$A267,'Aceite Virgen Extra'!$B$6:$B$257,"&lt;="&amp;$B267)</f>
        <v>1.1100000000000001</v>
      </c>
      <c r="KG267" s="4">
        <f>SUMIFS('Aceite Virgen Extra'!KG$6:KG$257,'Aceite Virgen Extra'!$A$6:$A$257,"&gt;="&amp;$A267,'Aceite Virgen Extra'!$B$6:$B$257,"&lt;="&amp;$B267)</f>
        <v>4.26</v>
      </c>
      <c r="KH267" s="4">
        <f>SUMIFS('Aceite Virgen Extra'!KH$6:KH$257,'Aceite Virgen Extra'!$A$6:$A$257,"&gt;="&amp;$A267,'Aceite Virgen Extra'!$B$6:$B$257,"&lt;="&amp;$B267)</f>
        <v>0.31</v>
      </c>
      <c r="KL267" s="4">
        <f>SUMIFS('Aceite Virgen Extra'!KL$6:KL$257,'Aceite Virgen Extra'!$A$6:$A$257,"&gt;="&amp;$A267,'Aceite Virgen Extra'!$B$6:$B$257,"&lt;="&amp;$B267)</f>
        <v>3.6199999999999997</v>
      </c>
      <c r="KM267" s="4">
        <f>SUMIFS('Aceite Virgen Extra'!KM$6:KM$257,'Aceite Virgen Extra'!$A$6:$A$257,"&gt;="&amp;$A267,'Aceite Virgen Extra'!$B$6:$B$257,"&lt;="&amp;$B267)</f>
        <v>6.46</v>
      </c>
      <c r="KN267" s="4">
        <f>SUMIFS('Aceite Virgen Extra'!KN$6:KN$257,'Aceite Virgen Extra'!$A$6:$A$257,"&gt;="&amp;$A267,'Aceite Virgen Extra'!$B$6:$B$257,"&lt;="&amp;$B267)</f>
        <v>3.8</v>
      </c>
      <c r="KO267" s="4">
        <f>SUMIFS('Aceite Virgen Extra'!KO$6:KO$257,'Aceite Virgen Extra'!$A$6:$A$257,"&gt;="&amp;$A267,'Aceite Virgen Extra'!$B$6:$B$257,"&lt;="&amp;$B267)</f>
        <v>0.19</v>
      </c>
      <c r="KS267" s="4">
        <f>SUMIFS('Aceite Virgen Extra'!KS$6:KS$257,'Aceite Virgen Extra'!$A$6:$A$257,"&gt;="&amp;$A267,'Aceite Virgen Extra'!$B$6:$B$257,"&lt;="&amp;$B267)</f>
        <v>4.8900000000000006</v>
      </c>
      <c r="KT267" s="4">
        <f>SUMIFS('Aceite Virgen Extra'!KT$6:KT$257,'Aceite Virgen Extra'!$A$6:$A$257,"&gt;="&amp;$A267,'Aceite Virgen Extra'!$B$6:$B$257,"&lt;="&amp;$B267)</f>
        <v>9.0499999999999989</v>
      </c>
      <c r="KU267" s="4">
        <f>SUMIFS('Aceite Virgen Extra'!KU$6:KU$257,'Aceite Virgen Extra'!$A$6:$A$257,"&gt;="&amp;$A267,'Aceite Virgen Extra'!$B$6:$B$257,"&lt;="&amp;$B267)</f>
        <v>3.66</v>
      </c>
      <c r="KV267" s="4">
        <f>SUMIFS('Aceite Virgen Extra'!KV$6:KV$257,'Aceite Virgen Extra'!$A$6:$A$257,"&gt;="&amp;$A267,'Aceite Virgen Extra'!$B$6:$B$257,"&lt;="&amp;$B267)</f>
        <v>0.44</v>
      </c>
      <c r="KZ267" s="4">
        <f>SUMIFS('Aceite Virgen Extra'!KZ$6:KZ$257,'Aceite Virgen Extra'!$A$6:$A$257,"&gt;="&amp;$A267,'Aceite Virgen Extra'!$B$6:$B$257,"&lt;="&amp;$B267)</f>
        <v>4.04</v>
      </c>
      <c r="LA267" s="4">
        <f>SUMIFS('Aceite Virgen Extra'!LA$6:LA$257,'Aceite Virgen Extra'!$A$6:$A$257,"&gt;="&amp;$A267,'Aceite Virgen Extra'!$B$6:$B$257,"&lt;="&amp;$B267)</f>
        <v>6.7200000000000006</v>
      </c>
      <c r="LB267" s="4">
        <f>SUMIFS('Aceite Virgen Extra'!LB$6:LB$257,'Aceite Virgen Extra'!$A$6:$A$257,"&gt;="&amp;$A267,'Aceite Virgen Extra'!$B$6:$B$257,"&lt;="&amp;$B267)</f>
        <v>3.3099999999999996</v>
      </c>
      <c r="LC267" s="4">
        <f>SUMIFS('Aceite Virgen Extra'!LC$6:LC$257,'Aceite Virgen Extra'!$A$6:$A$257,"&gt;="&amp;$A267,'Aceite Virgen Extra'!$B$6:$B$257,"&lt;="&amp;$B267)</f>
        <v>0.6</v>
      </c>
      <c r="LG267" s="4">
        <f>SUMIFS('Aceite Virgen Extra'!LG$6:LG$257,'Aceite Virgen Extra'!$A$6:$A$257,"&gt;="&amp;$A267,'Aceite Virgen Extra'!$B$6:$B$257,"&lt;="&amp;$B267)</f>
        <v>3.1500000000000004</v>
      </c>
      <c r="LH267" s="4">
        <f>SUMIFS('Aceite Virgen Extra'!LH$6:LH$257,'Aceite Virgen Extra'!$A$6:$A$257,"&gt;="&amp;$A267,'Aceite Virgen Extra'!$B$6:$B$257,"&lt;="&amp;$B267)</f>
        <v>4.99</v>
      </c>
      <c r="LI267" s="4">
        <f>SUMIFS('Aceite Virgen Extra'!LI$6:LI$257,'Aceite Virgen Extra'!$A$6:$A$257,"&gt;="&amp;$A267,'Aceite Virgen Extra'!$B$6:$B$257,"&lt;="&amp;$B267)</f>
        <v>2.87</v>
      </c>
      <c r="LJ267" s="4">
        <f>SUMIFS('Aceite Virgen Extra'!LJ$6:LJ$257,'Aceite Virgen Extra'!$A$6:$A$257,"&gt;="&amp;$A267,'Aceite Virgen Extra'!$B$6:$B$257,"&lt;="&amp;$B267)</f>
        <v>1.05</v>
      </c>
      <c r="LN267" s="4">
        <f>SUMIFS('Aceite Virgen Extra'!LN$6:LN$257,'Aceite Virgen Extra'!$A$6:$A$257,"&gt;="&amp;$A267,'Aceite Virgen Extra'!$B$6:$B$257,"&lt;="&amp;$B267)</f>
        <v>2.06</v>
      </c>
      <c r="LO267" s="4">
        <f>SUMIFS('Aceite Virgen Extra'!LO$6:LO$257,'Aceite Virgen Extra'!$A$6:$A$257,"&gt;="&amp;$A267,'Aceite Virgen Extra'!$B$6:$B$257,"&lt;="&amp;$B267)</f>
        <v>3.9800000000000004</v>
      </c>
      <c r="LP267" s="4">
        <f>SUMIFS('Aceite Virgen Extra'!LP$6:LP$257,'Aceite Virgen Extra'!$A$6:$A$257,"&gt;="&amp;$A267,'Aceite Virgen Extra'!$B$6:$B$257,"&lt;="&amp;$B267)</f>
        <v>1.71</v>
      </c>
      <c r="LQ267" s="4">
        <f>SUMIFS('Aceite Virgen Extra'!LQ$6:LQ$257,'Aceite Virgen Extra'!$A$6:$A$257,"&gt;="&amp;$A267,'Aceite Virgen Extra'!$B$6:$B$257,"&lt;="&amp;$B267)</f>
        <v>0</v>
      </c>
      <c r="LU267" s="4">
        <f>SUMIFS('Aceite Virgen Extra'!LU$6:LU$257,'Aceite Virgen Extra'!$A$6:$A$257,"&gt;="&amp;$A267,'Aceite Virgen Extra'!$B$6:$B$257,"&lt;="&amp;$B267)</f>
        <v>3.68</v>
      </c>
      <c r="LV267" s="4">
        <f>SUMIFS('Aceite Virgen Extra'!LV$6:LV$257,'Aceite Virgen Extra'!$A$6:$A$257,"&gt;="&amp;$A267,'Aceite Virgen Extra'!$B$6:$B$257,"&lt;="&amp;$B267)</f>
        <v>1.59</v>
      </c>
      <c r="LW267" s="4">
        <f>SUMIFS('Aceite Virgen Extra'!LW$6:LW$257,'Aceite Virgen Extra'!$A$6:$A$257,"&gt;="&amp;$A267,'Aceite Virgen Extra'!$B$6:$B$257,"&lt;="&amp;$B267)</f>
        <v>6.18</v>
      </c>
      <c r="LX267" s="4">
        <f>SUMIFS('Aceite Virgen Extra'!LX$6:LX$257,'Aceite Virgen Extra'!$A$6:$A$257,"&gt;="&amp;$A267,'Aceite Virgen Extra'!$B$6:$B$257,"&lt;="&amp;$B267)</f>
        <v>1.06</v>
      </c>
      <c r="MB267" s="4">
        <f>SUMIFS('Aceite Virgen Extra'!MB$6:MB$257,'Aceite Virgen Extra'!$A$6:$A$257,"&gt;="&amp;$A267,'Aceite Virgen Extra'!$B$6:$B$257,"&lt;="&amp;$B267)</f>
        <v>2.1399999999999997</v>
      </c>
      <c r="MC267" s="4">
        <f>SUMIFS('Aceite Virgen Extra'!MC$6:MC$257,'Aceite Virgen Extra'!$A$6:$A$257,"&gt;="&amp;$A267,'Aceite Virgen Extra'!$B$6:$B$257,"&lt;="&amp;$B267)</f>
        <v>1.95</v>
      </c>
      <c r="MD267" s="4">
        <f>SUMIFS('Aceite Virgen Extra'!MD$6:MD$257,'Aceite Virgen Extra'!$A$6:$A$257,"&gt;="&amp;$A267,'Aceite Virgen Extra'!$B$6:$B$257,"&lt;="&amp;$B267)</f>
        <v>3.02</v>
      </c>
      <c r="ME267" s="4">
        <f>SUMIFS('Aceite Virgen Extra'!ME$6:ME$257,'Aceite Virgen Extra'!$A$6:$A$257,"&gt;="&amp;$A267,'Aceite Virgen Extra'!$B$6:$B$257,"&lt;="&amp;$B267)</f>
        <v>0</v>
      </c>
      <c r="MI267" s="4">
        <f>SUMIFS('Aceite Virgen Extra'!MI$6:MI$257,'Aceite Virgen Extra'!$A$6:$A$257,"&gt;="&amp;$A267,'Aceite Virgen Extra'!$B$6:$B$257,"&lt;="&amp;$B267)</f>
        <v>2.58</v>
      </c>
      <c r="MJ267" s="4">
        <f>SUMIFS('Aceite Virgen Extra'!MJ$6:MJ$257,'Aceite Virgen Extra'!$A$6:$A$257,"&gt;="&amp;$A267,'Aceite Virgen Extra'!$B$6:$B$257,"&lt;="&amp;$B267)</f>
        <v>4.45</v>
      </c>
      <c r="MK267" s="4">
        <f>SUMIFS('Aceite Virgen Extra'!MK$6:MK$257,'Aceite Virgen Extra'!$A$6:$A$257,"&gt;="&amp;$A267,'Aceite Virgen Extra'!$B$6:$B$257,"&lt;="&amp;$B267)</f>
        <v>2.21</v>
      </c>
      <c r="ML267" s="4">
        <f>SUMIFS('Aceite Virgen Extra'!ML$6:ML$257,'Aceite Virgen Extra'!$A$6:$A$257,"&gt;="&amp;$A267,'Aceite Virgen Extra'!$B$6:$B$257,"&lt;="&amp;$B267)</f>
        <v>0</v>
      </c>
      <c r="MP267" s="4">
        <f>SUMIFS('Aceite Virgen Extra'!MP$6:MP$257,'Aceite Virgen Extra'!$A$6:$A$257,"&gt;="&amp;$A267,'Aceite Virgen Extra'!$B$6:$B$257,"&lt;="&amp;$B267)</f>
        <v>3.25</v>
      </c>
      <c r="MQ267" s="4">
        <f>SUMIFS('Aceite Virgen Extra'!MQ$6:MQ$257,'Aceite Virgen Extra'!$A$6:$A$257,"&gt;="&amp;$A267,'Aceite Virgen Extra'!$B$6:$B$257,"&lt;="&amp;$B267)</f>
        <v>5.2200000000000006</v>
      </c>
      <c r="MR267" s="4">
        <f>SUMIFS('Aceite Virgen Extra'!MR$6:MR$257,'Aceite Virgen Extra'!$A$6:$A$257,"&gt;="&amp;$A267,'Aceite Virgen Extra'!$B$6:$B$257,"&lt;="&amp;$B267)</f>
        <v>3.34</v>
      </c>
      <c r="MS267" s="4">
        <f>SUMIFS('Aceite Virgen Extra'!MS$6:MS$257,'Aceite Virgen Extra'!$A$6:$A$257,"&gt;="&amp;$A267,'Aceite Virgen Extra'!$B$6:$B$257,"&lt;="&amp;$B267)</f>
        <v>0</v>
      </c>
      <c r="MW267" s="4">
        <f>SUMIFS('Aceite Virgen Extra'!MW$6:MW$257,'Aceite Virgen Extra'!$A$6:$A$257,"&gt;="&amp;$A267,'Aceite Virgen Extra'!$B$6:$B$257,"&lt;="&amp;$B267)</f>
        <v>1.9299999999999997</v>
      </c>
      <c r="MX267" s="4">
        <f>SUMIFS('Aceite Virgen Extra'!MX$6:MX$257,'Aceite Virgen Extra'!$A$6:$A$257,"&gt;="&amp;$A267,'Aceite Virgen Extra'!$B$6:$B$257,"&lt;="&amp;$B267)</f>
        <v>1.7400000000000002</v>
      </c>
      <c r="MY267" s="4">
        <f>SUMIFS('Aceite Virgen Extra'!MY$6:MY$257,'Aceite Virgen Extra'!$A$6:$A$257,"&gt;="&amp;$A267,'Aceite Virgen Extra'!$B$6:$B$257,"&lt;="&amp;$B267)</f>
        <v>2.76</v>
      </c>
      <c r="MZ267" s="4">
        <f>SUMIFS('Aceite Virgen Extra'!MZ$6:MZ$257,'Aceite Virgen Extra'!$A$6:$A$257,"&gt;="&amp;$A267,'Aceite Virgen Extra'!$B$6:$B$257,"&lt;="&amp;$B267)</f>
        <v>0.37</v>
      </c>
      <c r="ND267" s="4">
        <f>SUMIFS('Aceite Virgen Extra'!ND$6:ND$257,'Aceite Virgen Extra'!$A$6:$A$257,"&gt;="&amp;$A267,'Aceite Virgen Extra'!$B$6:$B$257,"&lt;="&amp;$B267)</f>
        <v>1.44</v>
      </c>
      <c r="NE267" s="4">
        <f>SUMIFS('Aceite Virgen Extra'!NE$6:NE$257,'Aceite Virgen Extra'!$A$6:$A$257,"&gt;="&amp;$A267,'Aceite Virgen Extra'!$B$6:$B$257,"&lt;="&amp;$B267)</f>
        <v>2.34</v>
      </c>
      <c r="NF267" s="4">
        <f>SUMIFS('Aceite Virgen Extra'!NF$6:NF$257,'Aceite Virgen Extra'!$A$6:$A$257,"&gt;="&amp;$A267,'Aceite Virgen Extra'!$B$6:$B$257,"&lt;="&amp;$B267)</f>
        <v>1.1499999999999999</v>
      </c>
      <c r="NG267" s="4">
        <f>SUMIFS('Aceite Virgen Extra'!NG$6:NG$257,'Aceite Virgen Extra'!$A$6:$A$257,"&gt;="&amp;$A267,'Aceite Virgen Extra'!$B$6:$B$257,"&lt;="&amp;$B267)</f>
        <v>0.86</v>
      </c>
      <c r="NK267" s="4">
        <f>SUMIFS('Aceite Virgen Extra'!NK$6:NK$257,'Aceite Virgen Extra'!$A$6:$A$257,"&gt;="&amp;$A267,'Aceite Virgen Extra'!$B$6:$B$257,"&lt;="&amp;$B267)</f>
        <v>4.12</v>
      </c>
      <c r="NL267" s="4">
        <f>SUMIFS('Aceite Virgen Extra'!NL$6:NL$257,'Aceite Virgen Extra'!$A$6:$A$257,"&gt;="&amp;$A267,'Aceite Virgen Extra'!$B$6:$B$257,"&lt;="&amp;$B267)</f>
        <v>6.43</v>
      </c>
      <c r="NM267" s="4">
        <f>SUMIFS('Aceite Virgen Extra'!NM$6:NM$257,'Aceite Virgen Extra'!$A$6:$A$257,"&gt;="&amp;$A267,'Aceite Virgen Extra'!$B$6:$B$257,"&lt;="&amp;$B267)</f>
        <v>3.58</v>
      </c>
      <c r="NN267" s="4">
        <f>SUMIFS('Aceite Virgen Extra'!NN$6:NN$257,'Aceite Virgen Extra'!$A$6:$A$257,"&gt;="&amp;$A267,'Aceite Virgen Extra'!$B$6:$B$257,"&lt;="&amp;$B267)</f>
        <v>0</v>
      </c>
      <c r="NR267" s="4">
        <f>SUMIFS('Aceite Virgen Extra'!NR$6:NR$257,'Aceite Virgen Extra'!$A$6:$A$257,"&gt;="&amp;$A267,'Aceite Virgen Extra'!$B$6:$B$257,"&lt;="&amp;$B267)</f>
        <v>3.05</v>
      </c>
      <c r="NS267" s="4">
        <f>SUMIFS('Aceite Virgen Extra'!NS$6:NS$257,'Aceite Virgen Extra'!$A$6:$A$257,"&gt;="&amp;$A267,'Aceite Virgen Extra'!$B$6:$B$257,"&lt;="&amp;$B267)</f>
        <v>3.89</v>
      </c>
      <c r="NT267" s="4">
        <f>SUMIFS('Aceite Virgen Extra'!NT$6:NT$257,'Aceite Virgen Extra'!$A$6:$A$257,"&gt;="&amp;$A267,'Aceite Virgen Extra'!$B$6:$B$257,"&lt;="&amp;$B267)</f>
        <v>3.1700000000000004</v>
      </c>
      <c r="NU267" s="4">
        <f>SUMIFS('Aceite Virgen Extra'!NU$6:NU$257,'Aceite Virgen Extra'!$A$6:$A$257,"&gt;="&amp;$A267,'Aceite Virgen Extra'!$B$6:$B$257,"&lt;="&amp;$B267)</f>
        <v>1.95</v>
      </c>
      <c r="NY267" s="4">
        <f>SUMIFS('Aceite Virgen Extra'!NY$6:NY$257,'Aceite Virgen Extra'!$A$6:$A$257,"&gt;="&amp;$A267,'Aceite Virgen Extra'!$B$6:$B$257,"&lt;="&amp;$B267)</f>
        <v>5.6899999999999995</v>
      </c>
      <c r="NZ267" s="4">
        <f>SUMIFS('Aceite Virgen Extra'!NZ$6:NZ$257,'Aceite Virgen Extra'!$A$6:$A$257,"&gt;="&amp;$A267,'Aceite Virgen Extra'!$B$6:$B$257,"&lt;="&amp;$B267)</f>
        <v>12.27</v>
      </c>
      <c r="OA267" s="4">
        <f>SUMIFS('Aceite Virgen Extra'!OA$6:OA$257,'Aceite Virgen Extra'!$A$6:$A$257,"&gt;="&amp;$A267,'Aceite Virgen Extra'!$B$6:$B$257,"&lt;="&amp;$B267)</f>
        <v>1.5100000000000002</v>
      </c>
      <c r="OB267" s="4">
        <f>SUMIFS('Aceite Virgen Extra'!OB$6:OB$257,'Aceite Virgen Extra'!$A$6:$A$257,"&gt;="&amp;$A267,'Aceite Virgen Extra'!$B$6:$B$257,"&lt;="&amp;$B267)</f>
        <v>10.879999999999999</v>
      </c>
      <c r="OF267" s="4">
        <f>SUMIFS('Aceite Virgen Extra'!OF$6:OF$257,'Aceite Virgen Extra'!$A$6:$A$257,"&gt;="&amp;$A267,'Aceite Virgen Extra'!$B$6:$B$257,"&lt;="&amp;$B267)</f>
        <v>3.0300000000000002</v>
      </c>
      <c r="OG267" s="4">
        <f>SUMIFS('Aceite Virgen Extra'!OG$6:OG$257,'Aceite Virgen Extra'!$A$6:$A$257,"&gt;="&amp;$A267,'Aceite Virgen Extra'!$B$6:$B$257,"&lt;="&amp;$B267)</f>
        <v>5.3500000000000005</v>
      </c>
      <c r="OH267" s="4">
        <f>SUMIFS('Aceite Virgen Extra'!OH$6:OH$257,'Aceite Virgen Extra'!$A$6:$A$257,"&gt;="&amp;$A267,'Aceite Virgen Extra'!$B$6:$B$257,"&lt;="&amp;$B267)</f>
        <v>2.56</v>
      </c>
      <c r="OI267" s="4">
        <f>SUMIFS('Aceite Virgen Extra'!OI$6:OI$257,'Aceite Virgen Extra'!$A$6:$A$257,"&gt;="&amp;$A267,'Aceite Virgen Extra'!$B$6:$B$257,"&lt;="&amp;$B267)</f>
        <v>1.19</v>
      </c>
      <c r="OM267" s="4">
        <f>SUMIFS('Aceite Virgen Extra'!OM$6:OM$257,'Aceite Virgen Extra'!$A$6:$A$257,"&gt;="&amp;$A267,'Aceite Virgen Extra'!$B$6:$B$257,"&lt;="&amp;$B267)</f>
        <v>6.7700000000000005</v>
      </c>
      <c r="ON267" s="4">
        <f>SUMIFS('Aceite Virgen Extra'!ON$6:ON$257,'Aceite Virgen Extra'!$A$6:$A$257,"&gt;="&amp;$A267,'Aceite Virgen Extra'!$B$6:$B$257,"&lt;="&amp;$B267)</f>
        <v>2.84</v>
      </c>
      <c r="OO267" s="4">
        <f>SUMIFS('Aceite Virgen Extra'!OO$6:OO$257,'Aceite Virgen Extra'!$A$6:$A$257,"&gt;="&amp;$A267,'Aceite Virgen Extra'!$B$6:$B$257,"&lt;="&amp;$B267)</f>
        <v>8.98</v>
      </c>
      <c r="OP267" s="4">
        <f>SUMIFS('Aceite Virgen Extra'!OP$6:OP$257,'Aceite Virgen Extra'!$A$6:$A$257,"&gt;="&amp;$A267,'Aceite Virgen Extra'!$B$6:$B$257,"&lt;="&amp;$B267)</f>
        <v>7.83</v>
      </c>
      <c r="OT267" s="4">
        <f>SUMIFS('Aceite Virgen Extra'!OT$6:OT$257,'Aceite Virgen Extra'!$A$6:$A$257,"&gt;="&amp;$A267,'Aceite Virgen Extra'!$B$6:$B$257,"&lt;="&amp;$B267)</f>
        <v>21.65</v>
      </c>
      <c r="OU267" s="4">
        <f>SUMIFS('Aceite Virgen Extra'!OU$6:OU$257,'Aceite Virgen Extra'!$A$6:$A$257,"&gt;="&amp;$A267,'Aceite Virgen Extra'!$B$6:$B$257,"&lt;="&amp;$B267)</f>
        <v>4.57</v>
      </c>
      <c r="OV267" s="4">
        <f>SUMIFS('Aceite Virgen Extra'!OV$6:OV$257,'Aceite Virgen Extra'!$A$6:$A$257,"&gt;="&amp;$A267,'Aceite Virgen Extra'!$B$6:$B$257,"&lt;="&amp;$B267)</f>
        <v>33.26</v>
      </c>
      <c r="OW267" s="4">
        <f>SUMIFS('Aceite Virgen Extra'!OW$6:OW$257,'Aceite Virgen Extra'!$A$6:$A$257,"&gt;="&amp;$A267,'Aceite Virgen Extra'!$B$6:$B$257,"&lt;="&amp;$B267)</f>
        <v>19.66</v>
      </c>
      <c r="PA267" s="4">
        <f>SUMIFS('Aceite Virgen Extra'!PA$6:PA$257,'Aceite Virgen Extra'!$A$6:$A$257,"&gt;="&amp;$A267,'Aceite Virgen Extra'!$B$6:$B$257,"&lt;="&amp;$B267)</f>
        <v>4.47</v>
      </c>
      <c r="PB267" s="4">
        <f>SUMIFS('Aceite Virgen Extra'!PB$6:PB$257,'Aceite Virgen Extra'!$A$6:$A$257,"&gt;="&amp;$A267,'Aceite Virgen Extra'!$B$6:$B$257,"&lt;="&amp;$B267)</f>
        <v>3.9</v>
      </c>
      <c r="PC267" s="4">
        <f>SUMIFS('Aceite Virgen Extra'!PC$6:PC$257,'Aceite Virgen Extra'!$A$6:$A$257,"&gt;="&amp;$A267,'Aceite Virgen Extra'!$B$6:$B$257,"&lt;="&amp;$B267)</f>
        <v>5.12</v>
      </c>
      <c r="PD267" s="4">
        <f>SUMIFS('Aceite Virgen Extra'!PD$6:PD$257,'Aceite Virgen Extra'!$A$6:$A$257,"&gt;="&amp;$A267,'Aceite Virgen Extra'!$B$6:$B$257,"&lt;="&amp;$B267)</f>
        <v>4.6899999999999995</v>
      </c>
      <c r="PH267" s="4">
        <f>SUMIFS('Aceite Virgen Extra'!PH$6:PH$257,'Aceite Virgen Extra'!$A$6:$A$257,"&gt;="&amp;$A267,'Aceite Virgen Extra'!$B$6:$B$257,"&lt;="&amp;$B267)</f>
        <v>3.4800000000000004</v>
      </c>
      <c r="PI267" s="4">
        <f>SUMIFS('Aceite Virgen Extra'!PI$6:PI$257,'Aceite Virgen Extra'!$A$6:$A$257,"&gt;="&amp;$A267,'Aceite Virgen Extra'!$B$6:$B$257,"&lt;="&amp;$B267)</f>
        <v>4.3099999999999996</v>
      </c>
      <c r="PJ267" s="4">
        <f>SUMIFS('Aceite Virgen Extra'!PJ$6:PJ$257,'Aceite Virgen Extra'!$A$6:$A$257,"&gt;="&amp;$A267,'Aceite Virgen Extra'!$B$6:$B$257,"&lt;="&amp;$B267)</f>
        <v>3.5</v>
      </c>
      <c r="PK267" s="4">
        <f>SUMIFS('Aceite Virgen Extra'!PK$6:PK$257,'Aceite Virgen Extra'!$A$6:$A$257,"&gt;="&amp;$A267,'Aceite Virgen Extra'!$B$6:$B$257,"&lt;="&amp;$B267)</f>
        <v>2.79</v>
      </c>
      <c r="PO267" s="4">
        <f>SUMIFS('Aceite Virgen Extra'!PO$6:PO$257,'Aceite Virgen Extra'!$A$6:$A$257,"&gt;="&amp;$A267,'Aceite Virgen Extra'!$B$6:$B$257,"&lt;="&amp;$B267)</f>
        <v>2.69</v>
      </c>
      <c r="PP267" s="4">
        <f>SUMIFS('Aceite Virgen Extra'!PP$6:PP$257,'Aceite Virgen Extra'!$A$6:$A$257,"&gt;="&amp;$A267,'Aceite Virgen Extra'!$B$6:$B$257,"&lt;="&amp;$B267)</f>
        <v>2.86</v>
      </c>
      <c r="PQ267" s="4">
        <f>SUMIFS('Aceite Virgen Extra'!PQ$6:PQ$257,'Aceite Virgen Extra'!$A$6:$A$257,"&gt;="&amp;$A267,'Aceite Virgen Extra'!$B$6:$B$257,"&lt;="&amp;$B267)</f>
        <v>2.46</v>
      </c>
      <c r="PR267" s="4">
        <f>SUMIFS('Aceite Virgen Extra'!PR$6:PR$257,'Aceite Virgen Extra'!$A$6:$A$257,"&gt;="&amp;$A267,'Aceite Virgen Extra'!$B$6:$B$257,"&lt;="&amp;$B267)</f>
        <v>1.1099999999999999</v>
      </c>
      <c r="PV267" s="4">
        <f>SUMIFS('Aceite Virgen Extra'!PV$6:PV$257,'Aceite Virgen Extra'!$A$6:$A$257,"&gt;="&amp;$A267,'Aceite Virgen Extra'!$B$6:$B$257,"&lt;="&amp;$B267)</f>
        <v>3.12</v>
      </c>
      <c r="PW267" s="4">
        <f>SUMIFS('Aceite Virgen Extra'!PW$6:PW$257,'Aceite Virgen Extra'!$A$6:$A$257,"&gt;="&amp;$A267,'Aceite Virgen Extra'!$B$6:$B$257,"&lt;="&amp;$B267)</f>
        <v>5.9700000000000006</v>
      </c>
      <c r="PX267" s="4">
        <f>SUMIFS('Aceite Virgen Extra'!PX$6:PX$257,'Aceite Virgen Extra'!$A$6:$A$257,"&gt;="&amp;$A267,'Aceite Virgen Extra'!$B$6:$B$257,"&lt;="&amp;$B267)</f>
        <v>2.4300000000000002</v>
      </c>
      <c r="PY267" s="4">
        <f>SUMIFS('Aceite Virgen Extra'!PY$6:PY$257,'Aceite Virgen Extra'!$A$6:$A$257,"&gt;="&amp;$A267,'Aceite Virgen Extra'!$B$6:$B$257,"&lt;="&amp;$B267)</f>
        <v>0</v>
      </c>
      <c r="QC267" s="4">
        <f>SUMIFS('Aceite Virgen Extra'!QC$6:QC$257,'Aceite Virgen Extra'!$A$6:$A$257,"&gt;="&amp;$A267,'Aceite Virgen Extra'!$B$6:$B$257,"&lt;="&amp;$B267)</f>
        <v>2.6900000000000004</v>
      </c>
      <c r="QD267" s="4">
        <f>SUMIFS('Aceite Virgen Extra'!QD$6:QD$257,'Aceite Virgen Extra'!$A$6:$A$257,"&gt;="&amp;$A267,'Aceite Virgen Extra'!$B$6:$B$257,"&lt;="&amp;$B267)</f>
        <v>2.99</v>
      </c>
      <c r="QE267" s="4">
        <f>SUMIFS('Aceite Virgen Extra'!QE$6:QE$257,'Aceite Virgen Extra'!$A$6:$A$257,"&gt;="&amp;$A267,'Aceite Virgen Extra'!$B$6:$B$257,"&lt;="&amp;$B267)</f>
        <v>2.87</v>
      </c>
      <c r="QF267" s="4">
        <f>SUMIFS('Aceite Virgen Extra'!QF$6:QF$257,'Aceite Virgen Extra'!$A$6:$A$257,"&gt;="&amp;$A267,'Aceite Virgen Extra'!$B$6:$B$257,"&lt;="&amp;$B267)</f>
        <v>0.95</v>
      </c>
      <c r="QJ267" s="4">
        <f>SUMIFS('Aceite Virgen Extra'!QJ$6:QJ$257,'Aceite Virgen Extra'!$A$6:$A$257,"&gt;="&amp;$A267,'Aceite Virgen Extra'!$B$6:$B$257,"&lt;="&amp;$B267)</f>
        <v>5.96</v>
      </c>
      <c r="QK267" s="4">
        <f>SUMIFS('Aceite Virgen Extra'!QK$6:QK$257,'Aceite Virgen Extra'!$A$6:$A$257,"&gt;="&amp;$A267,'Aceite Virgen Extra'!$B$6:$B$257,"&lt;="&amp;$B267)</f>
        <v>4.8099999999999996</v>
      </c>
      <c r="QL267" s="4">
        <f>SUMIFS('Aceite Virgen Extra'!QL$6:QL$257,'Aceite Virgen Extra'!$A$6:$A$257,"&gt;="&amp;$A267,'Aceite Virgen Extra'!$B$6:$B$257,"&lt;="&amp;$B267)</f>
        <v>6.97</v>
      </c>
      <c r="QM267" s="4">
        <f>SUMIFS('Aceite Virgen Extra'!QM$6:QM$257,'Aceite Virgen Extra'!$A$6:$A$257,"&gt;="&amp;$A267,'Aceite Virgen Extra'!$B$6:$B$257,"&lt;="&amp;$B267)</f>
        <v>2.64</v>
      </c>
    </row>
    <row r="268" spans="1:455" x14ac:dyDescent="0.25">
      <c r="A268" s="9">
        <f>'TAM Aceite Virgen Extra'!B16</f>
        <v>4.8</v>
      </c>
      <c r="B268" s="9">
        <f>'TAM Aceite Virgen Extra'!C16</f>
        <v>5</v>
      </c>
      <c r="C268" s="9"/>
      <c r="D268" s="4">
        <f>SUMIFS('Aceite Virgen Extra'!D$6:D$257,'Aceite Virgen Extra'!$A$6:$A$257,"&gt;="&amp;$A268,'Aceite Virgen Extra'!$B$6:$B$257,"&lt;="&amp;$B268)</f>
        <v>10.309999999999999</v>
      </c>
      <c r="E268" s="4">
        <f>SUMIFS('Aceite Virgen Extra'!E$6:E$257,'Aceite Virgen Extra'!$A$6:$A$257,"&gt;="&amp;$A268,'Aceite Virgen Extra'!$B$6:$B$257,"&lt;="&amp;$B268)</f>
        <v>2.75</v>
      </c>
      <c r="F268" s="4">
        <f>SUMIFS('Aceite Virgen Extra'!F$6:F$257,'Aceite Virgen Extra'!$A$6:$A$257,"&gt;="&amp;$A268,'Aceite Virgen Extra'!$B$6:$B$257,"&lt;="&amp;$B268)</f>
        <v>14.940000000000001</v>
      </c>
      <c r="G268" s="4">
        <f>SUMIFS('Aceite Virgen Extra'!G$6:G$257,'Aceite Virgen Extra'!$A$6:$A$257,"&gt;="&amp;$A268,'Aceite Virgen Extra'!$B$6:$B$257,"&lt;="&amp;$B268)</f>
        <v>8.84</v>
      </c>
      <c r="H268" s="9"/>
      <c r="I268" s="9"/>
      <c r="J268" s="9"/>
      <c r="K268" s="4">
        <f>SUMIFS('Aceite Virgen Extra'!K$6:K$257,'Aceite Virgen Extra'!$A$6:$A$257,"&gt;="&amp;$A268,'Aceite Virgen Extra'!$B$6:$B$257,"&lt;="&amp;$B268)</f>
        <v>11.69</v>
      </c>
      <c r="L268" s="4">
        <f>SUMIFS('Aceite Virgen Extra'!L$6:L$257,'Aceite Virgen Extra'!$A$6:$A$257,"&gt;="&amp;$A268,'Aceite Virgen Extra'!$B$6:$B$257,"&lt;="&amp;$B268)</f>
        <v>4.1100000000000003</v>
      </c>
      <c r="M268" s="4">
        <f>SUMIFS('Aceite Virgen Extra'!M$6:M$257,'Aceite Virgen Extra'!$A$6:$A$257,"&gt;="&amp;$A268,'Aceite Virgen Extra'!$B$6:$B$257,"&lt;="&amp;$B268)</f>
        <v>14.81</v>
      </c>
      <c r="N268" s="4">
        <f>SUMIFS('Aceite Virgen Extra'!N$6:N$257,'Aceite Virgen Extra'!$A$6:$A$257,"&gt;="&amp;$A268,'Aceite Virgen Extra'!$B$6:$B$257,"&lt;="&amp;$B268)</f>
        <v>14.17</v>
      </c>
      <c r="O268" s="9"/>
      <c r="P268" s="9"/>
      <c r="Q268" s="9"/>
      <c r="R268" s="4">
        <f>SUMIFS('Aceite Virgen Extra'!R$6:R$257,'Aceite Virgen Extra'!$A$6:$A$257,"&gt;="&amp;$A268,'Aceite Virgen Extra'!$B$6:$B$257,"&lt;="&amp;$B268)</f>
        <v>9.26</v>
      </c>
      <c r="S268" s="4">
        <f>SUMIFS('Aceite Virgen Extra'!S$6:S$257,'Aceite Virgen Extra'!$A$6:$A$257,"&gt;="&amp;$A268,'Aceite Virgen Extra'!$B$6:$B$257,"&lt;="&amp;$B268)</f>
        <v>2.08</v>
      </c>
      <c r="T268" s="4">
        <f>SUMIFS('Aceite Virgen Extra'!T$6:T$257,'Aceite Virgen Extra'!$A$6:$A$257,"&gt;="&amp;$A268,'Aceite Virgen Extra'!$B$6:$B$257,"&lt;="&amp;$B268)</f>
        <v>11.469999999999999</v>
      </c>
      <c r="U268" s="4">
        <f>SUMIFS('Aceite Virgen Extra'!U$6:U$257,'Aceite Virgen Extra'!$A$6:$A$257,"&gt;="&amp;$A268,'Aceite Virgen Extra'!$B$6:$B$257,"&lt;="&amp;$B268)</f>
        <v>13.23</v>
      </c>
      <c r="V268" s="9"/>
      <c r="W268" s="9"/>
      <c r="X268" s="9"/>
      <c r="Y268" s="4">
        <f>SUMIFS('Aceite Virgen Extra'!Y$6:Y$257,'Aceite Virgen Extra'!$A$6:$A$257,"&gt;="&amp;$A268,'Aceite Virgen Extra'!$B$6:$B$257,"&lt;="&amp;$B268)</f>
        <v>9.43</v>
      </c>
      <c r="Z268" s="4">
        <f>SUMIFS('Aceite Virgen Extra'!Z$6:Z$257,'Aceite Virgen Extra'!$A$6:$A$257,"&gt;="&amp;$A268,'Aceite Virgen Extra'!$B$6:$B$257,"&lt;="&amp;$B268)</f>
        <v>3.05</v>
      </c>
      <c r="AA268" s="4">
        <f>SUMIFS('Aceite Virgen Extra'!AA$6:AA$257,'Aceite Virgen Extra'!$A$6:$A$257,"&gt;="&amp;$A268,'Aceite Virgen Extra'!$B$6:$B$257,"&lt;="&amp;$B268)</f>
        <v>12.22</v>
      </c>
      <c r="AB268" s="4">
        <f>SUMIFS('Aceite Virgen Extra'!AB$6:AB$257,'Aceite Virgen Extra'!$A$6:$A$257,"&gt;="&amp;$A268,'Aceite Virgen Extra'!$B$6:$B$257,"&lt;="&amp;$B268)</f>
        <v>7.5600000000000005</v>
      </c>
      <c r="AC268" s="9"/>
      <c r="AD268" s="9"/>
      <c r="AE268" s="9"/>
      <c r="AF268" s="4">
        <f>SUMIFS('Aceite Virgen Extra'!AF$6:AF$257,'Aceite Virgen Extra'!$A$6:$A$257,"&gt;="&amp;$A268,'Aceite Virgen Extra'!$B$6:$B$257,"&lt;="&amp;$B268)</f>
        <v>9.09</v>
      </c>
      <c r="AG268" s="4">
        <f>SUMIFS('Aceite Virgen Extra'!AG$6:AG$257,'Aceite Virgen Extra'!$A$6:$A$257,"&gt;="&amp;$A268,'Aceite Virgen Extra'!$B$6:$B$257,"&lt;="&amp;$B268)</f>
        <v>2</v>
      </c>
      <c r="AH268" s="4">
        <f>SUMIFS('Aceite Virgen Extra'!AH$6:AH$257,'Aceite Virgen Extra'!$A$6:$A$257,"&gt;="&amp;$A268,'Aceite Virgen Extra'!$B$6:$B$257,"&lt;="&amp;$B268)</f>
        <v>11.85</v>
      </c>
      <c r="AI268" s="4">
        <f>SUMIFS('Aceite Virgen Extra'!AI$6:AI$257,'Aceite Virgen Extra'!$A$6:$A$257,"&gt;="&amp;$A268,'Aceite Virgen Extra'!$B$6:$B$257,"&lt;="&amp;$B268)</f>
        <v>10.67</v>
      </c>
      <c r="AJ268" s="9"/>
      <c r="AK268" s="9"/>
      <c r="AL268" s="9"/>
      <c r="AM268" s="4">
        <f>SUMIFS('Aceite Virgen Extra'!AM$6:AM$257,'Aceite Virgen Extra'!$A$6:$A$257,"&gt;="&amp;$A268,'Aceite Virgen Extra'!$B$6:$B$257,"&lt;="&amp;$B268)</f>
        <v>8.26</v>
      </c>
      <c r="AN268" s="4">
        <f>SUMIFS('Aceite Virgen Extra'!AN$6:AN$257,'Aceite Virgen Extra'!$A$6:$A$257,"&gt;="&amp;$A268,'Aceite Virgen Extra'!$B$6:$B$257,"&lt;="&amp;$B268)</f>
        <v>2.5700000000000003</v>
      </c>
      <c r="AO268" s="4">
        <f>SUMIFS('Aceite Virgen Extra'!AO$6:AO$257,'Aceite Virgen Extra'!$A$6:$A$257,"&gt;="&amp;$A268,'Aceite Virgen Extra'!$B$6:$B$257,"&lt;="&amp;$B268)</f>
        <v>10.950000000000001</v>
      </c>
      <c r="AP268" s="4">
        <f>SUMIFS('Aceite Virgen Extra'!AP$6:AP$257,'Aceite Virgen Extra'!$A$6:$A$257,"&gt;="&amp;$A268,'Aceite Virgen Extra'!$B$6:$B$257,"&lt;="&amp;$B268)</f>
        <v>9.1900000000000013</v>
      </c>
      <c r="AQ268" s="9"/>
      <c r="AR268" s="9"/>
      <c r="AT268" s="4">
        <f>SUMIFS('Aceite Virgen Extra'!AT$6:AT$257,'Aceite Virgen Extra'!$A$6:$A$257,"&gt;="&amp;$A268,'Aceite Virgen Extra'!$B$6:$B$257,"&lt;="&amp;$B268)</f>
        <v>6.01</v>
      </c>
      <c r="AU268" s="4">
        <f>SUMIFS('Aceite Virgen Extra'!AU$6:AU$257,'Aceite Virgen Extra'!$A$6:$A$257,"&gt;="&amp;$A268,'Aceite Virgen Extra'!$B$6:$B$257,"&lt;="&amp;$B268)</f>
        <v>2.68</v>
      </c>
      <c r="AV268" s="4">
        <f>SUMIFS('Aceite Virgen Extra'!AV$6:AV$257,'Aceite Virgen Extra'!$A$6:$A$257,"&gt;="&amp;$A268,'Aceite Virgen Extra'!$B$6:$B$257,"&lt;="&amp;$B268)</f>
        <v>7.92</v>
      </c>
      <c r="AW268" s="4">
        <f>SUMIFS('Aceite Virgen Extra'!AW$6:AW$257,'Aceite Virgen Extra'!$A$6:$A$257,"&gt;="&amp;$A268,'Aceite Virgen Extra'!$B$6:$B$257,"&lt;="&amp;$B268)</f>
        <v>8.7099999999999991</v>
      </c>
      <c r="BA268" s="4">
        <f>SUMIFS('Aceite Virgen Extra'!BA$6:BA$257,'Aceite Virgen Extra'!$A$6:$A$257,"&gt;="&amp;A268,'Aceite Virgen Extra'!$B$6:$B$257,"&lt;="&amp;B268)</f>
        <v>8.57</v>
      </c>
      <c r="BB268" s="4">
        <f>SUMIFS('Aceite Virgen Extra'!BB$6:BB$257,'Aceite Virgen Extra'!$A$6:$A$257,"&gt;="&amp;$A268,'Aceite Virgen Extra'!$B$6:$B$257,"&lt;="&amp;$B268)</f>
        <v>2.21</v>
      </c>
      <c r="BC268" s="4">
        <f>SUMIFS('Aceite Virgen Extra'!BC$6:BC$257,'Aceite Virgen Extra'!$A$6:$A$257,"&gt;="&amp;$A268,'Aceite Virgen Extra'!$B$6:$B$257,"&lt;="&amp;$B268)</f>
        <v>10.299999999999999</v>
      </c>
      <c r="BD268" s="4">
        <f>SUMIFS('Aceite Virgen Extra'!BD$6:BD$257,'Aceite Virgen Extra'!$A$6:$A$257,"&gt;="&amp;$A268,'Aceite Virgen Extra'!$B$6:$B$257,"&lt;="&amp;$B268)</f>
        <v>16.07</v>
      </c>
      <c r="BH268" s="4">
        <f>SUMIFS('Aceite Virgen Extra'!BH$6:BH$257,'Aceite Virgen Extra'!$A$6:$A$257,"&gt;="&amp;$A268,'Aceite Virgen Extra'!$B$6:$B$257,"&lt;="&amp;$B268)</f>
        <v>5.23</v>
      </c>
      <c r="BI268" s="4">
        <f>SUMIFS('Aceite Virgen Extra'!BI$6:BI$257,'Aceite Virgen Extra'!$A$6:$A$257,"&gt;="&amp;$A268,'Aceite Virgen Extra'!$B$6:$B$257,"&lt;="&amp;$B268)</f>
        <v>2.0499999999999998</v>
      </c>
      <c r="BJ268" s="4">
        <f>SUMIFS('Aceite Virgen Extra'!BJ$6:BJ$257,'Aceite Virgen Extra'!$A$6:$A$257,"&gt;="&amp;$A268,'Aceite Virgen Extra'!$B$6:$B$257,"&lt;="&amp;$B268)</f>
        <v>6.8000000000000007</v>
      </c>
      <c r="BK268" s="4">
        <f>SUMIFS('Aceite Virgen Extra'!BK$6:BK$257,'Aceite Virgen Extra'!$A$6:$A$257,"&gt;="&amp;$A268,'Aceite Virgen Extra'!$B$6:$B$257,"&lt;="&amp;$B268)</f>
        <v>5.32</v>
      </c>
      <c r="BO268" s="4">
        <f>SUMIFS('Aceite Virgen Extra'!BO$6:BO$257,'Aceite Virgen Extra'!$A$6:$A$257,"&gt;="&amp;$A268,'Aceite Virgen Extra'!$B$6:$B$257,"&lt;="&amp;$B268)</f>
        <v>7.99</v>
      </c>
      <c r="BP268" s="4">
        <f>SUMIFS('Aceite Virgen Extra'!BP$6:BP$257,'Aceite Virgen Extra'!$A$6:$A$257,"&gt;="&amp;$A268,'Aceite Virgen Extra'!$B$6:$B$257,"&lt;="&amp;$B268)</f>
        <v>3.2399999999999998</v>
      </c>
      <c r="BQ268" s="4">
        <f>SUMIFS('Aceite Virgen Extra'!BQ$6:BQ$257,'Aceite Virgen Extra'!$A$6:$A$257,"&gt;="&amp;$A268,'Aceite Virgen Extra'!$B$6:$B$257,"&lt;="&amp;$B268)</f>
        <v>9.48</v>
      </c>
      <c r="BR268" s="4">
        <f>SUMIFS('Aceite Virgen Extra'!BR$6:BR$257,'Aceite Virgen Extra'!$A$6:$A$257,"&gt;="&amp;$A268,'Aceite Virgen Extra'!$B$6:$B$257,"&lt;="&amp;$B268)</f>
        <v>13.33</v>
      </c>
      <c r="BV268" s="4">
        <f>SUMIFS('Aceite Virgen Extra'!BV$6:BV$257,'Aceite Virgen Extra'!$A$6:$A$257,"&gt;="&amp;$A268,'Aceite Virgen Extra'!$B$6:$B$257,"&lt;="&amp;$B268)</f>
        <v>7.46</v>
      </c>
      <c r="BW268" s="4">
        <f>SUMIFS('Aceite Virgen Extra'!BW$6:BW$257,'Aceite Virgen Extra'!$A$6:$A$257,"&gt;="&amp;$A268,'Aceite Virgen Extra'!$B$6:$B$257,"&lt;="&amp;$B268)</f>
        <v>2.64</v>
      </c>
      <c r="BX268" s="4">
        <f>SUMIFS('Aceite Virgen Extra'!BX$6:BX$257,'Aceite Virgen Extra'!$A$6:$A$257,"&gt;="&amp;$A268,'Aceite Virgen Extra'!$B$6:$B$257,"&lt;="&amp;$B268)</f>
        <v>9.23</v>
      </c>
      <c r="BY268" s="4">
        <f>SUMIFS('Aceite Virgen Extra'!BY$6:BY$257,'Aceite Virgen Extra'!$A$6:$A$257,"&gt;="&amp;$A268,'Aceite Virgen Extra'!$B$6:$B$257,"&lt;="&amp;$B268)</f>
        <v>8.1999999999999993</v>
      </c>
      <c r="CC268" s="4">
        <f>SUMIFS('Aceite Virgen Extra'!CC$6:CC$257,'Aceite Virgen Extra'!$A$6:$A$257,"&gt;="&amp;$A268,'Aceite Virgen Extra'!$B$6:$B$257,"&lt;="&amp;$B268)</f>
        <v>8.129999999999999</v>
      </c>
      <c r="CD268" s="4">
        <f>SUMIFS('Aceite Virgen Extra'!CD$6:CD$257,'Aceite Virgen Extra'!$A$6:$A$257,"&gt;="&amp;$A268,'Aceite Virgen Extra'!$B$6:$B$257,"&lt;="&amp;$B268)</f>
        <v>3.13</v>
      </c>
      <c r="CE268" s="4">
        <f>SUMIFS('Aceite Virgen Extra'!CE$6:CE$257,'Aceite Virgen Extra'!$A$6:$A$257,"&gt;="&amp;$A268,'Aceite Virgen Extra'!$B$6:$B$257,"&lt;="&amp;$B268)</f>
        <v>11.17</v>
      </c>
      <c r="CF268" s="4">
        <f>SUMIFS('Aceite Virgen Extra'!CF$6:CF$257,'Aceite Virgen Extra'!$A$6:$A$257,"&gt;="&amp;$A268,'Aceite Virgen Extra'!$B$6:$B$257,"&lt;="&amp;$B268)</f>
        <v>8.3000000000000007</v>
      </c>
      <c r="CJ268" s="4">
        <f>SUMIFS('Aceite Virgen Extra'!CJ$6:CJ$257,'Aceite Virgen Extra'!$A$6:$A$257,"&gt;="&amp;$A268,'Aceite Virgen Extra'!$B$6:$B$257,"&lt;="&amp;$B268)</f>
        <v>7.67</v>
      </c>
      <c r="CK268" s="4">
        <f>SUMIFS('Aceite Virgen Extra'!CK$6:CK$257,'Aceite Virgen Extra'!$A$6:$A$257,"&gt;="&amp;$A268,'Aceite Virgen Extra'!$B$6:$B$257,"&lt;="&amp;$B268)</f>
        <v>1.98</v>
      </c>
      <c r="CL268" s="4">
        <f>SUMIFS('Aceite Virgen Extra'!CL$6:CL$257,'Aceite Virgen Extra'!$A$6:$A$257,"&gt;="&amp;$A268,'Aceite Virgen Extra'!$B$6:$B$257,"&lt;="&amp;$B268)</f>
        <v>12.02</v>
      </c>
      <c r="CM268" s="4">
        <f>SUMIFS('Aceite Virgen Extra'!CM$6:CM$257,'Aceite Virgen Extra'!$A$6:$A$257,"&gt;="&amp;$A268,'Aceite Virgen Extra'!$B$6:$B$257,"&lt;="&amp;$B268)</f>
        <v>6.21</v>
      </c>
      <c r="CQ268" s="4">
        <f>SUMIFS('Aceite Virgen Extra'!CQ$6:CQ$257,'Aceite Virgen Extra'!$A$6:$A$257,"&gt;="&amp;$A268,'Aceite Virgen Extra'!$B$6:$B$257,"&lt;="&amp;$B268)</f>
        <v>7.46</v>
      </c>
      <c r="CR268" s="4">
        <f>SUMIFS('Aceite Virgen Extra'!CR$6:CR$257,'Aceite Virgen Extra'!$A$6:$A$257,"&gt;="&amp;$A268,'Aceite Virgen Extra'!$B$6:$B$257,"&lt;="&amp;$B268)</f>
        <v>2.13</v>
      </c>
      <c r="CS268" s="4">
        <f>SUMIFS('Aceite Virgen Extra'!CS$6:CS$257,'Aceite Virgen Extra'!$A$6:$A$257,"&gt;="&amp;$A268,'Aceite Virgen Extra'!$B$6:$B$257,"&lt;="&amp;$B268)</f>
        <v>10.839999999999998</v>
      </c>
      <c r="CT268" s="4">
        <f>SUMIFS('Aceite Virgen Extra'!CT$6:CT$257,'Aceite Virgen Extra'!$A$6:$A$257,"&gt;="&amp;$A268,'Aceite Virgen Extra'!$B$6:$B$257,"&lt;="&amp;$B268)</f>
        <v>8.5399999999999991</v>
      </c>
      <c r="CX268" s="4">
        <f>SUMIFS('Aceite Virgen Extra'!CX$6:CX$257,'Aceite Virgen Extra'!$A$6:$A$257,"&gt;="&amp;$A268,'Aceite Virgen Extra'!$B$6:$B$257,"&lt;="&amp;$B268)</f>
        <v>9.64</v>
      </c>
      <c r="CY268" s="4">
        <f>SUMIFS('Aceite Virgen Extra'!CY$6:CY$257,'Aceite Virgen Extra'!$A$6:$A$257,"&gt;="&amp;$A268,'Aceite Virgen Extra'!$B$6:$B$257,"&lt;="&amp;$B268)</f>
        <v>5.6899999999999995</v>
      </c>
      <c r="CZ268" s="4">
        <f>SUMIFS('Aceite Virgen Extra'!CZ$6:CZ$257,'Aceite Virgen Extra'!$A$6:$A$257,"&gt;="&amp;$A268,'Aceite Virgen Extra'!$B$6:$B$257,"&lt;="&amp;$B268)</f>
        <v>11.84</v>
      </c>
      <c r="DA268" s="4">
        <f>SUMIFS('Aceite Virgen Extra'!DA$6:DA$257,'Aceite Virgen Extra'!$A$6:$A$257,"&gt;="&amp;$A268,'Aceite Virgen Extra'!$B$6:$B$257,"&lt;="&amp;$B268)</f>
        <v>9.5999999999999979</v>
      </c>
      <c r="DE268" s="4">
        <f>SUMIFS('Aceite Virgen Extra'!DE$6:DE$257,'Aceite Virgen Extra'!$A$6:$A$257,"&gt;="&amp;$A268,'Aceite Virgen Extra'!$B$6:$B$257,"&lt;="&amp;$B268)</f>
        <v>8.91</v>
      </c>
      <c r="DF268" s="4">
        <f>SUMIFS('Aceite Virgen Extra'!DF$6:DF$257,'Aceite Virgen Extra'!$A$6:$A$257,"&gt;="&amp;$A268,'Aceite Virgen Extra'!$B$6:$B$257,"&lt;="&amp;$B268)</f>
        <v>5.57</v>
      </c>
      <c r="DG268" s="4">
        <f>SUMIFS('Aceite Virgen Extra'!DG$6:DG$257,'Aceite Virgen Extra'!$A$6:$A$257,"&gt;="&amp;$A268,'Aceite Virgen Extra'!$B$6:$B$257,"&lt;="&amp;$B268)</f>
        <v>11.64</v>
      </c>
      <c r="DH268" s="4">
        <f>SUMIFS('Aceite Virgen Extra'!DH$6:DH$257,'Aceite Virgen Extra'!$A$6:$A$257,"&gt;="&amp;$A268,'Aceite Virgen Extra'!$B$6:$B$257,"&lt;="&amp;$B268)</f>
        <v>5</v>
      </c>
      <c r="DL268" s="4">
        <f>SUMIFS('Aceite Virgen Extra'!DL$6:DL$257,'Aceite Virgen Extra'!$A$6:$A$257,"&gt;="&amp;$A268,'Aceite Virgen Extra'!$B$6:$B$257,"&lt;="&amp;$B268)</f>
        <v>8.82</v>
      </c>
      <c r="DM268" s="4">
        <f>SUMIFS('Aceite Virgen Extra'!DM$6:DM$257,'Aceite Virgen Extra'!$A$6:$A$257,"&gt;="&amp;$A268,'Aceite Virgen Extra'!$B$6:$B$257,"&lt;="&amp;$B268)</f>
        <v>11.74</v>
      </c>
      <c r="DN268" s="4">
        <f>SUMIFS('Aceite Virgen Extra'!DN$6:DN$257,'Aceite Virgen Extra'!$A$6:$A$257,"&gt;="&amp;$A268,'Aceite Virgen Extra'!$B$6:$B$257,"&lt;="&amp;$B268)</f>
        <v>8.85</v>
      </c>
      <c r="DO268" s="4">
        <f>SUMIFS('Aceite Virgen Extra'!DO$6:DO$257,'Aceite Virgen Extra'!$A$6:$A$257,"&gt;="&amp;$A268,'Aceite Virgen Extra'!$B$6:$B$257,"&lt;="&amp;$B268)</f>
        <v>5.13</v>
      </c>
      <c r="DS268" s="4">
        <f>SUMIFS('Aceite Virgen Extra'!DS$6:DS$257,'Aceite Virgen Extra'!$A$6:$A$257,"&gt;="&amp;$A268,'Aceite Virgen Extra'!$B$6:$B$257,"&lt;="&amp;$B268)</f>
        <v>7.83</v>
      </c>
      <c r="DT268" s="4">
        <f>SUMIFS('Aceite Virgen Extra'!DT$6:DT$257,'Aceite Virgen Extra'!$A$6:$A$257,"&gt;="&amp;$A268,'Aceite Virgen Extra'!$B$6:$B$257,"&lt;="&amp;$B268)</f>
        <v>6.9</v>
      </c>
      <c r="DU268" s="4">
        <f>SUMIFS('Aceite Virgen Extra'!DU$6:DU$257,'Aceite Virgen Extra'!$A$6:$A$257,"&gt;="&amp;$A268,'Aceite Virgen Extra'!$B$6:$B$257,"&lt;="&amp;$B268)</f>
        <v>9.99</v>
      </c>
      <c r="DV268" s="4">
        <f>SUMIFS('Aceite Virgen Extra'!DV$6:DV$257,'Aceite Virgen Extra'!$A$6:$A$257,"&gt;="&amp;$A268,'Aceite Virgen Extra'!$B$6:$B$257,"&lt;="&amp;$B268)</f>
        <v>3.27</v>
      </c>
      <c r="DZ268" s="4">
        <f>SUMIFS('Aceite Virgen Extra'!DZ$6:DZ$257,'Aceite Virgen Extra'!$A$6:$A$257,"&gt;="&amp;$A268,'Aceite Virgen Extra'!$B$6:$B$257,"&lt;="&amp;$B268)</f>
        <v>5.07</v>
      </c>
      <c r="EA268" s="4">
        <f>SUMIFS('Aceite Virgen Extra'!EA$6:EA$257,'Aceite Virgen Extra'!$A$6:$A$257,"&gt;="&amp;$A268,'Aceite Virgen Extra'!$B$6:$B$257,"&lt;="&amp;$B268)</f>
        <v>2.89</v>
      </c>
      <c r="EB268" s="4">
        <f>SUMIFS('Aceite Virgen Extra'!EB$6:EB$257,'Aceite Virgen Extra'!$A$6:$A$257,"&gt;="&amp;$A268,'Aceite Virgen Extra'!$B$6:$B$257,"&lt;="&amp;$B268)</f>
        <v>6.7600000000000007</v>
      </c>
      <c r="EC268" s="4">
        <f>SUMIFS('Aceite Virgen Extra'!EC$6:EC$257,'Aceite Virgen Extra'!$A$6:$A$257,"&gt;="&amp;$A268,'Aceite Virgen Extra'!$B$6:$B$257,"&lt;="&amp;$B268)</f>
        <v>5.74</v>
      </c>
      <c r="EG268" s="4">
        <f>SUMIFS('Aceite Virgen Extra'!EG$6:EG$257,'Aceite Virgen Extra'!$A$6:$A$257,"&gt;="&amp;$A268,'Aceite Virgen Extra'!$B$6:$B$257,"&lt;="&amp;$B268)</f>
        <v>7.1199999999999992</v>
      </c>
      <c r="EH268" s="4">
        <f>SUMIFS('Aceite Virgen Extra'!EH$6:EH$257,'Aceite Virgen Extra'!$A$6:$A$257,"&gt;="&amp;$A268,'Aceite Virgen Extra'!$B$6:$B$257,"&lt;="&amp;$B268)</f>
        <v>6.9599999999999991</v>
      </c>
      <c r="EI268" s="4">
        <f>SUMIFS('Aceite Virgen Extra'!EI$6:EI$257,'Aceite Virgen Extra'!$A$6:$A$257,"&gt;="&amp;$A268,'Aceite Virgen Extra'!$B$6:$B$257,"&lt;="&amp;$B268)</f>
        <v>7.3500000000000005</v>
      </c>
      <c r="EJ268" s="4">
        <f>SUMIFS('Aceite Virgen Extra'!EJ$6:EJ$257,'Aceite Virgen Extra'!$A$6:$A$257,"&gt;="&amp;$A268,'Aceite Virgen Extra'!$B$6:$B$257,"&lt;="&amp;$B268)</f>
        <v>6.81</v>
      </c>
      <c r="EN268" s="4">
        <f>SUMIFS('Aceite Virgen Extra'!EN$6:EN$257,'Aceite Virgen Extra'!$A$6:$A$257,"&gt;="&amp;$A268,'Aceite Virgen Extra'!$B$6:$B$257,"&lt;="&amp;$B268)</f>
        <v>5.9700000000000006</v>
      </c>
      <c r="EO268" s="4">
        <f>SUMIFS('Aceite Virgen Extra'!EO$6:EO$257,'Aceite Virgen Extra'!$A$6:$A$257,"&gt;="&amp;$A268,'Aceite Virgen Extra'!$B$6:$B$257,"&lt;="&amp;$B268)</f>
        <v>2.6</v>
      </c>
      <c r="EP268" s="4">
        <f>SUMIFS('Aceite Virgen Extra'!EP$6:EP$257,'Aceite Virgen Extra'!$A$6:$A$257,"&gt;="&amp;$A268,'Aceite Virgen Extra'!$B$6:$B$257,"&lt;="&amp;$B268)</f>
        <v>7.8800000000000008</v>
      </c>
      <c r="EQ268" s="4">
        <f>SUMIFS('Aceite Virgen Extra'!EQ$6:EQ$257,'Aceite Virgen Extra'!$A$6:$A$257,"&gt;="&amp;$A268,'Aceite Virgen Extra'!$B$6:$B$257,"&lt;="&amp;$B268)</f>
        <v>5.35</v>
      </c>
      <c r="EU268" s="4">
        <f>SUMIFS('Aceite Virgen Extra'!EU$6:EU$257,'Aceite Virgen Extra'!$A$6:$A$257,"&gt;="&amp;$A268,'Aceite Virgen Extra'!$B$6:$B$257,"&lt;="&amp;$B268)</f>
        <v>5.27</v>
      </c>
      <c r="EV268" s="4">
        <f>SUMIFS('Aceite Virgen Extra'!EV$6:EV$257,'Aceite Virgen Extra'!$A$6:$A$257,"&gt;="&amp;$A268,'Aceite Virgen Extra'!$B$6:$B$257,"&lt;="&amp;$B268)</f>
        <v>1.65</v>
      </c>
      <c r="EW268" s="4">
        <f>SUMIFS('Aceite Virgen Extra'!EW$6:EW$257,'Aceite Virgen Extra'!$A$6:$A$257,"&gt;="&amp;$A268,'Aceite Virgen Extra'!$B$6:$B$257,"&lt;="&amp;$B268)</f>
        <v>8.08</v>
      </c>
      <c r="EX268" s="4">
        <f>SUMIFS('Aceite Virgen Extra'!EX$6:EX$257,'Aceite Virgen Extra'!$A$6:$A$257,"&gt;="&amp;$A268,'Aceite Virgen Extra'!$B$6:$B$257,"&lt;="&amp;$B268)</f>
        <v>3.54</v>
      </c>
      <c r="FB268" s="4">
        <f>SUMIFS('Aceite Virgen Extra'!FB$6:FB$257,'Aceite Virgen Extra'!$A$6:$A$257,"&gt;="&amp;$A268,'Aceite Virgen Extra'!$B$6:$B$257,"&lt;="&amp;$B268)</f>
        <v>6.82</v>
      </c>
      <c r="FC268" s="4">
        <f>SUMIFS('Aceite Virgen Extra'!FC$6:FC$257,'Aceite Virgen Extra'!$A$6:$A$257,"&gt;="&amp;$A268,'Aceite Virgen Extra'!$B$6:$B$257,"&lt;="&amp;$B268)</f>
        <v>1.01</v>
      </c>
      <c r="FD268" s="4">
        <f>SUMIFS('Aceite Virgen Extra'!FD$6:FD$257,'Aceite Virgen Extra'!$A$6:$A$257,"&gt;="&amp;$A268,'Aceite Virgen Extra'!$B$6:$B$257,"&lt;="&amp;$B268)</f>
        <v>10.17</v>
      </c>
      <c r="FE268" s="4">
        <f>SUMIFS('Aceite Virgen Extra'!FE$6:FE$257,'Aceite Virgen Extra'!$A$6:$A$257,"&gt;="&amp;$A268,'Aceite Virgen Extra'!$B$6:$B$257,"&lt;="&amp;$B268)</f>
        <v>9.11</v>
      </c>
      <c r="FI268" s="4">
        <f>SUMIFS('Aceite Virgen Extra'!FI$6:FI$257,'Aceite Virgen Extra'!$A$6:$A$257,"&gt;="&amp;$A268,'Aceite Virgen Extra'!$B$6:$B$257,"&lt;="&amp;$B268)</f>
        <v>5.25</v>
      </c>
      <c r="FJ268" s="4">
        <f>SUMIFS('Aceite Virgen Extra'!FJ$6:FJ$257,'Aceite Virgen Extra'!$A$6:$A$257,"&gt;="&amp;$A268,'Aceite Virgen Extra'!$B$6:$B$257,"&lt;="&amp;$B268)</f>
        <v>1.9700000000000002</v>
      </c>
      <c r="FK268" s="4">
        <f>SUMIFS('Aceite Virgen Extra'!FK$6:FK$257,'Aceite Virgen Extra'!$A$6:$A$257,"&gt;="&amp;$A268,'Aceite Virgen Extra'!$B$6:$B$257,"&lt;="&amp;$B268)</f>
        <v>6.9399999999999995</v>
      </c>
      <c r="FL268" s="4">
        <f>SUMIFS('Aceite Virgen Extra'!FL$6:FL$257,'Aceite Virgen Extra'!$A$6:$A$257,"&gt;="&amp;$A268,'Aceite Virgen Extra'!$B$6:$B$257,"&lt;="&amp;$B268)</f>
        <v>5.16</v>
      </c>
      <c r="FP268" s="4">
        <f>SUMIFS('Aceite Virgen Extra'!FP$6:FP$257,'Aceite Virgen Extra'!$A$6:$A$257,"&gt;="&amp;$A268,'Aceite Virgen Extra'!$B$6:$B$257,"&lt;="&amp;$B268)</f>
        <v>7.53</v>
      </c>
      <c r="FQ268" s="4">
        <f>SUMIFS('Aceite Virgen Extra'!FQ$6:FQ$257,'Aceite Virgen Extra'!$A$6:$A$257,"&gt;="&amp;$A268,'Aceite Virgen Extra'!$B$6:$B$257,"&lt;="&amp;$B268)</f>
        <v>8.379999999999999</v>
      </c>
      <c r="FR268" s="4">
        <f>SUMIFS('Aceite Virgen Extra'!FR$6:FR$257,'Aceite Virgen Extra'!$A$6:$A$257,"&gt;="&amp;$A268,'Aceite Virgen Extra'!$B$6:$B$257,"&lt;="&amp;$B268)</f>
        <v>7.84</v>
      </c>
      <c r="FS268" s="4">
        <f>SUMIFS('Aceite Virgen Extra'!FS$6:FS$257,'Aceite Virgen Extra'!$A$6:$A$257,"&gt;="&amp;$A268,'Aceite Virgen Extra'!$B$6:$B$257,"&lt;="&amp;$B268)</f>
        <v>5.4</v>
      </c>
      <c r="FW268" s="4">
        <f>SUMIFS('Aceite Virgen Extra'!FW$6:FW$257,'Aceite Virgen Extra'!$A$6:$A$257,"&gt;="&amp;$A268,'Aceite Virgen Extra'!$B$6:$B$257,"&lt;="&amp;$B268)</f>
        <v>11.59</v>
      </c>
      <c r="FX268" s="4">
        <f>SUMIFS('Aceite Virgen Extra'!FX$6:FX$257,'Aceite Virgen Extra'!$A$6:$A$257,"&gt;="&amp;$A268,'Aceite Virgen Extra'!$B$6:$B$257,"&lt;="&amp;$B268)</f>
        <v>10.85</v>
      </c>
      <c r="FY268" s="4">
        <f>SUMIFS('Aceite Virgen Extra'!FY$6:FY$257,'Aceite Virgen Extra'!$A$6:$A$257,"&gt;="&amp;$A268,'Aceite Virgen Extra'!$B$6:$B$257,"&lt;="&amp;$B268)</f>
        <v>12.120000000000001</v>
      </c>
      <c r="FZ268" s="4">
        <f>SUMIFS('Aceite Virgen Extra'!FZ$6:FZ$257,'Aceite Virgen Extra'!$A$6:$A$257,"&gt;="&amp;$A268,'Aceite Virgen Extra'!$B$6:$B$257,"&lt;="&amp;$B268)</f>
        <v>15.84</v>
      </c>
      <c r="GD268" s="4">
        <f>SUMIFS('Aceite Virgen Extra'!GD$6:GD$257,'Aceite Virgen Extra'!$A$6:$A$257,"&gt;="&amp;$A268,'Aceite Virgen Extra'!$B$6:$B$257,"&lt;="&amp;$B268)</f>
        <v>8.74</v>
      </c>
      <c r="GE268" s="4">
        <f>SUMIFS('Aceite Virgen Extra'!GE$6:GE$257,'Aceite Virgen Extra'!$A$6:$A$257,"&gt;="&amp;$A268,'Aceite Virgen Extra'!$B$6:$B$257,"&lt;="&amp;$B268)</f>
        <v>9.34</v>
      </c>
      <c r="GF268" s="4">
        <f>SUMIFS('Aceite Virgen Extra'!GF$6:GF$257,'Aceite Virgen Extra'!$A$6:$A$257,"&gt;="&amp;$A268,'Aceite Virgen Extra'!$B$6:$B$257,"&lt;="&amp;$B268)</f>
        <v>7.73</v>
      </c>
      <c r="GG268" s="4">
        <f>SUMIFS('Aceite Virgen Extra'!GG$6:GG$257,'Aceite Virgen Extra'!$A$6:$A$257,"&gt;="&amp;$A268,'Aceite Virgen Extra'!$B$6:$B$257,"&lt;="&amp;$B268)</f>
        <v>13.149999999999999</v>
      </c>
      <c r="GK268" s="4">
        <f>SUMIFS('Aceite Virgen Extra'!GK$6:GK$257,'Aceite Virgen Extra'!$A$6:$A$257,"&gt;="&amp;$A268,'Aceite Virgen Extra'!$B$6:$B$257,"&lt;="&amp;$B268)</f>
        <v>13.370000000000001</v>
      </c>
      <c r="GL268" s="4">
        <f>SUMIFS('Aceite Virgen Extra'!GL$6:GL$257,'Aceite Virgen Extra'!$A$6:$A$257,"&gt;="&amp;$A268,'Aceite Virgen Extra'!$B$6:$B$257,"&lt;="&amp;$B268)</f>
        <v>20.84</v>
      </c>
      <c r="GM268" s="4">
        <f>SUMIFS('Aceite Virgen Extra'!GM$6:GM$257,'Aceite Virgen Extra'!$A$6:$A$257,"&gt;="&amp;$A268,'Aceite Virgen Extra'!$B$6:$B$257,"&lt;="&amp;$B268)</f>
        <v>10.209999999999999</v>
      </c>
      <c r="GN268" s="4">
        <f>SUMIFS('Aceite Virgen Extra'!GN$6:GN$257,'Aceite Virgen Extra'!$A$6:$A$257,"&gt;="&amp;$A268,'Aceite Virgen Extra'!$B$6:$B$257,"&lt;="&amp;$B268)</f>
        <v>11.41</v>
      </c>
      <c r="GR268" s="4">
        <f>SUMIFS('Aceite Virgen Extra'!GR$6:GR$257,'Aceite Virgen Extra'!$A$6:$A$257,"&gt;="&amp;$A268,'Aceite Virgen Extra'!$B$6:$B$257,"&lt;="&amp;$B268)</f>
        <v>17.299999999999997</v>
      </c>
      <c r="GS268" s="4">
        <f>SUMIFS('Aceite Virgen Extra'!GS$6:GS$257,'Aceite Virgen Extra'!$A$6:$A$257,"&gt;="&amp;$A268,'Aceite Virgen Extra'!$B$6:$B$257,"&lt;="&amp;$B268)</f>
        <v>22.19</v>
      </c>
      <c r="GT268" s="4">
        <f>SUMIFS('Aceite Virgen Extra'!GT$6:GT$257,'Aceite Virgen Extra'!$A$6:$A$257,"&gt;="&amp;$A268,'Aceite Virgen Extra'!$B$6:$B$257,"&lt;="&amp;$B268)</f>
        <v>15.57</v>
      </c>
      <c r="GU268" s="4">
        <f>SUMIFS('Aceite Virgen Extra'!GU$6:GU$257,'Aceite Virgen Extra'!$A$6:$A$257,"&gt;="&amp;$A268,'Aceite Virgen Extra'!$B$6:$B$257,"&lt;="&amp;$B268)</f>
        <v>15.9</v>
      </c>
      <c r="GY268" s="4">
        <f>SUMIFS('Aceite Virgen Extra'!GY$6:GY$257,'Aceite Virgen Extra'!$A$6:$A$257,"&gt;="&amp;$A268,'Aceite Virgen Extra'!$B$6:$B$257,"&lt;="&amp;$B268)</f>
        <v>9.98</v>
      </c>
      <c r="GZ268" s="4">
        <f>SUMIFS('Aceite Virgen Extra'!GZ$6:GZ$257,'Aceite Virgen Extra'!$A$6:$A$257,"&gt;="&amp;$A268,'Aceite Virgen Extra'!$B$6:$B$257,"&lt;="&amp;$B268)</f>
        <v>16.91</v>
      </c>
      <c r="HA268" s="4">
        <f>SUMIFS('Aceite Virgen Extra'!HA$6:HA$257,'Aceite Virgen Extra'!$A$6:$A$257,"&gt;="&amp;$A268,'Aceite Virgen Extra'!$B$6:$B$257,"&lt;="&amp;$B268)</f>
        <v>6.15</v>
      </c>
      <c r="HB268" s="4">
        <f>SUMIFS('Aceite Virgen Extra'!HB$6:HB$257,'Aceite Virgen Extra'!$A$6:$A$257,"&gt;="&amp;$A268,'Aceite Virgen Extra'!$B$6:$B$257,"&lt;="&amp;$B268)</f>
        <v>8.8000000000000007</v>
      </c>
      <c r="HF268" s="4">
        <f>SUMIFS('Aceite Virgen Extra'!HF$6:HF$257,'Aceite Virgen Extra'!$A$6:$A$257,"&gt;="&amp;$A268,'Aceite Virgen Extra'!$B$6:$B$257,"&lt;="&amp;$B268)</f>
        <v>7.6999999999999993</v>
      </c>
      <c r="HG268" s="4">
        <f>SUMIFS('Aceite Virgen Extra'!HG$6:HG$257,'Aceite Virgen Extra'!$A$6:$A$257,"&gt;="&amp;$A268,'Aceite Virgen Extra'!$B$6:$B$257,"&lt;="&amp;$B268)</f>
        <v>12.33</v>
      </c>
      <c r="HH268" s="4">
        <f>SUMIFS('Aceite Virgen Extra'!HH$6:HH$257,'Aceite Virgen Extra'!$A$6:$A$257,"&gt;="&amp;$A268,'Aceite Virgen Extra'!$B$6:$B$257,"&lt;="&amp;$B268)</f>
        <v>6.51</v>
      </c>
      <c r="HI268" s="4">
        <f>SUMIFS('Aceite Virgen Extra'!HI$6:HI$257,'Aceite Virgen Extra'!$A$6:$A$257,"&gt;="&amp;$A268,'Aceite Virgen Extra'!$B$6:$B$257,"&lt;="&amp;$B268)</f>
        <v>12.489999999999998</v>
      </c>
      <c r="HM268" s="4">
        <f>SUMIFS('Aceite Virgen Extra'!HM$6:HM$257,'Aceite Virgen Extra'!$A$6:$A$257,"&gt;="&amp;$A268,'Aceite Virgen Extra'!$B$6:$B$257,"&lt;="&amp;$B268)</f>
        <v>8.9</v>
      </c>
      <c r="HN268" s="4">
        <f>SUMIFS('Aceite Virgen Extra'!HN$6:HN$257,'Aceite Virgen Extra'!$A$6:$A$257,"&gt;="&amp;$A268,'Aceite Virgen Extra'!$B$6:$B$257,"&lt;="&amp;$B268)</f>
        <v>13.440000000000001</v>
      </c>
      <c r="HO268" s="4">
        <f>SUMIFS('Aceite Virgen Extra'!HO$6:HO$257,'Aceite Virgen Extra'!$A$6:$A$257,"&gt;="&amp;$A268,'Aceite Virgen Extra'!$B$6:$B$257,"&lt;="&amp;$B268)</f>
        <v>7.6099999999999994</v>
      </c>
      <c r="HP268" s="4">
        <f>SUMIFS('Aceite Virgen Extra'!HP$6:HP$257,'Aceite Virgen Extra'!$A$6:$A$257,"&gt;="&amp;$A268,'Aceite Virgen Extra'!$B$6:$B$257,"&lt;="&amp;$B268)</f>
        <v>1.87</v>
      </c>
      <c r="HT268" s="4">
        <f>SUMIFS('Aceite Virgen Extra'!HT$6:HT$257,'Aceite Virgen Extra'!$A$6:$A$257,"&gt;="&amp;$A268,'Aceite Virgen Extra'!$B$6:$B$257,"&lt;="&amp;$B268)</f>
        <v>5.12</v>
      </c>
      <c r="HU268" s="4">
        <f>SUMIFS('Aceite Virgen Extra'!HU$6:HU$257,'Aceite Virgen Extra'!$A$6:$A$257,"&gt;="&amp;$A268,'Aceite Virgen Extra'!$B$6:$B$257,"&lt;="&amp;$B268)</f>
        <v>5.38</v>
      </c>
      <c r="HV268" s="4">
        <f>SUMIFS('Aceite Virgen Extra'!HV$6:HV$257,'Aceite Virgen Extra'!$A$6:$A$257,"&gt;="&amp;$A268,'Aceite Virgen Extra'!$B$6:$B$257,"&lt;="&amp;$B268)</f>
        <v>5.4700000000000006</v>
      </c>
      <c r="HW268" s="4">
        <f>SUMIFS('Aceite Virgen Extra'!HW$6:HW$257,'Aceite Virgen Extra'!$A$6:$A$257,"&gt;="&amp;$A268,'Aceite Virgen Extra'!$B$6:$B$257,"&lt;="&amp;$B268)</f>
        <v>3.52</v>
      </c>
      <c r="IA268" s="4">
        <f>SUMIFS('Aceite Virgen Extra'!IA$6:IA$257,'Aceite Virgen Extra'!$A$6:$A$257,"&gt;="&amp;$A268,'Aceite Virgen Extra'!$B$6:$B$257,"&lt;="&amp;$B268)</f>
        <v>6.0500000000000007</v>
      </c>
      <c r="IB268" s="4">
        <f>SUMIFS('Aceite Virgen Extra'!IB$6:IB$257,'Aceite Virgen Extra'!$A$6:$A$257,"&gt;="&amp;$A268,'Aceite Virgen Extra'!$B$6:$B$257,"&lt;="&amp;$B268)</f>
        <v>5.9700000000000006</v>
      </c>
      <c r="IC268" s="4">
        <f>SUMIFS('Aceite Virgen Extra'!IC$6:IC$257,'Aceite Virgen Extra'!$A$6:$A$257,"&gt;="&amp;$A268,'Aceite Virgen Extra'!$B$6:$B$257,"&lt;="&amp;$B268)</f>
        <v>5.84</v>
      </c>
      <c r="ID268" s="4">
        <f>SUMIFS('Aceite Virgen Extra'!ID$6:ID$257,'Aceite Virgen Extra'!$A$6:$A$257,"&gt;="&amp;$A268,'Aceite Virgen Extra'!$B$6:$B$257,"&lt;="&amp;$B268)</f>
        <v>7.2999999999999989</v>
      </c>
      <c r="IH268" s="4">
        <f>SUMIFS('Aceite Virgen Extra'!IH$6:IH$257,'Aceite Virgen Extra'!$A$6:$A$257,"&gt;="&amp;$A268,'Aceite Virgen Extra'!$B$6:$B$257,"&lt;="&amp;$B268)</f>
        <v>6.6099999999999994</v>
      </c>
      <c r="II268" s="4">
        <f>SUMIFS('Aceite Virgen Extra'!II$6:II$257,'Aceite Virgen Extra'!$A$6:$A$257,"&gt;="&amp;$A268,'Aceite Virgen Extra'!$B$6:$B$257,"&lt;="&amp;$B268)</f>
        <v>5.88</v>
      </c>
      <c r="IJ268" s="4">
        <f>SUMIFS('Aceite Virgen Extra'!IJ$6:IJ$257,'Aceite Virgen Extra'!$A$6:$A$257,"&gt;="&amp;$A268,'Aceite Virgen Extra'!$B$6:$B$257,"&lt;="&amp;$B268)</f>
        <v>7.21</v>
      </c>
      <c r="IK268" s="4">
        <f>SUMIFS('Aceite Virgen Extra'!IK$6:IK$257,'Aceite Virgen Extra'!$A$6:$A$257,"&gt;="&amp;$A268,'Aceite Virgen Extra'!$B$6:$B$257,"&lt;="&amp;$B268)</f>
        <v>4.5599999999999996</v>
      </c>
      <c r="IO268" s="4">
        <f>SUMIFS('Aceite Virgen Extra'!IO$6:IO$257,'Aceite Virgen Extra'!$A$6:$A$257,"&gt;="&amp;$A268,'Aceite Virgen Extra'!$B$6:$B$257,"&lt;="&amp;$B268)</f>
        <v>7.19</v>
      </c>
      <c r="IP268" s="4">
        <f>SUMIFS('Aceite Virgen Extra'!IP$6:IP$257,'Aceite Virgen Extra'!$A$6:$A$257,"&gt;="&amp;$A268,'Aceite Virgen Extra'!$B$6:$B$257,"&lt;="&amp;$B268)</f>
        <v>13.04</v>
      </c>
      <c r="IQ268" s="4">
        <f>SUMIFS('Aceite Virgen Extra'!IQ$6:IQ$257,'Aceite Virgen Extra'!$A$6:$A$257,"&gt;="&amp;$A268,'Aceite Virgen Extra'!$B$6:$B$257,"&lt;="&amp;$B268)</f>
        <v>5.5200000000000005</v>
      </c>
      <c r="IR268" s="4">
        <f>SUMIFS('Aceite Virgen Extra'!IR$6:IR$257,'Aceite Virgen Extra'!$A$6:$A$257,"&gt;="&amp;$A268,'Aceite Virgen Extra'!$B$6:$B$257,"&lt;="&amp;$B268)</f>
        <v>3.9399999999999995</v>
      </c>
      <c r="IV268" s="4">
        <f>SUMIFS('Aceite Virgen Extra'!IV$6:IV$257,'Aceite Virgen Extra'!$A$6:$A$257,"&gt;="&amp;$A268,'Aceite Virgen Extra'!$B$6:$B$257,"&lt;="&amp;$B268)</f>
        <v>6.9999999999999991</v>
      </c>
      <c r="IW268" s="4">
        <f>SUMIFS('Aceite Virgen Extra'!IW$6:IW$257,'Aceite Virgen Extra'!$A$6:$A$257,"&gt;="&amp;$A268,'Aceite Virgen Extra'!$B$6:$B$257,"&lt;="&amp;$B268)</f>
        <v>7.43</v>
      </c>
      <c r="IX268" s="4">
        <f>SUMIFS('Aceite Virgen Extra'!IX$6:IX$257,'Aceite Virgen Extra'!$A$6:$A$257,"&gt;="&amp;$A268,'Aceite Virgen Extra'!$B$6:$B$257,"&lt;="&amp;$B268)</f>
        <v>6.7700000000000005</v>
      </c>
      <c r="IY268" s="4">
        <f>SUMIFS('Aceite Virgen Extra'!IY$6:IY$257,'Aceite Virgen Extra'!$A$6:$A$257,"&gt;="&amp;$A268,'Aceite Virgen Extra'!$B$6:$B$257,"&lt;="&amp;$B268)</f>
        <v>6.3000000000000007</v>
      </c>
      <c r="JC268" s="4">
        <f>SUMIFS('Aceite Virgen Extra'!JC$6:JC$257,'Aceite Virgen Extra'!$A$6:$A$257,"&gt;="&amp;$A268,'Aceite Virgen Extra'!$B$6:$B$257,"&lt;="&amp;$B268)</f>
        <v>7.67</v>
      </c>
      <c r="JD268" s="4">
        <f>SUMIFS('Aceite Virgen Extra'!JD$6:JD$257,'Aceite Virgen Extra'!$A$6:$A$257,"&gt;="&amp;$A268,'Aceite Virgen Extra'!$B$6:$B$257,"&lt;="&amp;$B268)</f>
        <v>9.7999999999999989</v>
      </c>
      <c r="JE268" s="4">
        <f>SUMIFS('Aceite Virgen Extra'!JE$6:JE$257,'Aceite Virgen Extra'!$A$6:$A$257,"&gt;="&amp;$A268,'Aceite Virgen Extra'!$B$6:$B$257,"&lt;="&amp;$B268)</f>
        <v>7.49</v>
      </c>
      <c r="JF268" s="4">
        <f>SUMIFS('Aceite Virgen Extra'!JF$6:JF$257,'Aceite Virgen Extra'!$A$6:$A$257,"&gt;="&amp;$A268,'Aceite Virgen Extra'!$B$6:$B$257,"&lt;="&amp;$B268)</f>
        <v>8.9599999999999991</v>
      </c>
      <c r="JJ268" s="4">
        <f>SUMIFS('Aceite Virgen Extra'!JJ$6:JJ$257,'Aceite Virgen Extra'!$A$6:$A$257,"&gt;="&amp;$A268,'Aceite Virgen Extra'!$B$6:$B$257,"&lt;="&amp;$B268)</f>
        <v>7.65</v>
      </c>
      <c r="JK268" s="4">
        <f>SUMIFS('Aceite Virgen Extra'!JK$6:JK$257,'Aceite Virgen Extra'!$A$6:$A$257,"&gt;="&amp;$A268,'Aceite Virgen Extra'!$B$6:$B$257,"&lt;="&amp;$B268)</f>
        <v>10.239999999999998</v>
      </c>
      <c r="JL268" s="4">
        <f>SUMIFS('Aceite Virgen Extra'!JL$6:JL$257,'Aceite Virgen Extra'!$A$6:$A$257,"&gt;="&amp;$A268,'Aceite Virgen Extra'!$B$6:$B$257,"&lt;="&amp;$B268)</f>
        <v>6.85</v>
      </c>
      <c r="JM268" s="4">
        <f>SUMIFS('Aceite Virgen Extra'!JM$6:JM$257,'Aceite Virgen Extra'!$A$6:$A$257,"&gt;="&amp;$A268,'Aceite Virgen Extra'!$B$6:$B$257,"&lt;="&amp;$B268)</f>
        <v>7.43</v>
      </c>
      <c r="JQ268" s="4">
        <f>SUMIFS('Aceite Virgen Extra'!JQ$6:JQ$257,'Aceite Virgen Extra'!$A$6:$A$257,"&gt;="&amp;$A268,'Aceite Virgen Extra'!$B$6:$B$257,"&lt;="&amp;$B268)</f>
        <v>7.91</v>
      </c>
      <c r="JR268" s="4">
        <f>SUMIFS('Aceite Virgen Extra'!JR$6:JR$257,'Aceite Virgen Extra'!$A$6:$A$257,"&gt;="&amp;$A268,'Aceite Virgen Extra'!$B$6:$B$257,"&lt;="&amp;$B268)</f>
        <v>10.28</v>
      </c>
      <c r="JS268" s="4">
        <f>SUMIFS('Aceite Virgen Extra'!JS$6:JS$257,'Aceite Virgen Extra'!$A$6:$A$257,"&gt;="&amp;$A268,'Aceite Virgen Extra'!$B$6:$B$257,"&lt;="&amp;$B268)</f>
        <v>7.57</v>
      </c>
      <c r="JT268" s="4">
        <f>SUMIFS('Aceite Virgen Extra'!JT$6:JT$257,'Aceite Virgen Extra'!$A$6:$A$257,"&gt;="&amp;$A268,'Aceite Virgen Extra'!$B$6:$B$257,"&lt;="&amp;$B268)</f>
        <v>6.83</v>
      </c>
      <c r="JX268" s="4">
        <f>SUMIFS('Aceite Virgen Extra'!JX$6:JX$257,'Aceite Virgen Extra'!$A$6:$A$257,"&gt;="&amp;$A268,'Aceite Virgen Extra'!$B$6:$B$257,"&lt;="&amp;$B268)</f>
        <v>3.9699999999999998</v>
      </c>
      <c r="JY268" s="4">
        <f>SUMIFS('Aceite Virgen Extra'!JY$6:JY$257,'Aceite Virgen Extra'!$A$6:$A$257,"&gt;="&amp;$A268,'Aceite Virgen Extra'!$B$6:$B$257,"&lt;="&amp;$B268)</f>
        <v>4.2300000000000004</v>
      </c>
      <c r="JZ268" s="4">
        <f>SUMIFS('Aceite Virgen Extra'!JZ$6:JZ$257,'Aceite Virgen Extra'!$A$6:$A$257,"&gt;="&amp;$A268,'Aceite Virgen Extra'!$B$6:$B$257,"&lt;="&amp;$B268)</f>
        <v>4.58</v>
      </c>
      <c r="KA268" s="4">
        <f>SUMIFS('Aceite Virgen Extra'!KA$6:KA$257,'Aceite Virgen Extra'!$A$6:$A$257,"&gt;="&amp;$A268,'Aceite Virgen Extra'!$B$6:$B$257,"&lt;="&amp;$B268)</f>
        <v>1.33</v>
      </c>
      <c r="KE268" s="4">
        <f>SUMIFS('Aceite Virgen Extra'!KE$6:KE$257,'Aceite Virgen Extra'!$A$6:$A$257,"&gt;="&amp;$A268,'Aceite Virgen Extra'!$B$6:$B$257,"&lt;="&amp;$B268)</f>
        <v>6.1999999999999993</v>
      </c>
      <c r="KF268" s="4">
        <f>SUMIFS('Aceite Virgen Extra'!KF$6:KF$257,'Aceite Virgen Extra'!$A$6:$A$257,"&gt;="&amp;$A268,'Aceite Virgen Extra'!$B$6:$B$257,"&lt;="&amp;$B268)</f>
        <v>7.84</v>
      </c>
      <c r="KG268" s="4">
        <f>SUMIFS('Aceite Virgen Extra'!KG$6:KG$257,'Aceite Virgen Extra'!$A$6:$A$257,"&gt;="&amp;$A268,'Aceite Virgen Extra'!$B$6:$B$257,"&lt;="&amp;$B268)</f>
        <v>5.21</v>
      </c>
      <c r="KH268" s="4">
        <f>SUMIFS('Aceite Virgen Extra'!KH$6:KH$257,'Aceite Virgen Extra'!$A$6:$A$257,"&gt;="&amp;$A268,'Aceite Virgen Extra'!$B$6:$B$257,"&lt;="&amp;$B268)</f>
        <v>7.12</v>
      </c>
      <c r="KL268" s="4">
        <f>SUMIFS('Aceite Virgen Extra'!KL$6:KL$257,'Aceite Virgen Extra'!$A$6:$A$257,"&gt;="&amp;$A268,'Aceite Virgen Extra'!$B$6:$B$257,"&lt;="&amp;$B268)</f>
        <v>4.51</v>
      </c>
      <c r="KM268" s="4">
        <f>SUMIFS('Aceite Virgen Extra'!KM$6:KM$257,'Aceite Virgen Extra'!$A$6:$A$257,"&gt;="&amp;$A268,'Aceite Virgen Extra'!$B$6:$B$257,"&lt;="&amp;$B268)</f>
        <v>6.05</v>
      </c>
      <c r="KN268" s="4">
        <f>SUMIFS('Aceite Virgen Extra'!KN$6:KN$257,'Aceite Virgen Extra'!$A$6:$A$257,"&gt;="&amp;$A268,'Aceite Virgen Extra'!$B$6:$B$257,"&lt;="&amp;$B268)</f>
        <v>3.0599999999999996</v>
      </c>
      <c r="KO268" s="4">
        <f>SUMIFS('Aceite Virgen Extra'!KO$6:KO$257,'Aceite Virgen Extra'!$A$6:$A$257,"&gt;="&amp;$A268,'Aceite Virgen Extra'!$B$6:$B$257,"&lt;="&amp;$B268)</f>
        <v>8.66</v>
      </c>
      <c r="KS268" s="4">
        <f>SUMIFS('Aceite Virgen Extra'!KS$6:KS$257,'Aceite Virgen Extra'!$A$6:$A$257,"&gt;="&amp;$A268,'Aceite Virgen Extra'!$B$6:$B$257,"&lt;="&amp;$B268)</f>
        <v>8.4600000000000009</v>
      </c>
      <c r="KT268" s="4">
        <f>SUMIFS('Aceite Virgen Extra'!KT$6:KT$257,'Aceite Virgen Extra'!$A$6:$A$257,"&gt;="&amp;$A268,'Aceite Virgen Extra'!$B$6:$B$257,"&lt;="&amp;$B268)</f>
        <v>13.620000000000001</v>
      </c>
      <c r="KU268" s="4">
        <f>SUMIFS('Aceite Virgen Extra'!KU$6:KU$257,'Aceite Virgen Extra'!$A$6:$A$257,"&gt;="&amp;$A268,'Aceite Virgen Extra'!$B$6:$B$257,"&lt;="&amp;$B268)</f>
        <v>7.11</v>
      </c>
      <c r="KV268" s="4">
        <f>SUMIFS('Aceite Virgen Extra'!KV$6:KV$257,'Aceite Virgen Extra'!$A$6:$A$257,"&gt;="&amp;$A268,'Aceite Virgen Extra'!$B$6:$B$257,"&lt;="&amp;$B268)</f>
        <v>6.5600000000000005</v>
      </c>
      <c r="KZ268" s="4">
        <f>SUMIFS('Aceite Virgen Extra'!KZ$6:KZ$257,'Aceite Virgen Extra'!$A$6:$A$257,"&gt;="&amp;$A268,'Aceite Virgen Extra'!$B$6:$B$257,"&lt;="&amp;$B268)</f>
        <v>8.16</v>
      </c>
      <c r="LA268" s="4">
        <f>SUMIFS('Aceite Virgen Extra'!LA$6:LA$257,'Aceite Virgen Extra'!$A$6:$A$257,"&gt;="&amp;$A268,'Aceite Virgen Extra'!$B$6:$B$257,"&lt;="&amp;$B268)</f>
        <v>11.99</v>
      </c>
      <c r="LB268" s="4">
        <f>SUMIFS('Aceite Virgen Extra'!LB$6:LB$257,'Aceite Virgen Extra'!$A$6:$A$257,"&gt;="&amp;$A268,'Aceite Virgen Extra'!$B$6:$B$257,"&lt;="&amp;$B268)</f>
        <v>6.01</v>
      </c>
      <c r="LC268" s="4">
        <f>SUMIFS('Aceite Virgen Extra'!LC$6:LC$257,'Aceite Virgen Extra'!$A$6:$A$257,"&gt;="&amp;$A268,'Aceite Virgen Extra'!$B$6:$B$257,"&lt;="&amp;$B268)</f>
        <v>9.5500000000000007</v>
      </c>
      <c r="LG268" s="4">
        <f>SUMIFS('Aceite Virgen Extra'!LG$6:LG$257,'Aceite Virgen Extra'!$A$6:$A$257,"&gt;="&amp;$A268,'Aceite Virgen Extra'!$B$6:$B$257,"&lt;="&amp;$B268)</f>
        <v>6.9700000000000006</v>
      </c>
      <c r="LH268" s="4">
        <f>SUMIFS('Aceite Virgen Extra'!LH$6:LH$257,'Aceite Virgen Extra'!$A$6:$A$257,"&gt;="&amp;$A268,'Aceite Virgen Extra'!$B$6:$B$257,"&lt;="&amp;$B268)</f>
        <v>12.290000000000001</v>
      </c>
      <c r="LI268" s="4">
        <f>SUMIFS('Aceite Virgen Extra'!LI$6:LI$257,'Aceite Virgen Extra'!$A$6:$A$257,"&gt;="&amp;$A268,'Aceite Virgen Extra'!$B$6:$B$257,"&lt;="&amp;$B268)</f>
        <v>4.22</v>
      </c>
      <c r="LJ268" s="4">
        <f>SUMIFS('Aceite Virgen Extra'!LJ$6:LJ$257,'Aceite Virgen Extra'!$A$6:$A$257,"&gt;="&amp;$A268,'Aceite Virgen Extra'!$B$6:$B$257,"&lt;="&amp;$B268)</f>
        <v>7.2200000000000006</v>
      </c>
      <c r="LN268" s="4">
        <f>SUMIFS('Aceite Virgen Extra'!LN$6:LN$257,'Aceite Virgen Extra'!$A$6:$A$257,"&gt;="&amp;$A268,'Aceite Virgen Extra'!$B$6:$B$257,"&lt;="&amp;$B268)</f>
        <v>5.6099999999999994</v>
      </c>
      <c r="LO268" s="4">
        <f>SUMIFS('Aceite Virgen Extra'!LO$6:LO$257,'Aceite Virgen Extra'!$A$6:$A$257,"&gt;="&amp;$A268,'Aceite Virgen Extra'!$B$6:$B$257,"&lt;="&amp;$B268)</f>
        <v>5.7200000000000006</v>
      </c>
      <c r="LP268" s="4">
        <f>SUMIFS('Aceite Virgen Extra'!LP$6:LP$257,'Aceite Virgen Extra'!$A$6:$A$257,"&gt;="&amp;$A268,'Aceite Virgen Extra'!$B$6:$B$257,"&lt;="&amp;$B268)</f>
        <v>6.3100000000000005</v>
      </c>
      <c r="LQ268" s="4">
        <f>SUMIFS('Aceite Virgen Extra'!LQ$6:LQ$257,'Aceite Virgen Extra'!$A$6:$A$257,"&gt;="&amp;$A268,'Aceite Virgen Extra'!$B$6:$B$257,"&lt;="&amp;$B268)</f>
        <v>3.03</v>
      </c>
      <c r="LU268" s="4">
        <f>SUMIFS('Aceite Virgen Extra'!LU$6:LU$257,'Aceite Virgen Extra'!$A$6:$A$257,"&gt;="&amp;$A268,'Aceite Virgen Extra'!$B$6:$B$257,"&lt;="&amp;$B268)</f>
        <v>3.04</v>
      </c>
      <c r="LV268" s="4">
        <f>SUMIFS('Aceite Virgen Extra'!LV$6:LV$257,'Aceite Virgen Extra'!$A$6:$A$257,"&gt;="&amp;$A268,'Aceite Virgen Extra'!$B$6:$B$257,"&lt;="&amp;$B268)</f>
        <v>1.68</v>
      </c>
      <c r="LW268" s="4">
        <f>SUMIFS('Aceite Virgen Extra'!LW$6:LW$257,'Aceite Virgen Extra'!$A$6:$A$257,"&gt;="&amp;$A268,'Aceite Virgen Extra'!$B$6:$B$257,"&lt;="&amp;$B268)</f>
        <v>2.6500000000000004</v>
      </c>
      <c r="LX268" s="4">
        <f>SUMIFS('Aceite Virgen Extra'!LX$6:LX$257,'Aceite Virgen Extra'!$A$6:$A$257,"&gt;="&amp;$A268,'Aceite Virgen Extra'!$B$6:$B$257,"&lt;="&amp;$B268)</f>
        <v>6.53</v>
      </c>
      <c r="MB268" s="4">
        <f>SUMIFS('Aceite Virgen Extra'!MB$6:MB$257,'Aceite Virgen Extra'!$A$6:$A$257,"&gt;="&amp;$A268,'Aceite Virgen Extra'!$B$6:$B$257,"&lt;="&amp;$B268)</f>
        <v>5.3800000000000008</v>
      </c>
      <c r="MC268" s="4">
        <f>SUMIFS('Aceite Virgen Extra'!MC$6:MC$257,'Aceite Virgen Extra'!$A$6:$A$257,"&gt;="&amp;$A268,'Aceite Virgen Extra'!$B$6:$B$257,"&lt;="&amp;$B268)</f>
        <v>5.21</v>
      </c>
      <c r="MD268" s="4">
        <f>SUMIFS('Aceite Virgen Extra'!MD$6:MD$257,'Aceite Virgen Extra'!$A$6:$A$257,"&gt;="&amp;$A268,'Aceite Virgen Extra'!$B$6:$B$257,"&lt;="&amp;$B268)</f>
        <v>6.0299999999999994</v>
      </c>
      <c r="ME268" s="4">
        <f>SUMIFS('Aceite Virgen Extra'!ME$6:ME$257,'Aceite Virgen Extra'!$A$6:$A$257,"&gt;="&amp;$A268,'Aceite Virgen Extra'!$B$6:$B$257,"&lt;="&amp;$B268)</f>
        <v>6.99</v>
      </c>
      <c r="MI268" s="4">
        <f>SUMIFS('Aceite Virgen Extra'!MI$6:MI$257,'Aceite Virgen Extra'!$A$6:$A$257,"&gt;="&amp;$A268,'Aceite Virgen Extra'!$B$6:$B$257,"&lt;="&amp;$B268)</f>
        <v>6.93</v>
      </c>
      <c r="MJ268" s="4">
        <f>SUMIFS('Aceite Virgen Extra'!MJ$6:MJ$257,'Aceite Virgen Extra'!$A$6:$A$257,"&gt;="&amp;$A268,'Aceite Virgen Extra'!$B$6:$B$257,"&lt;="&amp;$B268)</f>
        <v>4.2699999999999996</v>
      </c>
      <c r="MK268" s="4">
        <f>SUMIFS('Aceite Virgen Extra'!MK$6:MK$257,'Aceite Virgen Extra'!$A$6:$A$257,"&gt;="&amp;$A268,'Aceite Virgen Extra'!$B$6:$B$257,"&lt;="&amp;$B268)</f>
        <v>9.16</v>
      </c>
      <c r="ML268" s="4">
        <f>SUMIFS('Aceite Virgen Extra'!ML$6:ML$257,'Aceite Virgen Extra'!$A$6:$A$257,"&gt;="&amp;$A268,'Aceite Virgen Extra'!$B$6:$B$257,"&lt;="&amp;$B268)</f>
        <v>5.52</v>
      </c>
      <c r="MP268" s="4">
        <f>SUMIFS('Aceite Virgen Extra'!MP$6:MP$257,'Aceite Virgen Extra'!$A$6:$A$257,"&gt;="&amp;$A268,'Aceite Virgen Extra'!$B$6:$B$257,"&lt;="&amp;$B268)</f>
        <v>5.8599999999999994</v>
      </c>
      <c r="MQ268" s="4">
        <f>SUMIFS('Aceite Virgen Extra'!MQ$6:MQ$257,'Aceite Virgen Extra'!$A$6:$A$257,"&gt;="&amp;$A268,'Aceite Virgen Extra'!$B$6:$B$257,"&lt;="&amp;$B268)</f>
        <v>7.95</v>
      </c>
      <c r="MR268" s="4">
        <f>SUMIFS('Aceite Virgen Extra'!MR$6:MR$257,'Aceite Virgen Extra'!$A$6:$A$257,"&gt;="&amp;$A268,'Aceite Virgen Extra'!$B$6:$B$257,"&lt;="&amp;$B268)</f>
        <v>4.16</v>
      </c>
      <c r="MS268" s="4">
        <f>SUMIFS('Aceite Virgen Extra'!MS$6:MS$257,'Aceite Virgen Extra'!$A$6:$A$257,"&gt;="&amp;$A268,'Aceite Virgen Extra'!$B$6:$B$257,"&lt;="&amp;$B268)</f>
        <v>7.5500000000000007</v>
      </c>
      <c r="MW268" s="4">
        <f>SUMIFS('Aceite Virgen Extra'!MW$6:MW$257,'Aceite Virgen Extra'!$A$6:$A$257,"&gt;="&amp;$A268,'Aceite Virgen Extra'!$B$6:$B$257,"&lt;="&amp;$B268)</f>
        <v>4.4399999999999995</v>
      </c>
      <c r="MX268" s="4">
        <f>SUMIFS('Aceite Virgen Extra'!MX$6:MX$257,'Aceite Virgen Extra'!$A$6:$A$257,"&gt;="&amp;$A268,'Aceite Virgen Extra'!$B$6:$B$257,"&lt;="&amp;$B268)</f>
        <v>4.18</v>
      </c>
      <c r="MY268" s="4">
        <f>SUMIFS('Aceite Virgen Extra'!MY$6:MY$257,'Aceite Virgen Extra'!$A$6:$A$257,"&gt;="&amp;$A268,'Aceite Virgen Extra'!$B$6:$B$257,"&lt;="&amp;$B268)</f>
        <v>5.12</v>
      </c>
      <c r="MZ268" s="4">
        <f>SUMIFS('Aceite Virgen Extra'!MZ$6:MZ$257,'Aceite Virgen Extra'!$A$6:$A$257,"&gt;="&amp;$A268,'Aceite Virgen Extra'!$B$6:$B$257,"&lt;="&amp;$B268)</f>
        <v>3.82</v>
      </c>
      <c r="ND268" s="4">
        <f>SUMIFS('Aceite Virgen Extra'!ND$6:ND$257,'Aceite Virgen Extra'!$A$6:$A$257,"&gt;="&amp;$A268,'Aceite Virgen Extra'!$B$6:$B$257,"&lt;="&amp;$B268)</f>
        <v>5.49</v>
      </c>
      <c r="NE268" s="4">
        <f>SUMIFS('Aceite Virgen Extra'!NE$6:NE$257,'Aceite Virgen Extra'!$A$6:$A$257,"&gt;="&amp;$A268,'Aceite Virgen Extra'!$B$6:$B$257,"&lt;="&amp;$B268)</f>
        <v>5.07</v>
      </c>
      <c r="NF268" s="4">
        <f>SUMIFS('Aceite Virgen Extra'!NF$6:NF$257,'Aceite Virgen Extra'!$A$6:$A$257,"&gt;="&amp;$A268,'Aceite Virgen Extra'!$B$6:$B$257,"&lt;="&amp;$B268)</f>
        <v>6.15</v>
      </c>
      <c r="NG268" s="4">
        <f>SUMIFS('Aceite Virgen Extra'!NG$6:NG$257,'Aceite Virgen Extra'!$A$6:$A$257,"&gt;="&amp;$A268,'Aceite Virgen Extra'!$B$6:$B$257,"&lt;="&amp;$B268)</f>
        <v>6.26</v>
      </c>
      <c r="NK268" s="4">
        <f>SUMIFS('Aceite Virgen Extra'!NK$6:NK$257,'Aceite Virgen Extra'!$A$6:$A$257,"&gt;="&amp;$A268,'Aceite Virgen Extra'!$B$6:$B$257,"&lt;="&amp;$B268)</f>
        <v>3.5600000000000005</v>
      </c>
      <c r="NL268" s="4">
        <f>SUMIFS('Aceite Virgen Extra'!NL$6:NL$257,'Aceite Virgen Extra'!$A$6:$A$257,"&gt;="&amp;$A268,'Aceite Virgen Extra'!$B$6:$B$257,"&lt;="&amp;$B268)</f>
        <v>5.99</v>
      </c>
      <c r="NM268" s="4">
        <f>SUMIFS('Aceite Virgen Extra'!NM$6:NM$257,'Aceite Virgen Extra'!$A$6:$A$257,"&gt;="&amp;$A268,'Aceite Virgen Extra'!$B$6:$B$257,"&lt;="&amp;$B268)</f>
        <v>2.87</v>
      </c>
      <c r="NN268" s="4">
        <f>SUMIFS('Aceite Virgen Extra'!NN$6:NN$257,'Aceite Virgen Extra'!$A$6:$A$257,"&gt;="&amp;$A268,'Aceite Virgen Extra'!$B$6:$B$257,"&lt;="&amp;$B268)</f>
        <v>1.29</v>
      </c>
      <c r="NR268" s="4">
        <f>SUMIFS('Aceite Virgen Extra'!NR$6:NR$257,'Aceite Virgen Extra'!$A$6:$A$257,"&gt;="&amp;$A268,'Aceite Virgen Extra'!$B$6:$B$257,"&lt;="&amp;$B268)</f>
        <v>3.4</v>
      </c>
      <c r="NS268" s="4">
        <f>SUMIFS('Aceite Virgen Extra'!NS$6:NS$257,'Aceite Virgen Extra'!$A$6:$A$257,"&gt;="&amp;$A268,'Aceite Virgen Extra'!$B$6:$B$257,"&lt;="&amp;$B268)</f>
        <v>5.3599999999999994</v>
      </c>
      <c r="NT268" s="4">
        <f>SUMIFS('Aceite Virgen Extra'!NT$6:NT$257,'Aceite Virgen Extra'!$A$6:$A$257,"&gt;="&amp;$A268,'Aceite Virgen Extra'!$B$6:$B$257,"&lt;="&amp;$B268)</f>
        <v>2.75</v>
      </c>
      <c r="NU268" s="4">
        <f>SUMIFS('Aceite Virgen Extra'!NU$6:NU$257,'Aceite Virgen Extra'!$A$6:$A$257,"&gt;="&amp;$A268,'Aceite Virgen Extra'!$B$6:$B$257,"&lt;="&amp;$B268)</f>
        <v>0.41</v>
      </c>
      <c r="NY268" s="4">
        <f>SUMIFS('Aceite Virgen Extra'!NY$6:NY$257,'Aceite Virgen Extra'!$A$6:$A$257,"&gt;="&amp;$A268,'Aceite Virgen Extra'!$B$6:$B$257,"&lt;="&amp;$B268)</f>
        <v>2</v>
      </c>
      <c r="NZ268" s="4">
        <f>SUMIFS('Aceite Virgen Extra'!NZ$6:NZ$257,'Aceite Virgen Extra'!$A$6:$A$257,"&gt;="&amp;$A268,'Aceite Virgen Extra'!$B$6:$B$257,"&lt;="&amp;$B268)</f>
        <v>3.66</v>
      </c>
      <c r="OA268" s="4">
        <f>SUMIFS('Aceite Virgen Extra'!OA$6:OA$257,'Aceite Virgen Extra'!$A$6:$A$257,"&gt;="&amp;$A268,'Aceite Virgen Extra'!$B$6:$B$257,"&lt;="&amp;$B268)</f>
        <v>1.2999999999999998</v>
      </c>
      <c r="OB268" s="4">
        <f>SUMIFS('Aceite Virgen Extra'!OB$6:OB$257,'Aceite Virgen Extra'!$A$6:$A$257,"&gt;="&amp;$A268,'Aceite Virgen Extra'!$B$6:$B$257,"&lt;="&amp;$B268)</f>
        <v>0</v>
      </c>
      <c r="OF268" s="4">
        <f>SUMIFS('Aceite Virgen Extra'!OF$6:OF$257,'Aceite Virgen Extra'!$A$6:$A$257,"&gt;="&amp;$A268,'Aceite Virgen Extra'!$B$6:$B$257,"&lt;="&amp;$B268)</f>
        <v>4.99</v>
      </c>
      <c r="OG268" s="4">
        <f>SUMIFS('Aceite Virgen Extra'!OG$6:OG$257,'Aceite Virgen Extra'!$A$6:$A$257,"&gt;="&amp;$A268,'Aceite Virgen Extra'!$B$6:$B$257,"&lt;="&amp;$B268)</f>
        <v>8.82</v>
      </c>
      <c r="OH268" s="4">
        <f>SUMIFS('Aceite Virgen Extra'!OH$6:OH$257,'Aceite Virgen Extra'!$A$6:$A$257,"&gt;="&amp;$A268,'Aceite Virgen Extra'!$B$6:$B$257,"&lt;="&amp;$B268)</f>
        <v>3.41</v>
      </c>
      <c r="OI268" s="4">
        <f>SUMIFS('Aceite Virgen Extra'!OI$6:OI$257,'Aceite Virgen Extra'!$A$6:$A$257,"&gt;="&amp;$A268,'Aceite Virgen Extra'!$B$6:$B$257,"&lt;="&amp;$B268)</f>
        <v>4.09</v>
      </c>
      <c r="OM268" s="4">
        <f>SUMIFS('Aceite Virgen Extra'!OM$6:OM$257,'Aceite Virgen Extra'!$A$6:$A$257,"&gt;="&amp;$A268,'Aceite Virgen Extra'!$B$6:$B$257,"&lt;="&amp;$B268)</f>
        <v>5.2799999999999994</v>
      </c>
      <c r="ON268" s="4">
        <f>SUMIFS('Aceite Virgen Extra'!ON$6:ON$257,'Aceite Virgen Extra'!$A$6:$A$257,"&gt;="&amp;$A268,'Aceite Virgen Extra'!$B$6:$B$257,"&lt;="&amp;$B268)</f>
        <v>4.05</v>
      </c>
      <c r="OO268" s="4">
        <f>SUMIFS('Aceite Virgen Extra'!OO$6:OO$257,'Aceite Virgen Extra'!$A$6:$A$257,"&gt;="&amp;$A268,'Aceite Virgen Extra'!$B$6:$B$257,"&lt;="&amp;$B268)</f>
        <v>5.74</v>
      </c>
      <c r="OP268" s="4">
        <f>SUMIFS('Aceite Virgen Extra'!OP$6:OP$257,'Aceite Virgen Extra'!$A$6:$A$257,"&gt;="&amp;$A268,'Aceite Virgen Extra'!$B$6:$B$257,"&lt;="&amp;$B268)</f>
        <v>7.22</v>
      </c>
      <c r="OT268" s="4">
        <f>SUMIFS('Aceite Virgen Extra'!OT$6:OT$257,'Aceite Virgen Extra'!$A$6:$A$257,"&gt;="&amp;$A268,'Aceite Virgen Extra'!$B$6:$B$257,"&lt;="&amp;$B268)</f>
        <v>3.17</v>
      </c>
      <c r="OU268" s="4">
        <f>SUMIFS('Aceite Virgen Extra'!OU$6:OU$257,'Aceite Virgen Extra'!$A$6:$A$257,"&gt;="&amp;$A268,'Aceite Virgen Extra'!$B$6:$B$257,"&lt;="&amp;$B268)</f>
        <v>3.59</v>
      </c>
      <c r="OV268" s="4">
        <f>SUMIFS('Aceite Virgen Extra'!OV$6:OV$257,'Aceite Virgen Extra'!$A$6:$A$257,"&gt;="&amp;$A268,'Aceite Virgen Extra'!$B$6:$B$257,"&lt;="&amp;$B268)</f>
        <v>1.88</v>
      </c>
      <c r="OW268" s="4">
        <f>SUMIFS('Aceite Virgen Extra'!OW$6:OW$257,'Aceite Virgen Extra'!$A$6:$A$257,"&gt;="&amp;$A268,'Aceite Virgen Extra'!$B$6:$B$257,"&lt;="&amp;$B268)</f>
        <v>6.0400000000000009</v>
      </c>
      <c r="PA268" s="4">
        <f>SUMIFS('Aceite Virgen Extra'!PA$6:PA$257,'Aceite Virgen Extra'!$A$6:$A$257,"&gt;="&amp;$A268,'Aceite Virgen Extra'!$B$6:$B$257,"&lt;="&amp;$B268)</f>
        <v>3.7</v>
      </c>
      <c r="PB268" s="4">
        <f>SUMIFS('Aceite Virgen Extra'!PB$6:PB$257,'Aceite Virgen Extra'!$A$6:$A$257,"&gt;="&amp;$A268,'Aceite Virgen Extra'!$B$6:$B$257,"&lt;="&amp;$B268)</f>
        <v>4.2799999999999994</v>
      </c>
      <c r="PC268" s="4">
        <f>SUMIFS('Aceite Virgen Extra'!PC$6:PC$257,'Aceite Virgen Extra'!$A$6:$A$257,"&gt;="&amp;$A268,'Aceite Virgen Extra'!$B$6:$B$257,"&lt;="&amp;$B268)</f>
        <v>3.07</v>
      </c>
      <c r="PD268" s="4">
        <f>SUMIFS('Aceite Virgen Extra'!PD$6:PD$257,'Aceite Virgen Extra'!$A$6:$A$257,"&gt;="&amp;$A268,'Aceite Virgen Extra'!$B$6:$B$257,"&lt;="&amp;$B268)</f>
        <v>5.5399999999999991</v>
      </c>
      <c r="PH268" s="4">
        <f>SUMIFS('Aceite Virgen Extra'!PH$6:PH$257,'Aceite Virgen Extra'!$A$6:$A$257,"&gt;="&amp;$A268,'Aceite Virgen Extra'!$B$6:$B$257,"&lt;="&amp;$B268)</f>
        <v>5.53</v>
      </c>
      <c r="PI268" s="4">
        <f>SUMIFS('Aceite Virgen Extra'!PI$6:PI$257,'Aceite Virgen Extra'!$A$6:$A$257,"&gt;="&amp;$A268,'Aceite Virgen Extra'!$B$6:$B$257,"&lt;="&amp;$B268)</f>
        <v>7.6400000000000006</v>
      </c>
      <c r="PJ268" s="4">
        <f>SUMIFS('Aceite Virgen Extra'!PJ$6:PJ$257,'Aceite Virgen Extra'!$A$6:$A$257,"&gt;="&amp;$A268,'Aceite Virgen Extra'!$B$6:$B$257,"&lt;="&amp;$B268)</f>
        <v>3.58</v>
      </c>
      <c r="PK268" s="4">
        <f>SUMIFS('Aceite Virgen Extra'!PK$6:PK$257,'Aceite Virgen Extra'!$A$6:$A$257,"&gt;="&amp;$A268,'Aceite Virgen Extra'!$B$6:$B$257,"&lt;="&amp;$B268)</f>
        <v>9.16</v>
      </c>
      <c r="PO268" s="4">
        <f>SUMIFS('Aceite Virgen Extra'!PO$6:PO$257,'Aceite Virgen Extra'!$A$6:$A$257,"&gt;="&amp;$A268,'Aceite Virgen Extra'!$B$6:$B$257,"&lt;="&amp;$B268)</f>
        <v>3.7</v>
      </c>
      <c r="PP268" s="4">
        <f>SUMIFS('Aceite Virgen Extra'!PP$6:PP$257,'Aceite Virgen Extra'!$A$6:$A$257,"&gt;="&amp;$A268,'Aceite Virgen Extra'!$B$6:$B$257,"&lt;="&amp;$B268)</f>
        <v>4.71</v>
      </c>
      <c r="PQ268" s="4">
        <f>SUMIFS('Aceite Virgen Extra'!PQ$6:PQ$257,'Aceite Virgen Extra'!$A$6:$A$257,"&gt;="&amp;$A268,'Aceite Virgen Extra'!$B$6:$B$257,"&lt;="&amp;$B268)</f>
        <v>2.4699999999999998</v>
      </c>
      <c r="PR268" s="4">
        <f>SUMIFS('Aceite Virgen Extra'!PR$6:PR$257,'Aceite Virgen Extra'!$A$6:$A$257,"&gt;="&amp;$A268,'Aceite Virgen Extra'!$B$6:$B$257,"&lt;="&amp;$B268)</f>
        <v>10.25</v>
      </c>
      <c r="PV268" s="4">
        <f>SUMIFS('Aceite Virgen Extra'!PV$6:PV$257,'Aceite Virgen Extra'!$A$6:$A$257,"&gt;="&amp;$A268,'Aceite Virgen Extra'!$B$6:$B$257,"&lt;="&amp;$B268)</f>
        <v>2.23</v>
      </c>
      <c r="PW268" s="4">
        <f>SUMIFS('Aceite Virgen Extra'!PW$6:PW$257,'Aceite Virgen Extra'!$A$6:$A$257,"&gt;="&amp;$A268,'Aceite Virgen Extra'!$B$6:$B$257,"&lt;="&amp;$B268)</f>
        <v>3.71</v>
      </c>
      <c r="PX268" s="4">
        <f>SUMIFS('Aceite Virgen Extra'!PX$6:PX$257,'Aceite Virgen Extra'!$A$6:$A$257,"&gt;="&amp;$A268,'Aceite Virgen Extra'!$B$6:$B$257,"&lt;="&amp;$B268)</f>
        <v>1.24</v>
      </c>
      <c r="PY268" s="4">
        <f>SUMIFS('Aceite Virgen Extra'!PY$6:PY$257,'Aceite Virgen Extra'!$A$6:$A$257,"&gt;="&amp;$A268,'Aceite Virgen Extra'!$B$6:$B$257,"&lt;="&amp;$B268)</f>
        <v>0.96</v>
      </c>
      <c r="QC268" s="4">
        <f>SUMIFS('Aceite Virgen Extra'!QC$6:QC$257,'Aceite Virgen Extra'!$A$6:$A$257,"&gt;="&amp;$A268,'Aceite Virgen Extra'!$B$6:$B$257,"&lt;="&amp;$B268)</f>
        <v>2.58</v>
      </c>
      <c r="QD268" s="4">
        <f>SUMIFS('Aceite Virgen Extra'!QD$6:QD$257,'Aceite Virgen Extra'!$A$6:$A$257,"&gt;="&amp;$A268,'Aceite Virgen Extra'!$B$6:$B$257,"&lt;="&amp;$B268)</f>
        <v>3.5599999999999996</v>
      </c>
      <c r="QE268" s="4">
        <f>SUMIFS('Aceite Virgen Extra'!QE$6:QE$257,'Aceite Virgen Extra'!$A$6:$A$257,"&gt;="&amp;$A268,'Aceite Virgen Extra'!$B$6:$B$257,"&lt;="&amp;$B268)</f>
        <v>1.6600000000000001</v>
      </c>
      <c r="QF268" s="4">
        <f>SUMIFS('Aceite Virgen Extra'!QF$6:QF$257,'Aceite Virgen Extra'!$A$6:$A$257,"&gt;="&amp;$A268,'Aceite Virgen Extra'!$B$6:$B$257,"&lt;="&amp;$B268)</f>
        <v>3.5700000000000003</v>
      </c>
      <c r="QJ268" s="4">
        <f>SUMIFS('Aceite Virgen Extra'!QJ$6:QJ$257,'Aceite Virgen Extra'!$A$6:$A$257,"&gt;="&amp;$A268,'Aceite Virgen Extra'!$B$6:$B$257,"&lt;="&amp;$B268)</f>
        <v>3.6399999999999997</v>
      </c>
      <c r="QK268" s="4">
        <f>SUMIFS('Aceite Virgen Extra'!QK$6:QK$257,'Aceite Virgen Extra'!$A$6:$A$257,"&gt;="&amp;$A268,'Aceite Virgen Extra'!$B$6:$B$257,"&lt;="&amp;$B268)</f>
        <v>4.54</v>
      </c>
      <c r="QL268" s="4">
        <f>SUMIFS('Aceite Virgen Extra'!QL$6:QL$257,'Aceite Virgen Extra'!$A$6:$A$257,"&gt;="&amp;$A268,'Aceite Virgen Extra'!$B$6:$B$257,"&lt;="&amp;$B268)</f>
        <v>2.17</v>
      </c>
      <c r="QM268" s="4">
        <f>SUMIFS('Aceite Virgen Extra'!QM$6:QM$257,'Aceite Virgen Extra'!$A$6:$A$257,"&gt;="&amp;$A268,'Aceite Virgen Extra'!$B$6:$B$257,"&lt;="&amp;$B268)</f>
        <v>10.18</v>
      </c>
    </row>
    <row r="269" spans="1:455" x14ac:dyDescent="0.25">
      <c r="A269" s="9">
        <f>'TAM Aceite Virgen Extra'!B17</f>
        <v>5</v>
      </c>
      <c r="B269" s="9">
        <f>'TAM Aceite Virgen Extra'!C17</f>
        <v>5.2</v>
      </c>
      <c r="C269" s="9"/>
      <c r="D269" s="4">
        <f>SUMIFS('Aceite Virgen Extra'!D$6:D$257,'Aceite Virgen Extra'!$A$6:$A$257,"&gt;="&amp;$A269,'Aceite Virgen Extra'!$B$6:$B$257,"&lt;="&amp;$B269)</f>
        <v>2.4699999999999998</v>
      </c>
      <c r="E269" s="4">
        <f>SUMIFS('Aceite Virgen Extra'!E$6:E$257,'Aceite Virgen Extra'!$A$6:$A$257,"&gt;="&amp;$A269,'Aceite Virgen Extra'!$B$6:$B$257,"&lt;="&amp;$B269)</f>
        <v>4.66</v>
      </c>
      <c r="F269" s="4">
        <f>SUMIFS('Aceite Virgen Extra'!F$6:F$257,'Aceite Virgen Extra'!$A$6:$A$257,"&gt;="&amp;$A269,'Aceite Virgen Extra'!$B$6:$B$257,"&lt;="&amp;$B269)</f>
        <v>1.42</v>
      </c>
      <c r="G269" s="4">
        <f>SUMIFS('Aceite Virgen Extra'!G$6:G$257,'Aceite Virgen Extra'!$A$6:$A$257,"&gt;="&amp;$A269,'Aceite Virgen Extra'!$B$6:$B$257,"&lt;="&amp;$B269)</f>
        <v>1.1100000000000001</v>
      </c>
      <c r="H269" s="9"/>
      <c r="I269" s="9"/>
      <c r="J269" s="9"/>
      <c r="K269" s="4">
        <f>SUMIFS('Aceite Virgen Extra'!K$6:K$257,'Aceite Virgen Extra'!$A$6:$A$257,"&gt;="&amp;$A269,'Aceite Virgen Extra'!$B$6:$B$257,"&lt;="&amp;$B269)</f>
        <v>1.9300000000000002</v>
      </c>
      <c r="L269" s="4">
        <f>SUMIFS('Aceite Virgen Extra'!L$6:L$257,'Aceite Virgen Extra'!$A$6:$A$257,"&gt;="&amp;$A269,'Aceite Virgen Extra'!$B$6:$B$257,"&lt;="&amp;$B269)</f>
        <v>1.9100000000000001</v>
      </c>
      <c r="M269" s="4">
        <f>SUMIFS('Aceite Virgen Extra'!M$6:M$257,'Aceite Virgen Extra'!$A$6:$A$257,"&gt;="&amp;$A269,'Aceite Virgen Extra'!$B$6:$B$257,"&lt;="&amp;$B269)</f>
        <v>2.2800000000000002</v>
      </c>
      <c r="N269" s="4">
        <f>SUMIFS('Aceite Virgen Extra'!N$6:N$257,'Aceite Virgen Extra'!$A$6:$A$257,"&gt;="&amp;$A269,'Aceite Virgen Extra'!$B$6:$B$257,"&lt;="&amp;$B269)</f>
        <v>0.86</v>
      </c>
      <c r="O269" s="9"/>
      <c r="P269" s="9"/>
      <c r="Q269" s="9"/>
      <c r="R269" s="4">
        <f>SUMIFS('Aceite Virgen Extra'!R$6:R$257,'Aceite Virgen Extra'!$A$6:$A$257,"&gt;="&amp;$A269,'Aceite Virgen Extra'!$B$6:$B$257,"&lt;="&amp;$B269)</f>
        <v>1.7000000000000002</v>
      </c>
      <c r="S269" s="4">
        <f>SUMIFS('Aceite Virgen Extra'!S$6:S$257,'Aceite Virgen Extra'!$A$6:$A$257,"&gt;="&amp;$A269,'Aceite Virgen Extra'!$B$6:$B$257,"&lt;="&amp;$B269)</f>
        <v>2.2999999999999998</v>
      </c>
      <c r="T269" s="4">
        <f>SUMIFS('Aceite Virgen Extra'!T$6:T$257,'Aceite Virgen Extra'!$A$6:$A$257,"&gt;="&amp;$A269,'Aceite Virgen Extra'!$B$6:$B$257,"&lt;="&amp;$B269)</f>
        <v>1.51</v>
      </c>
      <c r="U269" s="4">
        <f>SUMIFS('Aceite Virgen Extra'!U$6:U$257,'Aceite Virgen Extra'!$A$6:$A$257,"&gt;="&amp;$A269,'Aceite Virgen Extra'!$B$6:$B$257,"&lt;="&amp;$B269)</f>
        <v>1.5999999999999999</v>
      </c>
      <c r="V269" s="9"/>
      <c r="W269" s="9"/>
      <c r="X269" s="9"/>
      <c r="Y269" s="4">
        <f>SUMIFS('Aceite Virgen Extra'!Y$6:Y$257,'Aceite Virgen Extra'!$A$6:$A$257,"&gt;="&amp;$A269,'Aceite Virgen Extra'!$B$6:$B$257,"&lt;="&amp;$B269)</f>
        <v>1.9</v>
      </c>
      <c r="Z269" s="4">
        <f>SUMIFS('Aceite Virgen Extra'!Z$6:Z$257,'Aceite Virgen Extra'!$A$6:$A$257,"&gt;="&amp;$A269,'Aceite Virgen Extra'!$B$6:$B$257,"&lt;="&amp;$B269)</f>
        <v>1.0900000000000001</v>
      </c>
      <c r="AA269" s="4">
        <f>SUMIFS('Aceite Virgen Extra'!AA$6:AA$257,'Aceite Virgen Extra'!$A$6:$A$257,"&gt;="&amp;$A269,'Aceite Virgen Extra'!$B$6:$B$257,"&lt;="&amp;$B269)</f>
        <v>1.75</v>
      </c>
      <c r="AB269" s="4">
        <f>SUMIFS('Aceite Virgen Extra'!AB$6:AB$257,'Aceite Virgen Extra'!$A$6:$A$257,"&gt;="&amp;$A269,'Aceite Virgen Extra'!$B$6:$B$257,"&lt;="&amp;$B269)</f>
        <v>1.7999999999999998</v>
      </c>
      <c r="AC269" s="9"/>
      <c r="AD269" s="9"/>
      <c r="AE269" s="9"/>
      <c r="AF269" s="4">
        <f>SUMIFS('Aceite Virgen Extra'!AF$6:AF$257,'Aceite Virgen Extra'!$A$6:$A$257,"&gt;="&amp;$A269,'Aceite Virgen Extra'!$B$6:$B$257,"&lt;="&amp;$B269)</f>
        <v>0.78</v>
      </c>
      <c r="AG269" s="4">
        <f>SUMIFS('Aceite Virgen Extra'!AG$6:AG$257,'Aceite Virgen Extra'!$A$6:$A$257,"&gt;="&amp;$A269,'Aceite Virgen Extra'!$B$6:$B$257,"&lt;="&amp;$B269)</f>
        <v>1.5799999999999998</v>
      </c>
      <c r="AH269" s="4">
        <f>SUMIFS('Aceite Virgen Extra'!AH$6:AH$257,'Aceite Virgen Extra'!$A$6:$A$257,"&gt;="&amp;$A269,'Aceite Virgen Extra'!$B$6:$B$257,"&lt;="&amp;$B269)</f>
        <v>0.5</v>
      </c>
      <c r="AI269" s="4">
        <f>SUMIFS('Aceite Virgen Extra'!AI$6:AI$257,'Aceite Virgen Extra'!$A$6:$A$257,"&gt;="&amp;$A269,'Aceite Virgen Extra'!$B$6:$B$257,"&lt;="&amp;$B269)</f>
        <v>0</v>
      </c>
      <c r="AJ269" s="9"/>
      <c r="AK269" s="9"/>
      <c r="AL269" s="9"/>
      <c r="AM269" s="4">
        <f>SUMIFS('Aceite Virgen Extra'!AM$6:AM$257,'Aceite Virgen Extra'!$A$6:$A$257,"&gt;="&amp;$A269,'Aceite Virgen Extra'!$B$6:$B$257,"&lt;="&amp;$B269)</f>
        <v>2.82</v>
      </c>
      <c r="AN269" s="4">
        <f>SUMIFS('Aceite Virgen Extra'!AN$6:AN$257,'Aceite Virgen Extra'!$A$6:$A$257,"&gt;="&amp;$A269,'Aceite Virgen Extra'!$B$6:$B$257,"&lt;="&amp;$B269)</f>
        <v>2.4299999999999997</v>
      </c>
      <c r="AO269" s="4">
        <f>SUMIFS('Aceite Virgen Extra'!AO$6:AO$257,'Aceite Virgen Extra'!$A$6:$A$257,"&gt;="&amp;$A269,'Aceite Virgen Extra'!$B$6:$B$257,"&lt;="&amp;$B269)</f>
        <v>2.14</v>
      </c>
      <c r="AP269" s="4">
        <f>SUMIFS('Aceite Virgen Extra'!AP$6:AP$257,'Aceite Virgen Extra'!$A$6:$A$257,"&gt;="&amp;$A269,'Aceite Virgen Extra'!$B$6:$B$257,"&lt;="&amp;$B269)</f>
        <v>1.73</v>
      </c>
      <c r="AQ269" s="9"/>
      <c r="AR269" s="9"/>
      <c r="AT269" s="4">
        <f>SUMIFS('Aceite Virgen Extra'!AT$6:AT$257,'Aceite Virgen Extra'!$A$6:$A$257,"&gt;="&amp;$A269,'Aceite Virgen Extra'!$B$6:$B$257,"&lt;="&amp;$B269)</f>
        <v>1.8699999999999999</v>
      </c>
      <c r="AU269" s="4">
        <f>SUMIFS('Aceite Virgen Extra'!AU$6:AU$257,'Aceite Virgen Extra'!$A$6:$A$257,"&gt;="&amp;$A269,'Aceite Virgen Extra'!$B$6:$B$257,"&lt;="&amp;$B269)</f>
        <v>3.31</v>
      </c>
      <c r="AV269" s="4">
        <f>SUMIFS('Aceite Virgen Extra'!AV$6:AV$257,'Aceite Virgen Extra'!$A$6:$A$257,"&gt;="&amp;$A269,'Aceite Virgen Extra'!$B$6:$B$257,"&lt;="&amp;$B269)</f>
        <v>0.72000000000000008</v>
      </c>
      <c r="AW269" s="4">
        <f>SUMIFS('Aceite Virgen Extra'!AW$6:AW$257,'Aceite Virgen Extra'!$A$6:$A$257,"&gt;="&amp;$A269,'Aceite Virgen Extra'!$B$6:$B$257,"&lt;="&amp;$B269)</f>
        <v>1.24</v>
      </c>
      <c r="BA269" s="4">
        <f>SUMIFS('Aceite Virgen Extra'!BA$6:BA$257,'Aceite Virgen Extra'!$A$6:$A$257,"&gt;="&amp;A269,'Aceite Virgen Extra'!$B$6:$B$257,"&lt;="&amp;B269)</f>
        <v>1.24</v>
      </c>
      <c r="BB269" s="4">
        <f>SUMIFS('Aceite Virgen Extra'!BB$6:BB$257,'Aceite Virgen Extra'!$A$6:$A$257,"&gt;="&amp;$A269,'Aceite Virgen Extra'!$B$6:$B$257,"&lt;="&amp;$B269)</f>
        <v>0.73</v>
      </c>
      <c r="BC269" s="4">
        <f>SUMIFS('Aceite Virgen Extra'!BC$6:BC$257,'Aceite Virgen Extra'!$A$6:$A$257,"&gt;="&amp;$A269,'Aceite Virgen Extra'!$B$6:$B$257,"&lt;="&amp;$B269)</f>
        <v>0.92</v>
      </c>
      <c r="BD269" s="4">
        <f>SUMIFS('Aceite Virgen Extra'!BD$6:BD$257,'Aceite Virgen Extra'!$A$6:$A$257,"&gt;="&amp;$A269,'Aceite Virgen Extra'!$B$6:$B$257,"&lt;="&amp;$B269)</f>
        <v>1.52</v>
      </c>
      <c r="BH269" s="4">
        <f>SUMIFS('Aceite Virgen Extra'!BH$6:BH$257,'Aceite Virgen Extra'!$A$6:$A$257,"&gt;="&amp;$A269,'Aceite Virgen Extra'!$B$6:$B$257,"&lt;="&amp;$B269)</f>
        <v>1.31</v>
      </c>
      <c r="BI269" s="4">
        <f>SUMIFS('Aceite Virgen Extra'!BI$6:BI$257,'Aceite Virgen Extra'!$A$6:$A$257,"&gt;="&amp;$A269,'Aceite Virgen Extra'!$B$6:$B$257,"&lt;="&amp;$B269)</f>
        <v>1.5899999999999999</v>
      </c>
      <c r="BJ269" s="4">
        <f>SUMIFS('Aceite Virgen Extra'!BJ$6:BJ$257,'Aceite Virgen Extra'!$A$6:$A$257,"&gt;="&amp;$A269,'Aceite Virgen Extra'!$B$6:$B$257,"&lt;="&amp;$B269)</f>
        <v>1.1800000000000002</v>
      </c>
      <c r="BK269" s="4">
        <f>SUMIFS('Aceite Virgen Extra'!BK$6:BK$257,'Aceite Virgen Extra'!$A$6:$A$257,"&gt;="&amp;$A269,'Aceite Virgen Extra'!$B$6:$B$257,"&lt;="&amp;$B269)</f>
        <v>0.68</v>
      </c>
      <c r="BO269" s="4">
        <f>SUMIFS('Aceite Virgen Extra'!BO$6:BO$257,'Aceite Virgen Extra'!$A$6:$A$257,"&gt;="&amp;$A269,'Aceite Virgen Extra'!$B$6:$B$257,"&lt;="&amp;$B269)</f>
        <v>0.47000000000000003</v>
      </c>
      <c r="BP269" s="4">
        <f>SUMIFS('Aceite Virgen Extra'!BP$6:BP$257,'Aceite Virgen Extra'!$A$6:$A$257,"&gt;="&amp;$A269,'Aceite Virgen Extra'!$B$6:$B$257,"&lt;="&amp;$B269)</f>
        <v>0.08</v>
      </c>
      <c r="BQ269" s="4">
        <f>SUMIFS('Aceite Virgen Extra'!BQ$6:BQ$257,'Aceite Virgen Extra'!$A$6:$A$257,"&gt;="&amp;$A269,'Aceite Virgen Extra'!$B$6:$B$257,"&lt;="&amp;$B269)</f>
        <v>0.60000000000000009</v>
      </c>
      <c r="BR269" s="4">
        <f>SUMIFS('Aceite Virgen Extra'!BR$6:BR$257,'Aceite Virgen Extra'!$A$6:$A$257,"&gt;="&amp;$A269,'Aceite Virgen Extra'!$B$6:$B$257,"&lt;="&amp;$B269)</f>
        <v>0</v>
      </c>
      <c r="BV269" s="4">
        <f>SUMIFS('Aceite Virgen Extra'!BV$6:BV$257,'Aceite Virgen Extra'!$A$6:$A$257,"&gt;="&amp;$A269,'Aceite Virgen Extra'!$B$6:$B$257,"&lt;="&amp;$B269)</f>
        <v>1.28</v>
      </c>
      <c r="BW269" s="4">
        <f>SUMIFS('Aceite Virgen Extra'!BW$6:BW$257,'Aceite Virgen Extra'!$A$6:$A$257,"&gt;="&amp;$A269,'Aceite Virgen Extra'!$B$6:$B$257,"&lt;="&amp;$B269)</f>
        <v>1.29</v>
      </c>
      <c r="BX269" s="4">
        <f>SUMIFS('Aceite Virgen Extra'!BX$6:BX$257,'Aceite Virgen Extra'!$A$6:$A$257,"&gt;="&amp;$A269,'Aceite Virgen Extra'!$B$6:$B$257,"&lt;="&amp;$B269)</f>
        <v>0.77</v>
      </c>
      <c r="BY269" s="4">
        <f>SUMIFS('Aceite Virgen Extra'!BY$6:BY$257,'Aceite Virgen Extra'!$A$6:$A$257,"&gt;="&amp;$A269,'Aceite Virgen Extra'!$B$6:$B$257,"&lt;="&amp;$B269)</f>
        <v>1.79</v>
      </c>
      <c r="CC269" s="4">
        <f>SUMIFS('Aceite Virgen Extra'!CC$6:CC$257,'Aceite Virgen Extra'!$A$6:$A$257,"&gt;="&amp;$A269,'Aceite Virgen Extra'!$B$6:$B$257,"&lt;="&amp;$B269)</f>
        <v>0.92999999999999994</v>
      </c>
      <c r="CD269" s="4">
        <f>SUMIFS('Aceite Virgen Extra'!CD$6:CD$257,'Aceite Virgen Extra'!$A$6:$A$257,"&gt;="&amp;$A269,'Aceite Virgen Extra'!$B$6:$B$257,"&lt;="&amp;$B269)</f>
        <v>1.06</v>
      </c>
      <c r="CE269" s="4">
        <f>SUMIFS('Aceite Virgen Extra'!CE$6:CE$257,'Aceite Virgen Extra'!$A$6:$A$257,"&gt;="&amp;$A269,'Aceite Virgen Extra'!$B$6:$B$257,"&lt;="&amp;$B269)</f>
        <v>0.92</v>
      </c>
      <c r="CF269" s="4">
        <f>SUMIFS('Aceite Virgen Extra'!CF$6:CF$257,'Aceite Virgen Extra'!$A$6:$A$257,"&gt;="&amp;$A269,'Aceite Virgen Extra'!$B$6:$B$257,"&lt;="&amp;$B269)</f>
        <v>0</v>
      </c>
      <c r="CJ269" s="4">
        <f>SUMIFS('Aceite Virgen Extra'!CJ$6:CJ$257,'Aceite Virgen Extra'!$A$6:$A$257,"&gt;="&amp;$A269,'Aceite Virgen Extra'!$B$6:$B$257,"&lt;="&amp;$B269)</f>
        <v>1.34</v>
      </c>
      <c r="CK269" s="4">
        <f>SUMIFS('Aceite Virgen Extra'!CK$6:CK$257,'Aceite Virgen Extra'!$A$6:$A$257,"&gt;="&amp;$A269,'Aceite Virgen Extra'!$B$6:$B$257,"&lt;="&amp;$B269)</f>
        <v>1.5</v>
      </c>
      <c r="CL269" s="4">
        <f>SUMIFS('Aceite Virgen Extra'!CL$6:CL$257,'Aceite Virgen Extra'!$A$6:$A$257,"&gt;="&amp;$A269,'Aceite Virgen Extra'!$B$6:$B$257,"&lt;="&amp;$B269)</f>
        <v>0.99</v>
      </c>
      <c r="CM269" s="4">
        <f>SUMIFS('Aceite Virgen Extra'!CM$6:CM$257,'Aceite Virgen Extra'!$A$6:$A$257,"&gt;="&amp;$A269,'Aceite Virgen Extra'!$B$6:$B$257,"&lt;="&amp;$B269)</f>
        <v>1.96</v>
      </c>
      <c r="CQ269" s="4">
        <f>SUMIFS('Aceite Virgen Extra'!CQ$6:CQ$257,'Aceite Virgen Extra'!$A$6:$A$257,"&gt;="&amp;$A269,'Aceite Virgen Extra'!$B$6:$B$257,"&lt;="&amp;$B269)</f>
        <v>1.06</v>
      </c>
      <c r="CR269" s="4">
        <f>SUMIFS('Aceite Virgen Extra'!CR$6:CR$257,'Aceite Virgen Extra'!$A$6:$A$257,"&gt;="&amp;$A269,'Aceite Virgen Extra'!$B$6:$B$257,"&lt;="&amp;$B269)</f>
        <v>0.67999999999999994</v>
      </c>
      <c r="CS269" s="4">
        <f>SUMIFS('Aceite Virgen Extra'!CS$6:CS$257,'Aceite Virgen Extra'!$A$6:$A$257,"&gt;="&amp;$A269,'Aceite Virgen Extra'!$B$6:$B$257,"&lt;="&amp;$B269)</f>
        <v>1.49</v>
      </c>
      <c r="CT269" s="4">
        <f>SUMIFS('Aceite Virgen Extra'!CT$6:CT$257,'Aceite Virgen Extra'!$A$6:$A$257,"&gt;="&amp;$A269,'Aceite Virgen Extra'!$B$6:$B$257,"&lt;="&amp;$B269)</f>
        <v>0</v>
      </c>
      <c r="CX269" s="4">
        <f>SUMIFS('Aceite Virgen Extra'!CX$6:CX$257,'Aceite Virgen Extra'!$A$6:$A$257,"&gt;="&amp;$A269,'Aceite Virgen Extra'!$B$6:$B$257,"&lt;="&amp;$B269)</f>
        <v>1.85</v>
      </c>
      <c r="CY269" s="4">
        <f>SUMIFS('Aceite Virgen Extra'!CY$6:CY$257,'Aceite Virgen Extra'!$A$6:$A$257,"&gt;="&amp;$A269,'Aceite Virgen Extra'!$B$6:$B$257,"&lt;="&amp;$B269)</f>
        <v>2.15</v>
      </c>
      <c r="CZ269" s="4">
        <f>SUMIFS('Aceite Virgen Extra'!CZ$6:CZ$257,'Aceite Virgen Extra'!$A$6:$A$257,"&gt;="&amp;$A269,'Aceite Virgen Extra'!$B$6:$B$257,"&lt;="&amp;$B269)</f>
        <v>1.66</v>
      </c>
      <c r="DA269" s="4">
        <f>SUMIFS('Aceite Virgen Extra'!DA$6:DA$257,'Aceite Virgen Extra'!$A$6:$A$257,"&gt;="&amp;$A269,'Aceite Virgen Extra'!$B$6:$B$257,"&lt;="&amp;$B269)</f>
        <v>1.85</v>
      </c>
      <c r="DE269" s="4">
        <f>SUMIFS('Aceite Virgen Extra'!DE$6:DE$257,'Aceite Virgen Extra'!$A$6:$A$257,"&gt;="&amp;$A269,'Aceite Virgen Extra'!$B$6:$B$257,"&lt;="&amp;$B269)</f>
        <v>1.33</v>
      </c>
      <c r="DF269" s="4">
        <f>SUMIFS('Aceite Virgen Extra'!DF$6:DF$257,'Aceite Virgen Extra'!$A$6:$A$257,"&gt;="&amp;$A269,'Aceite Virgen Extra'!$B$6:$B$257,"&lt;="&amp;$B269)</f>
        <v>0.36</v>
      </c>
      <c r="DG269" s="4">
        <f>SUMIFS('Aceite Virgen Extra'!DG$6:DG$257,'Aceite Virgen Extra'!$A$6:$A$257,"&gt;="&amp;$A269,'Aceite Virgen Extra'!$B$6:$B$257,"&lt;="&amp;$B269)</f>
        <v>0.99</v>
      </c>
      <c r="DH269" s="4">
        <f>SUMIFS('Aceite Virgen Extra'!DH$6:DH$257,'Aceite Virgen Extra'!$A$6:$A$257,"&gt;="&amp;$A269,'Aceite Virgen Extra'!$B$6:$B$257,"&lt;="&amp;$B269)</f>
        <v>3.2</v>
      </c>
      <c r="DL269" s="4">
        <f>SUMIFS('Aceite Virgen Extra'!DL$6:DL$257,'Aceite Virgen Extra'!$A$6:$A$257,"&gt;="&amp;$A269,'Aceite Virgen Extra'!$B$6:$B$257,"&lt;="&amp;$B269)</f>
        <v>0.31</v>
      </c>
      <c r="DM269" s="4">
        <f>SUMIFS('Aceite Virgen Extra'!DM$6:DM$257,'Aceite Virgen Extra'!$A$6:$A$257,"&gt;="&amp;$A269,'Aceite Virgen Extra'!$B$6:$B$257,"&lt;="&amp;$B269)</f>
        <v>0</v>
      </c>
      <c r="DN269" s="4">
        <f>SUMIFS('Aceite Virgen Extra'!DN$6:DN$257,'Aceite Virgen Extra'!$A$6:$A$257,"&gt;="&amp;$A269,'Aceite Virgen Extra'!$B$6:$B$257,"&lt;="&amp;$B269)</f>
        <v>0.28000000000000003</v>
      </c>
      <c r="DO269" s="4">
        <f>SUMIFS('Aceite Virgen Extra'!DO$6:DO$257,'Aceite Virgen Extra'!$A$6:$A$257,"&gt;="&amp;$A269,'Aceite Virgen Extra'!$B$6:$B$257,"&lt;="&amp;$B269)</f>
        <v>0</v>
      </c>
      <c r="DS269" s="4">
        <f>SUMIFS('Aceite Virgen Extra'!DS$6:DS$257,'Aceite Virgen Extra'!$A$6:$A$257,"&gt;="&amp;$A269,'Aceite Virgen Extra'!$B$6:$B$257,"&lt;="&amp;$B269)</f>
        <v>0.61</v>
      </c>
      <c r="DT269" s="4">
        <f>SUMIFS('Aceite Virgen Extra'!DT$6:DT$257,'Aceite Virgen Extra'!$A$6:$A$257,"&gt;="&amp;$A269,'Aceite Virgen Extra'!$B$6:$B$257,"&lt;="&amp;$B269)</f>
        <v>0.7</v>
      </c>
      <c r="DU269" s="4">
        <f>SUMIFS('Aceite Virgen Extra'!DU$6:DU$257,'Aceite Virgen Extra'!$A$6:$A$257,"&gt;="&amp;$A269,'Aceite Virgen Extra'!$B$6:$B$257,"&lt;="&amp;$B269)</f>
        <v>0.51</v>
      </c>
      <c r="DV269" s="4">
        <f>SUMIFS('Aceite Virgen Extra'!DV$6:DV$257,'Aceite Virgen Extra'!$A$6:$A$257,"&gt;="&amp;$A269,'Aceite Virgen Extra'!$B$6:$B$257,"&lt;="&amp;$B269)</f>
        <v>0</v>
      </c>
      <c r="DZ269" s="4">
        <f>SUMIFS('Aceite Virgen Extra'!DZ$6:DZ$257,'Aceite Virgen Extra'!$A$6:$A$257,"&gt;="&amp;$A269,'Aceite Virgen Extra'!$B$6:$B$257,"&lt;="&amp;$B269)</f>
        <v>0.8899999999999999</v>
      </c>
      <c r="EA269" s="4">
        <f>SUMIFS('Aceite Virgen Extra'!EA$6:EA$257,'Aceite Virgen Extra'!$A$6:$A$257,"&gt;="&amp;$A269,'Aceite Virgen Extra'!$B$6:$B$257,"&lt;="&amp;$B269)</f>
        <v>0.06</v>
      </c>
      <c r="EB269" s="4">
        <f>SUMIFS('Aceite Virgen Extra'!EB$6:EB$257,'Aceite Virgen Extra'!$A$6:$A$257,"&gt;="&amp;$A269,'Aceite Virgen Extra'!$B$6:$B$257,"&lt;="&amp;$B269)</f>
        <v>1.3900000000000001</v>
      </c>
      <c r="EC269" s="4">
        <f>SUMIFS('Aceite Virgen Extra'!EC$6:EC$257,'Aceite Virgen Extra'!$A$6:$A$257,"&gt;="&amp;$A269,'Aceite Virgen Extra'!$B$6:$B$257,"&lt;="&amp;$B269)</f>
        <v>0.91</v>
      </c>
      <c r="EG269" s="4">
        <f>SUMIFS('Aceite Virgen Extra'!EG$6:EG$257,'Aceite Virgen Extra'!$A$6:$A$257,"&gt;="&amp;$A269,'Aceite Virgen Extra'!$B$6:$B$257,"&lt;="&amp;$B269)</f>
        <v>1.02</v>
      </c>
      <c r="EH269" s="4">
        <f>SUMIFS('Aceite Virgen Extra'!EH$6:EH$257,'Aceite Virgen Extra'!$A$6:$A$257,"&gt;="&amp;$A269,'Aceite Virgen Extra'!$B$6:$B$257,"&lt;="&amp;$B269)</f>
        <v>0</v>
      </c>
      <c r="EI269" s="4">
        <f>SUMIFS('Aceite Virgen Extra'!EI$6:EI$257,'Aceite Virgen Extra'!$A$6:$A$257,"&gt;="&amp;$A269,'Aceite Virgen Extra'!$B$6:$B$257,"&lt;="&amp;$B269)</f>
        <v>1.42</v>
      </c>
      <c r="EJ269" s="4">
        <f>SUMIFS('Aceite Virgen Extra'!EJ$6:EJ$257,'Aceite Virgen Extra'!$A$6:$A$257,"&gt;="&amp;$A269,'Aceite Virgen Extra'!$B$6:$B$257,"&lt;="&amp;$B269)</f>
        <v>0</v>
      </c>
      <c r="EN269" s="4">
        <f>SUMIFS('Aceite Virgen Extra'!EN$6:EN$257,'Aceite Virgen Extra'!$A$6:$A$257,"&gt;="&amp;$A269,'Aceite Virgen Extra'!$B$6:$B$257,"&lt;="&amp;$B269)</f>
        <v>0.47</v>
      </c>
      <c r="EO269" s="4">
        <f>SUMIFS('Aceite Virgen Extra'!EO$6:EO$257,'Aceite Virgen Extra'!$A$6:$A$257,"&gt;="&amp;$A269,'Aceite Virgen Extra'!$B$6:$B$257,"&lt;="&amp;$B269)</f>
        <v>0.14000000000000001</v>
      </c>
      <c r="EP269" s="4">
        <f>SUMIFS('Aceite Virgen Extra'!EP$6:EP$257,'Aceite Virgen Extra'!$A$6:$A$257,"&gt;="&amp;$A269,'Aceite Virgen Extra'!$B$6:$B$257,"&lt;="&amp;$B269)</f>
        <v>0.61</v>
      </c>
      <c r="EQ269" s="4">
        <f>SUMIFS('Aceite Virgen Extra'!EQ$6:EQ$257,'Aceite Virgen Extra'!$A$6:$A$257,"&gt;="&amp;$A269,'Aceite Virgen Extra'!$B$6:$B$257,"&lt;="&amp;$B269)</f>
        <v>0</v>
      </c>
      <c r="EU269" s="4">
        <f>SUMIFS('Aceite Virgen Extra'!EU$6:EU$257,'Aceite Virgen Extra'!$A$6:$A$257,"&gt;="&amp;$A269,'Aceite Virgen Extra'!$B$6:$B$257,"&lt;="&amp;$B269)</f>
        <v>1.9</v>
      </c>
      <c r="EV269" s="4">
        <f>SUMIFS('Aceite Virgen Extra'!EV$6:EV$257,'Aceite Virgen Extra'!$A$6:$A$257,"&gt;="&amp;$A269,'Aceite Virgen Extra'!$B$6:$B$257,"&lt;="&amp;$B269)</f>
        <v>2.38</v>
      </c>
      <c r="EW269" s="4">
        <f>SUMIFS('Aceite Virgen Extra'!EW$6:EW$257,'Aceite Virgen Extra'!$A$6:$A$257,"&gt;="&amp;$A269,'Aceite Virgen Extra'!$B$6:$B$257,"&lt;="&amp;$B269)</f>
        <v>1.5800000000000003</v>
      </c>
      <c r="EX269" s="4">
        <f>SUMIFS('Aceite Virgen Extra'!EX$6:EX$257,'Aceite Virgen Extra'!$A$6:$A$257,"&gt;="&amp;$A269,'Aceite Virgen Extra'!$B$6:$B$257,"&lt;="&amp;$B269)</f>
        <v>1.1800000000000002</v>
      </c>
      <c r="FB269" s="4">
        <f>SUMIFS('Aceite Virgen Extra'!FB$6:FB$257,'Aceite Virgen Extra'!$A$6:$A$257,"&gt;="&amp;$A269,'Aceite Virgen Extra'!$B$6:$B$257,"&lt;="&amp;$B269)</f>
        <v>2.88</v>
      </c>
      <c r="FC269" s="4">
        <f>SUMIFS('Aceite Virgen Extra'!FC$6:FC$257,'Aceite Virgen Extra'!$A$6:$A$257,"&gt;="&amp;$A269,'Aceite Virgen Extra'!$B$6:$B$257,"&lt;="&amp;$B269)</f>
        <v>8.43</v>
      </c>
      <c r="FD269" s="4">
        <f>SUMIFS('Aceite Virgen Extra'!FD$6:FD$257,'Aceite Virgen Extra'!$A$6:$A$257,"&gt;="&amp;$A269,'Aceite Virgen Extra'!$B$6:$B$257,"&lt;="&amp;$B269)</f>
        <v>0.57000000000000006</v>
      </c>
      <c r="FE269" s="4">
        <f>SUMIFS('Aceite Virgen Extra'!FE$6:FE$257,'Aceite Virgen Extra'!$A$6:$A$257,"&gt;="&amp;$A269,'Aceite Virgen Extra'!$B$6:$B$257,"&lt;="&amp;$B269)</f>
        <v>0</v>
      </c>
      <c r="FI269" s="4">
        <f>SUMIFS('Aceite Virgen Extra'!FI$6:FI$257,'Aceite Virgen Extra'!$A$6:$A$257,"&gt;="&amp;$A269,'Aceite Virgen Extra'!$B$6:$B$257,"&lt;="&amp;$B269)</f>
        <v>4.24</v>
      </c>
      <c r="FJ269" s="4">
        <f>SUMIFS('Aceite Virgen Extra'!FJ$6:FJ$257,'Aceite Virgen Extra'!$A$6:$A$257,"&gt;="&amp;$A269,'Aceite Virgen Extra'!$B$6:$B$257,"&lt;="&amp;$B269)</f>
        <v>11.2</v>
      </c>
      <c r="FK269" s="4">
        <f>SUMIFS('Aceite Virgen Extra'!FK$6:FK$257,'Aceite Virgen Extra'!$A$6:$A$257,"&gt;="&amp;$A269,'Aceite Virgen Extra'!$B$6:$B$257,"&lt;="&amp;$B269)</f>
        <v>1.33</v>
      </c>
      <c r="FL269" s="4">
        <f>SUMIFS('Aceite Virgen Extra'!FL$6:FL$257,'Aceite Virgen Extra'!$A$6:$A$257,"&gt;="&amp;$A269,'Aceite Virgen Extra'!$B$6:$B$257,"&lt;="&amp;$B269)</f>
        <v>1.47</v>
      </c>
      <c r="FP269" s="4">
        <f>SUMIFS('Aceite Virgen Extra'!FP$6:FP$257,'Aceite Virgen Extra'!$A$6:$A$257,"&gt;="&amp;$A269,'Aceite Virgen Extra'!$B$6:$B$257,"&lt;="&amp;$B269)</f>
        <v>3.8200000000000003</v>
      </c>
      <c r="FQ269" s="4">
        <f>SUMIFS('Aceite Virgen Extra'!FQ$6:FQ$257,'Aceite Virgen Extra'!$A$6:$A$257,"&gt;="&amp;$A269,'Aceite Virgen Extra'!$B$6:$B$257,"&lt;="&amp;$B269)</f>
        <v>10.91</v>
      </c>
      <c r="FR269" s="4">
        <f>SUMIFS('Aceite Virgen Extra'!FR$6:FR$257,'Aceite Virgen Extra'!$A$6:$A$257,"&gt;="&amp;$A269,'Aceite Virgen Extra'!$B$6:$B$257,"&lt;="&amp;$B269)</f>
        <v>1.23</v>
      </c>
      <c r="FS269" s="4">
        <f>SUMIFS('Aceite Virgen Extra'!FS$6:FS$257,'Aceite Virgen Extra'!$A$6:$A$257,"&gt;="&amp;$A269,'Aceite Virgen Extra'!$B$6:$B$257,"&lt;="&amp;$B269)</f>
        <v>2.83</v>
      </c>
      <c r="FW269" s="4">
        <f>SUMIFS('Aceite Virgen Extra'!FW$6:FW$257,'Aceite Virgen Extra'!$A$6:$A$257,"&gt;="&amp;$A269,'Aceite Virgen Extra'!$B$6:$B$257,"&lt;="&amp;$B269)</f>
        <v>2.1500000000000004</v>
      </c>
      <c r="FX269" s="4">
        <f>SUMIFS('Aceite Virgen Extra'!FX$6:FX$257,'Aceite Virgen Extra'!$A$6:$A$257,"&gt;="&amp;$A269,'Aceite Virgen Extra'!$B$6:$B$257,"&lt;="&amp;$B269)</f>
        <v>5.7799999999999994</v>
      </c>
      <c r="FY269" s="4">
        <f>SUMIFS('Aceite Virgen Extra'!FY$6:FY$257,'Aceite Virgen Extra'!$A$6:$A$257,"&gt;="&amp;$A269,'Aceite Virgen Extra'!$B$6:$B$257,"&lt;="&amp;$B269)</f>
        <v>0.44</v>
      </c>
      <c r="FZ269" s="4">
        <f>SUMIFS('Aceite Virgen Extra'!FZ$6:FZ$257,'Aceite Virgen Extra'!$A$6:$A$257,"&gt;="&amp;$A269,'Aceite Virgen Extra'!$B$6:$B$257,"&lt;="&amp;$B269)</f>
        <v>0</v>
      </c>
      <c r="GD269" s="4">
        <f>SUMIFS('Aceite Virgen Extra'!GD$6:GD$257,'Aceite Virgen Extra'!$A$6:$A$257,"&gt;="&amp;$A269,'Aceite Virgen Extra'!$B$6:$B$257,"&lt;="&amp;$B269)</f>
        <v>2.02</v>
      </c>
      <c r="GE269" s="4">
        <f>SUMIFS('Aceite Virgen Extra'!GE$6:GE$257,'Aceite Virgen Extra'!$A$6:$A$257,"&gt;="&amp;$A269,'Aceite Virgen Extra'!$B$6:$B$257,"&lt;="&amp;$B269)</f>
        <v>6.9</v>
      </c>
      <c r="GF269" s="4">
        <f>SUMIFS('Aceite Virgen Extra'!GF$6:GF$257,'Aceite Virgen Extra'!$A$6:$A$257,"&gt;="&amp;$A269,'Aceite Virgen Extra'!$B$6:$B$257,"&lt;="&amp;$B269)</f>
        <v>0.47000000000000003</v>
      </c>
      <c r="GG269" s="4">
        <f>SUMIFS('Aceite Virgen Extra'!GG$6:GG$257,'Aceite Virgen Extra'!$A$6:$A$257,"&gt;="&amp;$A269,'Aceite Virgen Extra'!$B$6:$B$257,"&lt;="&amp;$B269)</f>
        <v>0</v>
      </c>
      <c r="GK269" s="4">
        <f>SUMIFS('Aceite Virgen Extra'!GK$6:GK$257,'Aceite Virgen Extra'!$A$6:$A$257,"&gt;="&amp;$A269,'Aceite Virgen Extra'!$B$6:$B$257,"&lt;="&amp;$B269)</f>
        <v>0.91999999999999993</v>
      </c>
      <c r="GL269" s="4">
        <f>SUMIFS('Aceite Virgen Extra'!GL$6:GL$257,'Aceite Virgen Extra'!$A$6:$A$257,"&gt;="&amp;$A269,'Aceite Virgen Extra'!$B$6:$B$257,"&lt;="&amp;$B269)</f>
        <v>1.19</v>
      </c>
      <c r="GM269" s="4">
        <f>SUMIFS('Aceite Virgen Extra'!GM$6:GM$257,'Aceite Virgen Extra'!$A$6:$A$257,"&gt;="&amp;$A269,'Aceite Virgen Extra'!$B$6:$B$257,"&lt;="&amp;$B269)</f>
        <v>0.49</v>
      </c>
      <c r="GN269" s="4">
        <f>SUMIFS('Aceite Virgen Extra'!GN$6:GN$257,'Aceite Virgen Extra'!$A$6:$A$257,"&gt;="&amp;$A269,'Aceite Virgen Extra'!$B$6:$B$257,"&lt;="&amp;$B269)</f>
        <v>0</v>
      </c>
      <c r="GR269" s="4">
        <f>SUMIFS('Aceite Virgen Extra'!GR$6:GR$257,'Aceite Virgen Extra'!$A$6:$A$257,"&gt;="&amp;$A269,'Aceite Virgen Extra'!$B$6:$B$257,"&lt;="&amp;$B269)</f>
        <v>0.60000000000000009</v>
      </c>
      <c r="GS269" s="4">
        <f>SUMIFS('Aceite Virgen Extra'!GS$6:GS$257,'Aceite Virgen Extra'!$A$6:$A$257,"&gt;="&amp;$A269,'Aceite Virgen Extra'!$B$6:$B$257,"&lt;="&amp;$B269)</f>
        <v>0.53</v>
      </c>
      <c r="GT269" s="4">
        <f>SUMIFS('Aceite Virgen Extra'!GT$6:GT$257,'Aceite Virgen Extra'!$A$6:$A$257,"&gt;="&amp;$A269,'Aceite Virgen Extra'!$B$6:$B$257,"&lt;="&amp;$B269)</f>
        <v>0.68</v>
      </c>
      <c r="GU269" s="4">
        <f>SUMIFS('Aceite Virgen Extra'!GU$6:GU$257,'Aceite Virgen Extra'!$A$6:$A$257,"&gt;="&amp;$A269,'Aceite Virgen Extra'!$B$6:$B$257,"&lt;="&amp;$B269)</f>
        <v>0</v>
      </c>
      <c r="GY269" s="4">
        <f>SUMIFS('Aceite Virgen Extra'!GY$6:GY$257,'Aceite Virgen Extra'!$A$6:$A$257,"&gt;="&amp;$A269,'Aceite Virgen Extra'!$B$6:$B$257,"&lt;="&amp;$B269)</f>
        <v>1.51</v>
      </c>
      <c r="GZ269" s="4">
        <f>SUMIFS('Aceite Virgen Extra'!GZ$6:GZ$257,'Aceite Virgen Extra'!$A$6:$A$257,"&gt;="&amp;$A269,'Aceite Virgen Extra'!$B$6:$B$257,"&lt;="&amp;$B269)</f>
        <v>2.61</v>
      </c>
      <c r="HA269" s="4">
        <f>SUMIFS('Aceite Virgen Extra'!HA$6:HA$257,'Aceite Virgen Extra'!$A$6:$A$257,"&gt;="&amp;$A269,'Aceite Virgen Extra'!$B$6:$B$257,"&lt;="&amp;$B269)</f>
        <v>1.33</v>
      </c>
      <c r="HB269" s="4">
        <f>SUMIFS('Aceite Virgen Extra'!HB$6:HB$257,'Aceite Virgen Extra'!$A$6:$A$257,"&gt;="&amp;$A269,'Aceite Virgen Extra'!$B$6:$B$257,"&lt;="&amp;$B269)</f>
        <v>0</v>
      </c>
      <c r="HF269" s="4">
        <f>SUMIFS('Aceite Virgen Extra'!HF$6:HF$257,'Aceite Virgen Extra'!$A$6:$A$257,"&gt;="&amp;$A269,'Aceite Virgen Extra'!$B$6:$B$257,"&lt;="&amp;$B269)</f>
        <v>1.1700000000000002</v>
      </c>
      <c r="HG269" s="4">
        <f>SUMIFS('Aceite Virgen Extra'!HG$6:HG$257,'Aceite Virgen Extra'!$A$6:$A$257,"&gt;="&amp;$A269,'Aceite Virgen Extra'!$B$6:$B$257,"&lt;="&amp;$B269)</f>
        <v>0</v>
      </c>
      <c r="HH269" s="4">
        <f>SUMIFS('Aceite Virgen Extra'!HH$6:HH$257,'Aceite Virgen Extra'!$A$6:$A$257,"&gt;="&amp;$A269,'Aceite Virgen Extra'!$B$6:$B$257,"&lt;="&amp;$B269)</f>
        <v>2.06</v>
      </c>
      <c r="HI269" s="4">
        <f>SUMIFS('Aceite Virgen Extra'!HI$6:HI$257,'Aceite Virgen Extra'!$A$6:$A$257,"&gt;="&amp;$A269,'Aceite Virgen Extra'!$B$6:$B$257,"&lt;="&amp;$B269)</f>
        <v>0</v>
      </c>
      <c r="HM269" s="4">
        <f>SUMIFS('Aceite Virgen Extra'!HM$6:HM$257,'Aceite Virgen Extra'!$A$6:$A$257,"&gt;="&amp;$A269,'Aceite Virgen Extra'!$B$6:$B$257,"&lt;="&amp;$B269)</f>
        <v>0.67</v>
      </c>
      <c r="HN269" s="4">
        <f>SUMIFS('Aceite Virgen Extra'!HN$6:HN$257,'Aceite Virgen Extra'!$A$6:$A$257,"&gt;="&amp;$A269,'Aceite Virgen Extra'!$B$6:$B$257,"&lt;="&amp;$B269)</f>
        <v>0.9</v>
      </c>
      <c r="HO269" s="4">
        <f>SUMIFS('Aceite Virgen Extra'!HO$6:HO$257,'Aceite Virgen Extra'!$A$6:$A$257,"&gt;="&amp;$A269,'Aceite Virgen Extra'!$B$6:$B$257,"&lt;="&amp;$B269)</f>
        <v>0.6399999999999999</v>
      </c>
      <c r="HP269" s="4">
        <f>SUMIFS('Aceite Virgen Extra'!HP$6:HP$257,'Aceite Virgen Extra'!$A$6:$A$257,"&gt;="&amp;$A269,'Aceite Virgen Extra'!$B$6:$B$257,"&lt;="&amp;$B269)</f>
        <v>0</v>
      </c>
      <c r="HT269" s="4">
        <f>SUMIFS('Aceite Virgen Extra'!HT$6:HT$257,'Aceite Virgen Extra'!$A$6:$A$257,"&gt;="&amp;$A269,'Aceite Virgen Extra'!$B$6:$B$257,"&lt;="&amp;$B269)</f>
        <v>0.47</v>
      </c>
      <c r="HU269" s="4">
        <f>SUMIFS('Aceite Virgen Extra'!HU$6:HU$257,'Aceite Virgen Extra'!$A$6:$A$257,"&gt;="&amp;$A269,'Aceite Virgen Extra'!$B$6:$B$257,"&lt;="&amp;$B269)</f>
        <v>0.71</v>
      </c>
      <c r="HV269" s="4">
        <f>SUMIFS('Aceite Virgen Extra'!HV$6:HV$257,'Aceite Virgen Extra'!$A$6:$A$257,"&gt;="&amp;$A269,'Aceite Virgen Extra'!$B$6:$B$257,"&lt;="&amp;$B269)</f>
        <v>0.26</v>
      </c>
      <c r="HW269" s="4">
        <f>SUMIFS('Aceite Virgen Extra'!HW$6:HW$257,'Aceite Virgen Extra'!$A$6:$A$257,"&gt;="&amp;$A269,'Aceite Virgen Extra'!$B$6:$B$257,"&lt;="&amp;$B269)</f>
        <v>0</v>
      </c>
      <c r="IA269" s="4">
        <f>SUMIFS('Aceite Virgen Extra'!IA$6:IA$257,'Aceite Virgen Extra'!$A$6:$A$257,"&gt;="&amp;$A269,'Aceite Virgen Extra'!$B$6:$B$257,"&lt;="&amp;$B269)</f>
        <v>0.57000000000000006</v>
      </c>
      <c r="IB269" s="4">
        <f>SUMIFS('Aceite Virgen Extra'!IB$6:IB$257,'Aceite Virgen Extra'!$A$6:$A$257,"&gt;="&amp;$A269,'Aceite Virgen Extra'!$B$6:$B$257,"&lt;="&amp;$B269)</f>
        <v>0</v>
      </c>
      <c r="IC269" s="4">
        <f>SUMIFS('Aceite Virgen Extra'!IC$6:IC$257,'Aceite Virgen Extra'!$A$6:$A$257,"&gt;="&amp;$A269,'Aceite Virgen Extra'!$B$6:$B$257,"&lt;="&amp;$B269)</f>
        <v>0.51</v>
      </c>
      <c r="ID269" s="4">
        <f>SUMIFS('Aceite Virgen Extra'!ID$6:ID$257,'Aceite Virgen Extra'!$A$6:$A$257,"&gt;="&amp;$A269,'Aceite Virgen Extra'!$B$6:$B$257,"&lt;="&amp;$B269)</f>
        <v>2.71</v>
      </c>
      <c r="IH269" s="4">
        <f>SUMIFS('Aceite Virgen Extra'!IH$6:IH$257,'Aceite Virgen Extra'!$A$6:$A$257,"&gt;="&amp;$A269,'Aceite Virgen Extra'!$B$6:$B$257,"&lt;="&amp;$B269)</f>
        <v>0.73</v>
      </c>
      <c r="II269" s="4">
        <f>SUMIFS('Aceite Virgen Extra'!II$6:II$257,'Aceite Virgen Extra'!$A$6:$A$257,"&gt;="&amp;$A269,'Aceite Virgen Extra'!$B$6:$B$257,"&lt;="&amp;$B269)</f>
        <v>1.84</v>
      </c>
      <c r="IJ269" s="4">
        <f>SUMIFS('Aceite Virgen Extra'!IJ$6:IJ$257,'Aceite Virgen Extra'!$A$6:$A$257,"&gt;="&amp;$A269,'Aceite Virgen Extra'!$B$6:$B$257,"&lt;="&amp;$B269)</f>
        <v>0.30000000000000004</v>
      </c>
      <c r="IK269" s="4">
        <f>SUMIFS('Aceite Virgen Extra'!IK$6:IK$257,'Aceite Virgen Extra'!$A$6:$A$257,"&gt;="&amp;$A269,'Aceite Virgen Extra'!$B$6:$B$257,"&lt;="&amp;$B269)</f>
        <v>0.28000000000000003</v>
      </c>
      <c r="IO269" s="4">
        <f>SUMIFS('Aceite Virgen Extra'!IO$6:IO$257,'Aceite Virgen Extra'!$A$6:$A$257,"&gt;="&amp;$A269,'Aceite Virgen Extra'!$B$6:$B$257,"&lt;="&amp;$B269)</f>
        <v>1.3800000000000001</v>
      </c>
      <c r="IP269" s="4">
        <f>SUMIFS('Aceite Virgen Extra'!IP$6:IP$257,'Aceite Virgen Extra'!$A$6:$A$257,"&gt;="&amp;$A269,'Aceite Virgen Extra'!$B$6:$B$257,"&lt;="&amp;$B269)</f>
        <v>0.41000000000000003</v>
      </c>
      <c r="IQ269" s="4">
        <f>SUMIFS('Aceite Virgen Extra'!IQ$6:IQ$257,'Aceite Virgen Extra'!$A$6:$A$257,"&gt;="&amp;$A269,'Aceite Virgen Extra'!$B$6:$B$257,"&lt;="&amp;$B269)</f>
        <v>1.8299999999999998</v>
      </c>
      <c r="IR269" s="4">
        <f>SUMIFS('Aceite Virgen Extra'!IR$6:IR$257,'Aceite Virgen Extra'!$A$6:$A$257,"&gt;="&amp;$A269,'Aceite Virgen Extra'!$B$6:$B$257,"&lt;="&amp;$B269)</f>
        <v>1.41</v>
      </c>
      <c r="IV269" s="4">
        <f>SUMIFS('Aceite Virgen Extra'!IV$6:IV$257,'Aceite Virgen Extra'!$A$6:$A$257,"&gt;="&amp;$A269,'Aceite Virgen Extra'!$B$6:$B$257,"&lt;="&amp;$B269)</f>
        <v>0.81</v>
      </c>
      <c r="IW269" s="4">
        <f>SUMIFS('Aceite Virgen Extra'!IW$6:IW$257,'Aceite Virgen Extra'!$A$6:$A$257,"&gt;="&amp;$A269,'Aceite Virgen Extra'!$B$6:$B$257,"&lt;="&amp;$B269)</f>
        <v>0</v>
      </c>
      <c r="IX269" s="4">
        <f>SUMIFS('Aceite Virgen Extra'!IX$6:IX$257,'Aceite Virgen Extra'!$A$6:$A$257,"&gt;="&amp;$A269,'Aceite Virgen Extra'!$B$6:$B$257,"&lt;="&amp;$B269)</f>
        <v>0.85000000000000009</v>
      </c>
      <c r="IY269" s="4">
        <f>SUMIFS('Aceite Virgen Extra'!IY$6:IY$257,'Aceite Virgen Extra'!$A$6:$A$257,"&gt;="&amp;$A269,'Aceite Virgen Extra'!$B$6:$B$257,"&lt;="&amp;$B269)</f>
        <v>0.89</v>
      </c>
      <c r="JC269" s="4">
        <f>SUMIFS('Aceite Virgen Extra'!JC$6:JC$257,'Aceite Virgen Extra'!$A$6:$A$257,"&gt;="&amp;$A269,'Aceite Virgen Extra'!$B$6:$B$257,"&lt;="&amp;$B269)</f>
        <v>0.35</v>
      </c>
      <c r="JD269" s="4">
        <f>SUMIFS('Aceite Virgen Extra'!JD$6:JD$257,'Aceite Virgen Extra'!$A$6:$A$257,"&gt;="&amp;$A269,'Aceite Virgen Extra'!$B$6:$B$257,"&lt;="&amp;$B269)</f>
        <v>0.26</v>
      </c>
      <c r="JE269" s="4">
        <f>SUMIFS('Aceite Virgen Extra'!JE$6:JE$257,'Aceite Virgen Extra'!$A$6:$A$257,"&gt;="&amp;$A269,'Aceite Virgen Extra'!$B$6:$B$257,"&lt;="&amp;$B269)</f>
        <v>0.06</v>
      </c>
      <c r="JF269" s="4">
        <f>SUMIFS('Aceite Virgen Extra'!JF$6:JF$257,'Aceite Virgen Extra'!$A$6:$A$257,"&gt;="&amp;$A269,'Aceite Virgen Extra'!$B$6:$B$257,"&lt;="&amp;$B269)</f>
        <v>2.08</v>
      </c>
      <c r="JJ269" s="4">
        <f>SUMIFS('Aceite Virgen Extra'!JJ$6:JJ$257,'Aceite Virgen Extra'!$A$6:$A$257,"&gt;="&amp;$A269,'Aceite Virgen Extra'!$B$6:$B$257,"&lt;="&amp;$B269)</f>
        <v>1.4400000000000002</v>
      </c>
      <c r="JK269" s="4">
        <f>SUMIFS('Aceite Virgen Extra'!JK$6:JK$257,'Aceite Virgen Extra'!$A$6:$A$257,"&gt;="&amp;$A269,'Aceite Virgen Extra'!$B$6:$B$257,"&lt;="&amp;$B269)</f>
        <v>0.8</v>
      </c>
      <c r="JL269" s="4">
        <f>SUMIFS('Aceite Virgen Extra'!JL$6:JL$257,'Aceite Virgen Extra'!$A$6:$A$257,"&gt;="&amp;$A269,'Aceite Virgen Extra'!$B$6:$B$257,"&lt;="&amp;$B269)</f>
        <v>1.9</v>
      </c>
      <c r="JM269" s="4">
        <f>SUMIFS('Aceite Virgen Extra'!JM$6:JM$257,'Aceite Virgen Extra'!$A$6:$A$257,"&gt;="&amp;$A269,'Aceite Virgen Extra'!$B$6:$B$257,"&lt;="&amp;$B269)</f>
        <v>1.47</v>
      </c>
      <c r="JQ269" s="4">
        <f>SUMIFS('Aceite Virgen Extra'!JQ$6:JQ$257,'Aceite Virgen Extra'!$A$6:$A$257,"&gt;="&amp;$A269,'Aceite Virgen Extra'!$B$6:$B$257,"&lt;="&amp;$B269)</f>
        <v>0.85</v>
      </c>
      <c r="JR269" s="4">
        <f>SUMIFS('Aceite Virgen Extra'!JR$6:JR$257,'Aceite Virgen Extra'!$A$6:$A$257,"&gt;="&amp;$A269,'Aceite Virgen Extra'!$B$6:$B$257,"&lt;="&amp;$B269)</f>
        <v>0.67999999999999994</v>
      </c>
      <c r="JS269" s="4">
        <f>SUMIFS('Aceite Virgen Extra'!JS$6:JS$257,'Aceite Virgen Extra'!$A$6:$A$257,"&gt;="&amp;$A269,'Aceite Virgen Extra'!$B$6:$B$257,"&lt;="&amp;$B269)</f>
        <v>0.67</v>
      </c>
      <c r="JT269" s="4">
        <f>SUMIFS('Aceite Virgen Extra'!JT$6:JT$257,'Aceite Virgen Extra'!$A$6:$A$257,"&gt;="&amp;$A269,'Aceite Virgen Extra'!$B$6:$B$257,"&lt;="&amp;$B269)</f>
        <v>1.24</v>
      </c>
      <c r="JX269" s="4">
        <f>SUMIFS('Aceite Virgen Extra'!JX$6:JX$257,'Aceite Virgen Extra'!$A$6:$A$257,"&gt;="&amp;$A269,'Aceite Virgen Extra'!$B$6:$B$257,"&lt;="&amp;$B269)</f>
        <v>0.9</v>
      </c>
      <c r="JY269" s="4">
        <f>SUMIFS('Aceite Virgen Extra'!JY$6:JY$257,'Aceite Virgen Extra'!$A$6:$A$257,"&gt;="&amp;$A269,'Aceite Virgen Extra'!$B$6:$B$257,"&lt;="&amp;$B269)</f>
        <v>0.42000000000000004</v>
      </c>
      <c r="JZ269" s="4">
        <f>SUMIFS('Aceite Virgen Extra'!JZ$6:JZ$257,'Aceite Virgen Extra'!$A$6:$A$257,"&gt;="&amp;$A269,'Aceite Virgen Extra'!$B$6:$B$257,"&lt;="&amp;$B269)</f>
        <v>1.01</v>
      </c>
      <c r="KA269" s="4">
        <f>SUMIFS('Aceite Virgen Extra'!KA$6:KA$257,'Aceite Virgen Extra'!$A$6:$A$257,"&gt;="&amp;$A269,'Aceite Virgen Extra'!$B$6:$B$257,"&lt;="&amp;$B269)</f>
        <v>1.72</v>
      </c>
      <c r="KE269" s="4">
        <f>SUMIFS('Aceite Virgen Extra'!KE$6:KE$257,'Aceite Virgen Extra'!$A$6:$A$257,"&gt;="&amp;$A269,'Aceite Virgen Extra'!$B$6:$B$257,"&lt;="&amp;$B269)</f>
        <v>0.3</v>
      </c>
      <c r="KF269" s="4">
        <f>SUMIFS('Aceite Virgen Extra'!KF$6:KF$257,'Aceite Virgen Extra'!$A$6:$A$257,"&gt;="&amp;$A269,'Aceite Virgen Extra'!$B$6:$B$257,"&lt;="&amp;$B269)</f>
        <v>0</v>
      </c>
      <c r="KG269" s="4">
        <f>SUMIFS('Aceite Virgen Extra'!KG$6:KG$257,'Aceite Virgen Extra'!$A$6:$A$257,"&gt;="&amp;$A269,'Aceite Virgen Extra'!$B$6:$B$257,"&lt;="&amp;$B269)</f>
        <v>0.4</v>
      </c>
      <c r="KH269" s="4">
        <f>SUMIFS('Aceite Virgen Extra'!KH$6:KH$257,'Aceite Virgen Extra'!$A$6:$A$257,"&gt;="&amp;$A269,'Aceite Virgen Extra'!$B$6:$B$257,"&lt;="&amp;$B269)</f>
        <v>0</v>
      </c>
      <c r="KL269" s="4">
        <f>SUMIFS('Aceite Virgen Extra'!KL$6:KL$257,'Aceite Virgen Extra'!$A$6:$A$257,"&gt;="&amp;$A269,'Aceite Virgen Extra'!$B$6:$B$257,"&lt;="&amp;$B269)</f>
        <v>1.1200000000000001</v>
      </c>
      <c r="KM269" s="4">
        <f>SUMIFS('Aceite Virgen Extra'!KM$6:KM$257,'Aceite Virgen Extra'!$A$6:$A$257,"&gt;="&amp;$A269,'Aceite Virgen Extra'!$B$6:$B$257,"&lt;="&amp;$B269)</f>
        <v>0.64</v>
      </c>
      <c r="KN269" s="4">
        <f>SUMIFS('Aceite Virgen Extra'!KN$6:KN$257,'Aceite Virgen Extra'!$A$6:$A$257,"&gt;="&amp;$A269,'Aceite Virgen Extra'!$B$6:$B$257,"&lt;="&amp;$B269)</f>
        <v>1.63</v>
      </c>
      <c r="KO269" s="4">
        <f>SUMIFS('Aceite Virgen Extra'!KO$6:KO$257,'Aceite Virgen Extra'!$A$6:$A$257,"&gt;="&amp;$A269,'Aceite Virgen Extra'!$B$6:$B$257,"&lt;="&amp;$B269)</f>
        <v>0.22</v>
      </c>
      <c r="KS269" s="4">
        <f>SUMIFS('Aceite Virgen Extra'!KS$6:KS$257,'Aceite Virgen Extra'!$A$6:$A$257,"&gt;="&amp;$A269,'Aceite Virgen Extra'!$B$6:$B$257,"&lt;="&amp;$B269)</f>
        <v>0.66</v>
      </c>
      <c r="KT269" s="4">
        <f>SUMIFS('Aceite Virgen Extra'!KT$6:KT$257,'Aceite Virgen Extra'!$A$6:$A$257,"&gt;="&amp;$A269,'Aceite Virgen Extra'!$B$6:$B$257,"&lt;="&amp;$B269)</f>
        <v>0.22</v>
      </c>
      <c r="KU269" s="4">
        <f>SUMIFS('Aceite Virgen Extra'!KU$6:KU$257,'Aceite Virgen Extra'!$A$6:$A$257,"&gt;="&amp;$A269,'Aceite Virgen Extra'!$B$6:$B$257,"&lt;="&amp;$B269)</f>
        <v>0.87000000000000011</v>
      </c>
      <c r="KV269" s="4">
        <f>SUMIFS('Aceite Virgen Extra'!KV$6:KV$257,'Aceite Virgen Extra'!$A$6:$A$257,"&gt;="&amp;$A269,'Aceite Virgen Extra'!$B$6:$B$257,"&lt;="&amp;$B269)</f>
        <v>0.43</v>
      </c>
      <c r="KZ269" s="4">
        <f>SUMIFS('Aceite Virgen Extra'!KZ$6:KZ$257,'Aceite Virgen Extra'!$A$6:$A$257,"&gt;="&amp;$A269,'Aceite Virgen Extra'!$B$6:$B$257,"&lt;="&amp;$B269)</f>
        <v>0.67</v>
      </c>
      <c r="LA269" s="4">
        <f>SUMIFS('Aceite Virgen Extra'!LA$6:LA$257,'Aceite Virgen Extra'!$A$6:$A$257,"&gt;="&amp;$A269,'Aceite Virgen Extra'!$B$6:$B$257,"&lt;="&amp;$B269)</f>
        <v>0.49</v>
      </c>
      <c r="LB269" s="4">
        <f>SUMIFS('Aceite Virgen Extra'!LB$6:LB$257,'Aceite Virgen Extra'!$A$6:$A$257,"&gt;="&amp;$A269,'Aceite Virgen Extra'!$B$6:$B$257,"&lt;="&amp;$B269)</f>
        <v>0.82000000000000006</v>
      </c>
      <c r="LC269" s="4">
        <f>SUMIFS('Aceite Virgen Extra'!LC$6:LC$257,'Aceite Virgen Extra'!$A$6:$A$257,"&gt;="&amp;$A269,'Aceite Virgen Extra'!$B$6:$B$257,"&lt;="&amp;$B269)</f>
        <v>0</v>
      </c>
      <c r="LG269" s="4">
        <f>SUMIFS('Aceite Virgen Extra'!LG$6:LG$257,'Aceite Virgen Extra'!$A$6:$A$257,"&gt;="&amp;$A269,'Aceite Virgen Extra'!$B$6:$B$257,"&lt;="&amp;$B269)</f>
        <v>0.64</v>
      </c>
      <c r="LH269" s="4">
        <f>SUMIFS('Aceite Virgen Extra'!LH$6:LH$257,'Aceite Virgen Extra'!$A$6:$A$257,"&gt;="&amp;$A269,'Aceite Virgen Extra'!$B$6:$B$257,"&lt;="&amp;$B269)</f>
        <v>0.44</v>
      </c>
      <c r="LI269" s="4">
        <f>SUMIFS('Aceite Virgen Extra'!LI$6:LI$257,'Aceite Virgen Extra'!$A$6:$A$257,"&gt;="&amp;$A269,'Aceite Virgen Extra'!$B$6:$B$257,"&lt;="&amp;$B269)</f>
        <v>0.8899999999999999</v>
      </c>
      <c r="LJ269" s="4">
        <f>SUMIFS('Aceite Virgen Extra'!LJ$6:LJ$257,'Aceite Virgen Extra'!$A$6:$A$257,"&gt;="&amp;$A269,'Aceite Virgen Extra'!$B$6:$B$257,"&lt;="&amp;$B269)</f>
        <v>0</v>
      </c>
      <c r="LN269" s="4">
        <f>SUMIFS('Aceite Virgen Extra'!LN$6:LN$257,'Aceite Virgen Extra'!$A$6:$A$257,"&gt;="&amp;$A269,'Aceite Virgen Extra'!$B$6:$B$257,"&lt;="&amp;$B269)</f>
        <v>1.5699999999999998</v>
      </c>
      <c r="LO269" s="4">
        <f>SUMIFS('Aceite Virgen Extra'!LO$6:LO$257,'Aceite Virgen Extra'!$A$6:$A$257,"&gt;="&amp;$A269,'Aceite Virgen Extra'!$B$6:$B$257,"&lt;="&amp;$B269)</f>
        <v>3.36</v>
      </c>
      <c r="LP269" s="4">
        <f>SUMIFS('Aceite Virgen Extra'!LP$6:LP$257,'Aceite Virgen Extra'!$A$6:$A$257,"&gt;="&amp;$A269,'Aceite Virgen Extra'!$B$6:$B$257,"&lt;="&amp;$B269)</f>
        <v>0.83</v>
      </c>
      <c r="LQ269" s="4">
        <f>SUMIFS('Aceite Virgen Extra'!LQ$6:LQ$257,'Aceite Virgen Extra'!$A$6:$A$257,"&gt;="&amp;$A269,'Aceite Virgen Extra'!$B$6:$B$257,"&lt;="&amp;$B269)</f>
        <v>0</v>
      </c>
      <c r="LU269" s="4">
        <f>SUMIFS('Aceite Virgen Extra'!LU$6:LU$257,'Aceite Virgen Extra'!$A$6:$A$257,"&gt;="&amp;$A269,'Aceite Virgen Extra'!$B$6:$B$257,"&lt;="&amp;$B269)</f>
        <v>1.3599999999999999</v>
      </c>
      <c r="LV269" s="4">
        <f>SUMIFS('Aceite Virgen Extra'!LV$6:LV$257,'Aceite Virgen Extra'!$A$6:$A$257,"&gt;="&amp;$A269,'Aceite Virgen Extra'!$B$6:$B$257,"&lt;="&amp;$B269)</f>
        <v>2.46</v>
      </c>
      <c r="LW269" s="4">
        <f>SUMIFS('Aceite Virgen Extra'!LW$6:LW$257,'Aceite Virgen Extra'!$A$6:$A$257,"&gt;="&amp;$A269,'Aceite Virgen Extra'!$B$6:$B$257,"&lt;="&amp;$B269)</f>
        <v>0.75</v>
      </c>
      <c r="LX269" s="4">
        <f>SUMIFS('Aceite Virgen Extra'!LX$6:LX$257,'Aceite Virgen Extra'!$A$6:$A$257,"&gt;="&amp;$A269,'Aceite Virgen Extra'!$B$6:$B$257,"&lt;="&amp;$B269)</f>
        <v>1.33</v>
      </c>
      <c r="MB269" s="4">
        <f>SUMIFS('Aceite Virgen Extra'!MB$6:MB$257,'Aceite Virgen Extra'!$A$6:$A$257,"&gt;="&amp;$A269,'Aceite Virgen Extra'!$B$6:$B$257,"&lt;="&amp;$B269)</f>
        <v>1.3699999999999999</v>
      </c>
      <c r="MC269" s="4">
        <f>SUMIFS('Aceite Virgen Extra'!MC$6:MC$257,'Aceite Virgen Extra'!$A$6:$A$257,"&gt;="&amp;$A269,'Aceite Virgen Extra'!$B$6:$B$257,"&lt;="&amp;$B269)</f>
        <v>0.2</v>
      </c>
      <c r="MD269" s="4">
        <f>SUMIFS('Aceite Virgen Extra'!MD$6:MD$257,'Aceite Virgen Extra'!$A$6:$A$257,"&gt;="&amp;$A269,'Aceite Virgen Extra'!$B$6:$B$257,"&lt;="&amp;$B269)</f>
        <v>1.2100000000000002</v>
      </c>
      <c r="ME269" s="4">
        <f>SUMIFS('Aceite Virgen Extra'!ME$6:ME$257,'Aceite Virgen Extra'!$A$6:$A$257,"&gt;="&amp;$A269,'Aceite Virgen Extra'!$B$6:$B$257,"&lt;="&amp;$B269)</f>
        <v>3.57</v>
      </c>
      <c r="MI269" s="4">
        <f>SUMIFS('Aceite Virgen Extra'!MI$6:MI$257,'Aceite Virgen Extra'!$A$6:$A$257,"&gt;="&amp;$A269,'Aceite Virgen Extra'!$B$6:$B$257,"&lt;="&amp;$B269)</f>
        <v>2.3600000000000003</v>
      </c>
      <c r="MJ269" s="4">
        <f>SUMIFS('Aceite Virgen Extra'!MJ$6:MJ$257,'Aceite Virgen Extra'!$A$6:$A$257,"&gt;="&amp;$A269,'Aceite Virgen Extra'!$B$6:$B$257,"&lt;="&amp;$B269)</f>
        <v>1.43</v>
      </c>
      <c r="MK269" s="4">
        <f>SUMIFS('Aceite Virgen Extra'!MK$6:MK$257,'Aceite Virgen Extra'!$A$6:$A$257,"&gt;="&amp;$A269,'Aceite Virgen Extra'!$B$6:$B$257,"&lt;="&amp;$B269)</f>
        <v>2.81</v>
      </c>
      <c r="ML269" s="4">
        <f>SUMIFS('Aceite Virgen Extra'!ML$6:ML$257,'Aceite Virgen Extra'!$A$6:$A$257,"&gt;="&amp;$A269,'Aceite Virgen Extra'!$B$6:$B$257,"&lt;="&amp;$B269)</f>
        <v>2.04</v>
      </c>
      <c r="MP269" s="4">
        <f>SUMIFS('Aceite Virgen Extra'!MP$6:MP$257,'Aceite Virgen Extra'!$A$6:$A$257,"&gt;="&amp;$A269,'Aceite Virgen Extra'!$B$6:$B$257,"&lt;="&amp;$B269)</f>
        <v>2.27</v>
      </c>
      <c r="MQ269" s="4">
        <f>SUMIFS('Aceite Virgen Extra'!MQ$6:MQ$257,'Aceite Virgen Extra'!$A$6:$A$257,"&gt;="&amp;$A269,'Aceite Virgen Extra'!$B$6:$B$257,"&lt;="&amp;$B269)</f>
        <v>2.95</v>
      </c>
      <c r="MR269" s="4">
        <f>SUMIFS('Aceite Virgen Extra'!MR$6:MR$257,'Aceite Virgen Extra'!$A$6:$A$257,"&gt;="&amp;$A269,'Aceite Virgen Extra'!$B$6:$B$257,"&lt;="&amp;$B269)</f>
        <v>1.4100000000000001</v>
      </c>
      <c r="MS269" s="4">
        <f>SUMIFS('Aceite Virgen Extra'!MS$6:MS$257,'Aceite Virgen Extra'!$A$6:$A$257,"&gt;="&amp;$A269,'Aceite Virgen Extra'!$B$6:$B$257,"&lt;="&amp;$B269)</f>
        <v>6.09</v>
      </c>
      <c r="MW269" s="4">
        <f>SUMIFS('Aceite Virgen Extra'!MW$6:MW$257,'Aceite Virgen Extra'!$A$6:$A$257,"&gt;="&amp;$A269,'Aceite Virgen Extra'!$B$6:$B$257,"&lt;="&amp;$B269)</f>
        <v>1.36</v>
      </c>
      <c r="MX269" s="4">
        <f>SUMIFS('Aceite Virgen Extra'!MX$6:MX$257,'Aceite Virgen Extra'!$A$6:$A$257,"&gt;="&amp;$A269,'Aceite Virgen Extra'!$B$6:$B$257,"&lt;="&amp;$B269)</f>
        <v>1.06</v>
      </c>
      <c r="MY269" s="4">
        <f>SUMIFS('Aceite Virgen Extra'!MY$6:MY$257,'Aceite Virgen Extra'!$A$6:$A$257,"&gt;="&amp;$A269,'Aceite Virgen Extra'!$B$6:$B$257,"&lt;="&amp;$B269)</f>
        <v>0.96</v>
      </c>
      <c r="MZ269" s="4">
        <f>SUMIFS('Aceite Virgen Extra'!MZ$6:MZ$257,'Aceite Virgen Extra'!$A$6:$A$257,"&gt;="&amp;$A269,'Aceite Virgen Extra'!$B$6:$B$257,"&lt;="&amp;$B269)</f>
        <v>2.3000000000000003</v>
      </c>
      <c r="ND269" s="4">
        <f>SUMIFS('Aceite Virgen Extra'!ND$6:ND$257,'Aceite Virgen Extra'!$A$6:$A$257,"&gt;="&amp;$A269,'Aceite Virgen Extra'!$B$6:$B$257,"&lt;="&amp;$B269)</f>
        <v>0.99</v>
      </c>
      <c r="NE269" s="4">
        <f>SUMIFS('Aceite Virgen Extra'!NE$6:NE$257,'Aceite Virgen Extra'!$A$6:$A$257,"&gt;="&amp;$A269,'Aceite Virgen Extra'!$B$6:$B$257,"&lt;="&amp;$B269)</f>
        <v>0.26</v>
      </c>
      <c r="NF269" s="4">
        <f>SUMIFS('Aceite Virgen Extra'!NF$6:NF$257,'Aceite Virgen Extra'!$A$6:$A$257,"&gt;="&amp;$A269,'Aceite Virgen Extra'!$B$6:$B$257,"&lt;="&amp;$B269)</f>
        <v>1.31</v>
      </c>
      <c r="NG269" s="4">
        <f>SUMIFS('Aceite Virgen Extra'!NG$6:NG$257,'Aceite Virgen Extra'!$A$6:$A$257,"&gt;="&amp;$A269,'Aceite Virgen Extra'!$B$6:$B$257,"&lt;="&amp;$B269)</f>
        <v>0.38</v>
      </c>
      <c r="NK269" s="4">
        <f>SUMIFS('Aceite Virgen Extra'!NK$6:NK$257,'Aceite Virgen Extra'!$A$6:$A$257,"&gt;="&amp;$A269,'Aceite Virgen Extra'!$B$6:$B$257,"&lt;="&amp;$B269)</f>
        <v>1.3199999999999998</v>
      </c>
      <c r="NL269" s="4">
        <f>SUMIFS('Aceite Virgen Extra'!NL$6:NL$257,'Aceite Virgen Extra'!$A$6:$A$257,"&gt;="&amp;$A269,'Aceite Virgen Extra'!$B$6:$B$257,"&lt;="&amp;$B269)</f>
        <v>0.92999999999999994</v>
      </c>
      <c r="NM269" s="4">
        <f>SUMIFS('Aceite Virgen Extra'!NM$6:NM$257,'Aceite Virgen Extra'!$A$6:$A$257,"&gt;="&amp;$A269,'Aceite Virgen Extra'!$B$6:$B$257,"&lt;="&amp;$B269)</f>
        <v>1.91</v>
      </c>
      <c r="NN269" s="4">
        <f>SUMIFS('Aceite Virgen Extra'!NN$6:NN$257,'Aceite Virgen Extra'!$A$6:$A$257,"&gt;="&amp;$A269,'Aceite Virgen Extra'!$B$6:$B$257,"&lt;="&amp;$B269)</f>
        <v>0</v>
      </c>
      <c r="NR269" s="4">
        <f>SUMIFS('Aceite Virgen Extra'!NR$6:NR$257,'Aceite Virgen Extra'!$A$6:$A$257,"&gt;="&amp;$A269,'Aceite Virgen Extra'!$B$6:$B$257,"&lt;="&amp;$B269)</f>
        <v>2.2999999999999998</v>
      </c>
      <c r="NS269" s="4">
        <f>SUMIFS('Aceite Virgen Extra'!NS$6:NS$257,'Aceite Virgen Extra'!$A$6:$A$257,"&gt;="&amp;$A269,'Aceite Virgen Extra'!$B$6:$B$257,"&lt;="&amp;$B269)</f>
        <v>1.73</v>
      </c>
      <c r="NT269" s="4">
        <f>SUMIFS('Aceite Virgen Extra'!NT$6:NT$257,'Aceite Virgen Extra'!$A$6:$A$257,"&gt;="&amp;$A269,'Aceite Virgen Extra'!$B$6:$B$257,"&lt;="&amp;$B269)</f>
        <v>3.26</v>
      </c>
      <c r="NU269" s="4">
        <f>SUMIFS('Aceite Virgen Extra'!NU$6:NU$257,'Aceite Virgen Extra'!$A$6:$A$257,"&gt;="&amp;$A269,'Aceite Virgen Extra'!$B$6:$B$257,"&lt;="&amp;$B269)</f>
        <v>1.88</v>
      </c>
      <c r="NY269" s="4">
        <f>SUMIFS('Aceite Virgen Extra'!NY$6:NY$257,'Aceite Virgen Extra'!$A$6:$A$257,"&gt;="&amp;$A269,'Aceite Virgen Extra'!$B$6:$B$257,"&lt;="&amp;$B269)</f>
        <v>1.5299999999999998</v>
      </c>
      <c r="NZ269" s="4">
        <f>SUMIFS('Aceite Virgen Extra'!NZ$6:NZ$257,'Aceite Virgen Extra'!$A$6:$A$257,"&gt;="&amp;$A269,'Aceite Virgen Extra'!$B$6:$B$257,"&lt;="&amp;$B269)</f>
        <v>1.19</v>
      </c>
      <c r="OA269" s="4">
        <f>SUMIFS('Aceite Virgen Extra'!OA$6:OA$257,'Aceite Virgen Extra'!$A$6:$A$257,"&gt;="&amp;$A269,'Aceite Virgen Extra'!$B$6:$B$257,"&lt;="&amp;$B269)</f>
        <v>1.55</v>
      </c>
      <c r="OB269" s="4">
        <f>SUMIFS('Aceite Virgen Extra'!OB$6:OB$257,'Aceite Virgen Extra'!$A$6:$A$257,"&gt;="&amp;$A269,'Aceite Virgen Extra'!$B$6:$B$257,"&lt;="&amp;$B269)</f>
        <v>0.6</v>
      </c>
      <c r="OF269" s="4">
        <f>SUMIFS('Aceite Virgen Extra'!OF$6:OF$257,'Aceite Virgen Extra'!$A$6:$A$257,"&gt;="&amp;$A269,'Aceite Virgen Extra'!$B$6:$B$257,"&lt;="&amp;$B269)</f>
        <v>2.1399999999999997</v>
      </c>
      <c r="OG269" s="4">
        <f>SUMIFS('Aceite Virgen Extra'!OG$6:OG$257,'Aceite Virgen Extra'!$A$6:$A$257,"&gt;="&amp;$A269,'Aceite Virgen Extra'!$B$6:$B$257,"&lt;="&amp;$B269)</f>
        <v>2.79</v>
      </c>
      <c r="OH269" s="4">
        <f>SUMIFS('Aceite Virgen Extra'!OH$6:OH$257,'Aceite Virgen Extra'!$A$6:$A$257,"&gt;="&amp;$A269,'Aceite Virgen Extra'!$B$6:$B$257,"&lt;="&amp;$B269)</f>
        <v>1.52</v>
      </c>
      <c r="OI269" s="4">
        <f>SUMIFS('Aceite Virgen Extra'!OI$6:OI$257,'Aceite Virgen Extra'!$A$6:$A$257,"&gt;="&amp;$A269,'Aceite Virgen Extra'!$B$6:$B$257,"&lt;="&amp;$B269)</f>
        <v>4.82</v>
      </c>
      <c r="OM269" s="4">
        <f>SUMIFS('Aceite Virgen Extra'!OM$6:OM$257,'Aceite Virgen Extra'!$A$6:$A$257,"&gt;="&amp;$A269,'Aceite Virgen Extra'!$B$6:$B$257,"&lt;="&amp;$B269)</f>
        <v>1.2000000000000002</v>
      </c>
      <c r="ON269" s="4">
        <f>SUMIFS('Aceite Virgen Extra'!ON$6:ON$257,'Aceite Virgen Extra'!$A$6:$A$257,"&gt;="&amp;$A269,'Aceite Virgen Extra'!$B$6:$B$257,"&lt;="&amp;$B269)</f>
        <v>0.66</v>
      </c>
      <c r="OO269" s="4">
        <f>SUMIFS('Aceite Virgen Extra'!OO$6:OO$257,'Aceite Virgen Extra'!$A$6:$A$257,"&gt;="&amp;$A269,'Aceite Virgen Extra'!$B$6:$B$257,"&lt;="&amp;$B269)</f>
        <v>1.07</v>
      </c>
      <c r="OP269" s="4">
        <f>SUMIFS('Aceite Virgen Extra'!OP$6:OP$257,'Aceite Virgen Extra'!$A$6:$A$257,"&gt;="&amp;$A269,'Aceite Virgen Extra'!$B$6:$B$257,"&lt;="&amp;$B269)</f>
        <v>1.1099999999999999</v>
      </c>
      <c r="OT269" s="4">
        <f>SUMIFS('Aceite Virgen Extra'!OT$6:OT$257,'Aceite Virgen Extra'!$A$6:$A$257,"&gt;="&amp;$A269,'Aceite Virgen Extra'!$B$6:$B$257,"&lt;="&amp;$B269)</f>
        <v>2.44</v>
      </c>
      <c r="OU269" s="4">
        <f>SUMIFS('Aceite Virgen Extra'!OU$6:OU$257,'Aceite Virgen Extra'!$A$6:$A$257,"&gt;="&amp;$A269,'Aceite Virgen Extra'!$B$6:$B$257,"&lt;="&amp;$B269)</f>
        <v>1.0699999999999998</v>
      </c>
      <c r="OV269" s="4">
        <f>SUMIFS('Aceite Virgen Extra'!OV$6:OV$257,'Aceite Virgen Extra'!$A$6:$A$257,"&gt;="&amp;$A269,'Aceite Virgen Extra'!$B$6:$B$257,"&lt;="&amp;$B269)</f>
        <v>2.77</v>
      </c>
      <c r="OW269" s="4">
        <f>SUMIFS('Aceite Virgen Extra'!OW$6:OW$257,'Aceite Virgen Extra'!$A$6:$A$257,"&gt;="&amp;$A269,'Aceite Virgen Extra'!$B$6:$B$257,"&lt;="&amp;$B269)</f>
        <v>2.5299999999999998</v>
      </c>
      <c r="PA269" s="4">
        <f>SUMIFS('Aceite Virgen Extra'!PA$6:PA$257,'Aceite Virgen Extra'!$A$6:$A$257,"&gt;="&amp;$A269,'Aceite Virgen Extra'!$B$6:$B$257,"&lt;="&amp;$B269)</f>
        <v>2.4500000000000002</v>
      </c>
      <c r="PB269" s="4">
        <f>SUMIFS('Aceite Virgen Extra'!PB$6:PB$257,'Aceite Virgen Extra'!$A$6:$A$257,"&gt;="&amp;$A269,'Aceite Virgen Extra'!$B$6:$B$257,"&lt;="&amp;$B269)</f>
        <v>1.9300000000000002</v>
      </c>
      <c r="PC269" s="4">
        <f>SUMIFS('Aceite Virgen Extra'!PC$6:PC$257,'Aceite Virgen Extra'!$A$6:$A$257,"&gt;="&amp;$A269,'Aceite Virgen Extra'!$B$6:$B$257,"&lt;="&amp;$B269)</f>
        <v>2.68</v>
      </c>
      <c r="PD269" s="4">
        <f>SUMIFS('Aceite Virgen Extra'!PD$6:PD$257,'Aceite Virgen Extra'!$A$6:$A$257,"&gt;="&amp;$A269,'Aceite Virgen Extra'!$B$6:$B$257,"&lt;="&amp;$B269)</f>
        <v>2.5099999999999998</v>
      </c>
      <c r="PH269" s="4">
        <f>SUMIFS('Aceite Virgen Extra'!PH$6:PH$257,'Aceite Virgen Extra'!$A$6:$A$257,"&gt;="&amp;$A269,'Aceite Virgen Extra'!$B$6:$B$257,"&lt;="&amp;$B269)</f>
        <v>0.98</v>
      </c>
      <c r="PI269" s="4">
        <f>SUMIFS('Aceite Virgen Extra'!PI$6:PI$257,'Aceite Virgen Extra'!$A$6:$A$257,"&gt;="&amp;$A269,'Aceite Virgen Extra'!$B$6:$B$257,"&lt;="&amp;$B269)</f>
        <v>0.16</v>
      </c>
      <c r="PJ269" s="4">
        <f>SUMIFS('Aceite Virgen Extra'!PJ$6:PJ$257,'Aceite Virgen Extra'!$A$6:$A$257,"&gt;="&amp;$A269,'Aceite Virgen Extra'!$B$6:$B$257,"&lt;="&amp;$B269)</f>
        <v>1.4</v>
      </c>
      <c r="PK269" s="4">
        <f>SUMIFS('Aceite Virgen Extra'!PK$6:PK$257,'Aceite Virgen Extra'!$A$6:$A$257,"&gt;="&amp;$A269,'Aceite Virgen Extra'!$B$6:$B$257,"&lt;="&amp;$B269)</f>
        <v>0.92</v>
      </c>
      <c r="PO269" s="4">
        <f>SUMIFS('Aceite Virgen Extra'!PO$6:PO$257,'Aceite Virgen Extra'!$A$6:$A$257,"&gt;="&amp;$A269,'Aceite Virgen Extra'!$B$6:$B$257,"&lt;="&amp;$B269)</f>
        <v>1.7300000000000002</v>
      </c>
      <c r="PP269" s="4">
        <f>SUMIFS('Aceite Virgen Extra'!PP$6:PP$257,'Aceite Virgen Extra'!$A$6:$A$257,"&gt;="&amp;$A269,'Aceite Virgen Extra'!$B$6:$B$257,"&lt;="&amp;$B269)</f>
        <v>0.96</v>
      </c>
      <c r="PQ269" s="4">
        <f>SUMIFS('Aceite Virgen Extra'!PQ$6:PQ$257,'Aceite Virgen Extra'!$A$6:$A$257,"&gt;="&amp;$A269,'Aceite Virgen Extra'!$B$6:$B$257,"&lt;="&amp;$B269)</f>
        <v>2.2599999999999998</v>
      </c>
      <c r="PR269" s="4">
        <f>SUMIFS('Aceite Virgen Extra'!PR$6:PR$257,'Aceite Virgen Extra'!$A$6:$A$257,"&gt;="&amp;$A269,'Aceite Virgen Extra'!$B$6:$B$257,"&lt;="&amp;$B269)</f>
        <v>0.42</v>
      </c>
      <c r="PV269" s="4">
        <f>SUMIFS('Aceite Virgen Extra'!PV$6:PV$257,'Aceite Virgen Extra'!$A$6:$A$257,"&gt;="&amp;$A269,'Aceite Virgen Extra'!$B$6:$B$257,"&lt;="&amp;$B269)</f>
        <v>1.7600000000000002</v>
      </c>
      <c r="PW269" s="4">
        <f>SUMIFS('Aceite Virgen Extra'!PW$6:PW$257,'Aceite Virgen Extra'!$A$6:$A$257,"&gt;="&amp;$A269,'Aceite Virgen Extra'!$B$6:$B$257,"&lt;="&amp;$B269)</f>
        <v>1.65</v>
      </c>
      <c r="PX269" s="4">
        <f>SUMIFS('Aceite Virgen Extra'!PX$6:PX$257,'Aceite Virgen Extra'!$A$6:$A$257,"&gt;="&amp;$A269,'Aceite Virgen Extra'!$B$6:$B$257,"&lt;="&amp;$B269)</f>
        <v>1.94</v>
      </c>
      <c r="PY269" s="4">
        <f>SUMIFS('Aceite Virgen Extra'!PY$6:PY$257,'Aceite Virgen Extra'!$A$6:$A$257,"&gt;="&amp;$A269,'Aceite Virgen Extra'!$B$6:$B$257,"&lt;="&amp;$B269)</f>
        <v>0.94</v>
      </c>
      <c r="QC269" s="4">
        <f>SUMIFS('Aceite Virgen Extra'!QC$6:QC$257,'Aceite Virgen Extra'!$A$6:$A$257,"&gt;="&amp;$A269,'Aceite Virgen Extra'!$B$6:$B$257,"&lt;="&amp;$B269)</f>
        <v>2.2000000000000002</v>
      </c>
      <c r="QD269" s="4">
        <f>SUMIFS('Aceite Virgen Extra'!QD$6:QD$257,'Aceite Virgen Extra'!$A$6:$A$257,"&gt;="&amp;$A269,'Aceite Virgen Extra'!$B$6:$B$257,"&lt;="&amp;$B269)</f>
        <v>1.06</v>
      </c>
      <c r="QE269" s="4">
        <f>SUMIFS('Aceite Virgen Extra'!QE$6:QE$257,'Aceite Virgen Extra'!$A$6:$A$257,"&gt;="&amp;$A269,'Aceite Virgen Extra'!$B$6:$B$257,"&lt;="&amp;$B269)</f>
        <v>3.12</v>
      </c>
      <c r="QF269" s="4">
        <f>SUMIFS('Aceite Virgen Extra'!QF$6:QF$257,'Aceite Virgen Extra'!$A$6:$A$257,"&gt;="&amp;$A269,'Aceite Virgen Extra'!$B$6:$B$257,"&lt;="&amp;$B269)</f>
        <v>0.74</v>
      </c>
      <c r="QJ269" s="4">
        <f>SUMIFS('Aceite Virgen Extra'!QJ$6:QJ$257,'Aceite Virgen Extra'!$A$6:$A$257,"&gt;="&amp;$A269,'Aceite Virgen Extra'!$B$6:$B$257,"&lt;="&amp;$B269)</f>
        <v>1.3399999999999999</v>
      </c>
      <c r="QK269" s="4">
        <f>SUMIFS('Aceite Virgen Extra'!QK$6:QK$257,'Aceite Virgen Extra'!$A$6:$A$257,"&gt;="&amp;$A269,'Aceite Virgen Extra'!$B$6:$B$257,"&lt;="&amp;$B269)</f>
        <v>1.1499999999999999</v>
      </c>
      <c r="QL269" s="4">
        <f>SUMIFS('Aceite Virgen Extra'!QL$6:QL$257,'Aceite Virgen Extra'!$A$6:$A$257,"&gt;="&amp;$A269,'Aceite Virgen Extra'!$B$6:$B$257,"&lt;="&amp;$B269)</f>
        <v>1.1600000000000001</v>
      </c>
      <c r="QM269" s="4">
        <f>SUMIFS('Aceite Virgen Extra'!QM$6:QM$257,'Aceite Virgen Extra'!$A$6:$A$257,"&gt;="&amp;$A269,'Aceite Virgen Extra'!$B$6:$B$257,"&lt;="&amp;$B269)</f>
        <v>1.36</v>
      </c>
    </row>
    <row r="270" spans="1:455" x14ac:dyDescent="0.25">
      <c r="A270" s="9">
        <f>'TAM Aceite Virgen Extra'!B18</f>
        <v>5.2</v>
      </c>
      <c r="B270" s="9">
        <f>'TAM Aceite Virgen Extra'!C18</f>
        <v>5.4</v>
      </c>
      <c r="C270" s="9"/>
      <c r="D270" s="4">
        <f>SUMIFS('Aceite Virgen Extra'!D$6:D$257,'Aceite Virgen Extra'!$A$6:$A$257,"&gt;="&amp;$A270,'Aceite Virgen Extra'!$B$6:$B$257,"&lt;="&amp;$B270)</f>
        <v>2.69</v>
      </c>
      <c r="E270" s="4">
        <f>SUMIFS('Aceite Virgen Extra'!E$6:E$257,'Aceite Virgen Extra'!$A$6:$A$257,"&gt;="&amp;$A270,'Aceite Virgen Extra'!$B$6:$B$257,"&lt;="&amp;$B270)</f>
        <v>4.51</v>
      </c>
      <c r="F270" s="4">
        <f>SUMIFS('Aceite Virgen Extra'!F$6:F$257,'Aceite Virgen Extra'!$A$6:$A$257,"&gt;="&amp;$A270,'Aceite Virgen Extra'!$B$6:$B$257,"&lt;="&amp;$B270)</f>
        <v>2.69</v>
      </c>
      <c r="G270" s="4">
        <f>SUMIFS('Aceite Virgen Extra'!G$6:G$257,'Aceite Virgen Extra'!$A$6:$A$257,"&gt;="&amp;$A270,'Aceite Virgen Extra'!$B$6:$B$257,"&lt;="&amp;$B270)</f>
        <v>1.06</v>
      </c>
      <c r="H270" s="9"/>
      <c r="I270" s="9"/>
      <c r="J270" s="9"/>
      <c r="K270" s="4">
        <f>SUMIFS('Aceite Virgen Extra'!K$6:K$257,'Aceite Virgen Extra'!$A$6:$A$257,"&gt;="&amp;$A270,'Aceite Virgen Extra'!$B$6:$B$257,"&lt;="&amp;$B270)</f>
        <v>2.3200000000000003</v>
      </c>
      <c r="L270" s="4">
        <f>SUMIFS('Aceite Virgen Extra'!L$6:L$257,'Aceite Virgen Extra'!$A$6:$A$257,"&gt;="&amp;$A270,'Aceite Virgen Extra'!$B$6:$B$257,"&lt;="&amp;$B270)</f>
        <v>4.9200000000000008</v>
      </c>
      <c r="M270" s="4">
        <f>SUMIFS('Aceite Virgen Extra'!M$6:M$257,'Aceite Virgen Extra'!$A$6:$A$257,"&gt;="&amp;$A270,'Aceite Virgen Extra'!$B$6:$B$257,"&lt;="&amp;$B270)</f>
        <v>1.7999999999999998</v>
      </c>
      <c r="N270" s="4">
        <f>SUMIFS('Aceite Virgen Extra'!N$6:N$257,'Aceite Virgen Extra'!$A$6:$A$257,"&gt;="&amp;$A270,'Aceite Virgen Extra'!$B$6:$B$257,"&lt;="&amp;$B270)</f>
        <v>0.97000000000000008</v>
      </c>
      <c r="O270" s="9"/>
      <c r="P270" s="9"/>
      <c r="Q270" s="9"/>
      <c r="R270" s="4">
        <f>SUMIFS('Aceite Virgen Extra'!R$6:R$257,'Aceite Virgen Extra'!$A$6:$A$257,"&gt;="&amp;$A270,'Aceite Virgen Extra'!$B$6:$B$257,"&lt;="&amp;$B270)</f>
        <v>1.6400000000000001</v>
      </c>
      <c r="S270" s="4">
        <f>SUMIFS('Aceite Virgen Extra'!S$6:S$257,'Aceite Virgen Extra'!$A$6:$A$257,"&gt;="&amp;$A270,'Aceite Virgen Extra'!$B$6:$B$257,"&lt;="&amp;$B270)</f>
        <v>1.4300000000000002</v>
      </c>
      <c r="T270" s="4">
        <f>SUMIFS('Aceite Virgen Extra'!T$6:T$257,'Aceite Virgen Extra'!$A$6:$A$257,"&gt;="&amp;$A270,'Aceite Virgen Extra'!$B$6:$B$257,"&lt;="&amp;$B270)</f>
        <v>2.0700000000000003</v>
      </c>
      <c r="U270" s="4">
        <f>SUMIFS('Aceite Virgen Extra'!U$6:U$257,'Aceite Virgen Extra'!$A$6:$A$257,"&gt;="&amp;$A270,'Aceite Virgen Extra'!$B$6:$B$257,"&lt;="&amp;$B270)</f>
        <v>0.28000000000000003</v>
      </c>
      <c r="V270" s="9"/>
      <c r="W270" s="9"/>
      <c r="X270" s="9"/>
      <c r="Y270" s="4">
        <f>SUMIFS('Aceite Virgen Extra'!Y$6:Y$257,'Aceite Virgen Extra'!$A$6:$A$257,"&gt;="&amp;$A270,'Aceite Virgen Extra'!$B$6:$B$257,"&lt;="&amp;$B270)</f>
        <v>1.22</v>
      </c>
      <c r="Z270" s="4">
        <f>SUMIFS('Aceite Virgen Extra'!Z$6:Z$257,'Aceite Virgen Extra'!$A$6:$A$257,"&gt;="&amp;$A270,'Aceite Virgen Extra'!$B$6:$B$257,"&lt;="&amp;$B270)</f>
        <v>2.4300000000000002</v>
      </c>
      <c r="AA270" s="4">
        <f>SUMIFS('Aceite Virgen Extra'!AA$6:AA$257,'Aceite Virgen Extra'!$A$6:$A$257,"&gt;="&amp;$A270,'Aceite Virgen Extra'!$B$6:$B$257,"&lt;="&amp;$B270)</f>
        <v>1.02</v>
      </c>
      <c r="AB270" s="4">
        <f>SUMIFS('Aceite Virgen Extra'!AB$6:AB$257,'Aceite Virgen Extra'!$A$6:$A$257,"&gt;="&amp;$A270,'Aceite Virgen Extra'!$B$6:$B$257,"&lt;="&amp;$B270)</f>
        <v>0.43</v>
      </c>
      <c r="AC270" s="9"/>
      <c r="AD270" s="9"/>
      <c r="AE270" s="9"/>
      <c r="AF270" s="4">
        <f>SUMIFS('Aceite Virgen Extra'!AF$6:AF$257,'Aceite Virgen Extra'!$A$6:$A$257,"&gt;="&amp;$A270,'Aceite Virgen Extra'!$B$6:$B$257,"&lt;="&amp;$B270)</f>
        <v>3.01</v>
      </c>
      <c r="AG270" s="4">
        <f>SUMIFS('Aceite Virgen Extra'!AG$6:AG$257,'Aceite Virgen Extra'!$A$6:$A$257,"&gt;="&amp;$A270,'Aceite Virgen Extra'!$B$6:$B$257,"&lt;="&amp;$B270)</f>
        <v>2.66</v>
      </c>
      <c r="AH270" s="4">
        <f>SUMIFS('Aceite Virgen Extra'!AH$6:AH$257,'Aceite Virgen Extra'!$A$6:$A$257,"&gt;="&amp;$A270,'Aceite Virgen Extra'!$B$6:$B$257,"&lt;="&amp;$B270)</f>
        <v>3.65</v>
      </c>
      <c r="AI270" s="4">
        <f>SUMIFS('Aceite Virgen Extra'!AI$6:AI$257,'Aceite Virgen Extra'!$A$6:$A$257,"&gt;="&amp;$A270,'Aceite Virgen Extra'!$B$6:$B$257,"&lt;="&amp;$B270)</f>
        <v>2.3199999999999998</v>
      </c>
      <c r="AJ270" s="9"/>
      <c r="AK270" s="9"/>
      <c r="AL270" s="9"/>
      <c r="AM270" s="4">
        <f>SUMIFS('Aceite Virgen Extra'!AM$6:AM$257,'Aceite Virgen Extra'!$A$6:$A$257,"&gt;="&amp;$A270,'Aceite Virgen Extra'!$B$6:$B$257,"&lt;="&amp;$B270)</f>
        <v>1.63</v>
      </c>
      <c r="AN270" s="4">
        <f>SUMIFS('Aceite Virgen Extra'!AN$6:AN$257,'Aceite Virgen Extra'!$A$6:$A$257,"&gt;="&amp;$A270,'Aceite Virgen Extra'!$B$6:$B$257,"&lt;="&amp;$B270)</f>
        <v>1.6900000000000002</v>
      </c>
      <c r="AO270" s="4">
        <f>SUMIFS('Aceite Virgen Extra'!AO$6:AO$257,'Aceite Virgen Extra'!$A$6:$A$257,"&gt;="&amp;$A270,'Aceite Virgen Extra'!$B$6:$B$257,"&lt;="&amp;$B270)</f>
        <v>1.04</v>
      </c>
      <c r="AP270" s="4">
        <f>SUMIFS('Aceite Virgen Extra'!AP$6:AP$257,'Aceite Virgen Extra'!$A$6:$A$257,"&gt;="&amp;$A270,'Aceite Virgen Extra'!$B$6:$B$257,"&lt;="&amp;$B270)</f>
        <v>3.5300000000000002</v>
      </c>
      <c r="AQ270" s="9"/>
      <c r="AR270" s="9"/>
      <c r="AT270" s="4">
        <f>SUMIFS('Aceite Virgen Extra'!AT$6:AT$257,'Aceite Virgen Extra'!$A$6:$A$257,"&gt;="&amp;$A270,'Aceite Virgen Extra'!$B$6:$B$257,"&lt;="&amp;$B270)</f>
        <v>1.71</v>
      </c>
      <c r="AU270" s="4">
        <f>SUMIFS('Aceite Virgen Extra'!AU$6:AU$257,'Aceite Virgen Extra'!$A$6:$A$257,"&gt;="&amp;$A270,'Aceite Virgen Extra'!$B$6:$B$257,"&lt;="&amp;$B270)</f>
        <v>0.34</v>
      </c>
      <c r="AV270" s="4">
        <f>SUMIFS('Aceite Virgen Extra'!AV$6:AV$257,'Aceite Virgen Extra'!$A$6:$A$257,"&gt;="&amp;$A270,'Aceite Virgen Extra'!$B$6:$B$257,"&lt;="&amp;$B270)</f>
        <v>2.8100000000000005</v>
      </c>
      <c r="AW270" s="4">
        <f>SUMIFS('Aceite Virgen Extra'!AW$6:AW$257,'Aceite Virgen Extra'!$A$6:$A$257,"&gt;="&amp;$A270,'Aceite Virgen Extra'!$B$6:$B$257,"&lt;="&amp;$B270)</f>
        <v>0</v>
      </c>
      <c r="BA270" s="4">
        <f>SUMIFS('Aceite Virgen Extra'!BA$6:BA$257,'Aceite Virgen Extra'!$A$6:$A$257,"&gt;="&amp;A270,'Aceite Virgen Extra'!$B$6:$B$257,"&lt;="&amp;B270)</f>
        <v>2.19</v>
      </c>
      <c r="BB270" s="4">
        <f>SUMIFS('Aceite Virgen Extra'!BB$6:BB$257,'Aceite Virgen Extra'!$A$6:$A$257,"&gt;="&amp;$A270,'Aceite Virgen Extra'!$B$6:$B$257,"&lt;="&amp;$B270)</f>
        <v>3.28</v>
      </c>
      <c r="BC270" s="4">
        <f>SUMIFS('Aceite Virgen Extra'!BC$6:BC$257,'Aceite Virgen Extra'!$A$6:$A$257,"&gt;="&amp;$A270,'Aceite Virgen Extra'!$B$6:$B$257,"&lt;="&amp;$B270)</f>
        <v>1.95</v>
      </c>
      <c r="BD270" s="4">
        <f>SUMIFS('Aceite Virgen Extra'!BD$6:BD$257,'Aceite Virgen Extra'!$A$6:$A$257,"&gt;="&amp;$A270,'Aceite Virgen Extra'!$B$6:$B$257,"&lt;="&amp;$B270)</f>
        <v>1.36</v>
      </c>
      <c r="BH270" s="4">
        <f>SUMIFS('Aceite Virgen Extra'!BH$6:BH$257,'Aceite Virgen Extra'!$A$6:$A$257,"&gt;="&amp;$A270,'Aceite Virgen Extra'!$B$6:$B$257,"&lt;="&amp;$B270)</f>
        <v>3.52</v>
      </c>
      <c r="BI270" s="4">
        <f>SUMIFS('Aceite Virgen Extra'!BI$6:BI$257,'Aceite Virgen Extra'!$A$6:$A$257,"&gt;="&amp;$A270,'Aceite Virgen Extra'!$B$6:$B$257,"&lt;="&amp;$B270)</f>
        <v>5.59</v>
      </c>
      <c r="BJ270" s="4">
        <f>SUMIFS('Aceite Virgen Extra'!BJ$6:BJ$257,'Aceite Virgen Extra'!$A$6:$A$257,"&gt;="&amp;$A270,'Aceite Virgen Extra'!$B$6:$B$257,"&lt;="&amp;$B270)</f>
        <v>2.87</v>
      </c>
      <c r="BK270" s="4">
        <f>SUMIFS('Aceite Virgen Extra'!BK$6:BK$257,'Aceite Virgen Extra'!$A$6:$A$257,"&gt;="&amp;$A270,'Aceite Virgen Extra'!$B$6:$B$257,"&lt;="&amp;$B270)</f>
        <v>2.0499999999999998</v>
      </c>
      <c r="BO270" s="4">
        <f>SUMIFS('Aceite Virgen Extra'!BO$6:BO$257,'Aceite Virgen Extra'!$A$6:$A$257,"&gt;="&amp;$A270,'Aceite Virgen Extra'!$B$6:$B$257,"&lt;="&amp;$B270)</f>
        <v>2.94</v>
      </c>
      <c r="BP270" s="4">
        <f>SUMIFS('Aceite Virgen Extra'!BP$6:BP$257,'Aceite Virgen Extra'!$A$6:$A$257,"&gt;="&amp;$A270,'Aceite Virgen Extra'!$B$6:$B$257,"&lt;="&amp;$B270)</f>
        <v>7</v>
      </c>
      <c r="BQ270" s="4">
        <f>SUMIFS('Aceite Virgen Extra'!BQ$6:BQ$257,'Aceite Virgen Extra'!$A$6:$A$257,"&gt;="&amp;$A270,'Aceite Virgen Extra'!$B$6:$B$257,"&lt;="&amp;$B270)</f>
        <v>1.03</v>
      </c>
      <c r="BR270" s="4">
        <f>SUMIFS('Aceite Virgen Extra'!BR$6:BR$257,'Aceite Virgen Extra'!$A$6:$A$257,"&gt;="&amp;$A270,'Aceite Virgen Extra'!$B$6:$B$257,"&lt;="&amp;$B270)</f>
        <v>0.86</v>
      </c>
      <c r="BV270" s="4">
        <f>SUMIFS('Aceite Virgen Extra'!BV$6:BV$257,'Aceite Virgen Extra'!$A$6:$A$257,"&gt;="&amp;$A270,'Aceite Virgen Extra'!$B$6:$B$257,"&lt;="&amp;$B270)</f>
        <v>2.44</v>
      </c>
      <c r="BW270" s="4">
        <f>SUMIFS('Aceite Virgen Extra'!BW$6:BW$257,'Aceite Virgen Extra'!$A$6:$A$257,"&gt;="&amp;$A270,'Aceite Virgen Extra'!$B$6:$B$257,"&lt;="&amp;$B270)</f>
        <v>4.3</v>
      </c>
      <c r="BX270" s="4">
        <f>SUMIFS('Aceite Virgen Extra'!BX$6:BX$257,'Aceite Virgen Extra'!$A$6:$A$257,"&gt;="&amp;$A270,'Aceite Virgen Extra'!$B$6:$B$257,"&lt;="&amp;$B270)</f>
        <v>2.15</v>
      </c>
      <c r="BY270" s="4">
        <f>SUMIFS('Aceite Virgen Extra'!BY$6:BY$257,'Aceite Virgen Extra'!$A$6:$A$257,"&gt;="&amp;$A270,'Aceite Virgen Extra'!$B$6:$B$257,"&lt;="&amp;$B270)</f>
        <v>1</v>
      </c>
      <c r="CC270" s="4">
        <f>SUMIFS('Aceite Virgen Extra'!CC$6:CC$257,'Aceite Virgen Extra'!$A$6:$A$257,"&gt;="&amp;$A270,'Aceite Virgen Extra'!$B$6:$B$257,"&lt;="&amp;$B270)</f>
        <v>3.4799999999999995</v>
      </c>
      <c r="CD270" s="4">
        <f>SUMIFS('Aceite Virgen Extra'!CD$6:CD$257,'Aceite Virgen Extra'!$A$6:$A$257,"&gt;="&amp;$A270,'Aceite Virgen Extra'!$B$6:$B$257,"&lt;="&amp;$B270)</f>
        <v>6.5399999999999991</v>
      </c>
      <c r="CE270" s="4">
        <f>SUMIFS('Aceite Virgen Extra'!CE$6:CE$257,'Aceite Virgen Extra'!$A$6:$A$257,"&gt;="&amp;$A270,'Aceite Virgen Extra'!$B$6:$B$257,"&lt;="&amp;$B270)</f>
        <v>1.5799999999999998</v>
      </c>
      <c r="CF270" s="4">
        <f>SUMIFS('Aceite Virgen Extra'!CF$6:CF$257,'Aceite Virgen Extra'!$A$6:$A$257,"&gt;="&amp;$A270,'Aceite Virgen Extra'!$B$6:$B$257,"&lt;="&amp;$B270)</f>
        <v>5.78</v>
      </c>
      <c r="CJ270" s="4">
        <f>SUMIFS('Aceite Virgen Extra'!CJ$6:CJ$257,'Aceite Virgen Extra'!$A$6:$A$257,"&gt;="&amp;$A270,'Aceite Virgen Extra'!$B$6:$B$257,"&lt;="&amp;$B270)</f>
        <v>3.2399999999999998</v>
      </c>
      <c r="CK270" s="4">
        <f>SUMIFS('Aceite Virgen Extra'!CK$6:CK$257,'Aceite Virgen Extra'!$A$6:$A$257,"&gt;="&amp;$A270,'Aceite Virgen Extra'!$B$6:$B$257,"&lt;="&amp;$B270)</f>
        <v>6.6000000000000005</v>
      </c>
      <c r="CL270" s="4">
        <f>SUMIFS('Aceite Virgen Extra'!CL$6:CL$257,'Aceite Virgen Extra'!$A$6:$A$257,"&gt;="&amp;$A270,'Aceite Virgen Extra'!$B$6:$B$257,"&lt;="&amp;$B270)</f>
        <v>2.1</v>
      </c>
      <c r="CM270" s="4">
        <f>SUMIFS('Aceite Virgen Extra'!CM$6:CM$257,'Aceite Virgen Extra'!$A$6:$A$257,"&gt;="&amp;$A270,'Aceite Virgen Extra'!$B$6:$B$257,"&lt;="&amp;$B270)</f>
        <v>1.23</v>
      </c>
      <c r="CQ270" s="4">
        <f>SUMIFS('Aceite Virgen Extra'!CQ$6:CQ$257,'Aceite Virgen Extra'!$A$6:$A$257,"&gt;="&amp;$A270,'Aceite Virgen Extra'!$B$6:$B$257,"&lt;="&amp;$B270)</f>
        <v>3.9499999999999997</v>
      </c>
      <c r="CR270" s="4">
        <f>SUMIFS('Aceite Virgen Extra'!CR$6:CR$257,'Aceite Virgen Extra'!$A$6:$A$257,"&gt;="&amp;$A270,'Aceite Virgen Extra'!$B$6:$B$257,"&lt;="&amp;$B270)</f>
        <v>10.649999999999999</v>
      </c>
      <c r="CS270" s="4">
        <f>SUMIFS('Aceite Virgen Extra'!CS$6:CS$257,'Aceite Virgen Extra'!$A$6:$A$257,"&gt;="&amp;$A270,'Aceite Virgen Extra'!$B$6:$B$257,"&lt;="&amp;$B270)</f>
        <v>1.54</v>
      </c>
      <c r="CT270" s="4">
        <f>SUMIFS('Aceite Virgen Extra'!CT$6:CT$257,'Aceite Virgen Extra'!$A$6:$A$257,"&gt;="&amp;$A270,'Aceite Virgen Extra'!$B$6:$B$257,"&lt;="&amp;$B270)</f>
        <v>0.83</v>
      </c>
      <c r="CX270" s="4">
        <f>SUMIFS('Aceite Virgen Extra'!CX$6:CX$257,'Aceite Virgen Extra'!$A$6:$A$257,"&gt;="&amp;$A270,'Aceite Virgen Extra'!$B$6:$B$257,"&lt;="&amp;$B270)</f>
        <v>2.8999999999999995</v>
      </c>
      <c r="CY270" s="4">
        <f>SUMIFS('Aceite Virgen Extra'!CY$6:CY$257,'Aceite Virgen Extra'!$A$6:$A$257,"&gt;="&amp;$A270,'Aceite Virgen Extra'!$B$6:$B$257,"&lt;="&amp;$B270)</f>
        <v>8.27</v>
      </c>
      <c r="CZ270" s="4">
        <f>SUMIFS('Aceite Virgen Extra'!CZ$6:CZ$257,'Aceite Virgen Extra'!$A$6:$A$257,"&gt;="&amp;$A270,'Aceite Virgen Extra'!$B$6:$B$257,"&lt;="&amp;$B270)</f>
        <v>1.5200000000000002</v>
      </c>
      <c r="DA270" s="4">
        <f>SUMIFS('Aceite Virgen Extra'!DA$6:DA$257,'Aceite Virgen Extra'!$A$6:$A$257,"&gt;="&amp;$A270,'Aceite Virgen Extra'!$B$6:$B$257,"&lt;="&amp;$B270)</f>
        <v>0</v>
      </c>
      <c r="DE270" s="4">
        <f>SUMIFS('Aceite Virgen Extra'!DE$6:DE$257,'Aceite Virgen Extra'!$A$6:$A$257,"&gt;="&amp;$A270,'Aceite Virgen Extra'!$B$6:$B$257,"&lt;="&amp;$B270)</f>
        <v>1.69</v>
      </c>
      <c r="DF270" s="4">
        <f>SUMIFS('Aceite Virgen Extra'!DF$6:DF$257,'Aceite Virgen Extra'!$A$6:$A$257,"&gt;="&amp;$A270,'Aceite Virgen Extra'!$B$6:$B$257,"&lt;="&amp;$B270)</f>
        <v>2.2399999999999998</v>
      </c>
      <c r="DG270" s="4">
        <f>SUMIFS('Aceite Virgen Extra'!DG$6:DG$257,'Aceite Virgen Extra'!$A$6:$A$257,"&gt;="&amp;$A270,'Aceite Virgen Extra'!$B$6:$B$257,"&lt;="&amp;$B270)</f>
        <v>1.78</v>
      </c>
      <c r="DH270" s="4">
        <f>SUMIFS('Aceite Virgen Extra'!DH$6:DH$257,'Aceite Virgen Extra'!$A$6:$A$257,"&gt;="&amp;$A270,'Aceite Virgen Extra'!$B$6:$B$257,"&lt;="&amp;$B270)</f>
        <v>0.8</v>
      </c>
      <c r="DL270" s="4">
        <f>SUMIFS('Aceite Virgen Extra'!DL$6:DL$257,'Aceite Virgen Extra'!$A$6:$A$257,"&gt;="&amp;$A270,'Aceite Virgen Extra'!$B$6:$B$257,"&lt;="&amp;$B270)</f>
        <v>0.53</v>
      </c>
      <c r="DM270" s="4">
        <f>SUMIFS('Aceite Virgen Extra'!DM$6:DM$257,'Aceite Virgen Extra'!$A$6:$A$257,"&gt;="&amp;$A270,'Aceite Virgen Extra'!$B$6:$B$257,"&lt;="&amp;$B270)</f>
        <v>0.35</v>
      </c>
      <c r="DN270" s="4">
        <f>SUMIFS('Aceite Virgen Extra'!DN$6:DN$257,'Aceite Virgen Extra'!$A$6:$A$257,"&gt;="&amp;$A270,'Aceite Virgen Extra'!$B$6:$B$257,"&lt;="&amp;$B270)</f>
        <v>0.55000000000000004</v>
      </c>
      <c r="DO270" s="4">
        <f>SUMIFS('Aceite Virgen Extra'!DO$6:DO$257,'Aceite Virgen Extra'!$A$6:$A$257,"&gt;="&amp;$A270,'Aceite Virgen Extra'!$B$6:$B$257,"&lt;="&amp;$B270)</f>
        <v>0.69</v>
      </c>
      <c r="DS270" s="4">
        <f>SUMIFS('Aceite Virgen Extra'!DS$6:DS$257,'Aceite Virgen Extra'!$A$6:$A$257,"&gt;="&amp;$A270,'Aceite Virgen Extra'!$B$6:$B$257,"&lt;="&amp;$B270)</f>
        <v>4.78</v>
      </c>
      <c r="DT270" s="4">
        <f>SUMIFS('Aceite Virgen Extra'!DT$6:DT$257,'Aceite Virgen Extra'!$A$6:$A$257,"&gt;="&amp;$A270,'Aceite Virgen Extra'!$B$6:$B$257,"&lt;="&amp;$B270)</f>
        <v>7.6</v>
      </c>
      <c r="DU270" s="4">
        <f>SUMIFS('Aceite Virgen Extra'!DU$6:DU$257,'Aceite Virgen Extra'!$A$6:$A$257,"&gt;="&amp;$A270,'Aceite Virgen Extra'!$B$6:$B$257,"&lt;="&amp;$B270)</f>
        <v>1.2100000000000002</v>
      </c>
      <c r="DV270" s="4">
        <f>SUMIFS('Aceite Virgen Extra'!DV$6:DV$257,'Aceite Virgen Extra'!$A$6:$A$257,"&gt;="&amp;$A270,'Aceite Virgen Extra'!$B$6:$B$257,"&lt;="&amp;$B270)</f>
        <v>12.69</v>
      </c>
      <c r="DZ270" s="4">
        <f>SUMIFS('Aceite Virgen Extra'!DZ$6:DZ$257,'Aceite Virgen Extra'!$A$6:$A$257,"&gt;="&amp;$A270,'Aceite Virgen Extra'!$B$6:$B$257,"&lt;="&amp;$B270)</f>
        <v>12.14</v>
      </c>
      <c r="EA270" s="4">
        <f>SUMIFS('Aceite Virgen Extra'!EA$6:EA$257,'Aceite Virgen Extra'!$A$6:$A$257,"&gt;="&amp;$A270,'Aceite Virgen Extra'!$B$6:$B$257,"&lt;="&amp;$B270)</f>
        <v>25.65</v>
      </c>
      <c r="EB270" s="4">
        <f>SUMIFS('Aceite Virgen Extra'!EB$6:EB$257,'Aceite Virgen Extra'!$A$6:$A$257,"&gt;="&amp;$A270,'Aceite Virgen Extra'!$B$6:$B$257,"&lt;="&amp;$B270)</f>
        <v>4.8499999999999996</v>
      </c>
      <c r="EC270" s="4">
        <f>SUMIFS('Aceite Virgen Extra'!EC$6:EC$257,'Aceite Virgen Extra'!$A$6:$A$257,"&gt;="&amp;$A270,'Aceite Virgen Extra'!$B$6:$B$257,"&lt;="&amp;$B270)</f>
        <v>14.07</v>
      </c>
      <c r="EG270" s="4">
        <f>SUMIFS('Aceite Virgen Extra'!EG$6:EG$257,'Aceite Virgen Extra'!$A$6:$A$257,"&gt;="&amp;$A270,'Aceite Virgen Extra'!$B$6:$B$257,"&lt;="&amp;$B270)</f>
        <v>11.729999999999999</v>
      </c>
      <c r="EH270" s="4">
        <f>SUMIFS('Aceite Virgen Extra'!EH$6:EH$257,'Aceite Virgen Extra'!$A$6:$A$257,"&gt;="&amp;$A270,'Aceite Virgen Extra'!$B$6:$B$257,"&lt;="&amp;$B270)</f>
        <v>27.62</v>
      </c>
      <c r="EI270" s="4">
        <f>SUMIFS('Aceite Virgen Extra'!EI$6:EI$257,'Aceite Virgen Extra'!$A$6:$A$257,"&gt;="&amp;$A270,'Aceite Virgen Extra'!$B$6:$B$257,"&lt;="&amp;$B270)</f>
        <v>4.2300000000000004</v>
      </c>
      <c r="EJ270" s="4">
        <f>SUMIFS('Aceite Virgen Extra'!EJ$6:EJ$257,'Aceite Virgen Extra'!$A$6:$A$257,"&gt;="&amp;$A270,'Aceite Virgen Extra'!$B$6:$B$257,"&lt;="&amp;$B270)</f>
        <v>2.3199999999999998</v>
      </c>
      <c r="EN270" s="4">
        <f>SUMIFS('Aceite Virgen Extra'!EN$6:EN$257,'Aceite Virgen Extra'!$A$6:$A$257,"&gt;="&amp;$A270,'Aceite Virgen Extra'!$B$6:$B$257,"&lt;="&amp;$B270)</f>
        <v>14.89</v>
      </c>
      <c r="EO270" s="4">
        <f>SUMIFS('Aceite Virgen Extra'!EO$6:EO$257,'Aceite Virgen Extra'!$A$6:$A$257,"&gt;="&amp;$A270,'Aceite Virgen Extra'!$B$6:$B$257,"&lt;="&amp;$B270)</f>
        <v>39.08</v>
      </c>
      <c r="EP270" s="4">
        <f>SUMIFS('Aceite Virgen Extra'!EP$6:EP$257,'Aceite Virgen Extra'!$A$6:$A$257,"&gt;="&amp;$A270,'Aceite Virgen Extra'!$B$6:$B$257,"&lt;="&amp;$B270)</f>
        <v>4.93</v>
      </c>
      <c r="EQ270" s="4">
        <f>SUMIFS('Aceite Virgen Extra'!EQ$6:EQ$257,'Aceite Virgen Extra'!$A$6:$A$257,"&gt;="&amp;$A270,'Aceite Virgen Extra'!$B$6:$B$257,"&lt;="&amp;$B270)</f>
        <v>1.33</v>
      </c>
      <c r="EU270" s="4">
        <f>SUMIFS('Aceite Virgen Extra'!EU$6:EU$257,'Aceite Virgen Extra'!$A$6:$A$257,"&gt;="&amp;$A270,'Aceite Virgen Extra'!$B$6:$B$257,"&lt;="&amp;$B270)</f>
        <v>8.01</v>
      </c>
      <c r="EV270" s="4">
        <f>SUMIFS('Aceite Virgen Extra'!EV$6:EV$257,'Aceite Virgen Extra'!$A$6:$A$257,"&gt;="&amp;$A270,'Aceite Virgen Extra'!$B$6:$B$257,"&lt;="&amp;$B270)</f>
        <v>19.740000000000002</v>
      </c>
      <c r="EW270" s="4">
        <f>SUMIFS('Aceite Virgen Extra'!EW$6:EW$257,'Aceite Virgen Extra'!$A$6:$A$257,"&gt;="&amp;$A270,'Aceite Virgen Extra'!$B$6:$B$257,"&lt;="&amp;$B270)</f>
        <v>4.580000000000001</v>
      </c>
      <c r="EX270" s="4">
        <f>SUMIFS('Aceite Virgen Extra'!EX$6:EX$257,'Aceite Virgen Extra'!$A$6:$A$257,"&gt;="&amp;$A270,'Aceite Virgen Extra'!$B$6:$B$257,"&lt;="&amp;$B270)</f>
        <v>0</v>
      </c>
      <c r="FB270" s="4">
        <f>SUMIFS('Aceite Virgen Extra'!FB$6:FB$257,'Aceite Virgen Extra'!$A$6:$A$257,"&gt;="&amp;$A270,'Aceite Virgen Extra'!$B$6:$B$257,"&lt;="&amp;$B270)</f>
        <v>8.4499999999999993</v>
      </c>
      <c r="FC270" s="4">
        <f>SUMIFS('Aceite Virgen Extra'!FC$6:FC$257,'Aceite Virgen Extra'!$A$6:$A$257,"&gt;="&amp;$A270,'Aceite Virgen Extra'!$B$6:$B$257,"&lt;="&amp;$B270)</f>
        <v>13.540000000000001</v>
      </c>
      <c r="FD270" s="4">
        <f>SUMIFS('Aceite Virgen Extra'!FD$6:FD$257,'Aceite Virgen Extra'!$A$6:$A$257,"&gt;="&amp;$A270,'Aceite Virgen Extra'!$B$6:$B$257,"&lt;="&amp;$B270)</f>
        <v>6.17</v>
      </c>
      <c r="FE270" s="4">
        <f>SUMIFS('Aceite Virgen Extra'!FE$6:FE$257,'Aceite Virgen Extra'!$A$6:$A$257,"&gt;="&amp;$A270,'Aceite Virgen Extra'!$B$6:$B$257,"&lt;="&amp;$B270)</f>
        <v>4.7700000000000005</v>
      </c>
      <c r="FI270" s="4">
        <f>SUMIFS('Aceite Virgen Extra'!FI$6:FI$257,'Aceite Virgen Extra'!$A$6:$A$257,"&gt;="&amp;$A270,'Aceite Virgen Extra'!$B$6:$B$257,"&lt;="&amp;$B270)</f>
        <v>5.83</v>
      </c>
      <c r="FJ270" s="4">
        <f>SUMIFS('Aceite Virgen Extra'!FJ$6:FJ$257,'Aceite Virgen Extra'!$A$6:$A$257,"&gt;="&amp;$A270,'Aceite Virgen Extra'!$B$6:$B$257,"&lt;="&amp;$B270)</f>
        <v>12.879999999999999</v>
      </c>
      <c r="FK270" s="4">
        <f>SUMIFS('Aceite Virgen Extra'!FK$6:FK$257,'Aceite Virgen Extra'!$A$6:$A$257,"&gt;="&amp;$A270,'Aceite Virgen Extra'!$B$6:$B$257,"&lt;="&amp;$B270)</f>
        <v>2.16</v>
      </c>
      <c r="FL270" s="4">
        <f>SUMIFS('Aceite Virgen Extra'!FL$6:FL$257,'Aceite Virgen Extra'!$A$6:$A$257,"&gt;="&amp;$A270,'Aceite Virgen Extra'!$B$6:$B$257,"&lt;="&amp;$B270)</f>
        <v>6.73</v>
      </c>
      <c r="FP270" s="4">
        <f>SUMIFS('Aceite Virgen Extra'!FP$6:FP$257,'Aceite Virgen Extra'!$A$6:$A$257,"&gt;="&amp;$A270,'Aceite Virgen Extra'!$B$6:$B$257,"&lt;="&amp;$B270)</f>
        <v>4.6100000000000003</v>
      </c>
      <c r="FQ270" s="4">
        <f>SUMIFS('Aceite Virgen Extra'!FQ$6:FQ$257,'Aceite Virgen Extra'!$A$6:$A$257,"&gt;="&amp;$A270,'Aceite Virgen Extra'!$B$6:$B$257,"&lt;="&amp;$B270)</f>
        <v>7.7100000000000009</v>
      </c>
      <c r="FR270" s="4">
        <f>SUMIFS('Aceite Virgen Extra'!FR$6:FR$257,'Aceite Virgen Extra'!$A$6:$A$257,"&gt;="&amp;$A270,'Aceite Virgen Extra'!$B$6:$B$257,"&lt;="&amp;$B270)</f>
        <v>2.06</v>
      </c>
      <c r="FS270" s="4">
        <f>SUMIFS('Aceite Virgen Extra'!FS$6:FS$257,'Aceite Virgen Extra'!$A$6:$A$257,"&gt;="&amp;$A270,'Aceite Virgen Extra'!$B$6:$B$257,"&lt;="&amp;$B270)</f>
        <v>10.92</v>
      </c>
      <c r="FW270" s="4">
        <f>SUMIFS('Aceite Virgen Extra'!FW$6:FW$257,'Aceite Virgen Extra'!$A$6:$A$257,"&gt;="&amp;$A270,'Aceite Virgen Extra'!$B$6:$B$257,"&lt;="&amp;$B270)</f>
        <v>1.3900000000000001</v>
      </c>
      <c r="FX270" s="4">
        <f>SUMIFS('Aceite Virgen Extra'!FX$6:FX$257,'Aceite Virgen Extra'!$A$6:$A$257,"&gt;="&amp;$A270,'Aceite Virgen Extra'!$B$6:$B$257,"&lt;="&amp;$B270)</f>
        <v>3.4400000000000004</v>
      </c>
      <c r="FY270" s="4">
        <f>SUMIFS('Aceite Virgen Extra'!FY$6:FY$257,'Aceite Virgen Extra'!$A$6:$A$257,"&gt;="&amp;$A270,'Aceite Virgen Extra'!$B$6:$B$257,"&lt;="&amp;$B270)</f>
        <v>0.66999999999999993</v>
      </c>
      <c r="FZ270" s="4">
        <f>SUMIFS('Aceite Virgen Extra'!FZ$6:FZ$257,'Aceite Virgen Extra'!$A$6:$A$257,"&gt;="&amp;$A270,'Aceite Virgen Extra'!$B$6:$B$257,"&lt;="&amp;$B270)</f>
        <v>0.8</v>
      </c>
      <c r="GD270" s="4">
        <f>SUMIFS('Aceite Virgen Extra'!GD$6:GD$257,'Aceite Virgen Extra'!$A$6:$A$257,"&gt;="&amp;$A270,'Aceite Virgen Extra'!$B$6:$B$257,"&lt;="&amp;$B270)</f>
        <v>2.88</v>
      </c>
      <c r="GE270" s="4">
        <f>SUMIFS('Aceite Virgen Extra'!GE$6:GE$257,'Aceite Virgen Extra'!$A$6:$A$257,"&gt;="&amp;$A270,'Aceite Virgen Extra'!$B$6:$B$257,"&lt;="&amp;$B270)</f>
        <v>7.43</v>
      </c>
      <c r="GF270" s="4">
        <f>SUMIFS('Aceite Virgen Extra'!GF$6:GF$257,'Aceite Virgen Extra'!$A$6:$A$257,"&gt;="&amp;$A270,'Aceite Virgen Extra'!$B$6:$B$257,"&lt;="&amp;$B270)</f>
        <v>1.02</v>
      </c>
      <c r="GG270" s="4">
        <f>SUMIFS('Aceite Virgen Extra'!GG$6:GG$257,'Aceite Virgen Extra'!$A$6:$A$257,"&gt;="&amp;$A270,'Aceite Virgen Extra'!$B$6:$B$257,"&lt;="&amp;$B270)</f>
        <v>1.91</v>
      </c>
      <c r="GK270" s="4">
        <f>SUMIFS('Aceite Virgen Extra'!GK$6:GK$257,'Aceite Virgen Extra'!$A$6:$A$257,"&gt;="&amp;$A270,'Aceite Virgen Extra'!$B$6:$B$257,"&lt;="&amp;$B270)</f>
        <v>3.3100000000000005</v>
      </c>
      <c r="GL270" s="4">
        <f>SUMIFS('Aceite Virgen Extra'!GL$6:GL$257,'Aceite Virgen Extra'!$A$6:$A$257,"&gt;="&amp;$A270,'Aceite Virgen Extra'!$B$6:$B$257,"&lt;="&amp;$B270)</f>
        <v>7.09</v>
      </c>
      <c r="GM270" s="4">
        <f>SUMIFS('Aceite Virgen Extra'!GM$6:GM$257,'Aceite Virgen Extra'!$A$6:$A$257,"&gt;="&amp;$A270,'Aceite Virgen Extra'!$B$6:$B$257,"&lt;="&amp;$B270)</f>
        <v>1.93</v>
      </c>
      <c r="GN270" s="4">
        <f>SUMIFS('Aceite Virgen Extra'!GN$6:GN$257,'Aceite Virgen Extra'!$A$6:$A$257,"&gt;="&amp;$A270,'Aceite Virgen Extra'!$B$6:$B$257,"&lt;="&amp;$B270)</f>
        <v>0.79</v>
      </c>
      <c r="GR270" s="4">
        <f>SUMIFS('Aceite Virgen Extra'!GR$6:GR$257,'Aceite Virgen Extra'!$A$6:$A$257,"&gt;="&amp;$A270,'Aceite Virgen Extra'!$B$6:$B$257,"&lt;="&amp;$B270)</f>
        <v>1.36</v>
      </c>
      <c r="GS270" s="4">
        <f>SUMIFS('Aceite Virgen Extra'!GS$6:GS$257,'Aceite Virgen Extra'!$A$6:$A$257,"&gt;="&amp;$A270,'Aceite Virgen Extra'!$B$6:$B$257,"&lt;="&amp;$B270)</f>
        <v>1.8599999999999999</v>
      </c>
      <c r="GT270" s="4">
        <f>SUMIFS('Aceite Virgen Extra'!GT$6:GT$257,'Aceite Virgen Extra'!$A$6:$A$257,"&gt;="&amp;$A270,'Aceite Virgen Extra'!$B$6:$B$257,"&lt;="&amp;$B270)</f>
        <v>1.29</v>
      </c>
      <c r="GU270" s="4">
        <f>SUMIFS('Aceite Virgen Extra'!GU$6:GU$257,'Aceite Virgen Extra'!$A$6:$A$257,"&gt;="&amp;$A270,'Aceite Virgen Extra'!$B$6:$B$257,"&lt;="&amp;$B270)</f>
        <v>0</v>
      </c>
      <c r="GY270" s="4">
        <f>SUMIFS('Aceite Virgen Extra'!GY$6:GY$257,'Aceite Virgen Extra'!$A$6:$A$257,"&gt;="&amp;$A270,'Aceite Virgen Extra'!$B$6:$B$257,"&lt;="&amp;$B270)</f>
        <v>2.52</v>
      </c>
      <c r="GZ270" s="4">
        <f>SUMIFS('Aceite Virgen Extra'!GZ$6:GZ$257,'Aceite Virgen Extra'!$A$6:$A$257,"&gt;="&amp;$A270,'Aceite Virgen Extra'!$B$6:$B$257,"&lt;="&amp;$B270)</f>
        <v>3.78</v>
      </c>
      <c r="HA270" s="4">
        <f>SUMIFS('Aceite Virgen Extra'!HA$6:HA$257,'Aceite Virgen Extra'!$A$6:$A$257,"&gt;="&amp;$A270,'Aceite Virgen Extra'!$B$6:$B$257,"&lt;="&amp;$B270)</f>
        <v>2.2000000000000002</v>
      </c>
      <c r="HB270" s="4">
        <f>SUMIFS('Aceite Virgen Extra'!HB$6:HB$257,'Aceite Virgen Extra'!$A$6:$A$257,"&gt;="&amp;$A270,'Aceite Virgen Extra'!$B$6:$B$257,"&lt;="&amp;$B270)</f>
        <v>1.72</v>
      </c>
      <c r="HF270" s="4">
        <f>SUMIFS('Aceite Virgen Extra'!HF$6:HF$257,'Aceite Virgen Extra'!$A$6:$A$257,"&gt;="&amp;$A270,'Aceite Virgen Extra'!$B$6:$B$257,"&lt;="&amp;$B270)</f>
        <v>2.12</v>
      </c>
      <c r="HG270" s="4">
        <f>SUMIFS('Aceite Virgen Extra'!HG$6:HG$257,'Aceite Virgen Extra'!$A$6:$A$257,"&gt;="&amp;$A270,'Aceite Virgen Extra'!$B$6:$B$257,"&lt;="&amp;$B270)</f>
        <v>4.03</v>
      </c>
      <c r="HH270" s="4">
        <f>SUMIFS('Aceite Virgen Extra'!HH$6:HH$257,'Aceite Virgen Extra'!$A$6:$A$257,"&gt;="&amp;$A270,'Aceite Virgen Extra'!$B$6:$B$257,"&lt;="&amp;$B270)</f>
        <v>1.48</v>
      </c>
      <c r="HI270" s="4">
        <f>SUMIFS('Aceite Virgen Extra'!HI$6:HI$257,'Aceite Virgen Extra'!$A$6:$A$257,"&gt;="&amp;$A270,'Aceite Virgen Extra'!$B$6:$B$257,"&lt;="&amp;$B270)</f>
        <v>0.28999999999999998</v>
      </c>
      <c r="HM270" s="4">
        <f>SUMIFS('Aceite Virgen Extra'!HM$6:HM$257,'Aceite Virgen Extra'!$A$6:$A$257,"&gt;="&amp;$A270,'Aceite Virgen Extra'!$B$6:$B$257,"&lt;="&amp;$B270)</f>
        <v>1.38</v>
      </c>
      <c r="HN270" s="4">
        <f>SUMIFS('Aceite Virgen Extra'!HN$6:HN$257,'Aceite Virgen Extra'!$A$6:$A$257,"&gt;="&amp;$A270,'Aceite Virgen Extra'!$B$6:$B$257,"&lt;="&amp;$B270)</f>
        <v>1.44</v>
      </c>
      <c r="HO270" s="4">
        <f>SUMIFS('Aceite Virgen Extra'!HO$6:HO$257,'Aceite Virgen Extra'!$A$6:$A$257,"&gt;="&amp;$A270,'Aceite Virgen Extra'!$B$6:$B$257,"&lt;="&amp;$B270)</f>
        <v>1.71</v>
      </c>
      <c r="HP270" s="4">
        <f>SUMIFS('Aceite Virgen Extra'!HP$6:HP$257,'Aceite Virgen Extra'!$A$6:$A$257,"&gt;="&amp;$A270,'Aceite Virgen Extra'!$B$6:$B$257,"&lt;="&amp;$B270)</f>
        <v>0</v>
      </c>
      <c r="HT270" s="4">
        <f>SUMIFS('Aceite Virgen Extra'!HT$6:HT$257,'Aceite Virgen Extra'!$A$6:$A$257,"&gt;="&amp;$A270,'Aceite Virgen Extra'!$B$6:$B$257,"&lt;="&amp;$B270)</f>
        <v>1.9100000000000001</v>
      </c>
      <c r="HU270" s="4">
        <f>SUMIFS('Aceite Virgen Extra'!HU$6:HU$257,'Aceite Virgen Extra'!$A$6:$A$257,"&gt;="&amp;$A270,'Aceite Virgen Extra'!$B$6:$B$257,"&lt;="&amp;$B270)</f>
        <v>1.2000000000000002</v>
      </c>
      <c r="HV270" s="4">
        <f>SUMIFS('Aceite Virgen Extra'!HV$6:HV$257,'Aceite Virgen Extra'!$A$6:$A$257,"&gt;="&amp;$A270,'Aceite Virgen Extra'!$B$6:$B$257,"&lt;="&amp;$B270)</f>
        <v>2.54</v>
      </c>
      <c r="HW270" s="4">
        <f>SUMIFS('Aceite Virgen Extra'!HW$6:HW$257,'Aceite Virgen Extra'!$A$6:$A$257,"&gt;="&amp;$A270,'Aceite Virgen Extra'!$B$6:$B$257,"&lt;="&amp;$B270)</f>
        <v>1.8</v>
      </c>
      <c r="IA270" s="4">
        <f>SUMIFS('Aceite Virgen Extra'!IA$6:IA$257,'Aceite Virgen Extra'!$A$6:$A$257,"&gt;="&amp;$A270,'Aceite Virgen Extra'!$B$6:$B$257,"&lt;="&amp;$B270)</f>
        <v>1.2999999999999998</v>
      </c>
      <c r="IB270" s="4">
        <f>SUMIFS('Aceite Virgen Extra'!IB$6:IB$257,'Aceite Virgen Extra'!$A$6:$A$257,"&gt;="&amp;$A270,'Aceite Virgen Extra'!$B$6:$B$257,"&lt;="&amp;$B270)</f>
        <v>1.9500000000000002</v>
      </c>
      <c r="IC270" s="4">
        <f>SUMIFS('Aceite Virgen Extra'!IC$6:IC$257,'Aceite Virgen Extra'!$A$6:$A$257,"&gt;="&amp;$A270,'Aceite Virgen Extra'!$B$6:$B$257,"&lt;="&amp;$B270)</f>
        <v>1.33</v>
      </c>
      <c r="ID270" s="4">
        <f>SUMIFS('Aceite Virgen Extra'!ID$6:ID$257,'Aceite Virgen Extra'!$A$6:$A$257,"&gt;="&amp;$A270,'Aceite Virgen Extra'!$B$6:$B$257,"&lt;="&amp;$B270)</f>
        <v>0.33</v>
      </c>
      <c r="IH270" s="4">
        <f>SUMIFS('Aceite Virgen Extra'!IH$6:IH$257,'Aceite Virgen Extra'!$A$6:$A$257,"&gt;="&amp;$A270,'Aceite Virgen Extra'!$B$6:$B$257,"&lt;="&amp;$B270)</f>
        <v>0.9900000000000001</v>
      </c>
      <c r="II270" s="4">
        <f>SUMIFS('Aceite Virgen Extra'!II$6:II$257,'Aceite Virgen Extra'!$A$6:$A$257,"&gt;="&amp;$A270,'Aceite Virgen Extra'!$B$6:$B$257,"&lt;="&amp;$B270)</f>
        <v>2.0700000000000003</v>
      </c>
      <c r="IJ270" s="4">
        <f>SUMIFS('Aceite Virgen Extra'!IJ$6:IJ$257,'Aceite Virgen Extra'!$A$6:$A$257,"&gt;="&amp;$A270,'Aceite Virgen Extra'!$B$6:$B$257,"&lt;="&amp;$B270)</f>
        <v>0.77</v>
      </c>
      <c r="IK270" s="4">
        <f>SUMIFS('Aceite Virgen Extra'!IK$6:IK$257,'Aceite Virgen Extra'!$A$6:$A$257,"&gt;="&amp;$A270,'Aceite Virgen Extra'!$B$6:$B$257,"&lt;="&amp;$B270)</f>
        <v>0</v>
      </c>
      <c r="IO270" s="4">
        <f>SUMIFS('Aceite Virgen Extra'!IO$6:IO$257,'Aceite Virgen Extra'!$A$6:$A$257,"&gt;="&amp;$A270,'Aceite Virgen Extra'!$B$6:$B$257,"&lt;="&amp;$B270)</f>
        <v>0.92</v>
      </c>
      <c r="IP270" s="4">
        <f>SUMIFS('Aceite Virgen Extra'!IP$6:IP$257,'Aceite Virgen Extra'!$A$6:$A$257,"&gt;="&amp;$A270,'Aceite Virgen Extra'!$B$6:$B$257,"&lt;="&amp;$B270)</f>
        <v>0.84</v>
      </c>
      <c r="IQ270" s="4">
        <f>SUMIFS('Aceite Virgen Extra'!IQ$6:IQ$257,'Aceite Virgen Extra'!$A$6:$A$257,"&gt;="&amp;$A270,'Aceite Virgen Extra'!$B$6:$B$257,"&lt;="&amp;$B270)</f>
        <v>1.1599999999999999</v>
      </c>
      <c r="IR270" s="4">
        <f>SUMIFS('Aceite Virgen Extra'!IR$6:IR$257,'Aceite Virgen Extra'!$A$6:$A$257,"&gt;="&amp;$A270,'Aceite Virgen Extra'!$B$6:$B$257,"&lt;="&amp;$B270)</f>
        <v>0</v>
      </c>
      <c r="IV270" s="4">
        <f>SUMIFS('Aceite Virgen Extra'!IV$6:IV$257,'Aceite Virgen Extra'!$A$6:$A$257,"&gt;="&amp;$A270,'Aceite Virgen Extra'!$B$6:$B$257,"&lt;="&amp;$B270)</f>
        <v>0.8600000000000001</v>
      </c>
      <c r="IW270" s="4">
        <f>SUMIFS('Aceite Virgen Extra'!IW$6:IW$257,'Aceite Virgen Extra'!$A$6:$A$257,"&gt;="&amp;$A270,'Aceite Virgen Extra'!$B$6:$B$257,"&lt;="&amp;$B270)</f>
        <v>0.42000000000000004</v>
      </c>
      <c r="IX270" s="4">
        <f>SUMIFS('Aceite Virgen Extra'!IX$6:IX$257,'Aceite Virgen Extra'!$A$6:$A$257,"&gt;="&amp;$A270,'Aceite Virgen Extra'!$B$6:$B$257,"&lt;="&amp;$B270)</f>
        <v>1.1199999999999999</v>
      </c>
      <c r="IY270" s="4">
        <f>SUMIFS('Aceite Virgen Extra'!IY$6:IY$257,'Aceite Virgen Extra'!$A$6:$A$257,"&gt;="&amp;$A270,'Aceite Virgen Extra'!$B$6:$B$257,"&lt;="&amp;$B270)</f>
        <v>0</v>
      </c>
      <c r="JC270" s="4">
        <f>SUMIFS('Aceite Virgen Extra'!JC$6:JC$257,'Aceite Virgen Extra'!$A$6:$A$257,"&gt;="&amp;$A270,'Aceite Virgen Extra'!$B$6:$B$257,"&lt;="&amp;$B270)</f>
        <v>1.3</v>
      </c>
      <c r="JD270" s="4">
        <f>SUMIFS('Aceite Virgen Extra'!JD$6:JD$257,'Aceite Virgen Extra'!$A$6:$A$257,"&gt;="&amp;$A270,'Aceite Virgen Extra'!$B$6:$B$257,"&lt;="&amp;$B270)</f>
        <v>0.83000000000000007</v>
      </c>
      <c r="JE270" s="4">
        <f>SUMIFS('Aceite Virgen Extra'!JE$6:JE$257,'Aceite Virgen Extra'!$A$6:$A$257,"&gt;="&amp;$A270,'Aceite Virgen Extra'!$B$6:$B$257,"&lt;="&amp;$B270)</f>
        <v>1.78</v>
      </c>
      <c r="JF270" s="4">
        <f>SUMIFS('Aceite Virgen Extra'!JF$6:JF$257,'Aceite Virgen Extra'!$A$6:$A$257,"&gt;="&amp;$A270,'Aceite Virgen Extra'!$B$6:$B$257,"&lt;="&amp;$B270)</f>
        <v>0</v>
      </c>
      <c r="JJ270" s="4">
        <f>SUMIFS('Aceite Virgen Extra'!JJ$6:JJ$257,'Aceite Virgen Extra'!$A$6:$A$257,"&gt;="&amp;$A270,'Aceite Virgen Extra'!$B$6:$B$257,"&lt;="&amp;$B270)</f>
        <v>0.83000000000000007</v>
      </c>
      <c r="JK270" s="4">
        <f>SUMIFS('Aceite Virgen Extra'!JK$6:JK$257,'Aceite Virgen Extra'!$A$6:$A$257,"&gt;="&amp;$A270,'Aceite Virgen Extra'!$B$6:$B$257,"&lt;="&amp;$B270)</f>
        <v>0.8600000000000001</v>
      </c>
      <c r="JL270" s="4">
        <f>SUMIFS('Aceite Virgen Extra'!JL$6:JL$257,'Aceite Virgen Extra'!$A$6:$A$257,"&gt;="&amp;$A270,'Aceite Virgen Extra'!$B$6:$B$257,"&lt;="&amp;$B270)</f>
        <v>0.63</v>
      </c>
      <c r="JM270" s="4">
        <f>SUMIFS('Aceite Virgen Extra'!JM$6:JM$257,'Aceite Virgen Extra'!$A$6:$A$257,"&gt;="&amp;$A270,'Aceite Virgen Extra'!$B$6:$B$257,"&lt;="&amp;$B270)</f>
        <v>1.25</v>
      </c>
      <c r="JQ270" s="4">
        <f>SUMIFS('Aceite Virgen Extra'!JQ$6:JQ$257,'Aceite Virgen Extra'!$A$6:$A$257,"&gt;="&amp;$A270,'Aceite Virgen Extra'!$B$6:$B$257,"&lt;="&amp;$B270)</f>
        <v>1.19</v>
      </c>
      <c r="JR270" s="4">
        <f>SUMIFS('Aceite Virgen Extra'!JR$6:JR$257,'Aceite Virgen Extra'!$A$6:$A$257,"&gt;="&amp;$A270,'Aceite Virgen Extra'!$B$6:$B$257,"&lt;="&amp;$B270)</f>
        <v>1.8299999999999998</v>
      </c>
      <c r="JS270" s="4">
        <f>SUMIFS('Aceite Virgen Extra'!JS$6:JS$257,'Aceite Virgen Extra'!$A$6:$A$257,"&gt;="&amp;$A270,'Aceite Virgen Extra'!$B$6:$B$257,"&lt;="&amp;$B270)</f>
        <v>1.1399999999999999</v>
      </c>
      <c r="JT270" s="4">
        <f>SUMIFS('Aceite Virgen Extra'!JT$6:JT$257,'Aceite Virgen Extra'!$A$6:$A$257,"&gt;="&amp;$A270,'Aceite Virgen Extra'!$B$6:$B$257,"&lt;="&amp;$B270)</f>
        <v>0</v>
      </c>
      <c r="JX270" s="4">
        <f>SUMIFS('Aceite Virgen Extra'!JX$6:JX$257,'Aceite Virgen Extra'!$A$6:$A$257,"&gt;="&amp;$A270,'Aceite Virgen Extra'!$B$6:$B$257,"&lt;="&amp;$B270)</f>
        <v>1.2</v>
      </c>
      <c r="JY270" s="4">
        <f>SUMIFS('Aceite Virgen Extra'!JY$6:JY$257,'Aceite Virgen Extra'!$A$6:$A$257,"&gt;="&amp;$A270,'Aceite Virgen Extra'!$B$6:$B$257,"&lt;="&amp;$B270)</f>
        <v>1.1099999999999999</v>
      </c>
      <c r="JZ270" s="4">
        <f>SUMIFS('Aceite Virgen Extra'!JZ$6:JZ$257,'Aceite Virgen Extra'!$A$6:$A$257,"&gt;="&amp;$A270,'Aceite Virgen Extra'!$B$6:$B$257,"&lt;="&amp;$B270)</f>
        <v>1.21</v>
      </c>
      <c r="KA270" s="4">
        <f>SUMIFS('Aceite Virgen Extra'!KA$6:KA$257,'Aceite Virgen Extra'!$A$6:$A$257,"&gt;="&amp;$A270,'Aceite Virgen Extra'!$B$6:$B$257,"&lt;="&amp;$B270)</f>
        <v>1.25</v>
      </c>
      <c r="KE270" s="4">
        <f>SUMIFS('Aceite Virgen Extra'!KE$6:KE$257,'Aceite Virgen Extra'!$A$6:$A$257,"&gt;="&amp;$A270,'Aceite Virgen Extra'!$B$6:$B$257,"&lt;="&amp;$B270)</f>
        <v>1.85</v>
      </c>
      <c r="KF270" s="4">
        <f>SUMIFS('Aceite Virgen Extra'!KF$6:KF$257,'Aceite Virgen Extra'!$A$6:$A$257,"&gt;="&amp;$A270,'Aceite Virgen Extra'!$B$6:$B$257,"&lt;="&amp;$B270)</f>
        <v>1.27</v>
      </c>
      <c r="KG270" s="4">
        <f>SUMIFS('Aceite Virgen Extra'!KG$6:KG$257,'Aceite Virgen Extra'!$A$6:$A$257,"&gt;="&amp;$A270,'Aceite Virgen Extra'!$B$6:$B$257,"&lt;="&amp;$B270)</f>
        <v>2.29</v>
      </c>
      <c r="KH270" s="4">
        <f>SUMIFS('Aceite Virgen Extra'!KH$6:KH$257,'Aceite Virgen Extra'!$A$6:$A$257,"&gt;="&amp;$A270,'Aceite Virgen Extra'!$B$6:$B$257,"&lt;="&amp;$B270)</f>
        <v>2.7800000000000002</v>
      </c>
      <c r="KL270" s="4">
        <f>SUMIFS('Aceite Virgen Extra'!KL$6:KL$257,'Aceite Virgen Extra'!$A$6:$A$257,"&gt;="&amp;$A270,'Aceite Virgen Extra'!$B$6:$B$257,"&lt;="&amp;$B270)</f>
        <v>1.2200000000000002</v>
      </c>
      <c r="KM270" s="4">
        <f>SUMIFS('Aceite Virgen Extra'!KM$6:KM$257,'Aceite Virgen Extra'!$A$6:$A$257,"&gt;="&amp;$A270,'Aceite Virgen Extra'!$B$6:$B$257,"&lt;="&amp;$B270)</f>
        <v>1.35</v>
      </c>
      <c r="KN270" s="4">
        <f>SUMIFS('Aceite Virgen Extra'!KN$6:KN$257,'Aceite Virgen Extra'!$A$6:$A$257,"&gt;="&amp;$A270,'Aceite Virgen Extra'!$B$6:$B$257,"&lt;="&amp;$B270)</f>
        <v>1.2000000000000002</v>
      </c>
      <c r="KO270" s="4">
        <f>SUMIFS('Aceite Virgen Extra'!KO$6:KO$257,'Aceite Virgen Extra'!$A$6:$A$257,"&gt;="&amp;$A270,'Aceite Virgen Extra'!$B$6:$B$257,"&lt;="&amp;$B270)</f>
        <v>0</v>
      </c>
      <c r="KS270" s="4">
        <f>SUMIFS('Aceite Virgen Extra'!KS$6:KS$257,'Aceite Virgen Extra'!$A$6:$A$257,"&gt;="&amp;$A270,'Aceite Virgen Extra'!$B$6:$B$257,"&lt;="&amp;$B270)</f>
        <v>2.0599999999999996</v>
      </c>
      <c r="KT270" s="4">
        <f>SUMIFS('Aceite Virgen Extra'!KT$6:KT$257,'Aceite Virgen Extra'!$A$6:$A$257,"&gt;="&amp;$A270,'Aceite Virgen Extra'!$B$6:$B$257,"&lt;="&amp;$B270)</f>
        <v>2.16</v>
      </c>
      <c r="KU270" s="4">
        <f>SUMIFS('Aceite Virgen Extra'!KU$6:KU$257,'Aceite Virgen Extra'!$A$6:$A$257,"&gt;="&amp;$A270,'Aceite Virgen Extra'!$B$6:$B$257,"&lt;="&amp;$B270)</f>
        <v>2.27</v>
      </c>
      <c r="KV270" s="4">
        <f>SUMIFS('Aceite Virgen Extra'!KV$6:KV$257,'Aceite Virgen Extra'!$A$6:$A$257,"&gt;="&amp;$A270,'Aceite Virgen Extra'!$B$6:$B$257,"&lt;="&amp;$B270)</f>
        <v>1.36</v>
      </c>
      <c r="KZ270" s="4">
        <f>SUMIFS('Aceite Virgen Extra'!KZ$6:KZ$257,'Aceite Virgen Extra'!$A$6:$A$257,"&gt;="&amp;$A270,'Aceite Virgen Extra'!$B$6:$B$257,"&lt;="&amp;$B270)</f>
        <v>1.28</v>
      </c>
      <c r="LA270" s="4">
        <f>SUMIFS('Aceite Virgen Extra'!LA$6:LA$257,'Aceite Virgen Extra'!$A$6:$A$257,"&gt;="&amp;$A270,'Aceite Virgen Extra'!$B$6:$B$257,"&lt;="&amp;$B270)</f>
        <v>1.7</v>
      </c>
      <c r="LB270" s="4">
        <f>SUMIFS('Aceite Virgen Extra'!LB$6:LB$257,'Aceite Virgen Extra'!$A$6:$A$257,"&gt;="&amp;$A270,'Aceite Virgen Extra'!$B$6:$B$257,"&lt;="&amp;$B270)</f>
        <v>1.58</v>
      </c>
      <c r="LC270" s="4">
        <f>SUMIFS('Aceite Virgen Extra'!LC$6:LC$257,'Aceite Virgen Extra'!$A$6:$A$257,"&gt;="&amp;$A270,'Aceite Virgen Extra'!$B$6:$B$257,"&lt;="&amp;$B270)</f>
        <v>0</v>
      </c>
      <c r="LG270" s="4">
        <f>SUMIFS('Aceite Virgen Extra'!LG$6:LG$257,'Aceite Virgen Extra'!$A$6:$A$257,"&gt;="&amp;$A270,'Aceite Virgen Extra'!$B$6:$B$257,"&lt;="&amp;$B270)</f>
        <v>2.14</v>
      </c>
      <c r="LH270" s="4">
        <f>SUMIFS('Aceite Virgen Extra'!LH$6:LH$257,'Aceite Virgen Extra'!$A$6:$A$257,"&gt;="&amp;$A270,'Aceite Virgen Extra'!$B$6:$B$257,"&lt;="&amp;$B270)</f>
        <v>2.63</v>
      </c>
      <c r="LI270" s="4">
        <f>SUMIFS('Aceite Virgen Extra'!LI$6:LI$257,'Aceite Virgen Extra'!$A$6:$A$257,"&gt;="&amp;$A270,'Aceite Virgen Extra'!$B$6:$B$257,"&lt;="&amp;$B270)</f>
        <v>1.77</v>
      </c>
      <c r="LJ270" s="4">
        <f>SUMIFS('Aceite Virgen Extra'!LJ$6:LJ$257,'Aceite Virgen Extra'!$A$6:$A$257,"&gt;="&amp;$A270,'Aceite Virgen Extra'!$B$6:$B$257,"&lt;="&amp;$B270)</f>
        <v>0</v>
      </c>
      <c r="LN270" s="4">
        <f>SUMIFS('Aceite Virgen Extra'!LN$6:LN$257,'Aceite Virgen Extra'!$A$6:$A$257,"&gt;="&amp;$A270,'Aceite Virgen Extra'!$B$6:$B$257,"&lt;="&amp;$B270)</f>
        <v>6.48</v>
      </c>
      <c r="LO270" s="4">
        <f>SUMIFS('Aceite Virgen Extra'!LO$6:LO$257,'Aceite Virgen Extra'!$A$6:$A$257,"&gt;="&amp;$A270,'Aceite Virgen Extra'!$B$6:$B$257,"&lt;="&amp;$B270)</f>
        <v>13.98</v>
      </c>
      <c r="LP270" s="4">
        <f>SUMIFS('Aceite Virgen Extra'!LP$6:LP$257,'Aceite Virgen Extra'!$A$6:$A$257,"&gt;="&amp;$A270,'Aceite Virgen Extra'!$B$6:$B$257,"&lt;="&amp;$B270)</f>
        <v>3.9299999999999997</v>
      </c>
      <c r="LQ270" s="4">
        <f>SUMIFS('Aceite Virgen Extra'!LQ$6:LQ$257,'Aceite Virgen Extra'!$A$6:$A$257,"&gt;="&amp;$A270,'Aceite Virgen Extra'!$B$6:$B$257,"&lt;="&amp;$B270)</f>
        <v>0</v>
      </c>
      <c r="LU270" s="4">
        <f>SUMIFS('Aceite Virgen Extra'!LU$6:LU$257,'Aceite Virgen Extra'!$A$6:$A$257,"&gt;="&amp;$A270,'Aceite Virgen Extra'!$B$6:$B$257,"&lt;="&amp;$B270)</f>
        <v>4.2299999999999995</v>
      </c>
      <c r="LV270" s="4">
        <f>SUMIFS('Aceite Virgen Extra'!LV$6:LV$257,'Aceite Virgen Extra'!$A$6:$A$257,"&gt;="&amp;$A270,'Aceite Virgen Extra'!$B$6:$B$257,"&lt;="&amp;$B270)</f>
        <v>7.15</v>
      </c>
      <c r="LW270" s="4">
        <f>SUMIFS('Aceite Virgen Extra'!LW$6:LW$257,'Aceite Virgen Extra'!$A$6:$A$257,"&gt;="&amp;$A270,'Aceite Virgen Extra'!$B$6:$B$257,"&lt;="&amp;$B270)</f>
        <v>3.4</v>
      </c>
      <c r="LX270" s="4">
        <f>SUMIFS('Aceite Virgen Extra'!LX$6:LX$257,'Aceite Virgen Extra'!$A$6:$A$257,"&gt;="&amp;$A270,'Aceite Virgen Extra'!$B$6:$B$257,"&lt;="&amp;$B270)</f>
        <v>2.23</v>
      </c>
      <c r="MB270" s="4">
        <f>SUMIFS('Aceite Virgen Extra'!MB$6:MB$257,'Aceite Virgen Extra'!$A$6:$A$257,"&gt;="&amp;$A270,'Aceite Virgen Extra'!$B$6:$B$257,"&lt;="&amp;$B270)</f>
        <v>2.64</v>
      </c>
      <c r="MC270" s="4">
        <f>SUMIFS('Aceite Virgen Extra'!MC$6:MC$257,'Aceite Virgen Extra'!$A$6:$A$257,"&gt;="&amp;$A270,'Aceite Virgen Extra'!$B$6:$B$257,"&lt;="&amp;$B270)</f>
        <v>2.6700000000000004</v>
      </c>
      <c r="MD270" s="4">
        <f>SUMIFS('Aceite Virgen Extra'!MD$6:MD$257,'Aceite Virgen Extra'!$A$6:$A$257,"&gt;="&amp;$A270,'Aceite Virgen Extra'!$B$6:$B$257,"&lt;="&amp;$B270)</f>
        <v>2.72</v>
      </c>
      <c r="ME270" s="4">
        <f>SUMIFS('Aceite Virgen Extra'!ME$6:ME$257,'Aceite Virgen Extra'!$A$6:$A$257,"&gt;="&amp;$A270,'Aceite Virgen Extra'!$B$6:$B$257,"&lt;="&amp;$B270)</f>
        <v>3.6999999999999997</v>
      </c>
      <c r="MI270" s="4">
        <f>SUMIFS('Aceite Virgen Extra'!MI$6:MI$257,'Aceite Virgen Extra'!$A$6:$A$257,"&gt;="&amp;$A270,'Aceite Virgen Extra'!$B$6:$B$257,"&lt;="&amp;$B270)</f>
        <v>1.25</v>
      </c>
      <c r="MJ270" s="4">
        <f>SUMIFS('Aceite Virgen Extra'!MJ$6:MJ$257,'Aceite Virgen Extra'!$A$6:$A$257,"&gt;="&amp;$A270,'Aceite Virgen Extra'!$B$6:$B$257,"&lt;="&amp;$B270)</f>
        <v>1.21</v>
      </c>
      <c r="MK270" s="4">
        <f>SUMIFS('Aceite Virgen Extra'!MK$6:MK$257,'Aceite Virgen Extra'!$A$6:$A$257,"&gt;="&amp;$A270,'Aceite Virgen Extra'!$B$6:$B$257,"&lt;="&amp;$B270)</f>
        <v>0.53</v>
      </c>
      <c r="ML270" s="4">
        <f>SUMIFS('Aceite Virgen Extra'!ML$6:ML$257,'Aceite Virgen Extra'!$A$6:$A$257,"&gt;="&amp;$A270,'Aceite Virgen Extra'!$B$6:$B$257,"&lt;="&amp;$B270)</f>
        <v>4.67</v>
      </c>
      <c r="MP270" s="4">
        <f>SUMIFS('Aceite Virgen Extra'!MP$6:MP$257,'Aceite Virgen Extra'!$A$6:$A$257,"&gt;="&amp;$A270,'Aceite Virgen Extra'!$B$6:$B$257,"&lt;="&amp;$B270)</f>
        <v>2.16</v>
      </c>
      <c r="MQ270" s="4">
        <f>SUMIFS('Aceite Virgen Extra'!MQ$6:MQ$257,'Aceite Virgen Extra'!$A$6:$A$257,"&gt;="&amp;$A270,'Aceite Virgen Extra'!$B$6:$B$257,"&lt;="&amp;$B270)</f>
        <v>2.0299999999999998</v>
      </c>
      <c r="MR270" s="4">
        <f>SUMIFS('Aceite Virgen Extra'!MR$6:MR$257,'Aceite Virgen Extra'!$A$6:$A$257,"&gt;="&amp;$A270,'Aceite Virgen Extra'!$B$6:$B$257,"&lt;="&amp;$B270)</f>
        <v>2.39</v>
      </c>
      <c r="MS270" s="4">
        <f>SUMIFS('Aceite Virgen Extra'!MS$6:MS$257,'Aceite Virgen Extra'!$A$6:$A$257,"&gt;="&amp;$A270,'Aceite Virgen Extra'!$B$6:$B$257,"&lt;="&amp;$B270)</f>
        <v>0.39</v>
      </c>
      <c r="MW270" s="4">
        <f>SUMIFS('Aceite Virgen Extra'!MW$6:MW$257,'Aceite Virgen Extra'!$A$6:$A$257,"&gt;="&amp;$A270,'Aceite Virgen Extra'!$B$6:$B$257,"&lt;="&amp;$B270)</f>
        <v>1.57</v>
      </c>
      <c r="MX270" s="4">
        <f>SUMIFS('Aceite Virgen Extra'!MX$6:MX$257,'Aceite Virgen Extra'!$A$6:$A$257,"&gt;="&amp;$A270,'Aceite Virgen Extra'!$B$6:$B$257,"&lt;="&amp;$B270)</f>
        <v>3.36</v>
      </c>
      <c r="MY270" s="4">
        <f>SUMIFS('Aceite Virgen Extra'!MY$6:MY$257,'Aceite Virgen Extra'!$A$6:$A$257,"&gt;="&amp;$A270,'Aceite Virgen Extra'!$B$6:$B$257,"&lt;="&amp;$B270)</f>
        <v>1.1299999999999999</v>
      </c>
      <c r="MZ270" s="4">
        <f>SUMIFS('Aceite Virgen Extra'!MZ$6:MZ$257,'Aceite Virgen Extra'!$A$6:$A$257,"&gt;="&amp;$A270,'Aceite Virgen Extra'!$B$6:$B$257,"&lt;="&amp;$B270)</f>
        <v>0.44</v>
      </c>
      <c r="ND270" s="4">
        <f>SUMIFS('Aceite Virgen Extra'!ND$6:ND$257,'Aceite Virgen Extra'!$A$6:$A$257,"&gt;="&amp;$A270,'Aceite Virgen Extra'!$B$6:$B$257,"&lt;="&amp;$B270)</f>
        <v>1.5099999999999998</v>
      </c>
      <c r="NE270" s="4">
        <f>SUMIFS('Aceite Virgen Extra'!NE$6:NE$257,'Aceite Virgen Extra'!$A$6:$A$257,"&gt;="&amp;$A270,'Aceite Virgen Extra'!$B$6:$B$257,"&lt;="&amp;$B270)</f>
        <v>3.75</v>
      </c>
      <c r="NF270" s="4">
        <f>SUMIFS('Aceite Virgen Extra'!NF$6:NF$257,'Aceite Virgen Extra'!$A$6:$A$257,"&gt;="&amp;$A270,'Aceite Virgen Extra'!$B$6:$B$257,"&lt;="&amp;$B270)</f>
        <v>0.67999999999999994</v>
      </c>
      <c r="NG270" s="4">
        <f>SUMIFS('Aceite Virgen Extra'!NG$6:NG$257,'Aceite Virgen Extra'!$A$6:$A$257,"&gt;="&amp;$A270,'Aceite Virgen Extra'!$B$6:$B$257,"&lt;="&amp;$B270)</f>
        <v>0</v>
      </c>
      <c r="NK270" s="4">
        <f>SUMIFS('Aceite Virgen Extra'!NK$6:NK$257,'Aceite Virgen Extra'!$A$6:$A$257,"&gt;="&amp;$A270,'Aceite Virgen Extra'!$B$6:$B$257,"&lt;="&amp;$B270)</f>
        <v>2.11</v>
      </c>
      <c r="NL270" s="4">
        <f>SUMIFS('Aceite Virgen Extra'!NL$6:NL$257,'Aceite Virgen Extra'!$A$6:$A$257,"&gt;="&amp;$A270,'Aceite Virgen Extra'!$B$6:$B$257,"&lt;="&amp;$B270)</f>
        <v>4.59</v>
      </c>
      <c r="NM270" s="4">
        <f>SUMIFS('Aceite Virgen Extra'!NM$6:NM$257,'Aceite Virgen Extra'!$A$6:$A$257,"&gt;="&amp;$A270,'Aceite Virgen Extra'!$B$6:$B$257,"&lt;="&amp;$B270)</f>
        <v>1.46</v>
      </c>
      <c r="NN270" s="4">
        <f>SUMIFS('Aceite Virgen Extra'!NN$6:NN$257,'Aceite Virgen Extra'!$A$6:$A$257,"&gt;="&amp;$A270,'Aceite Virgen Extra'!$B$6:$B$257,"&lt;="&amp;$B270)</f>
        <v>0.54</v>
      </c>
      <c r="NR270" s="4">
        <f>SUMIFS('Aceite Virgen Extra'!NR$6:NR$257,'Aceite Virgen Extra'!$A$6:$A$257,"&gt;="&amp;$A270,'Aceite Virgen Extra'!$B$6:$B$257,"&lt;="&amp;$B270)</f>
        <v>2.68</v>
      </c>
      <c r="NS270" s="4">
        <f>SUMIFS('Aceite Virgen Extra'!NS$6:NS$257,'Aceite Virgen Extra'!$A$6:$A$257,"&gt;="&amp;$A270,'Aceite Virgen Extra'!$B$6:$B$257,"&lt;="&amp;$B270)</f>
        <v>5.9</v>
      </c>
      <c r="NT270" s="4">
        <f>SUMIFS('Aceite Virgen Extra'!NT$6:NT$257,'Aceite Virgen Extra'!$A$6:$A$257,"&gt;="&amp;$A270,'Aceite Virgen Extra'!$B$6:$B$257,"&lt;="&amp;$B270)</f>
        <v>1.62</v>
      </c>
      <c r="NU270" s="4">
        <f>SUMIFS('Aceite Virgen Extra'!NU$6:NU$257,'Aceite Virgen Extra'!$A$6:$A$257,"&gt;="&amp;$A270,'Aceite Virgen Extra'!$B$6:$B$257,"&lt;="&amp;$B270)</f>
        <v>0</v>
      </c>
      <c r="NY270" s="4">
        <f>SUMIFS('Aceite Virgen Extra'!NY$6:NY$257,'Aceite Virgen Extra'!$A$6:$A$257,"&gt;="&amp;$A270,'Aceite Virgen Extra'!$B$6:$B$257,"&lt;="&amp;$B270)</f>
        <v>1.82</v>
      </c>
      <c r="NZ270" s="4">
        <f>SUMIFS('Aceite Virgen Extra'!NZ$6:NZ$257,'Aceite Virgen Extra'!$A$6:$A$257,"&gt;="&amp;$A270,'Aceite Virgen Extra'!$B$6:$B$257,"&lt;="&amp;$B270)</f>
        <v>1.3900000000000001</v>
      </c>
      <c r="OA270" s="4">
        <f>SUMIFS('Aceite Virgen Extra'!OA$6:OA$257,'Aceite Virgen Extra'!$A$6:$A$257,"&gt;="&amp;$A270,'Aceite Virgen Extra'!$B$6:$B$257,"&lt;="&amp;$B270)</f>
        <v>2.29</v>
      </c>
      <c r="OB270" s="4">
        <f>SUMIFS('Aceite Virgen Extra'!OB$6:OB$257,'Aceite Virgen Extra'!$A$6:$A$257,"&gt;="&amp;$A270,'Aceite Virgen Extra'!$B$6:$B$257,"&lt;="&amp;$B270)</f>
        <v>0</v>
      </c>
      <c r="OF270" s="4">
        <f>SUMIFS('Aceite Virgen Extra'!OF$6:OF$257,'Aceite Virgen Extra'!$A$6:$A$257,"&gt;="&amp;$A270,'Aceite Virgen Extra'!$B$6:$B$257,"&lt;="&amp;$B270)</f>
        <v>1.1200000000000001</v>
      </c>
      <c r="OG270" s="4">
        <f>SUMIFS('Aceite Virgen Extra'!OG$6:OG$257,'Aceite Virgen Extra'!$A$6:$A$257,"&gt;="&amp;$A270,'Aceite Virgen Extra'!$B$6:$B$257,"&lt;="&amp;$B270)</f>
        <v>0.64</v>
      </c>
      <c r="OH270" s="4">
        <f>SUMIFS('Aceite Virgen Extra'!OH$6:OH$257,'Aceite Virgen Extra'!$A$6:$A$257,"&gt;="&amp;$A270,'Aceite Virgen Extra'!$B$6:$B$257,"&lt;="&amp;$B270)</f>
        <v>1.37</v>
      </c>
      <c r="OI270" s="4">
        <f>SUMIFS('Aceite Virgen Extra'!OI$6:OI$257,'Aceite Virgen Extra'!$A$6:$A$257,"&gt;="&amp;$A270,'Aceite Virgen Extra'!$B$6:$B$257,"&lt;="&amp;$B270)</f>
        <v>0</v>
      </c>
      <c r="OM270" s="4">
        <f>SUMIFS('Aceite Virgen Extra'!OM$6:OM$257,'Aceite Virgen Extra'!$A$6:$A$257,"&gt;="&amp;$A270,'Aceite Virgen Extra'!$B$6:$B$257,"&lt;="&amp;$B270)</f>
        <v>2.59</v>
      </c>
      <c r="ON270" s="4">
        <f>SUMIFS('Aceite Virgen Extra'!ON$6:ON$257,'Aceite Virgen Extra'!$A$6:$A$257,"&gt;="&amp;$A270,'Aceite Virgen Extra'!$B$6:$B$257,"&lt;="&amp;$B270)</f>
        <v>3.6499999999999995</v>
      </c>
      <c r="OO270" s="4">
        <f>SUMIFS('Aceite Virgen Extra'!OO$6:OO$257,'Aceite Virgen Extra'!$A$6:$A$257,"&gt;="&amp;$A270,'Aceite Virgen Extra'!$B$6:$B$257,"&lt;="&amp;$B270)</f>
        <v>2.3100000000000005</v>
      </c>
      <c r="OP270" s="4">
        <f>SUMIFS('Aceite Virgen Extra'!OP$6:OP$257,'Aceite Virgen Extra'!$A$6:$A$257,"&gt;="&amp;$A270,'Aceite Virgen Extra'!$B$6:$B$257,"&lt;="&amp;$B270)</f>
        <v>2.15</v>
      </c>
      <c r="OT270" s="4">
        <f>SUMIFS('Aceite Virgen Extra'!OT$6:OT$257,'Aceite Virgen Extra'!$A$6:$A$257,"&gt;="&amp;$A270,'Aceite Virgen Extra'!$B$6:$B$257,"&lt;="&amp;$B270)</f>
        <v>3.5900000000000003</v>
      </c>
      <c r="OU270" s="4">
        <f>SUMIFS('Aceite Virgen Extra'!OU$6:OU$257,'Aceite Virgen Extra'!$A$6:$A$257,"&gt;="&amp;$A270,'Aceite Virgen Extra'!$B$6:$B$257,"&lt;="&amp;$B270)</f>
        <v>3.7</v>
      </c>
      <c r="OV270" s="4">
        <f>SUMIFS('Aceite Virgen Extra'!OV$6:OV$257,'Aceite Virgen Extra'!$A$6:$A$257,"&gt;="&amp;$A270,'Aceite Virgen Extra'!$B$6:$B$257,"&lt;="&amp;$B270)</f>
        <v>1.81</v>
      </c>
      <c r="OW270" s="4">
        <f>SUMIFS('Aceite Virgen Extra'!OW$6:OW$257,'Aceite Virgen Extra'!$A$6:$A$257,"&gt;="&amp;$A270,'Aceite Virgen Extra'!$B$6:$B$257,"&lt;="&amp;$B270)</f>
        <v>11.32</v>
      </c>
      <c r="PA270" s="4">
        <f>SUMIFS('Aceite Virgen Extra'!PA$6:PA$257,'Aceite Virgen Extra'!$A$6:$A$257,"&gt;="&amp;$A270,'Aceite Virgen Extra'!$B$6:$B$257,"&lt;="&amp;$B270)</f>
        <v>1.17</v>
      </c>
      <c r="PB270" s="4">
        <f>SUMIFS('Aceite Virgen Extra'!PB$6:PB$257,'Aceite Virgen Extra'!$A$6:$A$257,"&gt;="&amp;$A270,'Aceite Virgen Extra'!$B$6:$B$257,"&lt;="&amp;$B270)</f>
        <v>1.9899999999999998</v>
      </c>
      <c r="PC270" s="4">
        <f>SUMIFS('Aceite Virgen Extra'!PC$6:PC$257,'Aceite Virgen Extra'!$A$6:$A$257,"&gt;="&amp;$A270,'Aceite Virgen Extra'!$B$6:$B$257,"&lt;="&amp;$B270)</f>
        <v>0.22</v>
      </c>
      <c r="PD270" s="4">
        <f>SUMIFS('Aceite Virgen Extra'!PD$6:PD$257,'Aceite Virgen Extra'!$A$6:$A$257,"&gt;="&amp;$A270,'Aceite Virgen Extra'!$B$6:$B$257,"&lt;="&amp;$B270)</f>
        <v>3.42</v>
      </c>
      <c r="PH270" s="4">
        <f>SUMIFS('Aceite Virgen Extra'!PH$6:PH$257,'Aceite Virgen Extra'!$A$6:$A$257,"&gt;="&amp;$A270,'Aceite Virgen Extra'!$B$6:$B$257,"&lt;="&amp;$B270)</f>
        <v>0.87000000000000011</v>
      </c>
      <c r="PI270" s="4">
        <f>SUMIFS('Aceite Virgen Extra'!PI$6:PI$257,'Aceite Virgen Extra'!$A$6:$A$257,"&gt;="&amp;$A270,'Aceite Virgen Extra'!$B$6:$B$257,"&lt;="&amp;$B270)</f>
        <v>2.2599999999999998</v>
      </c>
      <c r="PJ270" s="4">
        <f>SUMIFS('Aceite Virgen Extra'!PJ$6:PJ$257,'Aceite Virgen Extra'!$A$6:$A$257,"&gt;="&amp;$A270,'Aceite Virgen Extra'!$B$6:$B$257,"&lt;="&amp;$B270)</f>
        <v>0.44</v>
      </c>
      <c r="PK270" s="4">
        <f>SUMIFS('Aceite Virgen Extra'!PK$6:PK$257,'Aceite Virgen Extra'!$A$6:$A$257,"&gt;="&amp;$A270,'Aceite Virgen Extra'!$B$6:$B$257,"&lt;="&amp;$B270)</f>
        <v>0</v>
      </c>
      <c r="PO270" s="4">
        <f>SUMIFS('Aceite Virgen Extra'!PO$6:PO$257,'Aceite Virgen Extra'!$A$6:$A$257,"&gt;="&amp;$A270,'Aceite Virgen Extra'!$B$6:$B$257,"&lt;="&amp;$B270)</f>
        <v>1.17</v>
      </c>
      <c r="PP270" s="4">
        <f>SUMIFS('Aceite Virgen Extra'!PP$6:PP$257,'Aceite Virgen Extra'!$A$6:$A$257,"&gt;="&amp;$A270,'Aceite Virgen Extra'!$B$6:$B$257,"&lt;="&amp;$B270)</f>
        <v>3.11</v>
      </c>
      <c r="PQ270" s="4">
        <f>SUMIFS('Aceite Virgen Extra'!PQ$6:PQ$257,'Aceite Virgen Extra'!$A$6:$A$257,"&gt;="&amp;$A270,'Aceite Virgen Extra'!$B$6:$B$257,"&lt;="&amp;$B270)</f>
        <v>0.63</v>
      </c>
      <c r="PR270" s="4">
        <f>SUMIFS('Aceite Virgen Extra'!PR$6:PR$257,'Aceite Virgen Extra'!$A$6:$A$257,"&gt;="&amp;$A270,'Aceite Virgen Extra'!$B$6:$B$257,"&lt;="&amp;$B270)</f>
        <v>0</v>
      </c>
      <c r="PV270" s="4">
        <f>SUMIFS('Aceite Virgen Extra'!PV$6:PV$257,'Aceite Virgen Extra'!$A$6:$A$257,"&gt;="&amp;$A270,'Aceite Virgen Extra'!$B$6:$B$257,"&lt;="&amp;$B270)</f>
        <v>1.02</v>
      </c>
      <c r="PW270" s="4">
        <f>SUMIFS('Aceite Virgen Extra'!PW$6:PW$257,'Aceite Virgen Extra'!$A$6:$A$257,"&gt;="&amp;$A270,'Aceite Virgen Extra'!$B$6:$B$257,"&lt;="&amp;$B270)</f>
        <v>0.55999999999999994</v>
      </c>
      <c r="PX270" s="4">
        <f>SUMIFS('Aceite Virgen Extra'!PX$6:PX$257,'Aceite Virgen Extra'!$A$6:$A$257,"&gt;="&amp;$A270,'Aceite Virgen Extra'!$B$6:$B$257,"&lt;="&amp;$B270)</f>
        <v>1.3</v>
      </c>
      <c r="PY270" s="4">
        <f>SUMIFS('Aceite Virgen Extra'!PY$6:PY$257,'Aceite Virgen Extra'!$A$6:$A$257,"&gt;="&amp;$A270,'Aceite Virgen Extra'!$B$6:$B$257,"&lt;="&amp;$B270)</f>
        <v>1.3699999999999999</v>
      </c>
      <c r="QC270" s="4">
        <f>SUMIFS('Aceite Virgen Extra'!QC$6:QC$257,'Aceite Virgen Extra'!$A$6:$A$257,"&gt;="&amp;$A270,'Aceite Virgen Extra'!$B$6:$B$257,"&lt;="&amp;$B270)</f>
        <v>1.24</v>
      </c>
      <c r="QD270" s="4">
        <f>SUMIFS('Aceite Virgen Extra'!QD$6:QD$257,'Aceite Virgen Extra'!$A$6:$A$257,"&gt;="&amp;$A270,'Aceite Virgen Extra'!$B$6:$B$257,"&lt;="&amp;$B270)</f>
        <v>1.91</v>
      </c>
      <c r="QE270" s="4">
        <f>SUMIFS('Aceite Virgen Extra'!QE$6:QE$257,'Aceite Virgen Extra'!$A$6:$A$257,"&gt;="&amp;$A270,'Aceite Virgen Extra'!$B$6:$B$257,"&lt;="&amp;$B270)</f>
        <v>0.92999999999999994</v>
      </c>
      <c r="QF270" s="4">
        <f>SUMIFS('Aceite Virgen Extra'!QF$6:QF$257,'Aceite Virgen Extra'!$A$6:$A$257,"&gt;="&amp;$A270,'Aceite Virgen Extra'!$B$6:$B$257,"&lt;="&amp;$B270)</f>
        <v>0.69</v>
      </c>
      <c r="QJ270" s="4">
        <f>SUMIFS('Aceite Virgen Extra'!QJ$6:QJ$257,'Aceite Virgen Extra'!$A$6:$A$257,"&gt;="&amp;$A270,'Aceite Virgen Extra'!$B$6:$B$257,"&lt;="&amp;$B270)</f>
        <v>1.8</v>
      </c>
      <c r="QK270" s="4">
        <f>SUMIFS('Aceite Virgen Extra'!QK$6:QK$257,'Aceite Virgen Extra'!$A$6:$A$257,"&gt;="&amp;$A270,'Aceite Virgen Extra'!$B$6:$B$257,"&lt;="&amp;$B270)</f>
        <v>3.82</v>
      </c>
      <c r="QL270" s="4">
        <f>SUMIFS('Aceite Virgen Extra'!QL$6:QL$257,'Aceite Virgen Extra'!$A$6:$A$257,"&gt;="&amp;$A270,'Aceite Virgen Extra'!$B$6:$B$257,"&lt;="&amp;$B270)</f>
        <v>0.56999999999999995</v>
      </c>
      <c r="QM270" s="4">
        <f>SUMIFS('Aceite Virgen Extra'!QM$6:QM$257,'Aceite Virgen Extra'!$A$6:$A$257,"&gt;="&amp;$A270,'Aceite Virgen Extra'!$B$6:$B$257,"&lt;="&amp;$B270)</f>
        <v>0.37</v>
      </c>
    </row>
    <row r="271" spans="1:455" x14ac:dyDescent="0.25">
      <c r="A271" s="9">
        <f>'TAM Aceite Virgen Extra'!B19</f>
        <v>5.4</v>
      </c>
      <c r="B271" s="9">
        <f>'TAM Aceite Virgen Extra'!C19</f>
        <v>5.6</v>
      </c>
      <c r="C271" s="9"/>
      <c r="D271" s="4">
        <f>SUMIFS('Aceite Virgen Extra'!D$6:D$257,'Aceite Virgen Extra'!$A$6:$A$257,"&gt;="&amp;$A271,'Aceite Virgen Extra'!$B$6:$B$257,"&lt;="&amp;$B271)</f>
        <v>1.72</v>
      </c>
      <c r="E271" s="4">
        <f>SUMIFS('Aceite Virgen Extra'!E$6:E$257,'Aceite Virgen Extra'!$A$6:$A$257,"&gt;="&amp;$A271,'Aceite Virgen Extra'!$B$6:$B$257,"&lt;="&amp;$B271)</f>
        <v>1.1099999999999999</v>
      </c>
      <c r="F271" s="4">
        <f>SUMIFS('Aceite Virgen Extra'!F$6:F$257,'Aceite Virgen Extra'!$A$6:$A$257,"&gt;="&amp;$A271,'Aceite Virgen Extra'!$B$6:$B$257,"&lt;="&amp;$B271)</f>
        <v>2.09</v>
      </c>
      <c r="G271" s="4">
        <f>SUMIFS('Aceite Virgen Extra'!G$6:G$257,'Aceite Virgen Extra'!$A$6:$A$257,"&gt;="&amp;$A271,'Aceite Virgen Extra'!$B$6:$B$257,"&lt;="&amp;$B271)</f>
        <v>1.32</v>
      </c>
      <c r="H271" s="9"/>
      <c r="I271" s="9"/>
      <c r="J271" s="9"/>
      <c r="K271" s="4">
        <f>SUMIFS('Aceite Virgen Extra'!K$6:K$257,'Aceite Virgen Extra'!$A$6:$A$257,"&gt;="&amp;$A271,'Aceite Virgen Extra'!$B$6:$B$257,"&lt;="&amp;$B271)</f>
        <v>1.1800000000000002</v>
      </c>
      <c r="L271" s="4">
        <f>SUMIFS('Aceite Virgen Extra'!L$6:L$257,'Aceite Virgen Extra'!$A$6:$A$257,"&gt;="&amp;$A271,'Aceite Virgen Extra'!$B$6:$B$257,"&lt;="&amp;$B271)</f>
        <v>0.71</v>
      </c>
      <c r="M271" s="4">
        <f>SUMIFS('Aceite Virgen Extra'!M$6:M$257,'Aceite Virgen Extra'!$A$6:$A$257,"&gt;="&amp;$A271,'Aceite Virgen Extra'!$B$6:$B$257,"&lt;="&amp;$B271)</f>
        <v>1.0799999999999998</v>
      </c>
      <c r="N271" s="4">
        <f>SUMIFS('Aceite Virgen Extra'!N$6:N$257,'Aceite Virgen Extra'!$A$6:$A$257,"&gt;="&amp;$A271,'Aceite Virgen Extra'!$B$6:$B$257,"&lt;="&amp;$B271)</f>
        <v>0.86</v>
      </c>
      <c r="O271" s="9"/>
      <c r="P271" s="9"/>
      <c r="Q271" s="9"/>
      <c r="R271" s="4">
        <f>SUMIFS('Aceite Virgen Extra'!R$6:R$257,'Aceite Virgen Extra'!$A$6:$A$257,"&gt;="&amp;$A271,'Aceite Virgen Extra'!$B$6:$B$257,"&lt;="&amp;$B271)</f>
        <v>1.28</v>
      </c>
      <c r="S271" s="4">
        <f>SUMIFS('Aceite Virgen Extra'!S$6:S$257,'Aceite Virgen Extra'!$A$6:$A$257,"&gt;="&amp;$A271,'Aceite Virgen Extra'!$B$6:$B$257,"&lt;="&amp;$B271)</f>
        <v>1.4</v>
      </c>
      <c r="T271" s="4">
        <f>SUMIFS('Aceite Virgen Extra'!T$6:T$257,'Aceite Virgen Extra'!$A$6:$A$257,"&gt;="&amp;$A271,'Aceite Virgen Extra'!$B$6:$B$257,"&lt;="&amp;$B271)</f>
        <v>0.47</v>
      </c>
      <c r="U271" s="4">
        <f>SUMIFS('Aceite Virgen Extra'!U$6:U$257,'Aceite Virgen Extra'!$A$6:$A$257,"&gt;="&amp;$A271,'Aceite Virgen Extra'!$B$6:$B$257,"&lt;="&amp;$B271)</f>
        <v>3.4</v>
      </c>
      <c r="V271" s="9"/>
      <c r="W271" s="9"/>
      <c r="X271" s="9"/>
      <c r="Y271" s="4">
        <f>SUMIFS('Aceite Virgen Extra'!Y$6:Y$257,'Aceite Virgen Extra'!$A$6:$A$257,"&gt;="&amp;$A271,'Aceite Virgen Extra'!$B$6:$B$257,"&lt;="&amp;$B271)</f>
        <v>1.92</v>
      </c>
      <c r="Z271" s="4">
        <f>SUMIFS('Aceite Virgen Extra'!Z$6:Z$257,'Aceite Virgen Extra'!$A$6:$A$257,"&gt;="&amp;$A271,'Aceite Virgen Extra'!$B$6:$B$257,"&lt;="&amp;$B271)</f>
        <v>0.45</v>
      </c>
      <c r="AA271" s="4">
        <f>SUMIFS('Aceite Virgen Extra'!AA$6:AA$257,'Aceite Virgen Extra'!$A$6:$A$257,"&gt;="&amp;$A271,'Aceite Virgen Extra'!$B$6:$B$257,"&lt;="&amp;$B271)</f>
        <v>2.14</v>
      </c>
      <c r="AB271" s="4">
        <f>SUMIFS('Aceite Virgen Extra'!AB$6:AB$257,'Aceite Virgen Extra'!$A$6:$A$257,"&gt;="&amp;$A271,'Aceite Virgen Extra'!$B$6:$B$257,"&lt;="&amp;$B271)</f>
        <v>1.83</v>
      </c>
      <c r="AC271" s="9"/>
      <c r="AD271" s="9"/>
      <c r="AE271" s="9"/>
      <c r="AF271" s="4">
        <f>SUMIFS('Aceite Virgen Extra'!AF$6:AF$257,'Aceite Virgen Extra'!$A$6:$A$257,"&gt;="&amp;$A271,'Aceite Virgen Extra'!$B$6:$B$257,"&lt;="&amp;$B271)</f>
        <v>1</v>
      </c>
      <c r="AG271" s="4">
        <f>SUMIFS('Aceite Virgen Extra'!AG$6:AG$257,'Aceite Virgen Extra'!$A$6:$A$257,"&gt;="&amp;$A271,'Aceite Virgen Extra'!$B$6:$B$257,"&lt;="&amp;$B271)</f>
        <v>1.22</v>
      </c>
      <c r="AH271" s="4">
        <f>SUMIFS('Aceite Virgen Extra'!AH$6:AH$257,'Aceite Virgen Extra'!$A$6:$A$257,"&gt;="&amp;$A271,'Aceite Virgen Extra'!$B$6:$B$257,"&lt;="&amp;$B271)</f>
        <v>0.93</v>
      </c>
      <c r="AI271" s="4">
        <f>SUMIFS('Aceite Virgen Extra'!AI$6:AI$257,'Aceite Virgen Extra'!$A$6:$A$257,"&gt;="&amp;$A271,'Aceite Virgen Extra'!$B$6:$B$257,"&lt;="&amp;$B271)</f>
        <v>1</v>
      </c>
      <c r="AJ271" s="9"/>
      <c r="AK271" s="9"/>
      <c r="AL271" s="9"/>
      <c r="AM271" s="4">
        <f>SUMIFS('Aceite Virgen Extra'!AM$6:AM$257,'Aceite Virgen Extra'!$A$6:$A$257,"&gt;="&amp;$A271,'Aceite Virgen Extra'!$B$6:$B$257,"&lt;="&amp;$B271)</f>
        <v>1.7</v>
      </c>
      <c r="AN271" s="4">
        <f>SUMIFS('Aceite Virgen Extra'!AN$6:AN$257,'Aceite Virgen Extra'!$A$6:$A$257,"&gt;="&amp;$A271,'Aceite Virgen Extra'!$B$6:$B$257,"&lt;="&amp;$B271)</f>
        <v>1.3900000000000001</v>
      </c>
      <c r="AO271" s="4">
        <f>SUMIFS('Aceite Virgen Extra'!AO$6:AO$257,'Aceite Virgen Extra'!$A$6:$A$257,"&gt;="&amp;$A271,'Aceite Virgen Extra'!$B$6:$B$257,"&lt;="&amp;$B271)</f>
        <v>1.97</v>
      </c>
      <c r="AP271" s="4">
        <f>SUMIFS('Aceite Virgen Extra'!AP$6:AP$257,'Aceite Virgen Extra'!$A$6:$A$257,"&gt;="&amp;$A271,'Aceite Virgen Extra'!$B$6:$B$257,"&lt;="&amp;$B271)</f>
        <v>1.8399999999999999</v>
      </c>
      <c r="AQ271" s="9"/>
      <c r="AR271" s="9"/>
      <c r="AT271" s="4">
        <f>SUMIFS('Aceite Virgen Extra'!AT$6:AT$257,'Aceite Virgen Extra'!$A$6:$A$257,"&gt;="&amp;$A271,'Aceite Virgen Extra'!$B$6:$B$257,"&lt;="&amp;$B271)</f>
        <v>0.98</v>
      </c>
      <c r="AU271" s="4">
        <f>SUMIFS('Aceite Virgen Extra'!AU$6:AU$257,'Aceite Virgen Extra'!$A$6:$A$257,"&gt;="&amp;$A271,'Aceite Virgen Extra'!$B$6:$B$257,"&lt;="&amp;$B271)</f>
        <v>0.25</v>
      </c>
      <c r="AV271" s="4">
        <f>SUMIFS('Aceite Virgen Extra'!AV$6:AV$257,'Aceite Virgen Extra'!$A$6:$A$257,"&gt;="&amp;$A271,'Aceite Virgen Extra'!$B$6:$B$257,"&lt;="&amp;$B271)</f>
        <v>1.23</v>
      </c>
      <c r="AW271" s="4">
        <f>SUMIFS('Aceite Virgen Extra'!AW$6:AW$257,'Aceite Virgen Extra'!$A$6:$A$257,"&gt;="&amp;$A271,'Aceite Virgen Extra'!$B$6:$B$257,"&lt;="&amp;$B271)</f>
        <v>1.48</v>
      </c>
      <c r="BA271" s="4">
        <f>SUMIFS('Aceite Virgen Extra'!BA$6:BA$257,'Aceite Virgen Extra'!$A$6:$A$257,"&gt;="&amp;A271,'Aceite Virgen Extra'!$B$6:$B$257,"&lt;="&amp;B271)</f>
        <v>1</v>
      </c>
      <c r="BB271" s="4">
        <f>SUMIFS('Aceite Virgen Extra'!BB$6:BB$257,'Aceite Virgen Extra'!$A$6:$A$257,"&gt;="&amp;$A271,'Aceite Virgen Extra'!$B$6:$B$257,"&lt;="&amp;$B271)</f>
        <v>0.6</v>
      </c>
      <c r="BC271" s="4">
        <f>SUMIFS('Aceite Virgen Extra'!BC$6:BC$257,'Aceite Virgen Extra'!$A$6:$A$257,"&gt;="&amp;$A271,'Aceite Virgen Extra'!$B$6:$B$257,"&lt;="&amp;$B271)</f>
        <v>1.1100000000000001</v>
      </c>
      <c r="BD271" s="4">
        <f>SUMIFS('Aceite Virgen Extra'!BD$6:BD$257,'Aceite Virgen Extra'!$A$6:$A$257,"&gt;="&amp;$A271,'Aceite Virgen Extra'!$B$6:$B$257,"&lt;="&amp;$B271)</f>
        <v>1.89</v>
      </c>
      <c r="BH271" s="4">
        <f>SUMIFS('Aceite Virgen Extra'!BH$6:BH$257,'Aceite Virgen Extra'!$A$6:$A$257,"&gt;="&amp;$A271,'Aceite Virgen Extra'!$B$6:$B$257,"&lt;="&amp;$B271)</f>
        <v>2.06</v>
      </c>
      <c r="BI271" s="4">
        <f>SUMIFS('Aceite Virgen Extra'!BI$6:BI$257,'Aceite Virgen Extra'!$A$6:$A$257,"&gt;="&amp;$A271,'Aceite Virgen Extra'!$B$6:$B$257,"&lt;="&amp;$B271)</f>
        <v>1.28</v>
      </c>
      <c r="BJ271" s="4">
        <f>SUMIFS('Aceite Virgen Extra'!BJ$6:BJ$257,'Aceite Virgen Extra'!$A$6:$A$257,"&gt;="&amp;$A271,'Aceite Virgen Extra'!$B$6:$B$257,"&lt;="&amp;$B271)</f>
        <v>2.33</v>
      </c>
      <c r="BK271" s="4">
        <f>SUMIFS('Aceite Virgen Extra'!BK$6:BK$257,'Aceite Virgen Extra'!$A$6:$A$257,"&gt;="&amp;$A271,'Aceite Virgen Extra'!$B$6:$B$257,"&lt;="&amp;$B271)</f>
        <v>2.52</v>
      </c>
      <c r="BO271" s="4">
        <f>SUMIFS('Aceite Virgen Extra'!BO$6:BO$257,'Aceite Virgen Extra'!$A$6:$A$257,"&gt;="&amp;$A271,'Aceite Virgen Extra'!$B$6:$B$257,"&lt;="&amp;$B271)</f>
        <v>0.73</v>
      </c>
      <c r="BP271" s="4">
        <f>SUMIFS('Aceite Virgen Extra'!BP$6:BP$257,'Aceite Virgen Extra'!$A$6:$A$257,"&gt;="&amp;$A271,'Aceite Virgen Extra'!$B$6:$B$257,"&lt;="&amp;$B271)</f>
        <v>0.58000000000000007</v>
      </c>
      <c r="BQ271" s="4">
        <f>SUMIFS('Aceite Virgen Extra'!BQ$6:BQ$257,'Aceite Virgen Extra'!$A$6:$A$257,"&gt;="&amp;$A271,'Aceite Virgen Extra'!$B$6:$B$257,"&lt;="&amp;$B271)</f>
        <v>0.42</v>
      </c>
      <c r="BR271" s="4">
        <f>SUMIFS('Aceite Virgen Extra'!BR$6:BR$257,'Aceite Virgen Extra'!$A$6:$A$257,"&gt;="&amp;$A271,'Aceite Virgen Extra'!$B$6:$B$257,"&lt;="&amp;$B271)</f>
        <v>1.36</v>
      </c>
      <c r="BV271" s="4">
        <f>SUMIFS('Aceite Virgen Extra'!BV$6:BV$257,'Aceite Virgen Extra'!$A$6:$A$257,"&gt;="&amp;$A271,'Aceite Virgen Extra'!$B$6:$B$257,"&lt;="&amp;$B271)</f>
        <v>1.4</v>
      </c>
      <c r="BW271" s="4">
        <f>SUMIFS('Aceite Virgen Extra'!BW$6:BW$257,'Aceite Virgen Extra'!$A$6:$A$257,"&gt;="&amp;$A271,'Aceite Virgen Extra'!$B$6:$B$257,"&lt;="&amp;$B271)</f>
        <v>1.63</v>
      </c>
      <c r="BX271" s="4">
        <f>SUMIFS('Aceite Virgen Extra'!BX$6:BX$257,'Aceite Virgen Extra'!$A$6:$A$257,"&gt;="&amp;$A271,'Aceite Virgen Extra'!$B$6:$B$257,"&lt;="&amp;$B271)</f>
        <v>1.42</v>
      </c>
      <c r="BY271" s="4">
        <f>SUMIFS('Aceite Virgen Extra'!BY$6:BY$257,'Aceite Virgen Extra'!$A$6:$A$257,"&gt;="&amp;$A271,'Aceite Virgen Extra'!$B$6:$B$257,"&lt;="&amp;$B271)</f>
        <v>0.71</v>
      </c>
      <c r="CC271" s="4">
        <f>SUMIFS('Aceite Virgen Extra'!CC$6:CC$257,'Aceite Virgen Extra'!$A$6:$A$257,"&gt;="&amp;$A271,'Aceite Virgen Extra'!$B$6:$B$257,"&lt;="&amp;$B271)</f>
        <v>1.02</v>
      </c>
      <c r="CD271" s="4">
        <f>SUMIFS('Aceite Virgen Extra'!CD$6:CD$257,'Aceite Virgen Extra'!$A$6:$A$257,"&gt;="&amp;$A271,'Aceite Virgen Extra'!$B$6:$B$257,"&lt;="&amp;$B271)</f>
        <v>0.13</v>
      </c>
      <c r="CE271" s="4">
        <f>SUMIFS('Aceite Virgen Extra'!CE$6:CE$257,'Aceite Virgen Extra'!$A$6:$A$257,"&gt;="&amp;$A271,'Aceite Virgen Extra'!$B$6:$B$257,"&lt;="&amp;$B271)</f>
        <v>1.67</v>
      </c>
      <c r="CF271" s="4">
        <f>SUMIFS('Aceite Virgen Extra'!CF$6:CF$257,'Aceite Virgen Extra'!$A$6:$A$257,"&gt;="&amp;$A271,'Aceite Virgen Extra'!$B$6:$B$257,"&lt;="&amp;$B271)</f>
        <v>0</v>
      </c>
      <c r="CJ271" s="4">
        <f>SUMIFS('Aceite Virgen Extra'!CJ$6:CJ$257,'Aceite Virgen Extra'!$A$6:$A$257,"&gt;="&amp;$A271,'Aceite Virgen Extra'!$B$6:$B$257,"&lt;="&amp;$B271)</f>
        <v>0.87000000000000011</v>
      </c>
      <c r="CK271" s="4">
        <f>SUMIFS('Aceite Virgen Extra'!CK$6:CK$257,'Aceite Virgen Extra'!$A$6:$A$257,"&gt;="&amp;$A271,'Aceite Virgen Extra'!$B$6:$B$257,"&lt;="&amp;$B271)</f>
        <v>1.69</v>
      </c>
      <c r="CL271" s="4">
        <f>SUMIFS('Aceite Virgen Extra'!CL$6:CL$257,'Aceite Virgen Extra'!$A$6:$A$257,"&gt;="&amp;$A271,'Aceite Virgen Extra'!$B$6:$B$257,"&lt;="&amp;$B271)</f>
        <v>0.54999999999999993</v>
      </c>
      <c r="CM271" s="4">
        <f>SUMIFS('Aceite Virgen Extra'!CM$6:CM$257,'Aceite Virgen Extra'!$A$6:$A$257,"&gt;="&amp;$A271,'Aceite Virgen Extra'!$B$6:$B$257,"&lt;="&amp;$B271)</f>
        <v>0</v>
      </c>
      <c r="CQ271" s="4">
        <f>SUMIFS('Aceite Virgen Extra'!CQ$6:CQ$257,'Aceite Virgen Extra'!$A$6:$A$257,"&gt;="&amp;$A271,'Aceite Virgen Extra'!$B$6:$B$257,"&lt;="&amp;$B271)</f>
        <v>0.42</v>
      </c>
      <c r="CR271" s="4">
        <f>SUMIFS('Aceite Virgen Extra'!CR$6:CR$257,'Aceite Virgen Extra'!$A$6:$A$257,"&gt;="&amp;$A271,'Aceite Virgen Extra'!$B$6:$B$257,"&lt;="&amp;$B271)</f>
        <v>0</v>
      </c>
      <c r="CS271" s="4">
        <f>SUMIFS('Aceite Virgen Extra'!CS$6:CS$257,'Aceite Virgen Extra'!$A$6:$A$257,"&gt;="&amp;$A271,'Aceite Virgen Extra'!$B$6:$B$257,"&lt;="&amp;$B271)</f>
        <v>0.46</v>
      </c>
      <c r="CT271" s="4">
        <f>SUMIFS('Aceite Virgen Extra'!CT$6:CT$257,'Aceite Virgen Extra'!$A$6:$A$257,"&gt;="&amp;$A271,'Aceite Virgen Extra'!$B$6:$B$257,"&lt;="&amp;$B271)</f>
        <v>0.33</v>
      </c>
      <c r="CX271" s="4">
        <f>SUMIFS('Aceite Virgen Extra'!CX$6:CX$257,'Aceite Virgen Extra'!$A$6:$A$257,"&gt;="&amp;$A271,'Aceite Virgen Extra'!$B$6:$B$257,"&lt;="&amp;$B271)</f>
        <v>0.78</v>
      </c>
      <c r="CY271" s="4">
        <f>SUMIFS('Aceite Virgen Extra'!CY$6:CY$257,'Aceite Virgen Extra'!$A$6:$A$257,"&gt;="&amp;$A271,'Aceite Virgen Extra'!$B$6:$B$257,"&lt;="&amp;$B271)</f>
        <v>2.66</v>
      </c>
      <c r="CZ271" s="4">
        <f>SUMIFS('Aceite Virgen Extra'!CZ$6:CZ$257,'Aceite Virgen Extra'!$A$6:$A$257,"&gt;="&amp;$A271,'Aceite Virgen Extra'!$B$6:$B$257,"&lt;="&amp;$B271)</f>
        <v>0.19</v>
      </c>
      <c r="DA271" s="4">
        <f>SUMIFS('Aceite Virgen Extra'!DA$6:DA$257,'Aceite Virgen Extra'!$A$6:$A$257,"&gt;="&amp;$A271,'Aceite Virgen Extra'!$B$6:$B$257,"&lt;="&amp;$B271)</f>
        <v>0</v>
      </c>
      <c r="DE271" s="4">
        <f>SUMIFS('Aceite Virgen Extra'!DE$6:DE$257,'Aceite Virgen Extra'!$A$6:$A$257,"&gt;="&amp;$A271,'Aceite Virgen Extra'!$B$6:$B$257,"&lt;="&amp;$B271)</f>
        <v>0.46</v>
      </c>
      <c r="DF271" s="4">
        <f>SUMIFS('Aceite Virgen Extra'!DF$6:DF$257,'Aceite Virgen Extra'!$A$6:$A$257,"&gt;="&amp;$A271,'Aceite Virgen Extra'!$B$6:$B$257,"&lt;="&amp;$B271)</f>
        <v>0.35</v>
      </c>
      <c r="DG271" s="4">
        <f>SUMIFS('Aceite Virgen Extra'!DG$6:DG$257,'Aceite Virgen Extra'!$A$6:$A$257,"&gt;="&amp;$A271,'Aceite Virgen Extra'!$B$6:$B$257,"&lt;="&amp;$B271)</f>
        <v>0.67999999999999994</v>
      </c>
      <c r="DH271" s="4">
        <f>SUMIFS('Aceite Virgen Extra'!DH$6:DH$257,'Aceite Virgen Extra'!$A$6:$A$257,"&gt;="&amp;$A271,'Aceite Virgen Extra'!$B$6:$B$257,"&lt;="&amp;$B271)</f>
        <v>0</v>
      </c>
      <c r="DL271" s="4">
        <f>SUMIFS('Aceite Virgen Extra'!DL$6:DL$257,'Aceite Virgen Extra'!$A$6:$A$257,"&gt;="&amp;$A271,'Aceite Virgen Extra'!$B$6:$B$257,"&lt;="&amp;$B271)</f>
        <v>0.66</v>
      </c>
      <c r="DM271" s="4">
        <f>SUMIFS('Aceite Virgen Extra'!DM$6:DM$257,'Aceite Virgen Extra'!$A$6:$A$257,"&gt;="&amp;$A271,'Aceite Virgen Extra'!$B$6:$B$257,"&lt;="&amp;$B271)</f>
        <v>0.54</v>
      </c>
      <c r="DN271" s="4">
        <f>SUMIFS('Aceite Virgen Extra'!DN$6:DN$257,'Aceite Virgen Extra'!$A$6:$A$257,"&gt;="&amp;$A271,'Aceite Virgen Extra'!$B$6:$B$257,"&lt;="&amp;$B271)</f>
        <v>0.19</v>
      </c>
      <c r="DO271" s="4">
        <f>SUMIFS('Aceite Virgen Extra'!DO$6:DO$257,'Aceite Virgen Extra'!$A$6:$A$257,"&gt;="&amp;$A271,'Aceite Virgen Extra'!$B$6:$B$257,"&lt;="&amp;$B271)</f>
        <v>1.5</v>
      </c>
      <c r="DS271" s="4">
        <f>SUMIFS('Aceite Virgen Extra'!DS$6:DS$257,'Aceite Virgen Extra'!$A$6:$A$257,"&gt;="&amp;$A271,'Aceite Virgen Extra'!$B$6:$B$257,"&lt;="&amp;$B271)</f>
        <v>0.88000000000000012</v>
      </c>
      <c r="DT271" s="4">
        <f>SUMIFS('Aceite Virgen Extra'!DT$6:DT$257,'Aceite Virgen Extra'!$A$6:$A$257,"&gt;="&amp;$A271,'Aceite Virgen Extra'!$B$6:$B$257,"&lt;="&amp;$B271)</f>
        <v>0.31</v>
      </c>
      <c r="DU271" s="4">
        <f>SUMIFS('Aceite Virgen Extra'!DU$6:DU$257,'Aceite Virgen Extra'!$A$6:$A$257,"&gt;="&amp;$A271,'Aceite Virgen Extra'!$B$6:$B$257,"&lt;="&amp;$B271)</f>
        <v>1.5500000000000003</v>
      </c>
      <c r="DV271" s="4">
        <f>SUMIFS('Aceite Virgen Extra'!DV$6:DV$257,'Aceite Virgen Extra'!$A$6:$A$257,"&gt;="&amp;$A271,'Aceite Virgen Extra'!$B$6:$B$257,"&lt;="&amp;$B271)</f>
        <v>0</v>
      </c>
      <c r="DZ271" s="4">
        <f>SUMIFS('Aceite Virgen Extra'!DZ$6:DZ$257,'Aceite Virgen Extra'!$A$6:$A$257,"&gt;="&amp;$A271,'Aceite Virgen Extra'!$B$6:$B$257,"&lt;="&amp;$B271)</f>
        <v>0.57999999999999996</v>
      </c>
      <c r="EA271" s="4">
        <f>SUMIFS('Aceite Virgen Extra'!EA$6:EA$257,'Aceite Virgen Extra'!$A$6:$A$257,"&gt;="&amp;$A271,'Aceite Virgen Extra'!$B$6:$B$257,"&lt;="&amp;$B271)</f>
        <v>1.26</v>
      </c>
      <c r="EB271" s="4">
        <f>SUMIFS('Aceite Virgen Extra'!EB$6:EB$257,'Aceite Virgen Extra'!$A$6:$A$257,"&gt;="&amp;$A271,'Aceite Virgen Extra'!$B$6:$B$257,"&lt;="&amp;$B271)</f>
        <v>0.05</v>
      </c>
      <c r="EC271" s="4">
        <f>SUMIFS('Aceite Virgen Extra'!EC$6:EC$257,'Aceite Virgen Extra'!$A$6:$A$257,"&gt;="&amp;$A271,'Aceite Virgen Extra'!$B$6:$B$257,"&lt;="&amp;$B271)</f>
        <v>0</v>
      </c>
      <c r="EG271" s="4">
        <f>SUMIFS('Aceite Virgen Extra'!EG$6:EG$257,'Aceite Virgen Extra'!$A$6:$A$257,"&gt;="&amp;$A271,'Aceite Virgen Extra'!$B$6:$B$257,"&lt;="&amp;$B271)</f>
        <v>0.49</v>
      </c>
      <c r="EH271" s="4">
        <f>SUMIFS('Aceite Virgen Extra'!EH$6:EH$257,'Aceite Virgen Extra'!$A$6:$A$257,"&gt;="&amp;$A271,'Aceite Virgen Extra'!$B$6:$B$257,"&lt;="&amp;$B271)</f>
        <v>0.34</v>
      </c>
      <c r="EI271" s="4">
        <f>SUMIFS('Aceite Virgen Extra'!EI$6:EI$257,'Aceite Virgen Extra'!$A$6:$A$257,"&gt;="&amp;$A271,'Aceite Virgen Extra'!$B$6:$B$257,"&lt;="&amp;$B271)</f>
        <v>0.67999999999999994</v>
      </c>
      <c r="EJ271" s="4">
        <f>SUMIFS('Aceite Virgen Extra'!EJ$6:EJ$257,'Aceite Virgen Extra'!$A$6:$A$257,"&gt;="&amp;$A271,'Aceite Virgen Extra'!$B$6:$B$257,"&lt;="&amp;$B271)</f>
        <v>0</v>
      </c>
      <c r="EN271" s="4">
        <f>SUMIFS('Aceite Virgen Extra'!EN$6:EN$257,'Aceite Virgen Extra'!$A$6:$A$257,"&gt;="&amp;$A271,'Aceite Virgen Extra'!$B$6:$B$257,"&lt;="&amp;$B271)</f>
        <v>0.2</v>
      </c>
      <c r="EO271" s="4">
        <f>SUMIFS('Aceite Virgen Extra'!EO$6:EO$257,'Aceite Virgen Extra'!$A$6:$A$257,"&gt;="&amp;$A271,'Aceite Virgen Extra'!$B$6:$B$257,"&lt;="&amp;$B271)</f>
        <v>0</v>
      </c>
      <c r="EP271" s="4">
        <f>SUMIFS('Aceite Virgen Extra'!EP$6:EP$257,'Aceite Virgen Extra'!$A$6:$A$257,"&gt;="&amp;$A271,'Aceite Virgen Extra'!$B$6:$B$257,"&lt;="&amp;$B271)</f>
        <v>0.28999999999999998</v>
      </c>
      <c r="EQ271" s="4">
        <f>SUMIFS('Aceite Virgen Extra'!EQ$6:EQ$257,'Aceite Virgen Extra'!$A$6:$A$257,"&gt;="&amp;$A271,'Aceite Virgen Extra'!$B$6:$B$257,"&lt;="&amp;$B271)</f>
        <v>0</v>
      </c>
      <c r="EU271" s="4">
        <f>SUMIFS('Aceite Virgen Extra'!EU$6:EU$257,'Aceite Virgen Extra'!$A$6:$A$257,"&gt;="&amp;$A271,'Aceite Virgen Extra'!$B$6:$B$257,"&lt;="&amp;$B271)</f>
        <v>2.3599999999999994</v>
      </c>
      <c r="EV271" s="4">
        <f>SUMIFS('Aceite Virgen Extra'!EV$6:EV$257,'Aceite Virgen Extra'!$A$6:$A$257,"&gt;="&amp;$A271,'Aceite Virgen Extra'!$B$6:$B$257,"&lt;="&amp;$B271)</f>
        <v>3.98</v>
      </c>
      <c r="EW271" s="4">
        <f>SUMIFS('Aceite Virgen Extra'!EW$6:EW$257,'Aceite Virgen Extra'!$A$6:$A$257,"&gt;="&amp;$A271,'Aceite Virgen Extra'!$B$6:$B$257,"&lt;="&amp;$B271)</f>
        <v>1.5600000000000003</v>
      </c>
      <c r="EX271" s="4">
        <f>SUMIFS('Aceite Virgen Extra'!EX$6:EX$257,'Aceite Virgen Extra'!$A$6:$A$257,"&gt;="&amp;$A271,'Aceite Virgen Extra'!$B$6:$B$257,"&lt;="&amp;$B271)</f>
        <v>0.93</v>
      </c>
      <c r="FB271" s="4">
        <f>SUMIFS('Aceite Virgen Extra'!FB$6:FB$257,'Aceite Virgen Extra'!$A$6:$A$257,"&gt;="&amp;$A271,'Aceite Virgen Extra'!$B$6:$B$257,"&lt;="&amp;$B271)</f>
        <v>1.56</v>
      </c>
      <c r="FC271" s="4">
        <f>SUMIFS('Aceite Virgen Extra'!FC$6:FC$257,'Aceite Virgen Extra'!$A$6:$A$257,"&gt;="&amp;$A271,'Aceite Virgen Extra'!$B$6:$B$257,"&lt;="&amp;$B271)</f>
        <v>0.75</v>
      </c>
      <c r="FD271" s="4">
        <f>SUMIFS('Aceite Virgen Extra'!FD$6:FD$257,'Aceite Virgen Extra'!$A$6:$A$257,"&gt;="&amp;$A271,'Aceite Virgen Extra'!$B$6:$B$257,"&lt;="&amp;$B271)</f>
        <v>2.42</v>
      </c>
      <c r="FE271" s="4">
        <f>SUMIFS('Aceite Virgen Extra'!FE$6:FE$257,'Aceite Virgen Extra'!$A$6:$A$257,"&gt;="&amp;$A271,'Aceite Virgen Extra'!$B$6:$B$257,"&lt;="&amp;$B271)</f>
        <v>0.90999999999999992</v>
      </c>
      <c r="FI271" s="4">
        <f>SUMIFS('Aceite Virgen Extra'!FI$6:FI$257,'Aceite Virgen Extra'!$A$6:$A$257,"&gt;="&amp;$A271,'Aceite Virgen Extra'!$B$6:$B$257,"&lt;="&amp;$B271)</f>
        <v>0.9</v>
      </c>
      <c r="FJ271" s="4">
        <f>SUMIFS('Aceite Virgen Extra'!FJ$6:FJ$257,'Aceite Virgen Extra'!$A$6:$A$257,"&gt;="&amp;$A271,'Aceite Virgen Extra'!$B$6:$B$257,"&lt;="&amp;$B271)</f>
        <v>0.35</v>
      </c>
      <c r="FK271" s="4">
        <f>SUMIFS('Aceite Virgen Extra'!FK$6:FK$257,'Aceite Virgen Extra'!$A$6:$A$257,"&gt;="&amp;$A271,'Aceite Virgen Extra'!$B$6:$B$257,"&lt;="&amp;$B271)</f>
        <v>1.44</v>
      </c>
      <c r="FL271" s="4">
        <f>SUMIFS('Aceite Virgen Extra'!FL$6:FL$257,'Aceite Virgen Extra'!$A$6:$A$257,"&gt;="&amp;$A271,'Aceite Virgen Extra'!$B$6:$B$257,"&lt;="&amp;$B271)</f>
        <v>0.32</v>
      </c>
      <c r="FP271" s="4">
        <f>SUMIFS('Aceite Virgen Extra'!FP$6:FP$257,'Aceite Virgen Extra'!$A$6:$A$257,"&gt;="&amp;$A271,'Aceite Virgen Extra'!$B$6:$B$257,"&lt;="&amp;$B271)</f>
        <v>0.41</v>
      </c>
      <c r="FQ271" s="4">
        <f>SUMIFS('Aceite Virgen Extra'!FQ$6:FQ$257,'Aceite Virgen Extra'!$A$6:$A$257,"&gt;="&amp;$A271,'Aceite Virgen Extra'!$B$6:$B$257,"&lt;="&amp;$B271)</f>
        <v>0.33</v>
      </c>
      <c r="FR271" s="4">
        <f>SUMIFS('Aceite Virgen Extra'!FR$6:FR$257,'Aceite Virgen Extra'!$A$6:$A$257,"&gt;="&amp;$A271,'Aceite Virgen Extra'!$B$6:$B$257,"&lt;="&amp;$B271)</f>
        <v>0.43</v>
      </c>
      <c r="FS271" s="4">
        <f>SUMIFS('Aceite Virgen Extra'!FS$6:FS$257,'Aceite Virgen Extra'!$A$6:$A$257,"&gt;="&amp;$A271,'Aceite Virgen Extra'!$B$6:$B$257,"&lt;="&amp;$B271)</f>
        <v>0.23</v>
      </c>
      <c r="FW271" s="4">
        <f>SUMIFS('Aceite Virgen Extra'!FW$6:FW$257,'Aceite Virgen Extra'!$A$6:$A$257,"&gt;="&amp;$A271,'Aceite Virgen Extra'!$B$6:$B$257,"&lt;="&amp;$B271)</f>
        <v>0.2</v>
      </c>
      <c r="FX271" s="4">
        <f>SUMIFS('Aceite Virgen Extra'!FX$6:FX$257,'Aceite Virgen Extra'!$A$6:$A$257,"&gt;="&amp;$A271,'Aceite Virgen Extra'!$B$6:$B$257,"&lt;="&amp;$B271)</f>
        <v>0.49</v>
      </c>
      <c r="FY271" s="4">
        <f>SUMIFS('Aceite Virgen Extra'!FY$6:FY$257,'Aceite Virgen Extra'!$A$6:$A$257,"&gt;="&amp;$A271,'Aceite Virgen Extra'!$B$6:$B$257,"&lt;="&amp;$B271)</f>
        <v>0.13</v>
      </c>
      <c r="FZ271" s="4">
        <f>SUMIFS('Aceite Virgen Extra'!FZ$6:FZ$257,'Aceite Virgen Extra'!$A$6:$A$257,"&gt;="&amp;$A271,'Aceite Virgen Extra'!$B$6:$B$257,"&lt;="&amp;$B271)</f>
        <v>0</v>
      </c>
      <c r="GD271" s="4">
        <f>SUMIFS('Aceite Virgen Extra'!GD$6:GD$257,'Aceite Virgen Extra'!$A$6:$A$257,"&gt;="&amp;$A271,'Aceite Virgen Extra'!$B$6:$B$257,"&lt;="&amp;$B271)</f>
        <v>0.44999999999999996</v>
      </c>
      <c r="GE271" s="4">
        <f>SUMIFS('Aceite Virgen Extra'!GE$6:GE$257,'Aceite Virgen Extra'!$A$6:$A$257,"&gt;="&amp;$A271,'Aceite Virgen Extra'!$B$6:$B$257,"&lt;="&amp;$B271)</f>
        <v>0.26</v>
      </c>
      <c r="GF271" s="4">
        <f>SUMIFS('Aceite Virgen Extra'!GF$6:GF$257,'Aceite Virgen Extra'!$A$6:$A$257,"&gt;="&amp;$A271,'Aceite Virgen Extra'!$B$6:$B$257,"&lt;="&amp;$B271)</f>
        <v>0.54</v>
      </c>
      <c r="GG271" s="4">
        <f>SUMIFS('Aceite Virgen Extra'!GG$6:GG$257,'Aceite Virgen Extra'!$A$6:$A$257,"&gt;="&amp;$A271,'Aceite Virgen Extra'!$B$6:$B$257,"&lt;="&amp;$B271)</f>
        <v>0</v>
      </c>
      <c r="GK271" s="4">
        <f>SUMIFS('Aceite Virgen Extra'!GK$6:GK$257,'Aceite Virgen Extra'!$A$6:$A$257,"&gt;="&amp;$A271,'Aceite Virgen Extra'!$B$6:$B$257,"&lt;="&amp;$B271)</f>
        <v>0.28000000000000003</v>
      </c>
      <c r="GL271" s="4">
        <f>SUMIFS('Aceite Virgen Extra'!GL$6:GL$257,'Aceite Virgen Extra'!$A$6:$A$257,"&gt;="&amp;$A271,'Aceite Virgen Extra'!$B$6:$B$257,"&lt;="&amp;$B271)</f>
        <v>0.16</v>
      </c>
      <c r="GM271" s="4">
        <f>SUMIFS('Aceite Virgen Extra'!GM$6:GM$257,'Aceite Virgen Extra'!$A$6:$A$257,"&gt;="&amp;$A271,'Aceite Virgen Extra'!$B$6:$B$257,"&lt;="&amp;$B271)</f>
        <v>0.28000000000000003</v>
      </c>
      <c r="GN271" s="4">
        <f>SUMIFS('Aceite Virgen Extra'!GN$6:GN$257,'Aceite Virgen Extra'!$A$6:$A$257,"&gt;="&amp;$A271,'Aceite Virgen Extra'!$B$6:$B$257,"&lt;="&amp;$B271)</f>
        <v>0.31</v>
      </c>
      <c r="GR271" s="4">
        <f>SUMIFS('Aceite Virgen Extra'!GR$6:GR$257,'Aceite Virgen Extra'!$A$6:$A$257,"&gt;="&amp;$A271,'Aceite Virgen Extra'!$B$6:$B$257,"&lt;="&amp;$B271)</f>
        <v>0.37</v>
      </c>
      <c r="GS271" s="4">
        <f>SUMIFS('Aceite Virgen Extra'!GS$6:GS$257,'Aceite Virgen Extra'!$A$6:$A$257,"&gt;="&amp;$A271,'Aceite Virgen Extra'!$B$6:$B$257,"&lt;="&amp;$B271)</f>
        <v>0</v>
      </c>
      <c r="GT271" s="4">
        <f>SUMIFS('Aceite Virgen Extra'!GT$6:GT$257,'Aceite Virgen Extra'!$A$6:$A$257,"&gt;="&amp;$A271,'Aceite Virgen Extra'!$B$6:$B$257,"&lt;="&amp;$B271)</f>
        <v>0.55000000000000004</v>
      </c>
      <c r="GU271" s="4">
        <f>SUMIFS('Aceite Virgen Extra'!GU$6:GU$257,'Aceite Virgen Extra'!$A$6:$A$257,"&gt;="&amp;$A271,'Aceite Virgen Extra'!$B$6:$B$257,"&lt;="&amp;$B271)</f>
        <v>0</v>
      </c>
      <c r="GY271" s="4">
        <f>SUMIFS('Aceite Virgen Extra'!GY$6:GY$257,'Aceite Virgen Extra'!$A$6:$A$257,"&gt;="&amp;$A271,'Aceite Virgen Extra'!$B$6:$B$257,"&lt;="&amp;$B271)</f>
        <v>0.95</v>
      </c>
      <c r="GZ271" s="4">
        <f>SUMIFS('Aceite Virgen Extra'!GZ$6:GZ$257,'Aceite Virgen Extra'!$A$6:$A$257,"&gt;="&amp;$A271,'Aceite Virgen Extra'!$B$6:$B$257,"&lt;="&amp;$B271)</f>
        <v>1.5899999999999999</v>
      </c>
      <c r="HA271" s="4">
        <f>SUMIFS('Aceite Virgen Extra'!HA$6:HA$257,'Aceite Virgen Extra'!$A$6:$A$257,"&gt;="&amp;$A271,'Aceite Virgen Extra'!$B$6:$B$257,"&lt;="&amp;$B271)</f>
        <v>0.25</v>
      </c>
      <c r="HB271" s="4">
        <f>SUMIFS('Aceite Virgen Extra'!HB$6:HB$257,'Aceite Virgen Extra'!$A$6:$A$257,"&gt;="&amp;$A271,'Aceite Virgen Extra'!$B$6:$B$257,"&lt;="&amp;$B271)</f>
        <v>1.1299999999999999</v>
      </c>
      <c r="HF271" s="4">
        <f>SUMIFS('Aceite Virgen Extra'!HF$6:HF$257,'Aceite Virgen Extra'!$A$6:$A$257,"&gt;="&amp;$A271,'Aceite Virgen Extra'!$B$6:$B$257,"&lt;="&amp;$B271)</f>
        <v>0.52</v>
      </c>
      <c r="HG271" s="4">
        <f>SUMIFS('Aceite Virgen Extra'!HG$6:HG$257,'Aceite Virgen Extra'!$A$6:$A$257,"&gt;="&amp;$A271,'Aceite Virgen Extra'!$B$6:$B$257,"&lt;="&amp;$B271)</f>
        <v>0.41000000000000003</v>
      </c>
      <c r="HH271" s="4">
        <f>SUMIFS('Aceite Virgen Extra'!HH$6:HH$257,'Aceite Virgen Extra'!$A$6:$A$257,"&gt;="&amp;$A271,'Aceite Virgen Extra'!$B$6:$B$257,"&lt;="&amp;$B271)</f>
        <v>0.23</v>
      </c>
      <c r="HI271" s="4">
        <f>SUMIFS('Aceite Virgen Extra'!HI$6:HI$257,'Aceite Virgen Extra'!$A$6:$A$257,"&gt;="&amp;$A271,'Aceite Virgen Extra'!$B$6:$B$257,"&lt;="&amp;$B271)</f>
        <v>0</v>
      </c>
      <c r="HM271" s="4">
        <f>SUMIFS('Aceite Virgen Extra'!HM$6:HM$257,'Aceite Virgen Extra'!$A$6:$A$257,"&gt;="&amp;$A271,'Aceite Virgen Extra'!$B$6:$B$257,"&lt;="&amp;$B271)</f>
        <v>0.48</v>
      </c>
      <c r="HN271" s="4">
        <f>SUMIFS('Aceite Virgen Extra'!HN$6:HN$257,'Aceite Virgen Extra'!$A$6:$A$257,"&gt;="&amp;$A271,'Aceite Virgen Extra'!$B$6:$B$257,"&lt;="&amp;$B271)</f>
        <v>0.83</v>
      </c>
      <c r="HO271" s="4">
        <f>SUMIFS('Aceite Virgen Extra'!HO$6:HO$257,'Aceite Virgen Extra'!$A$6:$A$257,"&gt;="&amp;$A271,'Aceite Virgen Extra'!$B$6:$B$257,"&lt;="&amp;$B271)</f>
        <v>0.31</v>
      </c>
      <c r="HP271" s="4">
        <f>SUMIFS('Aceite Virgen Extra'!HP$6:HP$257,'Aceite Virgen Extra'!$A$6:$A$257,"&gt;="&amp;$A271,'Aceite Virgen Extra'!$B$6:$B$257,"&lt;="&amp;$B271)</f>
        <v>0</v>
      </c>
      <c r="HT271" s="4">
        <f>SUMIFS('Aceite Virgen Extra'!HT$6:HT$257,'Aceite Virgen Extra'!$A$6:$A$257,"&gt;="&amp;$A271,'Aceite Virgen Extra'!$B$6:$B$257,"&lt;="&amp;$B271)</f>
        <v>0.09</v>
      </c>
      <c r="HU271" s="4">
        <f>SUMIFS('Aceite Virgen Extra'!HU$6:HU$257,'Aceite Virgen Extra'!$A$6:$A$257,"&gt;="&amp;$A271,'Aceite Virgen Extra'!$B$6:$B$257,"&lt;="&amp;$B271)</f>
        <v>0.12</v>
      </c>
      <c r="HV271" s="4">
        <f>SUMIFS('Aceite Virgen Extra'!HV$6:HV$257,'Aceite Virgen Extra'!$A$6:$A$257,"&gt;="&amp;$A271,'Aceite Virgen Extra'!$B$6:$B$257,"&lt;="&amp;$B271)</f>
        <v>0.09</v>
      </c>
      <c r="HW271" s="4">
        <f>SUMIFS('Aceite Virgen Extra'!HW$6:HW$257,'Aceite Virgen Extra'!$A$6:$A$257,"&gt;="&amp;$A271,'Aceite Virgen Extra'!$B$6:$B$257,"&lt;="&amp;$B271)</f>
        <v>0</v>
      </c>
      <c r="IA271" s="4">
        <f>SUMIFS('Aceite Virgen Extra'!IA$6:IA$257,'Aceite Virgen Extra'!$A$6:$A$257,"&gt;="&amp;$A271,'Aceite Virgen Extra'!$B$6:$B$257,"&lt;="&amp;$B271)</f>
        <v>0.37</v>
      </c>
      <c r="IB271" s="4">
        <f>SUMIFS('Aceite Virgen Extra'!IB$6:IB$257,'Aceite Virgen Extra'!$A$6:$A$257,"&gt;="&amp;$A271,'Aceite Virgen Extra'!$B$6:$B$257,"&lt;="&amp;$B271)</f>
        <v>0.61</v>
      </c>
      <c r="IC271" s="4">
        <f>SUMIFS('Aceite Virgen Extra'!IC$6:IC$257,'Aceite Virgen Extra'!$A$6:$A$257,"&gt;="&amp;$A271,'Aceite Virgen Extra'!$B$6:$B$257,"&lt;="&amp;$B271)</f>
        <v>0.14000000000000001</v>
      </c>
      <c r="ID271" s="4">
        <f>SUMIFS('Aceite Virgen Extra'!ID$6:ID$257,'Aceite Virgen Extra'!$A$6:$A$257,"&gt;="&amp;$A271,'Aceite Virgen Extra'!$B$6:$B$257,"&lt;="&amp;$B271)</f>
        <v>0</v>
      </c>
      <c r="IH271" s="4">
        <f>SUMIFS('Aceite Virgen Extra'!IH$6:IH$257,'Aceite Virgen Extra'!$A$6:$A$257,"&gt;="&amp;$A271,'Aceite Virgen Extra'!$B$6:$B$257,"&lt;="&amp;$B271)</f>
        <v>0.87</v>
      </c>
      <c r="II271" s="4">
        <f>SUMIFS('Aceite Virgen Extra'!II$6:II$257,'Aceite Virgen Extra'!$A$6:$A$257,"&gt;="&amp;$A271,'Aceite Virgen Extra'!$B$6:$B$257,"&lt;="&amp;$B271)</f>
        <v>1.32</v>
      </c>
      <c r="IJ271" s="4">
        <f>SUMIFS('Aceite Virgen Extra'!IJ$6:IJ$257,'Aceite Virgen Extra'!$A$6:$A$257,"&gt;="&amp;$A271,'Aceite Virgen Extra'!$B$6:$B$257,"&lt;="&amp;$B271)</f>
        <v>0.58000000000000007</v>
      </c>
      <c r="IK271" s="4">
        <f>SUMIFS('Aceite Virgen Extra'!IK$6:IK$257,'Aceite Virgen Extra'!$A$6:$A$257,"&gt;="&amp;$A271,'Aceite Virgen Extra'!$B$6:$B$257,"&lt;="&amp;$B271)</f>
        <v>1.1100000000000001</v>
      </c>
      <c r="IO271" s="4">
        <f>SUMIFS('Aceite Virgen Extra'!IO$6:IO$257,'Aceite Virgen Extra'!$A$6:$A$257,"&gt;="&amp;$A271,'Aceite Virgen Extra'!$B$6:$B$257,"&lt;="&amp;$B271)</f>
        <v>0.56999999999999995</v>
      </c>
      <c r="IP271" s="4">
        <f>SUMIFS('Aceite Virgen Extra'!IP$6:IP$257,'Aceite Virgen Extra'!$A$6:$A$257,"&gt;="&amp;$A271,'Aceite Virgen Extra'!$B$6:$B$257,"&lt;="&amp;$B271)</f>
        <v>1.68</v>
      </c>
      <c r="IQ271" s="4">
        <f>SUMIFS('Aceite Virgen Extra'!IQ$6:IQ$257,'Aceite Virgen Extra'!$A$6:$A$257,"&gt;="&amp;$A271,'Aceite Virgen Extra'!$B$6:$B$257,"&lt;="&amp;$B271)</f>
        <v>0.22000000000000003</v>
      </c>
      <c r="IR271" s="4">
        <f>SUMIFS('Aceite Virgen Extra'!IR$6:IR$257,'Aceite Virgen Extra'!$A$6:$A$257,"&gt;="&amp;$A271,'Aceite Virgen Extra'!$B$6:$B$257,"&lt;="&amp;$B271)</f>
        <v>0</v>
      </c>
      <c r="IV271" s="4">
        <f>SUMIFS('Aceite Virgen Extra'!IV$6:IV$257,'Aceite Virgen Extra'!$A$6:$A$257,"&gt;="&amp;$A271,'Aceite Virgen Extra'!$B$6:$B$257,"&lt;="&amp;$B271)</f>
        <v>0.37</v>
      </c>
      <c r="IW271" s="4">
        <f>SUMIFS('Aceite Virgen Extra'!IW$6:IW$257,'Aceite Virgen Extra'!$A$6:$A$257,"&gt;="&amp;$A271,'Aceite Virgen Extra'!$B$6:$B$257,"&lt;="&amp;$B271)</f>
        <v>0.45</v>
      </c>
      <c r="IX271" s="4">
        <f>SUMIFS('Aceite Virgen Extra'!IX$6:IX$257,'Aceite Virgen Extra'!$A$6:$A$257,"&gt;="&amp;$A271,'Aceite Virgen Extra'!$B$6:$B$257,"&lt;="&amp;$B271)</f>
        <v>0.46</v>
      </c>
      <c r="IY271" s="4">
        <f>SUMIFS('Aceite Virgen Extra'!IY$6:IY$257,'Aceite Virgen Extra'!$A$6:$A$257,"&gt;="&amp;$A271,'Aceite Virgen Extra'!$B$6:$B$257,"&lt;="&amp;$B271)</f>
        <v>0</v>
      </c>
      <c r="JC271" s="4">
        <f>SUMIFS('Aceite Virgen Extra'!JC$6:JC$257,'Aceite Virgen Extra'!$A$6:$A$257,"&gt;="&amp;$A271,'Aceite Virgen Extra'!$B$6:$B$257,"&lt;="&amp;$B271)</f>
        <v>1.19</v>
      </c>
      <c r="JD271" s="4">
        <f>SUMIFS('Aceite Virgen Extra'!JD$6:JD$257,'Aceite Virgen Extra'!$A$6:$A$257,"&gt;="&amp;$A271,'Aceite Virgen Extra'!$B$6:$B$257,"&lt;="&amp;$B271)</f>
        <v>3.3999999999999995</v>
      </c>
      <c r="JE271" s="4">
        <f>SUMIFS('Aceite Virgen Extra'!JE$6:JE$257,'Aceite Virgen Extra'!$A$6:$A$257,"&gt;="&amp;$A271,'Aceite Virgen Extra'!$B$6:$B$257,"&lt;="&amp;$B271)</f>
        <v>0.5</v>
      </c>
      <c r="JF271" s="4">
        <f>SUMIFS('Aceite Virgen Extra'!JF$6:JF$257,'Aceite Virgen Extra'!$A$6:$A$257,"&gt;="&amp;$A271,'Aceite Virgen Extra'!$B$6:$B$257,"&lt;="&amp;$B271)</f>
        <v>0</v>
      </c>
      <c r="JJ271" s="4">
        <f>SUMIFS('Aceite Virgen Extra'!JJ$6:JJ$257,'Aceite Virgen Extra'!$A$6:$A$257,"&gt;="&amp;$A271,'Aceite Virgen Extra'!$B$6:$B$257,"&lt;="&amp;$B271)</f>
        <v>0.41</v>
      </c>
      <c r="JK271" s="4">
        <f>SUMIFS('Aceite Virgen Extra'!JK$6:JK$257,'Aceite Virgen Extra'!$A$6:$A$257,"&gt;="&amp;$A271,'Aceite Virgen Extra'!$B$6:$B$257,"&lt;="&amp;$B271)</f>
        <v>0</v>
      </c>
      <c r="JL271" s="4">
        <f>SUMIFS('Aceite Virgen Extra'!JL$6:JL$257,'Aceite Virgen Extra'!$A$6:$A$257,"&gt;="&amp;$A271,'Aceite Virgen Extra'!$B$6:$B$257,"&lt;="&amp;$B271)</f>
        <v>0.77</v>
      </c>
      <c r="JM271" s="4">
        <f>SUMIFS('Aceite Virgen Extra'!JM$6:JM$257,'Aceite Virgen Extra'!$A$6:$A$257,"&gt;="&amp;$A271,'Aceite Virgen Extra'!$B$6:$B$257,"&lt;="&amp;$B271)</f>
        <v>0</v>
      </c>
      <c r="JQ271" s="4">
        <f>SUMIFS('Aceite Virgen Extra'!JQ$6:JQ$257,'Aceite Virgen Extra'!$A$6:$A$257,"&gt;="&amp;$A271,'Aceite Virgen Extra'!$B$6:$B$257,"&lt;="&amp;$B271)</f>
        <v>0.66</v>
      </c>
      <c r="JR271" s="4">
        <f>SUMIFS('Aceite Virgen Extra'!JR$6:JR$257,'Aceite Virgen Extra'!$A$6:$A$257,"&gt;="&amp;$A271,'Aceite Virgen Extra'!$B$6:$B$257,"&lt;="&amp;$B271)</f>
        <v>0.16</v>
      </c>
      <c r="JS271" s="4">
        <f>SUMIFS('Aceite Virgen Extra'!JS$6:JS$257,'Aceite Virgen Extra'!$A$6:$A$257,"&gt;="&amp;$A271,'Aceite Virgen Extra'!$B$6:$B$257,"&lt;="&amp;$B271)</f>
        <v>1.2200000000000002</v>
      </c>
      <c r="JT271" s="4">
        <f>SUMIFS('Aceite Virgen Extra'!JT$6:JT$257,'Aceite Virgen Extra'!$A$6:$A$257,"&gt;="&amp;$A271,'Aceite Virgen Extra'!$B$6:$B$257,"&lt;="&amp;$B271)</f>
        <v>0</v>
      </c>
      <c r="JX271" s="4">
        <f>SUMIFS('Aceite Virgen Extra'!JX$6:JX$257,'Aceite Virgen Extra'!$A$6:$A$257,"&gt;="&amp;$A271,'Aceite Virgen Extra'!$B$6:$B$257,"&lt;="&amp;$B271)</f>
        <v>0.52</v>
      </c>
      <c r="JY271" s="4">
        <f>SUMIFS('Aceite Virgen Extra'!JY$6:JY$257,'Aceite Virgen Extra'!$A$6:$A$257,"&gt;="&amp;$A271,'Aceite Virgen Extra'!$B$6:$B$257,"&lt;="&amp;$B271)</f>
        <v>0.32</v>
      </c>
      <c r="JZ271" s="4">
        <f>SUMIFS('Aceite Virgen Extra'!JZ$6:JZ$257,'Aceite Virgen Extra'!$A$6:$A$257,"&gt;="&amp;$A271,'Aceite Virgen Extra'!$B$6:$B$257,"&lt;="&amp;$B271)</f>
        <v>0.60000000000000009</v>
      </c>
      <c r="KA271" s="4">
        <f>SUMIFS('Aceite Virgen Extra'!KA$6:KA$257,'Aceite Virgen Extra'!$A$6:$A$257,"&gt;="&amp;$A271,'Aceite Virgen Extra'!$B$6:$B$257,"&lt;="&amp;$B271)</f>
        <v>0.5</v>
      </c>
      <c r="KE271" s="4">
        <f>SUMIFS('Aceite Virgen Extra'!KE$6:KE$257,'Aceite Virgen Extra'!$A$6:$A$257,"&gt;="&amp;$A271,'Aceite Virgen Extra'!$B$6:$B$257,"&lt;="&amp;$B271)</f>
        <v>0.27</v>
      </c>
      <c r="KF271" s="4">
        <f>SUMIFS('Aceite Virgen Extra'!KF$6:KF$257,'Aceite Virgen Extra'!$A$6:$A$257,"&gt;="&amp;$A271,'Aceite Virgen Extra'!$B$6:$B$257,"&lt;="&amp;$B271)</f>
        <v>0</v>
      </c>
      <c r="KG271" s="4">
        <f>SUMIFS('Aceite Virgen Extra'!KG$6:KG$257,'Aceite Virgen Extra'!$A$6:$A$257,"&gt;="&amp;$A271,'Aceite Virgen Extra'!$B$6:$B$257,"&lt;="&amp;$B271)</f>
        <v>0.33999999999999997</v>
      </c>
      <c r="KH271" s="4">
        <f>SUMIFS('Aceite Virgen Extra'!KH$6:KH$257,'Aceite Virgen Extra'!$A$6:$A$257,"&gt;="&amp;$A271,'Aceite Virgen Extra'!$B$6:$B$257,"&lt;="&amp;$B271)</f>
        <v>0</v>
      </c>
      <c r="KL271" s="4">
        <f>SUMIFS('Aceite Virgen Extra'!KL$6:KL$257,'Aceite Virgen Extra'!$A$6:$A$257,"&gt;="&amp;$A271,'Aceite Virgen Extra'!$B$6:$B$257,"&lt;="&amp;$B271)</f>
        <v>0.79</v>
      </c>
      <c r="KM271" s="4">
        <f>SUMIFS('Aceite Virgen Extra'!KM$6:KM$257,'Aceite Virgen Extra'!$A$6:$A$257,"&gt;="&amp;$A271,'Aceite Virgen Extra'!$B$6:$B$257,"&lt;="&amp;$B271)</f>
        <v>0</v>
      </c>
      <c r="KN271" s="4">
        <f>SUMIFS('Aceite Virgen Extra'!KN$6:KN$257,'Aceite Virgen Extra'!$A$6:$A$257,"&gt;="&amp;$A271,'Aceite Virgen Extra'!$B$6:$B$257,"&lt;="&amp;$B271)</f>
        <v>1.1500000000000001</v>
      </c>
      <c r="KO271" s="4">
        <f>SUMIFS('Aceite Virgen Extra'!KO$6:KO$257,'Aceite Virgen Extra'!$A$6:$A$257,"&gt;="&amp;$A271,'Aceite Virgen Extra'!$B$6:$B$257,"&lt;="&amp;$B271)</f>
        <v>0.44</v>
      </c>
      <c r="KS271" s="4">
        <f>SUMIFS('Aceite Virgen Extra'!KS$6:KS$257,'Aceite Virgen Extra'!$A$6:$A$257,"&gt;="&amp;$A271,'Aceite Virgen Extra'!$B$6:$B$257,"&lt;="&amp;$B271)</f>
        <v>0.74</v>
      </c>
      <c r="KT271" s="4">
        <f>SUMIFS('Aceite Virgen Extra'!KT$6:KT$257,'Aceite Virgen Extra'!$A$6:$A$257,"&gt;="&amp;$A271,'Aceite Virgen Extra'!$B$6:$B$257,"&lt;="&amp;$B271)</f>
        <v>0.96</v>
      </c>
      <c r="KU271" s="4">
        <f>SUMIFS('Aceite Virgen Extra'!KU$6:KU$257,'Aceite Virgen Extra'!$A$6:$A$257,"&gt;="&amp;$A271,'Aceite Virgen Extra'!$B$6:$B$257,"&lt;="&amp;$B271)</f>
        <v>0.82</v>
      </c>
      <c r="KV271" s="4">
        <f>SUMIFS('Aceite Virgen Extra'!KV$6:KV$257,'Aceite Virgen Extra'!$A$6:$A$257,"&gt;="&amp;$A271,'Aceite Virgen Extra'!$B$6:$B$257,"&lt;="&amp;$B271)</f>
        <v>0</v>
      </c>
      <c r="KZ271" s="4">
        <f>SUMIFS('Aceite Virgen Extra'!KZ$6:KZ$257,'Aceite Virgen Extra'!$A$6:$A$257,"&gt;="&amp;$A271,'Aceite Virgen Extra'!$B$6:$B$257,"&lt;="&amp;$B271)</f>
        <v>0.65</v>
      </c>
      <c r="LA271" s="4">
        <f>SUMIFS('Aceite Virgen Extra'!LA$6:LA$257,'Aceite Virgen Extra'!$A$6:$A$257,"&gt;="&amp;$A271,'Aceite Virgen Extra'!$B$6:$B$257,"&lt;="&amp;$B271)</f>
        <v>0.15</v>
      </c>
      <c r="LB271" s="4">
        <f>SUMIFS('Aceite Virgen Extra'!LB$6:LB$257,'Aceite Virgen Extra'!$A$6:$A$257,"&gt;="&amp;$A271,'Aceite Virgen Extra'!$B$6:$B$257,"&lt;="&amp;$B271)</f>
        <v>1.2100000000000002</v>
      </c>
      <c r="LC271" s="4">
        <f>SUMIFS('Aceite Virgen Extra'!LC$6:LC$257,'Aceite Virgen Extra'!$A$6:$A$257,"&gt;="&amp;$A271,'Aceite Virgen Extra'!$B$6:$B$257,"&lt;="&amp;$B271)</f>
        <v>0</v>
      </c>
      <c r="LG271" s="4">
        <f>SUMIFS('Aceite Virgen Extra'!LG$6:LG$257,'Aceite Virgen Extra'!$A$6:$A$257,"&gt;="&amp;$A271,'Aceite Virgen Extra'!$B$6:$B$257,"&lt;="&amp;$B271)</f>
        <v>0.59000000000000008</v>
      </c>
      <c r="LH271" s="4">
        <f>SUMIFS('Aceite Virgen Extra'!LH$6:LH$257,'Aceite Virgen Extra'!$A$6:$A$257,"&gt;="&amp;$A271,'Aceite Virgen Extra'!$B$6:$B$257,"&lt;="&amp;$B271)</f>
        <v>0.14000000000000001</v>
      </c>
      <c r="LI271" s="4">
        <f>SUMIFS('Aceite Virgen Extra'!LI$6:LI$257,'Aceite Virgen Extra'!$A$6:$A$257,"&gt;="&amp;$A271,'Aceite Virgen Extra'!$B$6:$B$257,"&lt;="&amp;$B271)</f>
        <v>0.94</v>
      </c>
      <c r="LJ271" s="4">
        <f>SUMIFS('Aceite Virgen Extra'!LJ$6:LJ$257,'Aceite Virgen Extra'!$A$6:$A$257,"&gt;="&amp;$A271,'Aceite Virgen Extra'!$B$6:$B$257,"&lt;="&amp;$B271)</f>
        <v>0</v>
      </c>
      <c r="LN271" s="4">
        <f>SUMIFS('Aceite Virgen Extra'!LN$6:LN$257,'Aceite Virgen Extra'!$A$6:$A$257,"&gt;="&amp;$A271,'Aceite Virgen Extra'!$B$6:$B$257,"&lt;="&amp;$B271)</f>
        <v>0.53</v>
      </c>
      <c r="LO271" s="4">
        <f>SUMIFS('Aceite Virgen Extra'!LO$6:LO$257,'Aceite Virgen Extra'!$A$6:$A$257,"&gt;="&amp;$A271,'Aceite Virgen Extra'!$B$6:$B$257,"&lt;="&amp;$B271)</f>
        <v>1.1499999999999999</v>
      </c>
      <c r="LP271" s="4">
        <f>SUMIFS('Aceite Virgen Extra'!LP$6:LP$257,'Aceite Virgen Extra'!$A$6:$A$257,"&gt;="&amp;$A271,'Aceite Virgen Extra'!$B$6:$B$257,"&lt;="&amp;$B271)</f>
        <v>0.28000000000000003</v>
      </c>
      <c r="LQ271" s="4">
        <f>SUMIFS('Aceite Virgen Extra'!LQ$6:LQ$257,'Aceite Virgen Extra'!$A$6:$A$257,"&gt;="&amp;$A271,'Aceite Virgen Extra'!$B$6:$B$257,"&lt;="&amp;$B271)</f>
        <v>0</v>
      </c>
      <c r="LU271" s="4">
        <f>SUMIFS('Aceite Virgen Extra'!LU$6:LU$257,'Aceite Virgen Extra'!$A$6:$A$257,"&gt;="&amp;$A271,'Aceite Virgen Extra'!$B$6:$B$257,"&lt;="&amp;$B271)</f>
        <v>5.28</v>
      </c>
      <c r="LV271" s="4">
        <f>SUMIFS('Aceite Virgen Extra'!LV$6:LV$257,'Aceite Virgen Extra'!$A$6:$A$257,"&gt;="&amp;$A271,'Aceite Virgen Extra'!$B$6:$B$257,"&lt;="&amp;$B271)</f>
        <v>17.13</v>
      </c>
      <c r="LW271" s="4">
        <f>SUMIFS('Aceite Virgen Extra'!LW$6:LW$257,'Aceite Virgen Extra'!$A$6:$A$257,"&gt;="&amp;$A271,'Aceite Virgen Extra'!$B$6:$B$257,"&lt;="&amp;$B271)</f>
        <v>0.83000000000000007</v>
      </c>
      <c r="LX271" s="4">
        <f>SUMIFS('Aceite Virgen Extra'!LX$6:LX$257,'Aceite Virgen Extra'!$A$6:$A$257,"&gt;="&amp;$A271,'Aceite Virgen Extra'!$B$6:$B$257,"&lt;="&amp;$B271)</f>
        <v>0.64</v>
      </c>
      <c r="MB271" s="4">
        <f>SUMIFS('Aceite Virgen Extra'!MB$6:MB$257,'Aceite Virgen Extra'!$A$6:$A$257,"&gt;="&amp;$A271,'Aceite Virgen Extra'!$B$6:$B$257,"&lt;="&amp;$B271)</f>
        <v>1.96</v>
      </c>
      <c r="MC271" s="4">
        <f>SUMIFS('Aceite Virgen Extra'!MC$6:MC$257,'Aceite Virgen Extra'!$A$6:$A$257,"&gt;="&amp;$A271,'Aceite Virgen Extra'!$B$6:$B$257,"&lt;="&amp;$B271)</f>
        <v>5.03</v>
      </c>
      <c r="MD271" s="4">
        <f>SUMIFS('Aceite Virgen Extra'!MD$6:MD$257,'Aceite Virgen Extra'!$A$6:$A$257,"&gt;="&amp;$A271,'Aceite Virgen Extra'!$B$6:$B$257,"&lt;="&amp;$B271)</f>
        <v>0.82000000000000006</v>
      </c>
      <c r="ME271" s="4">
        <f>SUMIFS('Aceite Virgen Extra'!ME$6:ME$257,'Aceite Virgen Extra'!$A$6:$A$257,"&gt;="&amp;$A271,'Aceite Virgen Extra'!$B$6:$B$257,"&lt;="&amp;$B271)</f>
        <v>0.74</v>
      </c>
      <c r="MI271" s="4">
        <f>SUMIFS('Aceite Virgen Extra'!MI$6:MI$257,'Aceite Virgen Extra'!$A$6:$A$257,"&gt;="&amp;$A271,'Aceite Virgen Extra'!$B$6:$B$257,"&lt;="&amp;$B271)</f>
        <v>1.07</v>
      </c>
      <c r="MJ271" s="4">
        <f>SUMIFS('Aceite Virgen Extra'!MJ$6:MJ$257,'Aceite Virgen Extra'!$A$6:$A$257,"&gt;="&amp;$A271,'Aceite Virgen Extra'!$B$6:$B$257,"&lt;="&amp;$B271)</f>
        <v>1.8</v>
      </c>
      <c r="MK271" s="4">
        <f>SUMIFS('Aceite Virgen Extra'!MK$6:MK$257,'Aceite Virgen Extra'!$A$6:$A$257,"&gt;="&amp;$A271,'Aceite Virgen Extra'!$B$6:$B$257,"&lt;="&amp;$B271)</f>
        <v>0.72</v>
      </c>
      <c r="ML271" s="4">
        <f>SUMIFS('Aceite Virgen Extra'!ML$6:ML$257,'Aceite Virgen Extra'!$A$6:$A$257,"&gt;="&amp;$A271,'Aceite Virgen Extra'!$B$6:$B$257,"&lt;="&amp;$B271)</f>
        <v>1.21</v>
      </c>
      <c r="MP271" s="4">
        <f>SUMIFS('Aceite Virgen Extra'!MP$6:MP$257,'Aceite Virgen Extra'!$A$6:$A$257,"&gt;="&amp;$A271,'Aceite Virgen Extra'!$B$6:$B$257,"&lt;="&amp;$B271)</f>
        <v>0.8600000000000001</v>
      </c>
      <c r="MQ271" s="4">
        <f>SUMIFS('Aceite Virgen Extra'!MQ$6:MQ$257,'Aceite Virgen Extra'!$A$6:$A$257,"&gt;="&amp;$A271,'Aceite Virgen Extra'!$B$6:$B$257,"&lt;="&amp;$B271)</f>
        <v>0.71</v>
      </c>
      <c r="MR271" s="4">
        <f>SUMIFS('Aceite Virgen Extra'!MR$6:MR$257,'Aceite Virgen Extra'!$A$6:$A$257,"&gt;="&amp;$A271,'Aceite Virgen Extra'!$B$6:$B$257,"&lt;="&amp;$B271)</f>
        <v>0.86</v>
      </c>
      <c r="MS271" s="4">
        <f>SUMIFS('Aceite Virgen Extra'!MS$6:MS$257,'Aceite Virgen Extra'!$A$6:$A$257,"&gt;="&amp;$A271,'Aceite Virgen Extra'!$B$6:$B$257,"&lt;="&amp;$B271)</f>
        <v>0.99</v>
      </c>
      <c r="MW271" s="4">
        <f>SUMIFS('Aceite Virgen Extra'!MW$6:MW$257,'Aceite Virgen Extra'!$A$6:$A$257,"&gt;="&amp;$A271,'Aceite Virgen Extra'!$B$6:$B$257,"&lt;="&amp;$B271)</f>
        <v>0.8600000000000001</v>
      </c>
      <c r="MX271" s="4">
        <f>SUMIFS('Aceite Virgen Extra'!MX$6:MX$257,'Aceite Virgen Extra'!$A$6:$A$257,"&gt;="&amp;$A271,'Aceite Virgen Extra'!$B$6:$B$257,"&lt;="&amp;$B271)</f>
        <v>1.33</v>
      </c>
      <c r="MY271" s="4">
        <f>SUMIFS('Aceite Virgen Extra'!MY$6:MY$257,'Aceite Virgen Extra'!$A$6:$A$257,"&gt;="&amp;$A271,'Aceite Virgen Extra'!$B$6:$B$257,"&lt;="&amp;$B271)</f>
        <v>0.71999999999999986</v>
      </c>
      <c r="MZ271" s="4">
        <f>SUMIFS('Aceite Virgen Extra'!MZ$6:MZ$257,'Aceite Virgen Extra'!$A$6:$A$257,"&gt;="&amp;$A271,'Aceite Virgen Extra'!$B$6:$B$257,"&lt;="&amp;$B271)</f>
        <v>0</v>
      </c>
      <c r="ND271" s="4">
        <f>SUMIFS('Aceite Virgen Extra'!ND$6:ND$257,'Aceite Virgen Extra'!$A$6:$A$257,"&gt;="&amp;$A271,'Aceite Virgen Extra'!$B$6:$B$257,"&lt;="&amp;$B271)</f>
        <v>1.4</v>
      </c>
      <c r="NE271" s="4">
        <f>SUMIFS('Aceite Virgen Extra'!NE$6:NE$257,'Aceite Virgen Extra'!$A$6:$A$257,"&gt;="&amp;$A271,'Aceite Virgen Extra'!$B$6:$B$257,"&lt;="&amp;$B271)</f>
        <v>1.82</v>
      </c>
      <c r="NF271" s="4">
        <f>SUMIFS('Aceite Virgen Extra'!NF$6:NF$257,'Aceite Virgen Extra'!$A$6:$A$257,"&gt;="&amp;$A271,'Aceite Virgen Extra'!$B$6:$B$257,"&lt;="&amp;$B271)</f>
        <v>1.25</v>
      </c>
      <c r="NG271" s="4">
        <f>SUMIFS('Aceite Virgen Extra'!NG$6:NG$257,'Aceite Virgen Extra'!$A$6:$A$257,"&gt;="&amp;$A271,'Aceite Virgen Extra'!$B$6:$B$257,"&lt;="&amp;$B271)</f>
        <v>0</v>
      </c>
      <c r="NK271" s="4">
        <f>SUMIFS('Aceite Virgen Extra'!NK$6:NK$257,'Aceite Virgen Extra'!$A$6:$A$257,"&gt;="&amp;$A271,'Aceite Virgen Extra'!$B$6:$B$257,"&lt;="&amp;$B271)</f>
        <v>1.86</v>
      </c>
      <c r="NL271" s="4">
        <f>SUMIFS('Aceite Virgen Extra'!NL$6:NL$257,'Aceite Virgen Extra'!$A$6:$A$257,"&gt;="&amp;$A271,'Aceite Virgen Extra'!$B$6:$B$257,"&lt;="&amp;$B271)</f>
        <v>0.35</v>
      </c>
      <c r="NM271" s="4">
        <f>SUMIFS('Aceite Virgen Extra'!NM$6:NM$257,'Aceite Virgen Extra'!$A$6:$A$257,"&gt;="&amp;$A271,'Aceite Virgen Extra'!$B$6:$B$257,"&lt;="&amp;$B271)</f>
        <v>2.63</v>
      </c>
      <c r="NN271" s="4">
        <f>SUMIFS('Aceite Virgen Extra'!NN$6:NN$257,'Aceite Virgen Extra'!$A$6:$A$257,"&gt;="&amp;$A271,'Aceite Virgen Extra'!$B$6:$B$257,"&lt;="&amp;$B271)</f>
        <v>2.79</v>
      </c>
      <c r="NR271" s="4">
        <f>SUMIFS('Aceite Virgen Extra'!NR$6:NR$257,'Aceite Virgen Extra'!$A$6:$A$257,"&gt;="&amp;$A271,'Aceite Virgen Extra'!$B$6:$B$257,"&lt;="&amp;$B271)</f>
        <v>2.6100000000000003</v>
      </c>
      <c r="NS271" s="4">
        <f>SUMIFS('Aceite Virgen Extra'!NS$6:NS$257,'Aceite Virgen Extra'!$A$6:$A$257,"&gt;="&amp;$A271,'Aceite Virgen Extra'!$B$6:$B$257,"&lt;="&amp;$B271)</f>
        <v>0.34</v>
      </c>
      <c r="NT271" s="4">
        <f>SUMIFS('Aceite Virgen Extra'!NT$6:NT$257,'Aceite Virgen Extra'!$A$6:$A$257,"&gt;="&amp;$A271,'Aceite Virgen Extra'!$B$6:$B$257,"&lt;="&amp;$B271)</f>
        <v>3.73</v>
      </c>
      <c r="NU271" s="4">
        <f>SUMIFS('Aceite Virgen Extra'!NU$6:NU$257,'Aceite Virgen Extra'!$A$6:$A$257,"&gt;="&amp;$A271,'Aceite Virgen Extra'!$B$6:$B$257,"&lt;="&amp;$B271)</f>
        <v>3.82</v>
      </c>
      <c r="NY271" s="4">
        <f>SUMIFS('Aceite Virgen Extra'!NY$6:NY$257,'Aceite Virgen Extra'!$A$6:$A$257,"&gt;="&amp;$A271,'Aceite Virgen Extra'!$B$6:$B$257,"&lt;="&amp;$B271)</f>
        <v>1.96</v>
      </c>
      <c r="NZ271" s="4">
        <f>SUMIFS('Aceite Virgen Extra'!NZ$6:NZ$257,'Aceite Virgen Extra'!$A$6:$A$257,"&gt;="&amp;$A271,'Aceite Virgen Extra'!$B$6:$B$257,"&lt;="&amp;$B271)</f>
        <v>0.64</v>
      </c>
      <c r="OA271" s="4">
        <f>SUMIFS('Aceite Virgen Extra'!OA$6:OA$257,'Aceite Virgen Extra'!$A$6:$A$257,"&gt;="&amp;$A271,'Aceite Virgen Extra'!$B$6:$B$257,"&lt;="&amp;$B271)</f>
        <v>3.2</v>
      </c>
      <c r="OB271" s="4">
        <f>SUMIFS('Aceite Virgen Extra'!OB$6:OB$257,'Aceite Virgen Extra'!$A$6:$A$257,"&gt;="&amp;$A271,'Aceite Virgen Extra'!$B$6:$B$257,"&lt;="&amp;$B271)</f>
        <v>0</v>
      </c>
      <c r="OF271" s="4">
        <f>SUMIFS('Aceite Virgen Extra'!OF$6:OF$257,'Aceite Virgen Extra'!$A$6:$A$257,"&gt;="&amp;$A271,'Aceite Virgen Extra'!$B$6:$B$257,"&lt;="&amp;$B271)</f>
        <v>2.09</v>
      </c>
      <c r="OG271" s="4">
        <f>SUMIFS('Aceite Virgen Extra'!OG$6:OG$257,'Aceite Virgen Extra'!$A$6:$A$257,"&gt;="&amp;$A271,'Aceite Virgen Extra'!$B$6:$B$257,"&lt;="&amp;$B271)</f>
        <v>0.97000000000000008</v>
      </c>
      <c r="OH271" s="4">
        <f>SUMIFS('Aceite Virgen Extra'!OH$6:OH$257,'Aceite Virgen Extra'!$A$6:$A$257,"&gt;="&amp;$A271,'Aceite Virgen Extra'!$B$6:$B$257,"&lt;="&amp;$B271)</f>
        <v>3.29</v>
      </c>
      <c r="OI271" s="4">
        <f>SUMIFS('Aceite Virgen Extra'!OI$6:OI$257,'Aceite Virgen Extra'!$A$6:$A$257,"&gt;="&amp;$A271,'Aceite Virgen Extra'!$B$6:$B$257,"&lt;="&amp;$B271)</f>
        <v>1.36</v>
      </c>
      <c r="OM271" s="4">
        <f>SUMIFS('Aceite Virgen Extra'!OM$6:OM$257,'Aceite Virgen Extra'!$A$6:$A$257,"&gt;="&amp;$A271,'Aceite Virgen Extra'!$B$6:$B$257,"&lt;="&amp;$B271)</f>
        <v>2.79</v>
      </c>
      <c r="ON271" s="4">
        <f>SUMIFS('Aceite Virgen Extra'!ON$6:ON$257,'Aceite Virgen Extra'!$A$6:$A$257,"&gt;="&amp;$A271,'Aceite Virgen Extra'!$B$6:$B$257,"&lt;="&amp;$B271)</f>
        <v>2.39</v>
      </c>
      <c r="OO271" s="4">
        <f>SUMIFS('Aceite Virgen Extra'!OO$6:OO$257,'Aceite Virgen Extra'!$A$6:$A$257,"&gt;="&amp;$A271,'Aceite Virgen Extra'!$B$6:$B$257,"&lt;="&amp;$B271)</f>
        <v>3.1100000000000003</v>
      </c>
      <c r="OP271" s="4">
        <f>SUMIFS('Aceite Virgen Extra'!OP$6:OP$257,'Aceite Virgen Extra'!$A$6:$A$257,"&gt;="&amp;$A271,'Aceite Virgen Extra'!$B$6:$B$257,"&lt;="&amp;$B271)</f>
        <v>4.25</v>
      </c>
      <c r="OT271" s="4">
        <f>SUMIFS('Aceite Virgen Extra'!OT$6:OT$257,'Aceite Virgen Extra'!$A$6:$A$257,"&gt;="&amp;$A271,'Aceite Virgen Extra'!$B$6:$B$257,"&lt;="&amp;$B271)</f>
        <v>1.63</v>
      </c>
      <c r="OU271" s="4">
        <f>SUMIFS('Aceite Virgen Extra'!OU$6:OU$257,'Aceite Virgen Extra'!$A$6:$A$257,"&gt;="&amp;$A271,'Aceite Virgen Extra'!$B$6:$B$257,"&lt;="&amp;$B271)</f>
        <v>3.39</v>
      </c>
      <c r="OV271" s="4">
        <f>SUMIFS('Aceite Virgen Extra'!OV$6:OV$257,'Aceite Virgen Extra'!$A$6:$A$257,"&gt;="&amp;$A271,'Aceite Virgen Extra'!$B$6:$B$257,"&lt;="&amp;$B271)</f>
        <v>0.70000000000000007</v>
      </c>
      <c r="OW271" s="4">
        <f>SUMIFS('Aceite Virgen Extra'!OW$6:OW$257,'Aceite Virgen Extra'!$A$6:$A$257,"&gt;="&amp;$A271,'Aceite Virgen Extra'!$B$6:$B$257,"&lt;="&amp;$B271)</f>
        <v>0.84</v>
      </c>
      <c r="PA271" s="4">
        <f>SUMIFS('Aceite Virgen Extra'!PA$6:PA$257,'Aceite Virgen Extra'!$A$6:$A$257,"&gt;="&amp;$A271,'Aceite Virgen Extra'!$B$6:$B$257,"&lt;="&amp;$B271)</f>
        <v>1.48</v>
      </c>
      <c r="PB271" s="4">
        <f>SUMIFS('Aceite Virgen Extra'!PB$6:PB$257,'Aceite Virgen Extra'!$A$6:$A$257,"&gt;="&amp;$A271,'Aceite Virgen Extra'!$B$6:$B$257,"&lt;="&amp;$B271)</f>
        <v>2.61</v>
      </c>
      <c r="PC271" s="4">
        <f>SUMIFS('Aceite Virgen Extra'!PC$6:PC$257,'Aceite Virgen Extra'!$A$6:$A$257,"&gt;="&amp;$A271,'Aceite Virgen Extra'!$B$6:$B$257,"&lt;="&amp;$B271)</f>
        <v>1.3000000000000003</v>
      </c>
      <c r="PD271" s="4">
        <f>SUMIFS('Aceite Virgen Extra'!PD$6:PD$257,'Aceite Virgen Extra'!$A$6:$A$257,"&gt;="&amp;$A271,'Aceite Virgen Extra'!$B$6:$B$257,"&lt;="&amp;$B271)</f>
        <v>0</v>
      </c>
      <c r="PH271" s="4">
        <f>SUMIFS('Aceite Virgen Extra'!PH$6:PH$257,'Aceite Virgen Extra'!$A$6:$A$257,"&gt;="&amp;$A271,'Aceite Virgen Extra'!$B$6:$B$257,"&lt;="&amp;$B271)</f>
        <v>1.77</v>
      </c>
      <c r="PI271" s="4">
        <f>SUMIFS('Aceite Virgen Extra'!PI$6:PI$257,'Aceite Virgen Extra'!$A$6:$A$257,"&gt;="&amp;$A271,'Aceite Virgen Extra'!$B$6:$B$257,"&lt;="&amp;$B271)</f>
        <v>0.76</v>
      </c>
      <c r="PJ271" s="4">
        <f>SUMIFS('Aceite Virgen Extra'!PJ$6:PJ$257,'Aceite Virgen Extra'!$A$6:$A$257,"&gt;="&amp;$A271,'Aceite Virgen Extra'!$B$6:$B$257,"&lt;="&amp;$B271)</f>
        <v>2</v>
      </c>
      <c r="PK271" s="4">
        <f>SUMIFS('Aceite Virgen Extra'!PK$6:PK$257,'Aceite Virgen Extra'!$A$6:$A$257,"&gt;="&amp;$A271,'Aceite Virgen Extra'!$B$6:$B$257,"&lt;="&amp;$B271)</f>
        <v>4.5199999999999996</v>
      </c>
      <c r="PO271" s="4">
        <f>SUMIFS('Aceite Virgen Extra'!PO$6:PO$257,'Aceite Virgen Extra'!$A$6:$A$257,"&gt;="&amp;$A271,'Aceite Virgen Extra'!$B$6:$B$257,"&lt;="&amp;$B271)</f>
        <v>2.2800000000000002</v>
      </c>
      <c r="PP271" s="4">
        <f>SUMIFS('Aceite Virgen Extra'!PP$6:PP$257,'Aceite Virgen Extra'!$A$6:$A$257,"&gt;="&amp;$A271,'Aceite Virgen Extra'!$B$6:$B$257,"&lt;="&amp;$B271)</f>
        <v>3.95</v>
      </c>
      <c r="PQ271" s="4">
        <f>SUMIFS('Aceite Virgen Extra'!PQ$6:PQ$257,'Aceite Virgen Extra'!$A$6:$A$257,"&gt;="&amp;$A271,'Aceite Virgen Extra'!$B$6:$B$257,"&lt;="&amp;$B271)</f>
        <v>2.2400000000000002</v>
      </c>
      <c r="PR271" s="4">
        <f>SUMIFS('Aceite Virgen Extra'!PR$6:PR$257,'Aceite Virgen Extra'!$A$6:$A$257,"&gt;="&amp;$A271,'Aceite Virgen Extra'!$B$6:$B$257,"&lt;="&amp;$B271)</f>
        <v>0</v>
      </c>
      <c r="PV271" s="4">
        <f>SUMIFS('Aceite Virgen Extra'!PV$6:PV$257,'Aceite Virgen Extra'!$A$6:$A$257,"&gt;="&amp;$A271,'Aceite Virgen Extra'!$B$6:$B$257,"&lt;="&amp;$B271)</f>
        <v>1.99</v>
      </c>
      <c r="PW271" s="4">
        <f>SUMIFS('Aceite Virgen Extra'!PW$6:PW$257,'Aceite Virgen Extra'!$A$6:$A$257,"&gt;="&amp;$A271,'Aceite Virgen Extra'!$B$6:$B$257,"&lt;="&amp;$B271)</f>
        <v>1.8800000000000001</v>
      </c>
      <c r="PX271" s="4">
        <f>SUMIFS('Aceite Virgen Extra'!PX$6:PX$257,'Aceite Virgen Extra'!$A$6:$A$257,"&gt;="&amp;$A271,'Aceite Virgen Extra'!$B$6:$B$257,"&lt;="&amp;$B271)</f>
        <v>1.28</v>
      </c>
      <c r="PY271" s="4">
        <f>SUMIFS('Aceite Virgen Extra'!PY$6:PY$257,'Aceite Virgen Extra'!$A$6:$A$257,"&gt;="&amp;$A271,'Aceite Virgen Extra'!$B$6:$B$257,"&lt;="&amp;$B271)</f>
        <v>4.33</v>
      </c>
      <c r="QC271" s="4">
        <f>SUMIFS('Aceite Virgen Extra'!QC$6:QC$257,'Aceite Virgen Extra'!$A$6:$A$257,"&gt;="&amp;$A271,'Aceite Virgen Extra'!$B$6:$B$257,"&lt;="&amp;$B271)</f>
        <v>2.4799999999999995</v>
      </c>
      <c r="QD271" s="4">
        <f>SUMIFS('Aceite Virgen Extra'!QD$6:QD$257,'Aceite Virgen Extra'!$A$6:$A$257,"&gt;="&amp;$A271,'Aceite Virgen Extra'!$B$6:$B$257,"&lt;="&amp;$B271)</f>
        <v>2.04</v>
      </c>
      <c r="QE271" s="4">
        <f>SUMIFS('Aceite Virgen Extra'!QE$6:QE$257,'Aceite Virgen Extra'!$A$6:$A$257,"&gt;="&amp;$A271,'Aceite Virgen Extra'!$B$6:$B$257,"&lt;="&amp;$B271)</f>
        <v>3.2300000000000004</v>
      </c>
      <c r="QF271" s="4">
        <f>SUMIFS('Aceite Virgen Extra'!QF$6:QF$257,'Aceite Virgen Extra'!$A$6:$A$257,"&gt;="&amp;$A271,'Aceite Virgen Extra'!$B$6:$B$257,"&lt;="&amp;$B271)</f>
        <v>1.41</v>
      </c>
      <c r="QJ271" s="4">
        <f>SUMIFS('Aceite Virgen Extra'!QJ$6:QJ$257,'Aceite Virgen Extra'!$A$6:$A$257,"&gt;="&amp;$A271,'Aceite Virgen Extra'!$B$6:$B$257,"&lt;="&amp;$B271)</f>
        <v>1.57</v>
      </c>
      <c r="QK271" s="4">
        <f>SUMIFS('Aceite Virgen Extra'!QK$6:QK$257,'Aceite Virgen Extra'!$A$6:$A$257,"&gt;="&amp;$A271,'Aceite Virgen Extra'!$B$6:$B$257,"&lt;="&amp;$B271)</f>
        <v>1.32</v>
      </c>
      <c r="QL271" s="4">
        <f>SUMIFS('Aceite Virgen Extra'!QL$6:QL$257,'Aceite Virgen Extra'!$A$6:$A$257,"&gt;="&amp;$A271,'Aceite Virgen Extra'!$B$6:$B$257,"&lt;="&amp;$B271)</f>
        <v>1.64</v>
      </c>
      <c r="QM271" s="4">
        <f>SUMIFS('Aceite Virgen Extra'!QM$6:QM$257,'Aceite Virgen Extra'!$A$6:$A$257,"&gt;="&amp;$A271,'Aceite Virgen Extra'!$B$6:$B$257,"&lt;="&amp;$B271)</f>
        <v>1.61</v>
      </c>
    </row>
    <row r="272" spans="1:455" x14ac:dyDescent="0.25">
      <c r="A272" s="9">
        <f>'TAM Aceite Virgen Extra'!B20</f>
        <v>5.6</v>
      </c>
      <c r="B272" s="9">
        <f>'TAM Aceite Virgen Extra'!C20</f>
        <v>5.8</v>
      </c>
      <c r="C272" s="9"/>
      <c r="D272" s="4">
        <f>SUMIFS('Aceite Virgen Extra'!D$6:D$257,'Aceite Virgen Extra'!$A$6:$A$257,"&gt;="&amp;$A272,'Aceite Virgen Extra'!$B$6:$B$257,"&lt;="&amp;$B272)</f>
        <v>0.54</v>
      </c>
      <c r="E272" s="4">
        <f>SUMIFS('Aceite Virgen Extra'!E$6:E$257,'Aceite Virgen Extra'!$A$6:$A$257,"&gt;="&amp;$A272,'Aceite Virgen Extra'!$B$6:$B$257,"&lt;="&amp;$B272)</f>
        <v>0.48</v>
      </c>
      <c r="F272" s="4">
        <f>SUMIFS('Aceite Virgen Extra'!F$6:F$257,'Aceite Virgen Extra'!$A$6:$A$257,"&gt;="&amp;$A272,'Aceite Virgen Extra'!$B$6:$B$257,"&lt;="&amp;$B272)</f>
        <v>0</v>
      </c>
      <c r="G272" s="4">
        <f>SUMIFS('Aceite Virgen Extra'!G$6:G$257,'Aceite Virgen Extra'!$A$6:$A$257,"&gt;="&amp;$A272,'Aceite Virgen Extra'!$B$6:$B$257,"&lt;="&amp;$B272)</f>
        <v>1.43</v>
      </c>
      <c r="H272" s="9"/>
      <c r="I272" s="9"/>
      <c r="J272" s="9"/>
      <c r="K272" s="4">
        <f>SUMIFS('Aceite Virgen Extra'!K$6:K$257,'Aceite Virgen Extra'!$A$6:$A$257,"&gt;="&amp;$A272,'Aceite Virgen Extra'!$B$6:$B$257,"&lt;="&amp;$B272)</f>
        <v>0.59000000000000008</v>
      </c>
      <c r="L272" s="4">
        <f>SUMIFS('Aceite Virgen Extra'!L$6:L$257,'Aceite Virgen Extra'!$A$6:$A$257,"&gt;="&amp;$A272,'Aceite Virgen Extra'!$B$6:$B$257,"&lt;="&amp;$B272)</f>
        <v>0.60000000000000009</v>
      </c>
      <c r="M272" s="4">
        <f>SUMIFS('Aceite Virgen Extra'!M$6:M$257,'Aceite Virgen Extra'!$A$6:$A$257,"&gt;="&amp;$A272,'Aceite Virgen Extra'!$B$6:$B$257,"&lt;="&amp;$B272)</f>
        <v>0.35000000000000003</v>
      </c>
      <c r="N272" s="4">
        <f>SUMIFS('Aceite Virgen Extra'!N$6:N$257,'Aceite Virgen Extra'!$A$6:$A$257,"&gt;="&amp;$A272,'Aceite Virgen Extra'!$B$6:$B$257,"&lt;="&amp;$B272)</f>
        <v>0.97</v>
      </c>
      <c r="O272" s="9"/>
      <c r="P272" s="9"/>
      <c r="Q272" s="9"/>
      <c r="R272" s="4">
        <f>SUMIFS('Aceite Virgen Extra'!R$6:R$257,'Aceite Virgen Extra'!$A$6:$A$257,"&gt;="&amp;$A272,'Aceite Virgen Extra'!$B$6:$B$257,"&lt;="&amp;$B272)</f>
        <v>0.87</v>
      </c>
      <c r="S272" s="4">
        <f>SUMIFS('Aceite Virgen Extra'!S$6:S$257,'Aceite Virgen Extra'!$A$6:$A$257,"&gt;="&amp;$A272,'Aceite Virgen Extra'!$B$6:$B$257,"&lt;="&amp;$B272)</f>
        <v>1.44</v>
      </c>
      <c r="T272" s="4">
        <f>SUMIFS('Aceite Virgen Extra'!T$6:T$257,'Aceite Virgen Extra'!$A$6:$A$257,"&gt;="&amp;$A272,'Aceite Virgen Extra'!$B$6:$B$257,"&lt;="&amp;$B272)</f>
        <v>0.77</v>
      </c>
      <c r="U272" s="4">
        <f>SUMIFS('Aceite Virgen Extra'!U$6:U$257,'Aceite Virgen Extra'!$A$6:$A$257,"&gt;="&amp;$A272,'Aceite Virgen Extra'!$B$6:$B$257,"&lt;="&amp;$B272)</f>
        <v>0</v>
      </c>
      <c r="V272" s="9"/>
      <c r="W272" s="9"/>
      <c r="X272" s="9"/>
      <c r="Y272" s="4">
        <f>SUMIFS('Aceite Virgen Extra'!Y$6:Y$257,'Aceite Virgen Extra'!$A$6:$A$257,"&gt;="&amp;$A272,'Aceite Virgen Extra'!$B$6:$B$257,"&lt;="&amp;$B272)</f>
        <v>1.5799999999999998</v>
      </c>
      <c r="Z272" s="4">
        <f>SUMIFS('Aceite Virgen Extra'!Z$6:Z$257,'Aceite Virgen Extra'!$A$6:$A$257,"&gt;="&amp;$A272,'Aceite Virgen Extra'!$B$6:$B$257,"&lt;="&amp;$B272)</f>
        <v>2.81</v>
      </c>
      <c r="AA272" s="4">
        <f>SUMIFS('Aceite Virgen Extra'!AA$6:AA$257,'Aceite Virgen Extra'!$A$6:$A$257,"&gt;="&amp;$A272,'Aceite Virgen Extra'!$B$6:$B$257,"&lt;="&amp;$B272)</f>
        <v>1.72</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0.64</v>
      </c>
      <c r="AG272" s="4">
        <f>SUMIFS('Aceite Virgen Extra'!AG$6:AG$257,'Aceite Virgen Extra'!$A$6:$A$257,"&gt;="&amp;$A272,'Aceite Virgen Extra'!$B$6:$B$257,"&lt;="&amp;$B272)</f>
        <v>1.7100000000000002</v>
      </c>
      <c r="AH272" s="4">
        <f>SUMIFS('Aceite Virgen Extra'!AH$6:AH$257,'Aceite Virgen Extra'!$A$6:$A$257,"&gt;="&amp;$A272,'Aceite Virgen Extra'!$B$6:$B$257,"&lt;="&amp;$B272)</f>
        <v>0.16</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0.75</v>
      </c>
      <c r="AN272" s="4">
        <f>SUMIFS('Aceite Virgen Extra'!AN$6:AN$257,'Aceite Virgen Extra'!$A$6:$A$257,"&gt;="&amp;$A272,'Aceite Virgen Extra'!$B$6:$B$257,"&lt;="&amp;$B272)</f>
        <v>2.4899999999999998</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1.36</v>
      </c>
      <c r="AU272" s="4">
        <f>SUMIFS('Aceite Virgen Extra'!AU$6:AU$257,'Aceite Virgen Extra'!$A$6:$A$257,"&gt;="&amp;$A272,'Aceite Virgen Extra'!$B$6:$B$257,"&lt;="&amp;$B272)</f>
        <v>1.82</v>
      </c>
      <c r="AV272" s="4">
        <f>SUMIFS('Aceite Virgen Extra'!AV$6:AV$257,'Aceite Virgen Extra'!$A$6:$A$257,"&gt;="&amp;$A272,'Aceite Virgen Extra'!$B$6:$B$257,"&lt;="&amp;$B272)</f>
        <v>1.3900000000000001</v>
      </c>
      <c r="AW272" s="4">
        <f>SUMIFS('Aceite Virgen Extra'!AW$6:AW$257,'Aceite Virgen Extra'!$A$6:$A$257,"&gt;="&amp;$A272,'Aceite Virgen Extra'!$B$6:$B$257,"&lt;="&amp;$B272)</f>
        <v>0.32</v>
      </c>
      <c r="BA272" s="4">
        <f>SUMIFS('Aceite Virgen Extra'!BA$6:BA$257,'Aceite Virgen Extra'!$A$6:$A$257,"&gt;="&amp;A272,'Aceite Virgen Extra'!$B$6:$B$257,"&lt;="&amp;B272)</f>
        <v>5.0299999999999994</v>
      </c>
      <c r="BB272" s="4">
        <f>SUMIFS('Aceite Virgen Extra'!BB$6:BB$257,'Aceite Virgen Extra'!$A$6:$A$257,"&gt;="&amp;$A272,'Aceite Virgen Extra'!$B$6:$B$257,"&lt;="&amp;$B272)</f>
        <v>14.520000000000001</v>
      </c>
      <c r="BC272" s="4">
        <f>SUMIFS('Aceite Virgen Extra'!BC$6:BC$257,'Aceite Virgen Extra'!$A$6:$A$257,"&gt;="&amp;$A272,'Aceite Virgen Extra'!$B$6:$B$257,"&lt;="&amp;$B272)</f>
        <v>1.2</v>
      </c>
      <c r="BD272" s="4">
        <f>SUMIFS('Aceite Virgen Extra'!BD$6:BD$257,'Aceite Virgen Extra'!$A$6:$A$257,"&gt;="&amp;$A272,'Aceite Virgen Extra'!$B$6:$B$257,"&lt;="&amp;$B272)</f>
        <v>0.67</v>
      </c>
      <c r="BH272" s="4">
        <f>SUMIFS('Aceite Virgen Extra'!BH$6:BH$257,'Aceite Virgen Extra'!$A$6:$A$257,"&gt;="&amp;$A272,'Aceite Virgen Extra'!$B$6:$B$257,"&lt;="&amp;$B272)</f>
        <v>3.64</v>
      </c>
      <c r="BI272" s="4">
        <f>SUMIFS('Aceite Virgen Extra'!BI$6:BI$257,'Aceite Virgen Extra'!$A$6:$A$257,"&gt;="&amp;$A272,'Aceite Virgen Extra'!$B$6:$B$257,"&lt;="&amp;$B272)</f>
        <v>5.07</v>
      </c>
      <c r="BJ272" s="4">
        <f>SUMIFS('Aceite Virgen Extra'!BJ$6:BJ$257,'Aceite Virgen Extra'!$A$6:$A$257,"&gt;="&amp;$A272,'Aceite Virgen Extra'!$B$6:$B$257,"&lt;="&amp;$B272)</f>
        <v>4.08</v>
      </c>
      <c r="BK272" s="4">
        <f>SUMIFS('Aceite Virgen Extra'!BK$6:BK$257,'Aceite Virgen Extra'!$A$6:$A$257,"&gt;="&amp;$A272,'Aceite Virgen Extra'!$B$6:$B$257,"&lt;="&amp;$B272)</f>
        <v>0</v>
      </c>
      <c r="BO272" s="4">
        <f>SUMIFS('Aceite Virgen Extra'!BO$6:BO$257,'Aceite Virgen Extra'!$A$6:$A$257,"&gt;="&amp;$A272,'Aceite Virgen Extra'!$B$6:$B$257,"&lt;="&amp;$B272)</f>
        <v>4.1500000000000004</v>
      </c>
      <c r="BP272" s="4">
        <f>SUMIFS('Aceite Virgen Extra'!BP$6:BP$257,'Aceite Virgen Extra'!$A$6:$A$257,"&gt;="&amp;$A272,'Aceite Virgen Extra'!$B$6:$B$257,"&lt;="&amp;$B272)</f>
        <v>9.6</v>
      </c>
      <c r="BQ272" s="4">
        <f>SUMIFS('Aceite Virgen Extra'!BQ$6:BQ$257,'Aceite Virgen Extra'!$A$6:$A$257,"&gt;="&amp;$A272,'Aceite Virgen Extra'!$B$6:$B$257,"&lt;="&amp;$B272)</f>
        <v>2.19</v>
      </c>
      <c r="BR272" s="4">
        <f>SUMIFS('Aceite Virgen Extra'!BR$6:BR$257,'Aceite Virgen Extra'!$A$6:$A$257,"&gt;="&amp;$A272,'Aceite Virgen Extra'!$B$6:$B$257,"&lt;="&amp;$B272)</f>
        <v>0.25</v>
      </c>
      <c r="BV272" s="4">
        <f>SUMIFS('Aceite Virgen Extra'!BV$6:BV$257,'Aceite Virgen Extra'!$A$6:$A$257,"&gt;="&amp;$A272,'Aceite Virgen Extra'!$B$6:$B$257,"&lt;="&amp;$B272)</f>
        <v>0.73</v>
      </c>
      <c r="BW272" s="4">
        <f>SUMIFS('Aceite Virgen Extra'!BW$6:BW$257,'Aceite Virgen Extra'!$A$6:$A$257,"&gt;="&amp;$A272,'Aceite Virgen Extra'!$B$6:$B$257,"&lt;="&amp;$B272)</f>
        <v>0.63</v>
      </c>
      <c r="BX272" s="4">
        <f>SUMIFS('Aceite Virgen Extra'!BX$6:BX$257,'Aceite Virgen Extra'!$A$6:$A$257,"&gt;="&amp;$A272,'Aceite Virgen Extra'!$B$6:$B$257,"&lt;="&amp;$B272)</f>
        <v>0.51</v>
      </c>
      <c r="BY272" s="4">
        <f>SUMIFS('Aceite Virgen Extra'!BY$6:BY$257,'Aceite Virgen Extra'!$A$6:$A$257,"&gt;="&amp;$A272,'Aceite Virgen Extra'!$B$6:$B$257,"&lt;="&amp;$B272)</f>
        <v>0.54</v>
      </c>
      <c r="CC272" s="4">
        <f>SUMIFS('Aceite Virgen Extra'!CC$6:CC$257,'Aceite Virgen Extra'!$A$6:$A$257,"&gt;="&amp;$A272,'Aceite Virgen Extra'!$B$6:$B$257,"&lt;="&amp;$B272)</f>
        <v>1.58</v>
      </c>
      <c r="CD272" s="4">
        <f>SUMIFS('Aceite Virgen Extra'!CD$6:CD$257,'Aceite Virgen Extra'!$A$6:$A$257,"&gt;="&amp;$A272,'Aceite Virgen Extra'!$B$6:$B$257,"&lt;="&amp;$B272)</f>
        <v>0.21</v>
      </c>
      <c r="CE272" s="4">
        <f>SUMIFS('Aceite Virgen Extra'!CE$6:CE$257,'Aceite Virgen Extra'!$A$6:$A$257,"&gt;="&amp;$A272,'Aceite Virgen Extra'!$B$6:$B$257,"&lt;="&amp;$B272)</f>
        <v>2.68</v>
      </c>
      <c r="CF272" s="4">
        <f>SUMIFS('Aceite Virgen Extra'!CF$6:CF$257,'Aceite Virgen Extra'!$A$6:$A$257,"&gt;="&amp;$A272,'Aceite Virgen Extra'!$B$6:$B$257,"&lt;="&amp;$B272)</f>
        <v>0.64</v>
      </c>
      <c r="CJ272" s="4">
        <f>SUMIFS('Aceite Virgen Extra'!CJ$6:CJ$257,'Aceite Virgen Extra'!$A$6:$A$257,"&gt;="&amp;$A272,'Aceite Virgen Extra'!$B$6:$B$257,"&lt;="&amp;$B272)</f>
        <v>0.86</v>
      </c>
      <c r="CK272" s="4">
        <f>SUMIFS('Aceite Virgen Extra'!CK$6:CK$257,'Aceite Virgen Extra'!$A$6:$A$257,"&gt;="&amp;$A272,'Aceite Virgen Extra'!$B$6:$B$257,"&lt;="&amp;$B272)</f>
        <v>1.5599999999999998</v>
      </c>
      <c r="CL272" s="4">
        <f>SUMIFS('Aceite Virgen Extra'!CL$6:CL$257,'Aceite Virgen Extra'!$A$6:$A$257,"&gt;="&amp;$A272,'Aceite Virgen Extra'!$B$6:$B$257,"&lt;="&amp;$B272)</f>
        <v>0.54</v>
      </c>
      <c r="CM272" s="4">
        <f>SUMIFS('Aceite Virgen Extra'!CM$6:CM$257,'Aceite Virgen Extra'!$A$6:$A$257,"&gt;="&amp;$A272,'Aceite Virgen Extra'!$B$6:$B$257,"&lt;="&amp;$B272)</f>
        <v>0</v>
      </c>
      <c r="CQ272" s="4">
        <f>SUMIFS('Aceite Virgen Extra'!CQ$6:CQ$257,'Aceite Virgen Extra'!$A$6:$A$257,"&gt;="&amp;$A272,'Aceite Virgen Extra'!$B$6:$B$257,"&lt;="&amp;$B272)</f>
        <v>0.87000000000000011</v>
      </c>
      <c r="CR272" s="4">
        <f>SUMIFS('Aceite Virgen Extra'!CR$6:CR$257,'Aceite Virgen Extra'!$A$6:$A$257,"&gt;="&amp;$A272,'Aceite Virgen Extra'!$B$6:$B$257,"&lt;="&amp;$B272)</f>
        <v>0.74</v>
      </c>
      <c r="CS272" s="4">
        <f>SUMIFS('Aceite Virgen Extra'!CS$6:CS$257,'Aceite Virgen Extra'!$A$6:$A$257,"&gt;="&amp;$A272,'Aceite Virgen Extra'!$B$6:$B$257,"&lt;="&amp;$B272)</f>
        <v>0.91</v>
      </c>
      <c r="CT272" s="4">
        <f>SUMIFS('Aceite Virgen Extra'!CT$6:CT$257,'Aceite Virgen Extra'!$A$6:$A$257,"&gt;="&amp;$A272,'Aceite Virgen Extra'!$B$6:$B$257,"&lt;="&amp;$B272)</f>
        <v>1.4500000000000002</v>
      </c>
      <c r="CX272" s="4">
        <f>SUMIFS('Aceite Virgen Extra'!CX$6:CX$257,'Aceite Virgen Extra'!$A$6:$A$257,"&gt;="&amp;$A272,'Aceite Virgen Extra'!$B$6:$B$257,"&lt;="&amp;$B272)</f>
        <v>0.80999999999999994</v>
      </c>
      <c r="CY272" s="4">
        <f>SUMIFS('Aceite Virgen Extra'!CY$6:CY$257,'Aceite Virgen Extra'!$A$6:$A$257,"&gt;="&amp;$A272,'Aceite Virgen Extra'!$B$6:$B$257,"&lt;="&amp;$B272)</f>
        <v>1.63</v>
      </c>
      <c r="CZ272" s="4">
        <f>SUMIFS('Aceite Virgen Extra'!CZ$6:CZ$257,'Aceite Virgen Extra'!$A$6:$A$257,"&gt;="&amp;$A272,'Aceite Virgen Extra'!$B$6:$B$257,"&lt;="&amp;$B272)</f>
        <v>0.59000000000000008</v>
      </c>
      <c r="DA272" s="4">
        <f>SUMIFS('Aceite Virgen Extra'!DA$6:DA$257,'Aceite Virgen Extra'!$A$6:$A$257,"&gt;="&amp;$A272,'Aceite Virgen Extra'!$B$6:$B$257,"&lt;="&amp;$B272)</f>
        <v>0</v>
      </c>
      <c r="DE272" s="4">
        <f>SUMIFS('Aceite Virgen Extra'!DE$6:DE$257,'Aceite Virgen Extra'!$A$6:$A$257,"&gt;="&amp;$A272,'Aceite Virgen Extra'!$B$6:$B$257,"&lt;="&amp;$B272)</f>
        <v>2.3200000000000003</v>
      </c>
      <c r="DF272" s="4">
        <f>SUMIFS('Aceite Virgen Extra'!DF$6:DF$257,'Aceite Virgen Extra'!$A$6:$A$257,"&gt;="&amp;$A272,'Aceite Virgen Extra'!$B$6:$B$257,"&lt;="&amp;$B272)</f>
        <v>3.71</v>
      </c>
      <c r="DG272" s="4">
        <f>SUMIFS('Aceite Virgen Extra'!DG$6:DG$257,'Aceite Virgen Extra'!$A$6:$A$257,"&gt;="&amp;$A272,'Aceite Virgen Extra'!$B$6:$B$257,"&lt;="&amp;$B272)</f>
        <v>2.17</v>
      </c>
      <c r="DH272" s="4">
        <f>SUMIFS('Aceite Virgen Extra'!DH$6:DH$257,'Aceite Virgen Extra'!$A$6:$A$257,"&gt;="&amp;$A272,'Aceite Virgen Extra'!$B$6:$B$257,"&lt;="&amp;$B272)</f>
        <v>0.65999999999999992</v>
      </c>
      <c r="DL272" s="4">
        <f>SUMIFS('Aceite Virgen Extra'!DL$6:DL$257,'Aceite Virgen Extra'!$A$6:$A$257,"&gt;="&amp;$A272,'Aceite Virgen Extra'!$B$6:$B$257,"&lt;="&amp;$B272)</f>
        <v>2.5</v>
      </c>
      <c r="DM272" s="4">
        <f>SUMIFS('Aceite Virgen Extra'!DM$6:DM$257,'Aceite Virgen Extra'!$A$6:$A$257,"&gt;="&amp;$A272,'Aceite Virgen Extra'!$B$6:$B$257,"&lt;="&amp;$B272)</f>
        <v>2.5300000000000002</v>
      </c>
      <c r="DN272" s="4">
        <f>SUMIFS('Aceite Virgen Extra'!DN$6:DN$257,'Aceite Virgen Extra'!$A$6:$A$257,"&gt;="&amp;$A272,'Aceite Virgen Extra'!$B$6:$B$257,"&lt;="&amp;$B272)</f>
        <v>3.19</v>
      </c>
      <c r="DO272" s="4">
        <f>SUMIFS('Aceite Virgen Extra'!DO$6:DO$257,'Aceite Virgen Extra'!$A$6:$A$257,"&gt;="&amp;$A272,'Aceite Virgen Extra'!$B$6:$B$257,"&lt;="&amp;$B272)</f>
        <v>0</v>
      </c>
      <c r="DS272" s="4">
        <f>SUMIFS('Aceite Virgen Extra'!DS$6:DS$257,'Aceite Virgen Extra'!$A$6:$A$257,"&gt;="&amp;$A272,'Aceite Virgen Extra'!$B$6:$B$257,"&lt;="&amp;$B272)</f>
        <v>1.84</v>
      </c>
      <c r="DT272" s="4">
        <f>SUMIFS('Aceite Virgen Extra'!DT$6:DT$257,'Aceite Virgen Extra'!$A$6:$A$257,"&gt;="&amp;$A272,'Aceite Virgen Extra'!$B$6:$B$257,"&lt;="&amp;$B272)</f>
        <v>1.3900000000000001</v>
      </c>
      <c r="DU272" s="4">
        <f>SUMIFS('Aceite Virgen Extra'!DU$6:DU$257,'Aceite Virgen Extra'!$A$6:$A$257,"&gt;="&amp;$A272,'Aceite Virgen Extra'!$B$6:$B$257,"&lt;="&amp;$B272)</f>
        <v>1.52</v>
      </c>
      <c r="DV272" s="4">
        <f>SUMIFS('Aceite Virgen Extra'!DV$6:DV$257,'Aceite Virgen Extra'!$A$6:$A$257,"&gt;="&amp;$A272,'Aceite Virgen Extra'!$B$6:$B$257,"&lt;="&amp;$B272)</f>
        <v>3.5</v>
      </c>
      <c r="DZ272" s="4">
        <f>SUMIFS('Aceite Virgen Extra'!DZ$6:DZ$257,'Aceite Virgen Extra'!$A$6:$A$257,"&gt;="&amp;$A272,'Aceite Virgen Extra'!$B$6:$B$257,"&lt;="&amp;$B272)</f>
        <v>1.9500000000000002</v>
      </c>
      <c r="EA272" s="4">
        <f>SUMIFS('Aceite Virgen Extra'!EA$6:EA$257,'Aceite Virgen Extra'!$A$6:$A$257,"&gt;="&amp;$A272,'Aceite Virgen Extra'!$B$6:$B$257,"&lt;="&amp;$B272)</f>
        <v>2.4400000000000004</v>
      </c>
      <c r="EB272" s="4">
        <f>SUMIFS('Aceite Virgen Extra'!EB$6:EB$257,'Aceite Virgen Extra'!$A$6:$A$257,"&gt;="&amp;$A272,'Aceite Virgen Extra'!$B$6:$B$257,"&lt;="&amp;$B272)</f>
        <v>1.9700000000000002</v>
      </c>
      <c r="EC272" s="4">
        <f>SUMIFS('Aceite Virgen Extra'!EC$6:EC$257,'Aceite Virgen Extra'!$A$6:$A$257,"&gt;="&amp;$A272,'Aceite Virgen Extra'!$B$6:$B$257,"&lt;="&amp;$B272)</f>
        <v>1.4500000000000002</v>
      </c>
      <c r="EG272" s="4">
        <f>SUMIFS('Aceite Virgen Extra'!EG$6:EG$257,'Aceite Virgen Extra'!$A$6:$A$257,"&gt;="&amp;$A272,'Aceite Virgen Extra'!$B$6:$B$257,"&lt;="&amp;$B272)</f>
        <v>0.53</v>
      </c>
      <c r="EH272" s="4">
        <f>SUMIFS('Aceite Virgen Extra'!EH$6:EH$257,'Aceite Virgen Extra'!$A$6:$A$257,"&gt;="&amp;$A272,'Aceite Virgen Extra'!$B$6:$B$257,"&lt;="&amp;$B272)</f>
        <v>0.26</v>
      </c>
      <c r="EI272" s="4">
        <f>SUMIFS('Aceite Virgen Extra'!EI$6:EI$257,'Aceite Virgen Extra'!$A$6:$A$257,"&gt;="&amp;$A272,'Aceite Virgen Extra'!$B$6:$B$257,"&lt;="&amp;$B272)</f>
        <v>0.65</v>
      </c>
      <c r="EJ272" s="4">
        <f>SUMIFS('Aceite Virgen Extra'!EJ$6:EJ$257,'Aceite Virgen Extra'!$A$6:$A$257,"&gt;="&amp;$A272,'Aceite Virgen Extra'!$B$6:$B$257,"&lt;="&amp;$B272)</f>
        <v>0.51</v>
      </c>
      <c r="EN272" s="4">
        <f>SUMIFS('Aceite Virgen Extra'!EN$6:EN$257,'Aceite Virgen Extra'!$A$6:$A$257,"&gt;="&amp;$A272,'Aceite Virgen Extra'!$B$6:$B$257,"&lt;="&amp;$B272)</f>
        <v>1.02</v>
      </c>
      <c r="EO272" s="4">
        <f>SUMIFS('Aceite Virgen Extra'!EO$6:EO$257,'Aceite Virgen Extra'!$A$6:$A$257,"&gt;="&amp;$A272,'Aceite Virgen Extra'!$B$6:$B$257,"&lt;="&amp;$B272)</f>
        <v>0</v>
      </c>
      <c r="EP272" s="4">
        <f>SUMIFS('Aceite Virgen Extra'!EP$6:EP$257,'Aceite Virgen Extra'!$A$6:$A$257,"&gt;="&amp;$A272,'Aceite Virgen Extra'!$B$6:$B$257,"&lt;="&amp;$B272)</f>
        <v>1.48</v>
      </c>
      <c r="EQ272" s="4">
        <f>SUMIFS('Aceite Virgen Extra'!EQ$6:EQ$257,'Aceite Virgen Extra'!$A$6:$A$257,"&gt;="&amp;$A272,'Aceite Virgen Extra'!$B$6:$B$257,"&lt;="&amp;$B272)</f>
        <v>0.5</v>
      </c>
      <c r="EU272" s="4">
        <f>SUMIFS('Aceite Virgen Extra'!EU$6:EU$257,'Aceite Virgen Extra'!$A$6:$A$257,"&gt;="&amp;$A272,'Aceite Virgen Extra'!$B$6:$B$257,"&lt;="&amp;$B272)</f>
        <v>0.62</v>
      </c>
      <c r="EV272" s="4">
        <f>SUMIFS('Aceite Virgen Extra'!EV$6:EV$257,'Aceite Virgen Extra'!$A$6:$A$257,"&gt;="&amp;$A272,'Aceite Virgen Extra'!$B$6:$B$257,"&lt;="&amp;$B272)</f>
        <v>1.02</v>
      </c>
      <c r="EW272" s="4">
        <f>SUMIFS('Aceite Virgen Extra'!EW$6:EW$257,'Aceite Virgen Extra'!$A$6:$A$257,"&gt;="&amp;$A272,'Aceite Virgen Extra'!$B$6:$B$257,"&lt;="&amp;$B272)</f>
        <v>0.27</v>
      </c>
      <c r="EX272" s="4">
        <f>SUMIFS('Aceite Virgen Extra'!EX$6:EX$257,'Aceite Virgen Extra'!$A$6:$A$257,"&gt;="&amp;$A272,'Aceite Virgen Extra'!$B$6:$B$257,"&lt;="&amp;$B272)</f>
        <v>1.41</v>
      </c>
      <c r="FB272" s="4">
        <f>SUMIFS('Aceite Virgen Extra'!FB$6:FB$257,'Aceite Virgen Extra'!$A$6:$A$257,"&gt;="&amp;$A272,'Aceite Virgen Extra'!$B$6:$B$257,"&lt;="&amp;$B272)</f>
        <v>0.73000000000000009</v>
      </c>
      <c r="FC272" s="4">
        <f>SUMIFS('Aceite Virgen Extra'!FC$6:FC$257,'Aceite Virgen Extra'!$A$6:$A$257,"&gt;="&amp;$A272,'Aceite Virgen Extra'!$B$6:$B$257,"&lt;="&amp;$B272)</f>
        <v>0.46</v>
      </c>
      <c r="FD272" s="4">
        <f>SUMIFS('Aceite Virgen Extra'!FD$6:FD$257,'Aceite Virgen Extra'!$A$6:$A$257,"&gt;="&amp;$A272,'Aceite Virgen Extra'!$B$6:$B$257,"&lt;="&amp;$B272)</f>
        <v>0.66</v>
      </c>
      <c r="FE272" s="4">
        <f>SUMIFS('Aceite Virgen Extra'!FE$6:FE$257,'Aceite Virgen Extra'!$A$6:$A$257,"&gt;="&amp;$A272,'Aceite Virgen Extra'!$B$6:$B$257,"&lt;="&amp;$B272)</f>
        <v>0.96</v>
      </c>
      <c r="FI272" s="4">
        <f>SUMIFS('Aceite Virgen Extra'!FI$6:FI$257,'Aceite Virgen Extra'!$A$6:$A$257,"&gt;="&amp;$A272,'Aceite Virgen Extra'!$B$6:$B$257,"&lt;="&amp;$B272)</f>
        <v>0.76000000000000012</v>
      </c>
      <c r="FJ272" s="4">
        <f>SUMIFS('Aceite Virgen Extra'!FJ$6:FJ$257,'Aceite Virgen Extra'!$A$6:$A$257,"&gt;="&amp;$A272,'Aceite Virgen Extra'!$B$6:$B$257,"&lt;="&amp;$B272)</f>
        <v>1.3900000000000001</v>
      </c>
      <c r="FK272" s="4">
        <f>SUMIFS('Aceite Virgen Extra'!FK$6:FK$257,'Aceite Virgen Extra'!$A$6:$A$257,"&gt;="&amp;$A272,'Aceite Virgen Extra'!$B$6:$B$257,"&lt;="&amp;$B272)</f>
        <v>0.37</v>
      </c>
      <c r="FL272" s="4">
        <f>SUMIFS('Aceite Virgen Extra'!FL$6:FL$257,'Aceite Virgen Extra'!$A$6:$A$257,"&gt;="&amp;$A272,'Aceite Virgen Extra'!$B$6:$B$257,"&lt;="&amp;$B272)</f>
        <v>0.47</v>
      </c>
      <c r="FP272" s="4">
        <f>SUMIFS('Aceite Virgen Extra'!FP$6:FP$257,'Aceite Virgen Extra'!$A$6:$A$257,"&gt;="&amp;$A272,'Aceite Virgen Extra'!$B$6:$B$257,"&lt;="&amp;$B272)</f>
        <v>0.47</v>
      </c>
      <c r="FQ272" s="4">
        <f>SUMIFS('Aceite Virgen Extra'!FQ$6:FQ$257,'Aceite Virgen Extra'!$A$6:$A$257,"&gt;="&amp;$A272,'Aceite Virgen Extra'!$B$6:$B$257,"&lt;="&amp;$B272)</f>
        <v>0.37</v>
      </c>
      <c r="FR272" s="4">
        <f>SUMIFS('Aceite Virgen Extra'!FR$6:FR$257,'Aceite Virgen Extra'!$A$6:$A$257,"&gt;="&amp;$A272,'Aceite Virgen Extra'!$B$6:$B$257,"&lt;="&amp;$B272)</f>
        <v>0.21000000000000002</v>
      </c>
      <c r="FS272" s="4">
        <f>SUMIFS('Aceite Virgen Extra'!FS$6:FS$257,'Aceite Virgen Extra'!$A$6:$A$257,"&gt;="&amp;$A272,'Aceite Virgen Extra'!$B$6:$B$257,"&lt;="&amp;$B272)</f>
        <v>1.01</v>
      </c>
      <c r="FW272" s="4">
        <f>SUMIFS('Aceite Virgen Extra'!FW$6:FW$257,'Aceite Virgen Extra'!$A$6:$A$257,"&gt;="&amp;$A272,'Aceite Virgen Extra'!$B$6:$B$257,"&lt;="&amp;$B272)</f>
        <v>0.83</v>
      </c>
      <c r="FX272" s="4">
        <f>SUMIFS('Aceite Virgen Extra'!FX$6:FX$257,'Aceite Virgen Extra'!$A$6:$A$257,"&gt;="&amp;$A272,'Aceite Virgen Extra'!$B$6:$B$257,"&lt;="&amp;$B272)</f>
        <v>1.1499999999999999</v>
      </c>
      <c r="FY272" s="4">
        <f>SUMIFS('Aceite Virgen Extra'!FY$6:FY$257,'Aceite Virgen Extra'!$A$6:$A$257,"&gt;="&amp;$A272,'Aceite Virgen Extra'!$B$6:$B$257,"&lt;="&amp;$B272)</f>
        <v>0.38</v>
      </c>
      <c r="FZ272" s="4">
        <f>SUMIFS('Aceite Virgen Extra'!FZ$6:FZ$257,'Aceite Virgen Extra'!$A$6:$A$257,"&gt;="&amp;$A272,'Aceite Virgen Extra'!$B$6:$B$257,"&lt;="&amp;$B272)</f>
        <v>2.91</v>
      </c>
      <c r="GD272" s="4">
        <f>SUMIFS('Aceite Virgen Extra'!GD$6:GD$257,'Aceite Virgen Extra'!$A$6:$A$257,"&gt;="&amp;$A272,'Aceite Virgen Extra'!$B$6:$B$257,"&lt;="&amp;$B272)</f>
        <v>0.4</v>
      </c>
      <c r="GE272" s="4">
        <f>SUMIFS('Aceite Virgen Extra'!GE$6:GE$257,'Aceite Virgen Extra'!$A$6:$A$257,"&gt;="&amp;$A272,'Aceite Virgen Extra'!$B$6:$B$257,"&lt;="&amp;$B272)</f>
        <v>0.28000000000000003</v>
      </c>
      <c r="GF272" s="4">
        <f>SUMIFS('Aceite Virgen Extra'!GF$6:GF$257,'Aceite Virgen Extra'!$A$6:$A$257,"&gt;="&amp;$A272,'Aceite Virgen Extra'!$B$6:$B$257,"&lt;="&amp;$B272)</f>
        <v>0.28000000000000003</v>
      </c>
      <c r="GG272" s="4">
        <f>SUMIFS('Aceite Virgen Extra'!GG$6:GG$257,'Aceite Virgen Extra'!$A$6:$A$257,"&gt;="&amp;$A272,'Aceite Virgen Extra'!$B$6:$B$257,"&lt;="&amp;$B272)</f>
        <v>0.67</v>
      </c>
      <c r="GK272" s="4">
        <f>SUMIFS('Aceite Virgen Extra'!GK$6:GK$257,'Aceite Virgen Extra'!$A$6:$A$257,"&gt;="&amp;$A272,'Aceite Virgen Extra'!$B$6:$B$257,"&lt;="&amp;$B272)</f>
        <v>0.14000000000000001</v>
      </c>
      <c r="GL272" s="4">
        <f>SUMIFS('Aceite Virgen Extra'!GL$6:GL$257,'Aceite Virgen Extra'!$A$6:$A$257,"&gt;="&amp;$A272,'Aceite Virgen Extra'!$B$6:$B$257,"&lt;="&amp;$B272)</f>
        <v>0.1</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0.27</v>
      </c>
      <c r="GS272" s="4">
        <f>SUMIFS('Aceite Virgen Extra'!GS$6:GS$257,'Aceite Virgen Extra'!$A$6:$A$257,"&gt;="&amp;$A272,'Aceite Virgen Extra'!$B$6:$B$257,"&lt;="&amp;$B272)</f>
        <v>0.89000000000000012</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0.96000000000000008</v>
      </c>
      <c r="GZ272" s="4">
        <f>SUMIFS('Aceite Virgen Extra'!GZ$6:GZ$257,'Aceite Virgen Extra'!$A$6:$A$257,"&gt;="&amp;$A272,'Aceite Virgen Extra'!$B$6:$B$257,"&lt;="&amp;$B272)</f>
        <v>1.63</v>
      </c>
      <c r="HA272" s="4">
        <f>SUMIFS('Aceite Virgen Extra'!HA$6:HA$257,'Aceite Virgen Extra'!$A$6:$A$257,"&gt;="&amp;$A272,'Aceite Virgen Extra'!$B$6:$B$257,"&lt;="&amp;$B272)</f>
        <v>0.39</v>
      </c>
      <c r="HB272" s="4">
        <f>SUMIFS('Aceite Virgen Extra'!HB$6:HB$257,'Aceite Virgen Extra'!$A$6:$A$257,"&gt;="&amp;$A272,'Aceite Virgen Extra'!$B$6:$B$257,"&lt;="&amp;$B272)</f>
        <v>0</v>
      </c>
      <c r="HF272" s="4">
        <f>SUMIFS('Aceite Virgen Extra'!HF$6:HF$257,'Aceite Virgen Extra'!$A$6:$A$257,"&gt;="&amp;$A272,'Aceite Virgen Extra'!$B$6:$B$257,"&lt;="&amp;$B272)</f>
        <v>0.32</v>
      </c>
      <c r="HG272" s="4">
        <f>SUMIFS('Aceite Virgen Extra'!HG$6:HG$257,'Aceite Virgen Extra'!$A$6:$A$257,"&gt;="&amp;$A272,'Aceite Virgen Extra'!$B$6:$B$257,"&lt;="&amp;$B272)</f>
        <v>0.2</v>
      </c>
      <c r="HH272" s="4">
        <f>SUMIFS('Aceite Virgen Extra'!HH$6:HH$257,'Aceite Virgen Extra'!$A$6:$A$257,"&gt;="&amp;$A272,'Aceite Virgen Extra'!$B$6:$B$257,"&lt;="&amp;$B272)</f>
        <v>0.43</v>
      </c>
      <c r="HI272" s="4">
        <f>SUMIFS('Aceite Virgen Extra'!HI$6:HI$257,'Aceite Virgen Extra'!$A$6:$A$257,"&gt;="&amp;$A272,'Aceite Virgen Extra'!$B$6:$B$257,"&lt;="&amp;$B272)</f>
        <v>0</v>
      </c>
      <c r="HM272" s="4">
        <f>SUMIFS('Aceite Virgen Extra'!HM$6:HM$257,'Aceite Virgen Extra'!$A$6:$A$257,"&gt;="&amp;$A272,'Aceite Virgen Extra'!$B$6:$B$257,"&lt;="&amp;$B272)</f>
        <v>0.39</v>
      </c>
      <c r="HN272" s="4">
        <f>SUMIFS('Aceite Virgen Extra'!HN$6:HN$257,'Aceite Virgen Extra'!$A$6:$A$257,"&gt;="&amp;$A272,'Aceite Virgen Extra'!$B$6:$B$257,"&lt;="&amp;$B272)</f>
        <v>0.25</v>
      </c>
      <c r="HO272" s="4">
        <f>SUMIFS('Aceite Virgen Extra'!HO$6:HO$257,'Aceite Virgen Extra'!$A$6:$A$257,"&gt;="&amp;$A272,'Aceite Virgen Extra'!$B$6:$B$257,"&lt;="&amp;$B272)</f>
        <v>0.27</v>
      </c>
      <c r="HP272" s="4">
        <f>SUMIFS('Aceite Virgen Extra'!HP$6:HP$257,'Aceite Virgen Extra'!$A$6:$A$257,"&gt;="&amp;$A272,'Aceite Virgen Extra'!$B$6:$B$257,"&lt;="&amp;$B272)</f>
        <v>0</v>
      </c>
      <c r="HT272" s="4">
        <f>SUMIFS('Aceite Virgen Extra'!HT$6:HT$257,'Aceite Virgen Extra'!$A$6:$A$257,"&gt;="&amp;$A272,'Aceite Virgen Extra'!$B$6:$B$257,"&lt;="&amp;$B272)</f>
        <v>0.57000000000000006</v>
      </c>
      <c r="HU272" s="4">
        <f>SUMIFS('Aceite Virgen Extra'!HU$6:HU$257,'Aceite Virgen Extra'!$A$6:$A$257,"&gt;="&amp;$A272,'Aceite Virgen Extra'!$B$6:$B$257,"&lt;="&amp;$B272)</f>
        <v>0.38</v>
      </c>
      <c r="HV272" s="4">
        <f>SUMIFS('Aceite Virgen Extra'!HV$6:HV$257,'Aceite Virgen Extra'!$A$6:$A$257,"&gt;="&amp;$A272,'Aceite Virgen Extra'!$B$6:$B$257,"&lt;="&amp;$B272)</f>
        <v>0.57999999999999996</v>
      </c>
      <c r="HW272" s="4">
        <f>SUMIFS('Aceite Virgen Extra'!HW$6:HW$257,'Aceite Virgen Extra'!$A$6:$A$257,"&gt;="&amp;$A272,'Aceite Virgen Extra'!$B$6:$B$257,"&lt;="&amp;$B272)</f>
        <v>0</v>
      </c>
      <c r="IA272" s="4">
        <f>SUMIFS('Aceite Virgen Extra'!IA$6:IA$257,'Aceite Virgen Extra'!$A$6:$A$257,"&gt;="&amp;$A272,'Aceite Virgen Extra'!$B$6:$B$257,"&lt;="&amp;$B272)</f>
        <v>0.21000000000000002</v>
      </c>
      <c r="IB272" s="4">
        <f>SUMIFS('Aceite Virgen Extra'!IB$6:IB$257,'Aceite Virgen Extra'!$A$6:$A$257,"&gt;="&amp;$A272,'Aceite Virgen Extra'!$B$6:$B$257,"&lt;="&amp;$B272)</f>
        <v>0.4</v>
      </c>
      <c r="IC272" s="4">
        <f>SUMIFS('Aceite Virgen Extra'!IC$6:IC$257,'Aceite Virgen Extra'!$A$6:$A$257,"&gt;="&amp;$A272,'Aceite Virgen Extra'!$B$6:$B$257,"&lt;="&amp;$B272)</f>
        <v>0.15</v>
      </c>
      <c r="ID272" s="4">
        <f>SUMIFS('Aceite Virgen Extra'!ID$6:ID$257,'Aceite Virgen Extra'!$A$6:$A$257,"&gt;="&amp;$A272,'Aceite Virgen Extra'!$B$6:$B$257,"&lt;="&amp;$B272)</f>
        <v>0</v>
      </c>
      <c r="IH272" s="4">
        <f>SUMIFS('Aceite Virgen Extra'!IH$6:IH$257,'Aceite Virgen Extra'!$A$6:$A$257,"&gt;="&amp;$A272,'Aceite Virgen Extra'!$B$6:$B$257,"&lt;="&amp;$B272)</f>
        <v>0.77</v>
      </c>
      <c r="II272" s="4">
        <f>SUMIFS('Aceite Virgen Extra'!II$6:II$257,'Aceite Virgen Extra'!$A$6:$A$257,"&gt;="&amp;$A272,'Aceite Virgen Extra'!$B$6:$B$257,"&lt;="&amp;$B272)</f>
        <v>1.3599999999999999</v>
      </c>
      <c r="IJ272" s="4">
        <f>SUMIFS('Aceite Virgen Extra'!IJ$6:IJ$257,'Aceite Virgen Extra'!$A$6:$A$257,"&gt;="&amp;$A272,'Aceite Virgen Extra'!$B$6:$B$257,"&lt;="&amp;$B272)</f>
        <v>0.58000000000000007</v>
      </c>
      <c r="IK272" s="4">
        <f>SUMIFS('Aceite Virgen Extra'!IK$6:IK$257,'Aceite Virgen Extra'!$A$6:$A$257,"&gt;="&amp;$A272,'Aceite Virgen Extra'!$B$6:$B$257,"&lt;="&amp;$B272)</f>
        <v>0</v>
      </c>
      <c r="IO272" s="4">
        <f>SUMIFS('Aceite Virgen Extra'!IO$6:IO$257,'Aceite Virgen Extra'!$A$6:$A$257,"&gt;="&amp;$A272,'Aceite Virgen Extra'!$B$6:$B$257,"&lt;="&amp;$B272)</f>
        <v>0.2</v>
      </c>
      <c r="IP272" s="4">
        <f>SUMIFS('Aceite Virgen Extra'!IP$6:IP$257,'Aceite Virgen Extra'!$A$6:$A$257,"&gt;="&amp;$A272,'Aceite Virgen Extra'!$B$6:$B$257,"&lt;="&amp;$B272)</f>
        <v>0.13</v>
      </c>
      <c r="IQ272" s="4">
        <f>SUMIFS('Aceite Virgen Extra'!IQ$6:IQ$257,'Aceite Virgen Extra'!$A$6:$A$257,"&gt;="&amp;$A272,'Aceite Virgen Extra'!$B$6:$B$257,"&lt;="&amp;$B272)</f>
        <v>0.24000000000000002</v>
      </c>
      <c r="IR272" s="4">
        <f>SUMIFS('Aceite Virgen Extra'!IR$6:IR$257,'Aceite Virgen Extra'!$A$6:$A$257,"&gt;="&amp;$A272,'Aceite Virgen Extra'!$B$6:$B$257,"&lt;="&amp;$B272)</f>
        <v>0</v>
      </c>
      <c r="IV272" s="4">
        <f>SUMIFS('Aceite Virgen Extra'!IV$6:IV$257,'Aceite Virgen Extra'!$A$6:$A$257,"&gt;="&amp;$A272,'Aceite Virgen Extra'!$B$6:$B$257,"&lt;="&amp;$B272)</f>
        <v>0.34</v>
      </c>
      <c r="IW272" s="4">
        <f>SUMIFS('Aceite Virgen Extra'!IW$6:IW$257,'Aceite Virgen Extra'!$A$6:$A$257,"&gt;="&amp;$A272,'Aceite Virgen Extra'!$B$6:$B$257,"&lt;="&amp;$B272)</f>
        <v>0</v>
      </c>
      <c r="IX272" s="4">
        <f>SUMIFS('Aceite Virgen Extra'!IX$6:IX$257,'Aceite Virgen Extra'!$A$6:$A$257,"&gt;="&amp;$A272,'Aceite Virgen Extra'!$B$6:$B$257,"&lt;="&amp;$B272)</f>
        <v>0.43</v>
      </c>
      <c r="IY272" s="4">
        <f>SUMIFS('Aceite Virgen Extra'!IY$6:IY$257,'Aceite Virgen Extra'!$A$6:$A$257,"&gt;="&amp;$A272,'Aceite Virgen Extra'!$B$6:$B$257,"&lt;="&amp;$B272)</f>
        <v>0</v>
      </c>
      <c r="JC272" s="4">
        <f>SUMIFS('Aceite Virgen Extra'!JC$6:JC$257,'Aceite Virgen Extra'!$A$6:$A$257,"&gt;="&amp;$A272,'Aceite Virgen Extra'!$B$6:$B$257,"&lt;="&amp;$B272)</f>
        <v>0.51</v>
      </c>
      <c r="JD272" s="4">
        <f>SUMIFS('Aceite Virgen Extra'!JD$6:JD$257,'Aceite Virgen Extra'!$A$6:$A$257,"&gt;="&amp;$A272,'Aceite Virgen Extra'!$B$6:$B$257,"&lt;="&amp;$B272)</f>
        <v>0.56000000000000005</v>
      </c>
      <c r="JE272" s="4">
        <f>SUMIFS('Aceite Virgen Extra'!JE$6:JE$257,'Aceite Virgen Extra'!$A$6:$A$257,"&gt;="&amp;$A272,'Aceite Virgen Extra'!$B$6:$B$257,"&lt;="&amp;$B272)</f>
        <v>0.35</v>
      </c>
      <c r="JF272" s="4">
        <f>SUMIFS('Aceite Virgen Extra'!JF$6:JF$257,'Aceite Virgen Extra'!$A$6:$A$257,"&gt;="&amp;$A272,'Aceite Virgen Extra'!$B$6:$B$257,"&lt;="&amp;$B272)</f>
        <v>0</v>
      </c>
      <c r="JJ272" s="4">
        <f>SUMIFS('Aceite Virgen Extra'!JJ$6:JJ$257,'Aceite Virgen Extra'!$A$6:$A$257,"&gt;="&amp;$A272,'Aceite Virgen Extra'!$B$6:$B$257,"&lt;="&amp;$B272)</f>
        <v>0.36</v>
      </c>
      <c r="JK272" s="4">
        <f>SUMIFS('Aceite Virgen Extra'!JK$6:JK$257,'Aceite Virgen Extra'!$A$6:$A$257,"&gt;="&amp;$A272,'Aceite Virgen Extra'!$B$6:$B$257,"&lt;="&amp;$B272)</f>
        <v>1.31</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0.2</v>
      </c>
      <c r="JR272" s="4">
        <f>SUMIFS('Aceite Virgen Extra'!JR$6:JR$257,'Aceite Virgen Extra'!$A$6:$A$257,"&gt;="&amp;$A272,'Aceite Virgen Extra'!$B$6:$B$257,"&lt;="&amp;$B272)</f>
        <v>0.37</v>
      </c>
      <c r="JS272" s="4">
        <f>SUMIFS('Aceite Virgen Extra'!JS$6:JS$257,'Aceite Virgen Extra'!$A$6:$A$257,"&gt;="&amp;$A272,'Aceite Virgen Extra'!$B$6:$B$257,"&lt;="&amp;$B272)</f>
        <v>0.08</v>
      </c>
      <c r="JT272" s="4">
        <f>SUMIFS('Aceite Virgen Extra'!JT$6:JT$257,'Aceite Virgen Extra'!$A$6:$A$257,"&gt;="&amp;$A272,'Aceite Virgen Extra'!$B$6:$B$257,"&lt;="&amp;$B272)</f>
        <v>0</v>
      </c>
      <c r="JX272" s="4">
        <f>SUMIFS('Aceite Virgen Extra'!JX$6:JX$257,'Aceite Virgen Extra'!$A$6:$A$257,"&gt;="&amp;$A272,'Aceite Virgen Extra'!$B$6:$B$257,"&lt;="&amp;$B272)</f>
        <v>0.35</v>
      </c>
      <c r="JY272" s="4">
        <f>SUMIFS('Aceite Virgen Extra'!JY$6:JY$257,'Aceite Virgen Extra'!$A$6:$A$257,"&gt;="&amp;$A272,'Aceite Virgen Extra'!$B$6:$B$257,"&lt;="&amp;$B272)</f>
        <v>0.47</v>
      </c>
      <c r="JZ272" s="4">
        <f>SUMIFS('Aceite Virgen Extra'!JZ$6:JZ$257,'Aceite Virgen Extra'!$A$6:$A$257,"&gt;="&amp;$A272,'Aceite Virgen Extra'!$B$6:$B$257,"&lt;="&amp;$B272)</f>
        <v>0.27</v>
      </c>
      <c r="KA272" s="4">
        <f>SUMIFS('Aceite Virgen Extra'!KA$6:KA$257,'Aceite Virgen Extra'!$A$6:$A$257,"&gt;="&amp;$A272,'Aceite Virgen Extra'!$B$6:$B$257,"&lt;="&amp;$B272)</f>
        <v>0</v>
      </c>
      <c r="KE272" s="4">
        <f>SUMIFS('Aceite Virgen Extra'!KE$6:KE$257,'Aceite Virgen Extra'!$A$6:$A$257,"&gt;="&amp;$A272,'Aceite Virgen Extra'!$B$6:$B$257,"&lt;="&amp;$B272)</f>
        <v>0.15</v>
      </c>
      <c r="KF272" s="4">
        <f>SUMIFS('Aceite Virgen Extra'!KF$6:KF$257,'Aceite Virgen Extra'!$A$6:$A$257,"&gt;="&amp;$A272,'Aceite Virgen Extra'!$B$6:$B$257,"&lt;="&amp;$B272)</f>
        <v>0.22</v>
      </c>
      <c r="KG272" s="4">
        <f>SUMIFS('Aceite Virgen Extra'!KG$6:KG$257,'Aceite Virgen Extra'!$A$6:$A$257,"&gt;="&amp;$A272,'Aceite Virgen Extra'!$B$6:$B$257,"&lt;="&amp;$B272)</f>
        <v>0.16</v>
      </c>
      <c r="KH272" s="4">
        <f>SUMIFS('Aceite Virgen Extra'!KH$6:KH$257,'Aceite Virgen Extra'!$A$6:$A$257,"&gt;="&amp;$A272,'Aceite Virgen Extra'!$B$6:$B$257,"&lt;="&amp;$B272)</f>
        <v>0</v>
      </c>
      <c r="KL272" s="4">
        <f>SUMIFS('Aceite Virgen Extra'!KL$6:KL$257,'Aceite Virgen Extra'!$A$6:$A$257,"&gt;="&amp;$A272,'Aceite Virgen Extra'!$B$6:$B$257,"&lt;="&amp;$B272)</f>
        <v>0.43000000000000005</v>
      </c>
      <c r="KM272" s="4">
        <f>SUMIFS('Aceite Virgen Extra'!KM$6:KM$257,'Aceite Virgen Extra'!$A$6:$A$257,"&gt;="&amp;$A272,'Aceite Virgen Extra'!$B$6:$B$257,"&lt;="&amp;$B272)</f>
        <v>0.33</v>
      </c>
      <c r="KN272" s="4">
        <f>SUMIFS('Aceite Virgen Extra'!KN$6:KN$257,'Aceite Virgen Extra'!$A$6:$A$257,"&gt;="&amp;$A272,'Aceite Virgen Extra'!$B$6:$B$257,"&lt;="&amp;$B272)</f>
        <v>0.47000000000000003</v>
      </c>
      <c r="KO272" s="4">
        <f>SUMIFS('Aceite Virgen Extra'!KO$6:KO$257,'Aceite Virgen Extra'!$A$6:$A$257,"&gt;="&amp;$A272,'Aceite Virgen Extra'!$B$6:$B$257,"&lt;="&amp;$B272)</f>
        <v>0.83</v>
      </c>
      <c r="KS272" s="4">
        <f>SUMIFS('Aceite Virgen Extra'!KS$6:KS$257,'Aceite Virgen Extra'!$A$6:$A$257,"&gt;="&amp;$A272,'Aceite Virgen Extra'!$B$6:$B$257,"&lt;="&amp;$B272)</f>
        <v>0.27</v>
      </c>
      <c r="KT272" s="4">
        <f>SUMIFS('Aceite Virgen Extra'!KT$6:KT$257,'Aceite Virgen Extra'!$A$6:$A$257,"&gt;="&amp;$A272,'Aceite Virgen Extra'!$B$6:$B$257,"&lt;="&amp;$B272)</f>
        <v>0.43000000000000005</v>
      </c>
      <c r="KU272" s="4">
        <f>SUMIFS('Aceite Virgen Extra'!KU$6:KU$257,'Aceite Virgen Extra'!$A$6:$A$257,"&gt;="&amp;$A272,'Aceite Virgen Extra'!$B$6:$B$257,"&lt;="&amp;$B272)</f>
        <v>0.21000000000000002</v>
      </c>
      <c r="KV272" s="4">
        <f>SUMIFS('Aceite Virgen Extra'!KV$6:KV$257,'Aceite Virgen Extra'!$A$6:$A$257,"&gt;="&amp;$A272,'Aceite Virgen Extra'!$B$6:$B$257,"&lt;="&amp;$B272)</f>
        <v>0</v>
      </c>
      <c r="KZ272" s="4">
        <f>SUMIFS('Aceite Virgen Extra'!KZ$6:KZ$257,'Aceite Virgen Extra'!$A$6:$A$257,"&gt;="&amp;$A272,'Aceite Virgen Extra'!$B$6:$B$257,"&lt;="&amp;$B272)</f>
        <v>0.05</v>
      </c>
      <c r="LA272" s="4">
        <f>SUMIFS('Aceite Virgen Extra'!LA$6:LA$257,'Aceite Virgen Extra'!$A$6:$A$257,"&gt;="&amp;$A272,'Aceite Virgen Extra'!$B$6:$B$257,"&lt;="&amp;$B272)</f>
        <v>0.19</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0.39999999999999997</v>
      </c>
      <c r="LH272" s="4">
        <f>SUMIFS('Aceite Virgen Extra'!LH$6:LH$257,'Aceite Virgen Extra'!$A$6:$A$257,"&gt;="&amp;$A272,'Aceite Virgen Extra'!$B$6:$B$257,"&lt;="&amp;$B272)</f>
        <v>0.18</v>
      </c>
      <c r="LI272" s="4">
        <f>SUMIFS('Aceite Virgen Extra'!LI$6:LI$257,'Aceite Virgen Extra'!$A$6:$A$257,"&gt;="&amp;$A272,'Aceite Virgen Extra'!$B$6:$B$257,"&lt;="&amp;$B272)</f>
        <v>0.7</v>
      </c>
      <c r="LJ272" s="4">
        <f>SUMIFS('Aceite Virgen Extra'!LJ$6:LJ$257,'Aceite Virgen Extra'!$A$6:$A$257,"&gt;="&amp;$A272,'Aceite Virgen Extra'!$B$6:$B$257,"&lt;="&amp;$B272)</f>
        <v>0</v>
      </c>
      <c r="LN272" s="4">
        <f>SUMIFS('Aceite Virgen Extra'!LN$6:LN$257,'Aceite Virgen Extra'!$A$6:$A$257,"&gt;="&amp;$A272,'Aceite Virgen Extra'!$B$6:$B$257,"&lt;="&amp;$B272)</f>
        <v>0.27</v>
      </c>
      <c r="LO272" s="4">
        <f>SUMIFS('Aceite Virgen Extra'!LO$6:LO$257,'Aceite Virgen Extra'!$A$6:$A$257,"&gt;="&amp;$A272,'Aceite Virgen Extra'!$B$6:$B$257,"&lt;="&amp;$B272)</f>
        <v>0.17</v>
      </c>
      <c r="LP272" s="4">
        <f>SUMIFS('Aceite Virgen Extra'!LP$6:LP$257,'Aceite Virgen Extra'!$A$6:$A$257,"&gt;="&amp;$A272,'Aceite Virgen Extra'!$B$6:$B$257,"&lt;="&amp;$B272)</f>
        <v>0.14000000000000001</v>
      </c>
      <c r="LQ272" s="4">
        <f>SUMIFS('Aceite Virgen Extra'!LQ$6:LQ$257,'Aceite Virgen Extra'!$A$6:$A$257,"&gt;="&amp;$A272,'Aceite Virgen Extra'!$B$6:$B$257,"&lt;="&amp;$B272)</f>
        <v>0</v>
      </c>
      <c r="LU272" s="4">
        <f>SUMIFS('Aceite Virgen Extra'!LU$6:LU$257,'Aceite Virgen Extra'!$A$6:$A$257,"&gt;="&amp;$A272,'Aceite Virgen Extra'!$B$6:$B$257,"&lt;="&amp;$B272)</f>
        <v>0.65</v>
      </c>
      <c r="LV272" s="4">
        <f>SUMIFS('Aceite Virgen Extra'!LV$6:LV$257,'Aceite Virgen Extra'!$A$6:$A$257,"&gt;="&amp;$A272,'Aceite Virgen Extra'!$B$6:$B$257,"&lt;="&amp;$B272)</f>
        <v>1.57</v>
      </c>
      <c r="LW272" s="4">
        <f>SUMIFS('Aceite Virgen Extra'!LW$6:LW$257,'Aceite Virgen Extra'!$A$6:$A$257,"&gt;="&amp;$A272,'Aceite Virgen Extra'!$B$6:$B$257,"&lt;="&amp;$B272)</f>
        <v>0.29000000000000004</v>
      </c>
      <c r="LX272" s="4">
        <f>SUMIFS('Aceite Virgen Extra'!LX$6:LX$257,'Aceite Virgen Extra'!$A$6:$A$257,"&gt;="&amp;$A272,'Aceite Virgen Extra'!$B$6:$B$257,"&lt;="&amp;$B272)</f>
        <v>0</v>
      </c>
      <c r="MB272" s="4">
        <f>SUMIFS('Aceite Virgen Extra'!MB$6:MB$257,'Aceite Virgen Extra'!$A$6:$A$257,"&gt;="&amp;$A272,'Aceite Virgen Extra'!$B$6:$B$257,"&lt;="&amp;$B272)</f>
        <v>0.92000000000000015</v>
      </c>
      <c r="MC272" s="4">
        <f>SUMIFS('Aceite Virgen Extra'!MC$6:MC$257,'Aceite Virgen Extra'!$A$6:$A$257,"&gt;="&amp;$A272,'Aceite Virgen Extra'!$B$6:$B$257,"&lt;="&amp;$B272)</f>
        <v>3.4</v>
      </c>
      <c r="MD272" s="4">
        <f>SUMIFS('Aceite Virgen Extra'!MD$6:MD$257,'Aceite Virgen Extra'!$A$6:$A$257,"&gt;="&amp;$A272,'Aceite Virgen Extra'!$B$6:$B$257,"&lt;="&amp;$B272)</f>
        <v>0.09</v>
      </c>
      <c r="ME272" s="4">
        <f>SUMIFS('Aceite Virgen Extra'!ME$6:ME$257,'Aceite Virgen Extra'!$A$6:$A$257,"&gt;="&amp;$A272,'Aceite Virgen Extra'!$B$6:$B$257,"&lt;="&amp;$B272)</f>
        <v>0</v>
      </c>
      <c r="MI272" s="4">
        <f>SUMIFS('Aceite Virgen Extra'!MI$6:MI$257,'Aceite Virgen Extra'!$A$6:$A$257,"&gt;="&amp;$A272,'Aceite Virgen Extra'!$B$6:$B$257,"&lt;="&amp;$B272)</f>
        <v>0.52</v>
      </c>
      <c r="MJ272" s="4">
        <f>SUMIFS('Aceite Virgen Extra'!MJ$6:MJ$257,'Aceite Virgen Extra'!$A$6:$A$257,"&gt;="&amp;$A272,'Aceite Virgen Extra'!$B$6:$B$257,"&lt;="&amp;$B272)</f>
        <v>0.5</v>
      </c>
      <c r="MK272" s="4">
        <f>SUMIFS('Aceite Virgen Extra'!MK$6:MK$257,'Aceite Virgen Extra'!$A$6:$A$257,"&gt;="&amp;$A272,'Aceite Virgen Extra'!$B$6:$B$257,"&lt;="&amp;$B272)</f>
        <v>0.74</v>
      </c>
      <c r="ML272" s="4">
        <f>SUMIFS('Aceite Virgen Extra'!ML$6:ML$257,'Aceite Virgen Extra'!$A$6:$A$257,"&gt;="&amp;$A272,'Aceite Virgen Extra'!$B$6:$B$257,"&lt;="&amp;$B272)</f>
        <v>0</v>
      </c>
      <c r="MP272" s="4">
        <f>SUMIFS('Aceite Virgen Extra'!MP$6:MP$257,'Aceite Virgen Extra'!$A$6:$A$257,"&gt;="&amp;$A272,'Aceite Virgen Extra'!$B$6:$B$257,"&lt;="&amp;$B272)</f>
        <v>0.84</v>
      </c>
      <c r="MQ272" s="4">
        <f>SUMIFS('Aceite Virgen Extra'!MQ$6:MQ$257,'Aceite Virgen Extra'!$A$6:$A$257,"&gt;="&amp;$A272,'Aceite Virgen Extra'!$B$6:$B$257,"&lt;="&amp;$B272)</f>
        <v>1.52</v>
      </c>
      <c r="MR272" s="4">
        <f>SUMIFS('Aceite Virgen Extra'!MR$6:MR$257,'Aceite Virgen Extra'!$A$6:$A$257,"&gt;="&amp;$A272,'Aceite Virgen Extra'!$B$6:$B$257,"&lt;="&amp;$B272)</f>
        <v>0.82000000000000006</v>
      </c>
      <c r="MS272" s="4">
        <f>SUMIFS('Aceite Virgen Extra'!MS$6:MS$257,'Aceite Virgen Extra'!$A$6:$A$257,"&gt;="&amp;$A272,'Aceite Virgen Extra'!$B$6:$B$257,"&lt;="&amp;$B272)</f>
        <v>0</v>
      </c>
      <c r="MW272" s="4">
        <f>SUMIFS('Aceite Virgen Extra'!MW$6:MW$257,'Aceite Virgen Extra'!$A$6:$A$257,"&gt;="&amp;$A272,'Aceite Virgen Extra'!$B$6:$B$257,"&lt;="&amp;$B272)</f>
        <v>0.58000000000000007</v>
      </c>
      <c r="MX272" s="4">
        <f>SUMIFS('Aceite Virgen Extra'!MX$6:MX$257,'Aceite Virgen Extra'!$A$6:$A$257,"&gt;="&amp;$A272,'Aceite Virgen Extra'!$B$6:$B$257,"&lt;="&amp;$B272)</f>
        <v>1.4500000000000002</v>
      </c>
      <c r="MY272" s="4">
        <f>SUMIFS('Aceite Virgen Extra'!MY$6:MY$257,'Aceite Virgen Extra'!$A$6:$A$257,"&gt;="&amp;$A272,'Aceite Virgen Extra'!$B$6:$B$257,"&lt;="&amp;$B272)</f>
        <v>0.08</v>
      </c>
      <c r="MZ272" s="4">
        <f>SUMIFS('Aceite Virgen Extra'!MZ$6:MZ$257,'Aceite Virgen Extra'!$A$6:$A$257,"&gt;="&amp;$A272,'Aceite Virgen Extra'!$B$6:$B$257,"&lt;="&amp;$B272)</f>
        <v>0</v>
      </c>
      <c r="ND272" s="4">
        <f>SUMIFS('Aceite Virgen Extra'!ND$6:ND$257,'Aceite Virgen Extra'!$A$6:$A$257,"&gt;="&amp;$A272,'Aceite Virgen Extra'!$B$6:$B$257,"&lt;="&amp;$B272)</f>
        <v>0.8</v>
      </c>
      <c r="NE272" s="4">
        <f>SUMIFS('Aceite Virgen Extra'!NE$6:NE$257,'Aceite Virgen Extra'!$A$6:$A$257,"&gt;="&amp;$A272,'Aceite Virgen Extra'!$B$6:$B$257,"&lt;="&amp;$B272)</f>
        <v>0.97</v>
      </c>
      <c r="NF272" s="4">
        <f>SUMIFS('Aceite Virgen Extra'!NF$6:NF$257,'Aceite Virgen Extra'!$A$6:$A$257,"&gt;="&amp;$A272,'Aceite Virgen Extra'!$B$6:$B$257,"&lt;="&amp;$B272)</f>
        <v>0.66999999999999993</v>
      </c>
      <c r="NG272" s="4">
        <f>SUMIFS('Aceite Virgen Extra'!NG$6:NG$257,'Aceite Virgen Extra'!$A$6:$A$257,"&gt;="&amp;$A272,'Aceite Virgen Extra'!$B$6:$B$257,"&lt;="&amp;$B272)</f>
        <v>0</v>
      </c>
      <c r="NK272" s="4">
        <f>SUMIFS('Aceite Virgen Extra'!NK$6:NK$257,'Aceite Virgen Extra'!$A$6:$A$257,"&gt;="&amp;$A272,'Aceite Virgen Extra'!$B$6:$B$257,"&lt;="&amp;$B272)</f>
        <v>1.54</v>
      </c>
      <c r="NL272" s="4">
        <f>SUMIFS('Aceite Virgen Extra'!NL$6:NL$257,'Aceite Virgen Extra'!$A$6:$A$257,"&gt;="&amp;$A272,'Aceite Virgen Extra'!$B$6:$B$257,"&lt;="&amp;$B272)</f>
        <v>1.44</v>
      </c>
      <c r="NM272" s="4">
        <f>SUMIFS('Aceite Virgen Extra'!NM$6:NM$257,'Aceite Virgen Extra'!$A$6:$A$257,"&gt;="&amp;$A272,'Aceite Virgen Extra'!$B$6:$B$257,"&lt;="&amp;$B272)</f>
        <v>1.5500000000000003</v>
      </c>
      <c r="NN272" s="4">
        <f>SUMIFS('Aceite Virgen Extra'!NN$6:NN$257,'Aceite Virgen Extra'!$A$6:$A$257,"&gt;="&amp;$A272,'Aceite Virgen Extra'!$B$6:$B$257,"&lt;="&amp;$B272)</f>
        <v>0</v>
      </c>
      <c r="NR272" s="4">
        <f>SUMIFS('Aceite Virgen Extra'!NR$6:NR$257,'Aceite Virgen Extra'!$A$6:$A$257,"&gt;="&amp;$A272,'Aceite Virgen Extra'!$B$6:$B$257,"&lt;="&amp;$B272)</f>
        <v>0.8600000000000001</v>
      </c>
      <c r="NS272" s="4">
        <f>SUMIFS('Aceite Virgen Extra'!NS$6:NS$257,'Aceite Virgen Extra'!$A$6:$A$257,"&gt;="&amp;$A272,'Aceite Virgen Extra'!$B$6:$B$257,"&lt;="&amp;$B272)</f>
        <v>2.34</v>
      </c>
      <c r="NT272" s="4">
        <f>SUMIFS('Aceite Virgen Extra'!NT$6:NT$257,'Aceite Virgen Extra'!$A$6:$A$257,"&gt;="&amp;$A272,'Aceite Virgen Extra'!$B$6:$B$257,"&lt;="&amp;$B272)</f>
        <v>0.38</v>
      </c>
      <c r="NU272" s="4">
        <f>SUMIFS('Aceite Virgen Extra'!NU$6:NU$257,'Aceite Virgen Extra'!$A$6:$A$257,"&gt;="&amp;$A272,'Aceite Virgen Extra'!$B$6:$B$257,"&lt;="&amp;$B272)</f>
        <v>0</v>
      </c>
      <c r="NY272" s="4">
        <f>SUMIFS('Aceite Virgen Extra'!NY$6:NY$257,'Aceite Virgen Extra'!$A$6:$A$257,"&gt;="&amp;$A272,'Aceite Virgen Extra'!$B$6:$B$257,"&lt;="&amp;$B272)</f>
        <v>0.97999999999999987</v>
      </c>
      <c r="NZ272" s="4">
        <f>SUMIFS('Aceite Virgen Extra'!NZ$6:NZ$257,'Aceite Virgen Extra'!$A$6:$A$257,"&gt;="&amp;$A272,'Aceite Virgen Extra'!$B$6:$B$257,"&lt;="&amp;$B272)</f>
        <v>1.48</v>
      </c>
      <c r="OA272" s="4">
        <f>SUMIFS('Aceite Virgen Extra'!OA$6:OA$257,'Aceite Virgen Extra'!$A$6:$A$257,"&gt;="&amp;$A272,'Aceite Virgen Extra'!$B$6:$B$257,"&lt;="&amp;$B272)</f>
        <v>0.94000000000000006</v>
      </c>
      <c r="OB272" s="4">
        <f>SUMIFS('Aceite Virgen Extra'!OB$6:OB$257,'Aceite Virgen Extra'!$A$6:$A$257,"&gt;="&amp;$A272,'Aceite Virgen Extra'!$B$6:$B$257,"&lt;="&amp;$B272)</f>
        <v>0</v>
      </c>
      <c r="OF272" s="4">
        <f>SUMIFS('Aceite Virgen Extra'!OF$6:OF$257,'Aceite Virgen Extra'!$A$6:$A$257,"&gt;="&amp;$A272,'Aceite Virgen Extra'!$B$6:$B$257,"&lt;="&amp;$B272)</f>
        <v>0.53</v>
      </c>
      <c r="OG272" s="4">
        <f>SUMIFS('Aceite Virgen Extra'!OG$6:OG$257,'Aceite Virgen Extra'!$A$6:$A$257,"&gt;="&amp;$A272,'Aceite Virgen Extra'!$B$6:$B$257,"&lt;="&amp;$B272)</f>
        <v>0.57000000000000006</v>
      </c>
      <c r="OH272" s="4">
        <f>SUMIFS('Aceite Virgen Extra'!OH$6:OH$257,'Aceite Virgen Extra'!$A$6:$A$257,"&gt;="&amp;$A272,'Aceite Virgen Extra'!$B$6:$B$257,"&lt;="&amp;$B272)</f>
        <v>0.17</v>
      </c>
      <c r="OI272" s="4">
        <f>SUMIFS('Aceite Virgen Extra'!OI$6:OI$257,'Aceite Virgen Extra'!$A$6:$A$257,"&gt;="&amp;$A272,'Aceite Virgen Extra'!$B$6:$B$257,"&lt;="&amp;$B272)</f>
        <v>1.26</v>
      </c>
      <c r="OM272" s="4">
        <f>SUMIFS('Aceite Virgen Extra'!OM$6:OM$257,'Aceite Virgen Extra'!$A$6:$A$257,"&gt;="&amp;$A272,'Aceite Virgen Extra'!$B$6:$B$257,"&lt;="&amp;$B272)</f>
        <v>2</v>
      </c>
      <c r="ON272" s="4">
        <f>SUMIFS('Aceite Virgen Extra'!ON$6:ON$257,'Aceite Virgen Extra'!$A$6:$A$257,"&gt;="&amp;$A272,'Aceite Virgen Extra'!$B$6:$B$257,"&lt;="&amp;$B272)</f>
        <v>4.07</v>
      </c>
      <c r="OO272" s="4">
        <f>SUMIFS('Aceite Virgen Extra'!OO$6:OO$257,'Aceite Virgen Extra'!$A$6:$A$257,"&gt;="&amp;$A272,'Aceite Virgen Extra'!$B$6:$B$257,"&lt;="&amp;$B272)</f>
        <v>1.5899999999999999</v>
      </c>
      <c r="OP272" s="4">
        <f>SUMIFS('Aceite Virgen Extra'!OP$6:OP$257,'Aceite Virgen Extra'!$A$6:$A$257,"&gt;="&amp;$A272,'Aceite Virgen Extra'!$B$6:$B$257,"&lt;="&amp;$B272)</f>
        <v>0.77</v>
      </c>
      <c r="OT272" s="4">
        <f>SUMIFS('Aceite Virgen Extra'!OT$6:OT$257,'Aceite Virgen Extra'!$A$6:$A$257,"&gt;="&amp;$A272,'Aceite Virgen Extra'!$B$6:$B$257,"&lt;="&amp;$B272)</f>
        <v>1.29</v>
      </c>
      <c r="OU272" s="4">
        <f>SUMIFS('Aceite Virgen Extra'!OU$6:OU$257,'Aceite Virgen Extra'!$A$6:$A$257,"&gt;="&amp;$A272,'Aceite Virgen Extra'!$B$6:$B$257,"&lt;="&amp;$B272)</f>
        <v>1.59</v>
      </c>
      <c r="OV272" s="4">
        <f>SUMIFS('Aceite Virgen Extra'!OV$6:OV$257,'Aceite Virgen Extra'!$A$6:$A$257,"&gt;="&amp;$A272,'Aceite Virgen Extra'!$B$6:$B$257,"&lt;="&amp;$B272)</f>
        <v>1.01</v>
      </c>
      <c r="OW272" s="4">
        <f>SUMIFS('Aceite Virgen Extra'!OW$6:OW$257,'Aceite Virgen Extra'!$A$6:$A$257,"&gt;="&amp;$A272,'Aceite Virgen Extra'!$B$6:$B$257,"&lt;="&amp;$B272)</f>
        <v>1.0900000000000001</v>
      </c>
      <c r="PA272" s="4">
        <f>SUMIFS('Aceite Virgen Extra'!PA$6:PA$257,'Aceite Virgen Extra'!$A$6:$A$257,"&gt;="&amp;$A272,'Aceite Virgen Extra'!$B$6:$B$257,"&lt;="&amp;$B272)</f>
        <v>1.23</v>
      </c>
      <c r="PB272" s="4">
        <f>SUMIFS('Aceite Virgen Extra'!PB$6:PB$257,'Aceite Virgen Extra'!$A$6:$A$257,"&gt;="&amp;$A272,'Aceite Virgen Extra'!$B$6:$B$257,"&lt;="&amp;$B272)</f>
        <v>0.62</v>
      </c>
      <c r="PC272" s="4">
        <f>SUMIFS('Aceite Virgen Extra'!PC$6:PC$257,'Aceite Virgen Extra'!$A$6:$A$257,"&gt;="&amp;$A272,'Aceite Virgen Extra'!$B$6:$B$257,"&lt;="&amp;$B272)</f>
        <v>2.0099999999999998</v>
      </c>
      <c r="PD272" s="4">
        <f>SUMIFS('Aceite Virgen Extra'!PD$6:PD$257,'Aceite Virgen Extra'!$A$6:$A$257,"&gt;="&amp;$A272,'Aceite Virgen Extra'!$B$6:$B$257,"&lt;="&amp;$B272)</f>
        <v>0</v>
      </c>
      <c r="PH272" s="4">
        <f>SUMIFS('Aceite Virgen Extra'!PH$6:PH$257,'Aceite Virgen Extra'!$A$6:$A$257,"&gt;="&amp;$A272,'Aceite Virgen Extra'!$B$6:$B$257,"&lt;="&amp;$B272)</f>
        <v>1.5000000000000002</v>
      </c>
      <c r="PI272" s="4">
        <f>SUMIFS('Aceite Virgen Extra'!PI$6:PI$257,'Aceite Virgen Extra'!$A$6:$A$257,"&gt;="&amp;$A272,'Aceite Virgen Extra'!$B$6:$B$257,"&lt;="&amp;$B272)</f>
        <v>2.14</v>
      </c>
      <c r="PJ272" s="4">
        <f>SUMIFS('Aceite Virgen Extra'!PJ$6:PJ$257,'Aceite Virgen Extra'!$A$6:$A$257,"&gt;="&amp;$A272,'Aceite Virgen Extra'!$B$6:$B$257,"&lt;="&amp;$B272)</f>
        <v>1.56</v>
      </c>
      <c r="PK272" s="4">
        <f>SUMIFS('Aceite Virgen Extra'!PK$6:PK$257,'Aceite Virgen Extra'!$A$6:$A$257,"&gt;="&amp;$A272,'Aceite Virgen Extra'!$B$6:$B$257,"&lt;="&amp;$B272)</f>
        <v>0</v>
      </c>
      <c r="PO272" s="4">
        <f>SUMIFS('Aceite Virgen Extra'!PO$6:PO$257,'Aceite Virgen Extra'!$A$6:$A$257,"&gt;="&amp;$A272,'Aceite Virgen Extra'!$B$6:$B$257,"&lt;="&amp;$B272)</f>
        <v>0.80999999999999994</v>
      </c>
      <c r="PP272" s="4">
        <f>SUMIFS('Aceite Virgen Extra'!PP$6:PP$257,'Aceite Virgen Extra'!$A$6:$A$257,"&gt;="&amp;$A272,'Aceite Virgen Extra'!$B$6:$B$257,"&lt;="&amp;$B272)</f>
        <v>1.1099999999999999</v>
      </c>
      <c r="PQ272" s="4">
        <f>SUMIFS('Aceite Virgen Extra'!PQ$6:PQ$257,'Aceite Virgen Extra'!$A$6:$A$257,"&gt;="&amp;$A272,'Aceite Virgen Extra'!$B$6:$B$257,"&lt;="&amp;$B272)</f>
        <v>0.87</v>
      </c>
      <c r="PR272" s="4">
        <f>SUMIFS('Aceite Virgen Extra'!PR$6:PR$257,'Aceite Virgen Extra'!$A$6:$A$257,"&gt;="&amp;$A272,'Aceite Virgen Extra'!$B$6:$B$257,"&lt;="&amp;$B272)</f>
        <v>0</v>
      </c>
      <c r="PV272" s="4">
        <f>SUMIFS('Aceite Virgen Extra'!PV$6:PV$257,'Aceite Virgen Extra'!$A$6:$A$257,"&gt;="&amp;$A272,'Aceite Virgen Extra'!$B$6:$B$257,"&lt;="&amp;$B272)</f>
        <v>1.73</v>
      </c>
      <c r="PW272" s="4">
        <f>SUMIFS('Aceite Virgen Extra'!PW$6:PW$257,'Aceite Virgen Extra'!$A$6:$A$257,"&gt;="&amp;$A272,'Aceite Virgen Extra'!$B$6:$B$257,"&lt;="&amp;$B272)</f>
        <v>1.95</v>
      </c>
      <c r="PX272" s="4">
        <f>SUMIFS('Aceite Virgen Extra'!PX$6:PX$257,'Aceite Virgen Extra'!$A$6:$A$257,"&gt;="&amp;$A272,'Aceite Virgen Extra'!$B$6:$B$257,"&lt;="&amp;$B272)</f>
        <v>1.8500000000000003</v>
      </c>
      <c r="PY272" s="4">
        <f>SUMIFS('Aceite Virgen Extra'!PY$6:PY$257,'Aceite Virgen Extra'!$A$6:$A$257,"&gt;="&amp;$A272,'Aceite Virgen Extra'!$B$6:$B$257,"&lt;="&amp;$B272)</f>
        <v>1.1200000000000001</v>
      </c>
      <c r="QC272" s="4">
        <f>SUMIFS('Aceite Virgen Extra'!QC$6:QC$257,'Aceite Virgen Extra'!$A$6:$A$257,"&gt;="&amp;$A272,'Aceite Virgen Extra'!$B$6:$B$257,"&lt;="&amp;$B272)</f>
        <v>0.8</v>
      </c>
      <c r="QD272" s="4">
        <f>SUMIFS('Aceite Virgen Extra'!QD$6:QD$257,'Aceite Virgen Extra'!$A$6:$A$257,"&gt;="&amp;$A272,'Aceite Virgen Extra'!$B$6:$B$257,"&lt;="&amp;$B272)</f>
        <v>0</v>
      </c>
      <c r="QE272" s="4">
        <f>SUMIFS('Aceite Virgen Extra'!QE$6:QE$257,'Aceite Virgen Extra'!$A$6:$A$257,"&gt;="&amp;$A272,'Aceite Virgen Extra'!$B$6:$B$257,"&lt;="&amp;$B272)</f>
        <v>1.4000000000000001</v>
      </c>
      <c r="QF272" s="4">
        <f>SUMIFS('Aceite Virgen Extra'!QF$6:QF$257,'Aceite Virgen Extra'!$A$6:$A$257,"&gt;="&amp;$A272,'Aceite Virgen Extra'!$B$6:$B$257,"&lt;="&amp;$B272)</f>
        <v>0</v>
      </c>
      <c r="QJ272" s="4">
        <f>SUMIFS('Aceite Virgen Extra'!QJ$6:QJ$257,'Aceite Virgen Extra'!$A$6:$A$257,"&gt;="&amp;$A272,'Aceite Virgen Extra'!$B$6:$B$257,"&lt;="&amp;$B272)</f>
        <v>0.57000000000000006</v>
      </c>
      <c r="QK272" s="4">
        <f>SUMIFS('Aceite Virgen Extra'!QK$6:QK$257,'Aceite Virgen Extra'!$A$6:$A$257,"&gt;="&amp;$A272,'Aceite Virgen Extra'!$B$6:$B$257,"&lt;="&amp;$B272)</f>
        <v>0.35</v>
      </c>
      <c r="QL272" s="4">
        <f>SUMIFS('Aceite Virgen Extra'!QL$6:QL$257,'Aceite Virgen Extra'!$A$6:$A$257,"&gt;="&amp;$A272,'Aceite Virgen Extra'!$B$6:$B$257,"&lt;="&amp;$B272)</f>
        <v>0.56000000000000005</v>
      </c>
      <c r="QM272" s="4">
        <f>SUMIFS('Aceite Virgen Extra'!QM$6:QM$257,'Aceite Virgen Extra'!$A$6:$A$257,"&gt;="&amp;$A272,'Aceite Virgen Extra'!$B$6:$B$257,"&lt;="&amp;$B272)</f>
        <v>0</v>
      </c>
    </row>
    <row r="273" spans="1:455" x14ac:dyDescent="0.25">
      <c r="A273" s="9">
        <f>'TAM Aceite Virgen Extra'!B21</f>
        <v>5.8</v>
      </c>
      <c r="B273" s="9">
        <f>'TAM Aceite Virgen Extra'!C21</f>
        <v>6</v>
      </c>
      <c r="C273" s="9"/>
      <c r="D273" s="4">
        <f>SUMIFS('Aceite Virgen Extra'!D$6:D$257,'Aceite Virgen Extra'!$A$6:$A$257,"&gt;="&amp;$A273,'Aceite Virgen Extra'!$B$6:$B$257,"&lt;="&amp;$B273)</f>
        <v>5.28</v>
      </c>
      <c r="E273" s="4">
        <f>SUMIFS('Aceite Virgen Extra'!E$6:E$257,'Aceite Virgen Extra'!$A$6:$A$257,"&gt;="&amp;$A273,'Aceite Virgen Extra'!$B$6:$B$257,"&lt;="&amp;$B273)</f>
        <v>10.82</v>
      </c>
      <c r="F273" s="4">
        <f>SUMIFS('Aceite Virgen Extra'!F$6:F$257,'Aceite Virgen Extra'!$A$6:$A$257,"&gt;="&amp;$A273,'Aceite Virgen Extra'!$B$6:$B$257,"&lt;="&amp;$B273)</f>
        <v>0.77</v>
      </c>
      <c r="G273" s="4">
        <f>SUMIFS('Aceite Virgen Extra'!G$6:G$257,'Aceite Virgen Extra'!$A$6:$A$257,"&gt;="&amp;$A273,'Aceite Virgen Extra'!$B$6:$B$257,"&lt;="&amp;$B273)</f>
        <v>8.75</v>
      </c>
      <c r="H273" s="9"/>
      <c r="I273" s="9"/>
      <c r="J273" s="9"/>
      <c r="K273" s="4">
        <f>SUMIFS('Aceite Virgen Extra'!K$6:K$257,'Aceite Virgen Extra'!$A$6:$A$257,"&gt;="&amp;$A273,'Aceite Virgen Extra'!$B$6:$B$257,"&lt;="&amp;$B273)</f>
        <v>3.49</v>
      </c>
      <c r="L273" s="4">
        <f>SUMIFS('Aceite Virgen Extra'!L$6:L$257,'Aceite Virgen Extra'!$A$6:$A$257,"&gt;="&amp;$A273,'Aceite Virgen Extra'!$B$6:$B$257,"&lt;="&amp;$B273)</f>
        <v>5.79</v>
      </c>
      <c r="M273" s="4">
        <f>SUMIFS('Aceite Virgen Extra'!M$6:M$257,'Aceite Virgen Extra'!$A$6:$A$257,"&gt;="&amp;$A273,'Aceite Virgen Extra'!$B$6:$B$257,"&lt;="&amp;$B273)</f>
        <v>1.81</v>
      </c>
      <c r="N273" s="4">
        <f>SUMIFS('Aceite Virgen Extra'!N$6:N$257,'Aceite Virgen Extra'!$A$6:$A$257,"&gt;="&amp;$A273,'Aceite Virgen Extra'!$B$6:$B$257,"&lt;="&amp;$B273)</f>
        <v>4.92</v>
      </c>
      <c r="O273" s="9"/>
      <c r="P273" s="9"/>
      <c r="Q273" s="9"/>
      <c r="R273" s="4">
        <f>SUMIFS('Aceite Virgen Extra'!R$6:R$257,'Aceite Virgen Extra'!$A$6:$A$257,"&gt;="&amp;$A273,'Aceite Virgen Extra'!$B$6:$B$257,"&lt;="&amp;$B273)</f>
        <v>5.5100000000000007</v>
      </c>
      <c r="S273" s="4">
        <f>SUMIFS('Aceite Virgen Extra'!S$6:S$257,'Aceite Virgen Extra'!$A$6:$A$257,"&gt;="&amp;$A273,'Aceite Virgen Extra'!$B$6:$B$257,"&lt;="&amp;$B273)</f>
        <v>13.950000000000001</v>
      </c>
      <c r="T273" s="4">
        <f>SUMIFS('Aceite Virgen Extra'!T$6:T$257,'Aceite Virgen Extra'!$A$6:$A$257,"&gt;="&amp;$A273,'Aceite Virgen Extra'!$B$6:$B$257,"&lt;="&amp;$B273)</f>
        <v>3.34</v>
      </c>
      <c r="U273" s="4">
        <f>SUMIFS('Aceite Virgen Extra'!U$6:U$257,'Aceite Virgen Extra'!$A$6:$A$257,"&gt;="&amp;$A273,'Aceite Virgen Extra'!$B$6:$B$257,"&lt;="&amp;$B273)</f>
        <v>1.86</v>
      </c>
      <c r="V273" s="9"/>
      <c r="W273" s="9"/>
      <c r="X273" s="9"/>
      <c r="Y273" s="4">
        <f>SUMIFS('Aceite Virgen Extra'!Y$6:Y$257,'Aceite Virgen Extra'!$A$6:$A$257,"&gt;="&amp;$A273,'Aceite Virgen Extra'!$B$6:$B$257,"&lt;="&amp;$B273)</f>
        <v>6.5799999999999992</v>
      </c>
      <c r="Z273" s="4">
        <f>SUMIFS('Aceite Virgen Extra'!Z$6:Z$257,'Aceite Virgen Extra'!$A$6:$A$257,"&gt;="&amp;$A273,'Aceite Virgen Extra'!$B$6:$B$257,"&lt;="&amp;$B273)</f>
        <v>11.84</v>
      </c>
      <c r="AA273" s="4">
        <f>SUMIFS('Aceite Virgen Extra'!AA$6:AA$257,'Aceite Virgen Extra'!$A$6:$A$257,"&gt;="&amp;$A273,'Aceite Virgen Extra'!$B$6:$B$257,"&lt;="&amp;$B273)</f>
        <v>4.28</v>
      </c>
      <c r="AB273" s="4">
        <f>SUMIFS('Aceite Virgen Extra'!AB$6:AB$257,'Aceite Virgen Extra'!$A$6:$A$257,"&gt;="&amp;$A273,'Aceite Virgen Extra'!$B$6:$B$257,"&lt;="&amp;$B273)</f>
        <v>8.65</v>
      </c>
      <c r="AC273" s="9"/>
      <c r="AD273" s="9"/>
      <c r="AE273" s="9"/>
      <c r="AF273" s="4">
        <f>SUMIFS('Aceite Virgen Extra'!AF$6:AF$257,'Aceite Virgen Extra'!$A$6:$A$257,"&gt;="&amp;$A273,'Aceite Virgen Extra'!$B$6:$B$257,"&lt;="&amp;$B273)</f>
        <v>7.92</v>
      </c>
      <c r="AG273" s="4">
        <f>SUMIFS('Aceite Virgen Extra'!AG$6:AG$257,'Aceite Virgen Extra'!$A$6:$A$257,"&gt;="&amp;$A273,'Aceite Virgen Extra'!$B$6:$B$257,"&lt;="&amp;$B273)</f>
        <v>24.05</v>
      </c>
      <c r="AH273" s="4">
        <f>SUMIFS('Aceite Virgen Extra'!AH$6:AH$257,'Aceite Virgen Extra'!$A$6:$A$257,"&gt;="&amp;$A273,'Aceite Virgen Extra'!$B$6:$B$257,"&lt;="&amp;$B273)</f>
        <v>2.41</v>
      </c>
      <c r="AI273" s="4">
        <f>SUMIFS('Aceite Virgen Extra'!AI$6:AI$257,'Aceite Virgen Extra'!$A$6:$A$257,"&gt;="&amp;$A273,'Aceite Virgen Extra'!$B$6:$B$257,"&lt;="&amp;$B273)</f>
        <v>4.9000000000000004</v>
      </c>
      <c r="AJ273" s="9"/>
      <c r="AK273" s="9"/>
      <c r="AL273" s="9"/>
      <c r="AM273" s="4">
        <f>SUMIFS('Aceite Virgen Extra'!AM$6:AM$257,'Aceite Virgen Extra'!$A$6:$A$257,"&gt;="&amp;$A273,'Aceite Virgen Extra'!$B$6:$B$257,"&lt;="&amp;$B273)</f>
        <v>6.8800000000000008</v>
      </c>
      <c r="AN273" s="4">
        <f>SUMIFS('Aceite Virgen Extra'!AN$6:AN$257,'Aceite Virgen Extra'!$A$6:$A$257,"&gt;="&amp;$A273,'Aceite Virgen Extra'!$B$6:$B$257,"&lt;="&amp;$B273)</f>
        <v>11.23</v>
      </c>
      <c r="AO273" s="4">
        <f>SUMIFS('Aceite Virgen Extra'!AO$6:AO$257,'Aceite Virgen Extra'!$A$6:$A$257,"&gt;="&amp;$A273,'Aceite Virgen Extra'!$B$6:$B$257,"&lt;="&amp;$B273)</f>
        <v>2.3600000000000003</v>
      </c>
      <c r="AP273" s="4">
        <f>SUMIFS('Aceite Virgen Extra'!AP$6:AP$257,'Aceite Virgen Extra'!$A$6:$A$257,"&gt;="&amp;$A273,'Aceite Virgen Extra'!$B$6:$B$257,"&lt;="&amp;$B273)</f>
        <v>14</v>
      </c>
      <c r="AQ273" s="9"/>
      <c r="AR273" s="9"/>
      <c r="AT273" s="4">
        <f>SUMIFS('Aceite Virgen Extra'!AT$6:AT$257,'Aceite Virgen Extra'!$A$6:$A$257,"&gt;="&amp;$A273,'Aceite Virgen Extra'!$B$6:$B$257,"&lt;="&amp;$B273)</f>
        <v>7.78</v>
      </c>
      <c r="AU273" s="4">
        <f>SUMIFS('Aceite Virgen Extra'!AU$6:AU$257,'Aceite Virgen Extra'!$A$6:$A$257,"&gt;="&amp;$A273,'Aceite Virgen Extra'!$B$6:$B$257,"&lt;="&amp;$B273)</f>
        <v>10.48</v>
      </c>
      <c r="AV273" s="4">
        <f>SUMIFS('Aceite Virgen Extra'!AV$6:AV$257,'Aceite Virgen Extra'!$A$6:$A$257,"&gt;="&amp;$A273,'Aceite Virgen Extra'!$B$6:$B$257,"&lt;="&amp;$B273)</f>
        <v>6.66</v>
      </c>
      <c r="AW273" s="4">
        <f>SUMIFS('Aceite Virgen Extra'!AW$6:AW$257,'Aceite Virgen Extra'!$A$6:$A$257,"&gt;="&amp;$A273,'Aceite Virgen Extra'!$B$6:$B$257,"&lt;="&amp;$B273)</f>
        <v>9.08</v>
      </c>
      <c r="BA273" s="4">
        <f>SUMIFS('Aceite Virgen Extra'!BA$6:BA$257,'Aceite Virgen Extra'!$A$6:$A$257,"&gt;="&amp;A273,'Aceite Virgen Extra'!$B$6:$B$257,"&lt;="&amp;B273)</f>
        <v>7.83</v>
      </c>
      <c r="BB273" s="4">
        <f>SUMIFS('Aceite Virgen Extra'!BB$6:BB$257,'Aceite Virgen Extra'!$A$6:$A$257,"&gt;="&amp;$A273,'Aceite Virgen Extra'!$B$6:$B$257,"&lt;="&amp;$B273)</f>
        <v>13.46</v>
      </c>
      <c r="BC273" s="4">
        <f>SUMIFS('Aceite Virgen Extra'!BC$6:BC$257,'Aceite Virgen Extra'!$A$6:$A$257,"&gt;="&amp;$A273,'Aceite Virgen Extra'!$B$6:$B$257,"&lt;="&amp;$B273)</f>
        <v>5.6300000000000008</v>
      </c>
      <c r="BD273" s="4">
        <f>SUMIFS('Aceite Virgen Extra'!BD$6:BD$257,'Aceite Virgen Extra'!$A$6:$A$257,"&gt;="&amp;$A273,'Aceite Virgen Extra'!$B$6:$B$257,"&lt;="&amp;$B273)</f>
        <v>5.32</v>
      </c>
      <c r="BH273" s="4">
        <f>SUMIFS('Aceite Virgen Extra'!BH$6:BH$257,'Aceite Virgen Extra'!$A$6:$A$257,"&gt;="&amp;$A273,'Aceite Virgen Extra'!$B$6:$B$257,"&lt;="&amp;$B273)</f>
        <v>3.84</v>
      </c>
      <c r="BI273" s="4">
        <f>SUMIFS('Aceite Virgen Extra'!BI$6:BI$257,'Aceite Virgen Extra'!$A$6:$A$257,"&gt;="&amp;$A273,'Aceite Virgen Extra'!$B$6:$B$257,"&lt;="&amp;$B273)</f>
        <v>2.4500000000000002</v>
      </c>
      <c r="BJ273" s="4">
        <f>SUMIFS('Aceite Virgen Extra'!BJ$6:BJ$257,'Aceite Virgen Extra'!$A$6:$A$257,"&gt;="&amp;$A273,'Aceite Virgen Extra'!$B$6:$B$257,"&lt;="&amp;$B273)</f>
        <v>3.08</v>
      </c>
      <c r="BK273" s="4">
        <f>SUMIFS('Aceite Virgen Extra'!BK$6:BK$257,'Aceite Virgen Extra'!$A$6:$A$257,"&gt;="&amp;$A273,'Aceite Virgen Extra'!$B$6:$B$257,"&lt;="&amp;$B273)</f>
        <v>8.9400000000000013</v>
      </c>
      <c r="BO273" s="4">
        <f>SUMIFS('Aceite Virgen Extra'!BO$6:BO$257,'Aceite Virgen Extra'!$A$6:$A$257,"&gt;="&amp;$A273,'Aceite Virgen Extra'!$B$6:$B$257,"&lt;="&amp;$B273)</f>
        <v>8.5500000000000007</v>
      </c>
      <c r="BP273" s="4">
        <f>SUMIFS('Aceite Virgen Extra'!BP$6:BP$257,'Aceite Virgen Extra'!$A$6:$A$257,"&gt;="&amp;$A273,'Aceite Virgen Extra'!$B$6:$B$257,"&lt;="&amp;$B273)</f>
        <v>15.19</v>
      </c>
      <c r="BQ273" s="4">
        <f>SUMIFS('Aceite Virgen Extra'!BQ$6:BQ$257,'Aceite Virgen Extra'!$A$6:$A$257,"&gt;="&amp;$A273,'Aceite Virgen Extra'!$B$6:$B$257,"&lt;="&amp;$B273)</f>
        <v>3.88</v>
      </c>
      <c r="BR273" s="4">
        <f>SUMIFS('Aceite Virgen Extra'!BR$6:BR$257,'Aceite Virgen Extra'!$A$6:$A$257,"&gt;="&amp;$A273,'Aceite Virgen Extra'!$B$6:$B$257,"&lt;="&amp;$B273)</f>
        <v>12.149999999999999</v>
      </c>
      <c r="BV273" s="4">
        <f>SUMIFS('Aceite Virgen Extra'!BV$6:BV$257,'Aceite Virgen Extra'!$A$6:$A$257,"&gt;="&amp;$A273,'Aceite Virgen Extra'!$B$6:$B$257,"&lt;="&amp;$B273)</f>
        <v>8.84</v>
      </c>
      <c r="BW273" s="4">
        <f>SUMIFS('Aceite Virgen Extra'!BW$6:BW$257,'Aceite Virgen Extra'!$A$6:$A$257,"&gt;="&amp;$A273,'Aceite Virgen Extra'!$B$6:$B$257,"&lt;="&amp;$B273)</f>
        <v>17.3</v>
      </c>
      <c r="BX273" s="4">
        <f>SUMIFS('Aceite Virgen Extra'!BX$6:BX$257,'Aceite Virgen Extra'!$A$6:$A$257,"&gt;="&amp;$A273,'Aceite Virgen Extra'!$B$6:$B$257,"&lt;="&amp;$B273)</f>
        <v>5.9499999999999993</v>
      </c>
      <c r="BY273" s="4">
        <f>SUMIFS('Aceite Virgen Extra'!BY$6:BY$257,'Aceite Virgen Extra'!$A$6:$A$257,"&gt;="&amp;$A273,'Aceite Virgen Extra'!$B$6:$B$257,"&lt;="&amp;$B273)</f>
        <v>7.12</v>
      </c>
      <c r="CC273" s="4">
        <f>SUMIFS('Aceite Virgen Extra'!CC$6:CC$257,'Aceite Virgen Extra'!$A$6:$A$257,"&gt;="&amp;$A273,'Aceite Virgen Extra'!$B$6:$B$257,"&lt;="&amp;$B273)</f>
        <v>10.780000000000001</v>
      </c>
      <c r="CD273" s="4">
        <f>SUMIFS('Aceite Virgen Extra'!CD$6:CD$257,'Aceite Virgen Extra'!$A$6:$A$257,"&gt;="&amp;$A273,'Aceite Virgen Extra'!$B$6:$B$257,"&lt;="&amp;$B273)</f>
        <v>21.060000000000002</v>
      </c>
      <c r="CE273" s="4">
        <f>SUMIFS('Aceite Virgen Extra'!CE$6:CE$257,'Aceite Virgen Extra'!$A$6:$A$257,"&gt;="&amp;$A273,'Aceite Virgen Extra'!$B$6:$B$257,"&lt;="&amp;$B273)</f>
        <v>6.64</v>
      </c>
      <c r="CF273" s="4">
        <f>SUMIFS('Aceite Virgen Extra'!CF$6:CF$257,'Aceite Virgen Extra'!$A$6:$A$257,"&gt;="&amp;$A273,'Aceite Virgen Extra'!$B$6:$B$257,"&lt;="&amp;$B273)</f>
        <v>7.1</v>
      </c>
      <c r="CJ273" s="4">
        <f>SUMIFS('Aceite Virgen Extra'!CJ$6:CJ$257,'Aceite Virgen Extra'!$A$6:$A$257,"&gt;="&amp;$A273,'Aceite Virgen Extra'!$B$6:$B$257,"&lt;="&amp;$B273)</f>
        <v>13.89</v>
      </c>
      <c r="CK273" s="4">
        <f>SUMIFS('Aceite Virgen Extra'!CK$6:CK$257,'Aceite Virgen Extra'!$A$6:$A$257,"&gt;="&amp;$A273,'Aceite Virgen Extra'!$B$6:$B$257,"&lt;="&amp;$B273)</f>
        <v>27.25</v>
      </c>
      <c r="CL273" s="4">
        <f>SUMIFS('Aceite Virgen Extra'!CL$6:CL$257,'Aceite Virgen Extra'!$A$6:$A$257,"&gt;="&amp;$A273,'Aceite Virgen Extra'!$B$6:$B$257,"&lt;="&amp;$B273)</f>
        <v>7.8800000000000008</v>
      </c>
      <c r="CM273" s="4">
        <f>SUMIFS('Aceite Virgen Extra'!CM$6:CM$257,'Aceite Virgen Extra'!$A$6:$A$257,"&gt;="&amp;$A273,'Aceite Virgen Extra'!$B$6:$B$257,"&lt;="&amp;$B273)</f>
        <v>11.77</v>
      </c>
      <c r="CQ273" s="4">
        <f>SUMIFS('Aceite Virgen Extra'!CQ$6:CQ$257,'Aceite Virgen Extra'!$A$6:$A$257,"&gt;="&amp;$A273,'Aceite Virgen Extra'!$B$6:$B$257,"&lt;="&amp;$B273)</f>
        <v>11.04</v>
      </c>
      <c r="CR273" s="4">
        <f>SUMIFS('Aceite Virgen Extra'!CR$6:CR$257,'Aceite Virgen Extra'!$A$6:$A$257,"&gt;="&amp;$A273,'Aceite Virgen Extra'!$B$6:$B$257,"&lt;="&amp;$B273)</f>
        <v>22.64</v>
      </c>
      <c r="CS273" s="4">
        <f>SUMIFS('Aceite Virgen Extra'!CS$6:CS$257,'Aceite Virgen Extra'!$A$6:$A$257,"&gt;="&amp;$A273,'Aceite Virgen Extra'!$B$6:$B$257,"&lt;="&amp;$B273)</f>
        <v>5.12</v>
      </c>
      <c r="CT273" s="4">
        <f>SUMIFS('Aceite Virgen Extra'!CT$6:CT$257,'Aceite Virgen Extra'!$A$6:$A$257,"&gt;="&amp;$A273,'Aceite Virgen Extra'!$B$6:$B$257,"&lt;="&amp;$B273)</f>
        <v>9.7800000000000011</v>
      </c>
      <c r="CX273" s="4">
        <f>SUMIFS('Aceite Virgen Extra'!CX$6:CX$257,'Aceite Virgen Extra'!$A$6:$A$257,"&gt;="&amp;$A273,'Aceite Virgen Extra'!$B$6:$B$257,"&lt;="&amp;$B273)</f>
        <v>7.13</v>
      </c>
      <c r="CY273" s="4">
        <f>SUMIFS('Aceite Virgen Extra'!CY$6:CY$257,'Aceite Virgen Extra'!$A$6:$A$257,"&gt;="&amp;$A273,'Aceite Virgen Extra'!$B$6:$B$257,"&lt;="&amp;$B273)</f>
        <v>18.329999999999998</v>
      </c>
      <c r="CZ273" s="4">
        <f>SUMIFS('Aceite Virgen Extra'!CZ$6:CZ$257,'Aceite Virgen Extra'!$A$6:$A$257,"&gt;="&amp;$A273,'Aceite Virgen Extra'!$B$6:$B$257,"&lt;="&amp;$B273)</f>
        <v>2.34</v>
      </c>
      <c r="DA273" s="4">
        <f>SUMIFS('Aceite Virgen Extra'!DA$6:DA$257,'Aceite Virgen Extra'!$A$6:$A$257,"&gt;="&amp;$A273,'Aceite Virgen Extra'!$B$6:$B$257,"&lt;="&amp;$B273)</f>
        <v>8.2100000000000009</v>
      </c>
      <c r="DE273" s="4">
        <f>SUMIFS('Aceite Virgen Extra'!DE$6:DE$257,'Aceite Virgen Extra'!$A$6:$A$257,"&gt;="&amp;$A273,'Aceite Virgen Extra'!$B$6:$B$257,"&lt;="&amp;$B273)</f>
        <v>5.85</v>
      </c>
      <c r="DF273" s="4">
        <f>SUMIFS('Aceite Virgen Extra'!DF$6:DF$257,'Aceite Virgen Extra'!$A$6:$A$257,"&gt;="&amp;$A273,'Aceite Virgen Extra'!$B$6:$B$257,"&lt;="&amp;$B273)</f>
        <v>11.59</v>
      </c>
      <c r="DG273" s="4">
        <f>SUMIFS('Aceite Virgen Extra'!DG$6:DG$257,'Aceite Virgen Extra'!$A$6:$A$257,"&gt;="&amp;$A273,'Aceite Virgen Extra'!$B$6:$B$257,"&lt;="&amp;$B273)</f>
        <v>2.09</v>
      </c>
      <c r="DH273" s="4">
        <f>SUMIFS('Aceite Virgen Extra'!DH$6:DH$257,'Aceite Virgen Extra'!$A$6:$A$257,"&gt;="&amp;$A273,'Aceite Virgen Extra'!$B$6:$B$257,"&lt;="&amp;$B273)</f>
        <v>9.91</v>
      </c>
      <c r="DL273" s="4">
        <f>SUMIFS('Aceite Virgen Extra'!DL$6:DL$257,'Aceite Virgen Extra'!$A$6:$A$257,"&gt;="&amp;$A273,'Aceite Virgen Extra'!$B$6:$B$257,"&lt;="&amp;$B273)</f>
        <v>6.0600000000000005</v>
      </c>
      <c r="DM273" s="4">
        <f>SUMIFS('Aceite Virgen Extra'!DM$6:DM$257,'Aceite Virgen Extra'!$A$6:$A$257,"&gt;="&amp;$A273,'Aceite Virgen Extra'!$B$6:$B$257,"&lt;="&amp;$B273)</f>
        <v>9.6100000000000012</v>
      </c>
      <c r="DN273" s="4">
        <f>SUMIFS('Aceite Virgen Extra'!DN$6:DN$257,'Aceite Virgen Extra'!$A$6:$A$257,"&gt;="&amp;$A273,'Aceite Virgen Extra'!$B$6:$B$257,"&lt;="&amp;$B273)</f>
        <v>2.99</v>
      </c>
      <c r="DO273" s="4">
        <f>SUMIFS('Aceite Virgen Extra'!DO$6:DO$257,'Aceite Virgen Extra'!$A$6:$A$257,"&gt;="&amp;$A273,'Aceite Virgen Extra'!$B$6:$B$257,"&lt;="&amp;$B273)</f>
        <v>11.85</v>
      </c>
      <c r="DS273" s="4">
        <f>SUMIFS('Aceite Virgen Extra'!DS$6:DS$257,'Aceite Virgen Extra'!$A$6:$A$257,"&gt;="&amp;$A273,'Aceite Virgen Extra'!$B$6:$B$257,"&lt;="&amp;$B273)</f>
        <v>6.5900000000000007</v>
      </c>
      <c r="DT273" s="4">
        <f>SUMIFS('Aceite Virgen Extra'!DT$6:DT$257,'Aceite Virgen Extra'!$A$6:$A$257,"&gt;="&amp;$A273,'Aceite Virgen Extra'!$B$6:$B$257,"&lt;="&amp;$B273)</f>
        <v>8.68</v>
      </c>
      <c r="DU273" s="4">
        <f>SUMIFS('Aceite Virgen Extra'!DU$6:DU$257,'Aceite Virgen Extra'!$A$6:$A$257,"&gt;="&amp;$A273,'Aceite Virgen Extra'!$B$6:$B$257,"&lt;="&amp;$B273)</f>
        <v>3.1799999999999997</v>
      </c>
      <c r="DV273" s="4">
        <f>SUMIFS('Aceite Virgen Extra'!DV$6:DV$257,'Aceite Virgen Extra'!$A$6:$A$257,"&gt;="&amp;$A273,'Aceite Virgen Extra'!$B$6:$B$257,"&lt;="&amp;$B273)</f>
        <v>14.33</v>
      </c>
      <c r="DZ273" s="4">
        <f>SUMIFS('Aceite Virgen Extra'!DZ$6:DZ$257,'Aceite Virgen Extra'!$A$6:$A$257,"&gt;="&amp;$A273,'Aceite Virgen Extra'!$B$6:$B$257,"&lt;="&amp;$B273)</f>
        <v>2.0499999999999998</v>
      </c>
      <c r="EA273" s="4">
        <f>SUMIFS('Aceite Virgen Extra'!EA$6:EA$257,'Aceite Virgen Extra'!$A$6:$A$257,"&gt;="&amp;$A273,'Aceite Virgen Extra'!$B$6:$B$257,"&lt;="&amp;$B273)</f>
        <v>1.71</v>
      </c>
      <c r="EB273" s="4">
        <f>SUMIFS('Aceite Virgen Extra'!EB$6:EB$257,'Aceite Virgen Extra'!$A$6:$A$257,"&gt;="&amp;$A273,'Aceite Virgen Extra'!$B$6:$B$257,"&lt;="&amp;$B273)</f>
        <v>0.97</v>
      </c>
      <c r="EC273" s="4">
        <f>SUMIFS('Aceite Virgen Extra'!EC$6:EC$257,'Aceite Virgen Extra'!$A$6:$A$257,"&gt;="&amp;$A273,'Aceite Virgen Extra'!$B$6:$B$257,"&lt;="&amp;$B273)</f>
        <v>7.1000000000000005</v>
      </c>
      <c r="EG273" s="4">
        <f>SUMIFS('Aceite Virgen Extra'!EG$6:EG$257,'Aceite Virgen Extra'!$A$6:$A$257,"&gt;="&amp;$A273,'Aceite Virgen Extra'!$B$6:$B$257,"&lt;="&amp;$B273)</f>
        <v>2.2199999999999998</v>
      </c>
      <c r="EH273" s="4">
        <f>SUMIFS('Aceite Virgen Extra'!EH$6:EH$257,'Aceite Virgen Extra'!$A$6:$A$257,"&gt;="&amp;$A273,'Aceite Virgen Extra'!$B$6:$B$257,"&lt;="&amp;$B273)</f>
        <v>0.6</v>
      </c>
      <c r="EI273" s="4">
        <f>SUMIFS('Aceite Virgen Extra'!EI$6:EI$257,'Aceite Virgen Extra'!$A$6:$A$257,"&gt;="&amp;$A273,'Aceite Virgen Extra'!$B$6:$B$257,"&lt;="&amp;$B273)</f>
        <v>3.38</v>
      </c>
      <c r="EJ273" s="4">
        <f>SUMIFS('Aceite Virgen Extra'!EJ$6:EJ$257,'Aceite Virgen Extra'!$A$6:$A$257,"&gt;="&amp;$A273,'Aceite Virgen Extra'!$B$6:$B$257,"&lt;="&amp;$B273)</f>
        <v>3.17</v>
      </c>
      <c r="EN273" s="4">
        <f>SUMIFS('Aceite Virgen Extra'!EN$6:EN$257,'Aceite Virgen Extra'!$A$6:$A$257,"&gt;="&amp;$A273,'Aceite Virgen Extra'!$B$6:$B$257,"&lt;="&amp;$B273)</f>
        <v>2.58</v>
      </c>
      <c r="EO273" s="4">
        <f>SUMIFS('Aceite Virgen Extra'!EO$6:EO$257,'Aceite Virgen Extra'!$A$6:$A$257,"&gt;="&amp;$A273,'Aceite Virgen Extra'!$B$6:$B$257,"&lt;="&amp;$B273)</f>
        <v>0.17</v>
      </c>
      <c r="EP273" s="4">
        <f>SUMIFS('Aceite Virgen Extra'!EP$6:EP$257,'Aceite Virgen Extra'!$A$6:$A$257,"&gt;="&amp;$A273,'Aceite Virgen Extra'!$B$6:$B$257,"&lt;="&amp;$B273)</f>
        <v>3.2199999999999998</v>
      </c>
      <c r="EQ273" s="4">
        <f>SUMIFS('Aceite Virgen Extra'!EQ$6:EQ$257,'Aceite Virgen Extra'!$A$6:$A$257,"&gt;="&amp;$A273,'Aceite Virgen Extra'!$B$6:$B$257,"&lt;="&amp;$B273)</f>
        <v>6.86</v>
      </c>
      <c r="EU273" s="4">
        <f>SUMIFS('Aceite Virgen Extra'!EU$6:EU$257,'Aceite Virgen Extra'!$A$6:$A$257,"&gt;="&amp;$A273,'Aceite Virgen Extra'!$B$6:$B$257,"&lt;="&amp;$B273)</f>
        <v>1.6</v>
      </c>
      <c r="EV273" s="4">
        <f>SUMIFS('Aceite Virgen Extra'!EV$6:EV$257,'Aceite Virgen Extra'!$A$6:$A$257,"&gt;="&amp;$A273,'Aceite Virgen Extra'!$B$6:$B$257,"&lt;="&amp;$B273)</f>
        <v>2.19</v>
      </c>
      <c r="EW273" s="4">
        <f>SUMIFS('Aceite Virgen Extra'!EW$6:EW$257,'Aceite Virgen Extra'!$A$6:$A$257,"&gt;="&amp;$A273,'Aceite Virgen Extra'!$B$6:$B$257,"&lt;="&amp;$B273)</f>
        <v>0.13</v>
      </c>
      <c r="EX273" s="4">
        <f>SUMIFS('Aceite Virgen Extra'!EX$6:EX$257,'Aceite Virgen Extra'!$A$6:$A$257,"&gt;="&amp;$A273,'Aceite Virgen Extra'!$B$6:$B$257,"&lt;="&amp;$B273)</f>
        <v>6.26</v>
      </c>
      <c r="FB273" s="4">
        <f>SUMIFS('Aceite Virgen Extra'!FB$6:FB$257,'Aceite Virgen Extra'!$A$6:$A$257,"&gt;="&amp;$A273,'Aceite Virgen Extra'!$B$6:$B$257,"&lt;="&amp;$B273)</f>
        <v>2.16</v>
      </c>
      <c r="FC273" s="4">
        <f>SUMIFS('Aceite Virgen Extra'!FC$6:FC$257,'Aceite Virgen Extra'!$A$6:$A$257,"&gt;="&amp;$A273,'Aceite Virgen Extra'!$B$6:$B$257,"&lt;="&amp;$B273)</f>
        <v>2.35</v>
      </c>
      <c r="FD273" s="4">
        <f>SUMIFS('Aceite Virgen Extra'!FD$6:FD$257,'Aceite Virgen Extra'!$A$6:$A$257,"&gt;="&amp;$A273,'Aceite Virgen Extra'!$B$6:$B$257,"&lt;="&amp;$B273)</f>
        <v>0.66999999999999993</v>
      </c>
      <c r="FE273" s="4">
        <f>SUMIFS('Aceite Virgen Extra'!FE$6:FE$257,'Aceite Virgen Extra'!$A$6:$A$257,"&gt;="&amp;$A273,'Aceite Virgen Extra'!$B$6:$B$257,"&lt;="&amp;$B273)</f>
        <v>7.01</v>
      </c>
      <c r="FI273" s="4">
        <f>SUMIFS('Aceite Virgen Extra'!FI$6:FI$257,'Aceite Virgen Extra'!$A$6:$A$257,"&gt;="&amp;$A273,'Aceite Virgen Extra'!$B$6:$B$257,"&lt;="&amp;$B273)</f>
        <v>2.65</v>
      </c>
      <c r="FJ273" s="4">
        <f>SUMIFS('Aceite Virgen Extra'!FJ$6:FJ$257,'Aceite Virgen Extra'!$A$6:$A$257,"&gt;="&amp;$A273,'Aceite Virgen Extra'!$B$6:$B$257,"&lt;="&amp;$B273)</f>
        <v>0.85</v>
      </c>
      <c r="FK273" s="4">
        <f>SUMIFS('Aceite Virgen Extra'!FK$6:FK$257,'Aceite Virgen Extra'!$A$6:$A$257,"&gt;="&amp;$A273,'Aceite Virgen Extra'!$B$6:$B$257,"&lt;="&amp;$B273)</f>
        <v>2.38</v>
      </c>
      <c r="FL273" s="4">
        <f>SUMIFS('Aceite Virgen Extra'!FL$6:FL$257,'Aceite Virgen Extra'!$A$6:$A$257,"&gt;="&amp;$A273,'Aceite Virgen Extra'!$B$6:$B$257,"&lt;="&amp;$B273)</f>
        <v>9.02</v>
      </c>
      <c r="FP273" s="4">
        <f>SUMIFS('Aceite Virgen Extra'!FP$6:FP$257,'Aceite Virgen Extra'!$A$6:$A$257,"&gt;="&amp;$A273,'Aceite Virgen Extra'!$B$6:$B$257,"&lt;="&amp;$B273)</f>
        <v>1.5899999999999999</v>
      </c>
      <c r="FQ273" s="4">
        <f>SUMIFS('Aceite Virgen Extra'!FQ$6:FQ$257,'Aceite Virgen Extra'!$A$6:$A$257,"&gt;="&amp;$A273,'Aceite Virgen Extra'!$B$6:$B$257,"&lt;="&amp;$B273)</f>
        <v>0.23</v>
      </c>
      <c r="FR273" s="4">
        <f>SUMIFS('Aceite Virgen Extra'!FR$6:FR$257,'Aceite Virgen Extra'!$A$6:$A$257,"&gt;="&amp;$A273,'Aceite Virgen Extra'!$B$6:$B$257,"&lt;="&amp;$B273)</f>
        <v>0.57999999999999996</v>
      </c>
      <c r="FS273" s="4">
        <f>SUMIFS('Aceite Virgen Extra'!FS$6:FS$257,'Aceite Virgen Extra'!$A$6:$A$257,"&gt;="&amp;$A273,'Aceite Virgen Extra'!$B$6:$B$257,"&lt;="&amp;$B273)</f>
        <v>5.01</v>
      </c>
      <c r="FW273" s="4">
        <f>SUMIFS('Aceite Virgen Extra'!FW$6:FW$257,'Aceite Virgen Extra'!$A$6:$A$257,"&gt;="&amp;$A273,'Aceite Virgen Extra'!$B$6:$B$257,"&lt;="&amp;$B273)</f>
        <v>0.77</v>
      </c>
      <c r="FX273" s="4">
        <f>SUMIFS('Aceite Virgen Extra'!FX$6:FX$257,'Aceite Virgen Extra'!$A$6:$A$257,"&gt;="&amp;$A273,'Aceite Virgen Extra'!$B$6:$B$257,"&lt;="&amp;$B273)</f>
        <v>0.65</v>
      </c>
      <c r="FY273" s="4">
        <f>SUMIFS('Aceite Virgen Extra'!FY$6:FY$257,'Aceite Virgen Extra'!$A$6:$A$257,"&gt;="&amp;$A273,'Aceite Virgen Extra'!$B$6:$B$257,"&lt;="&amp;$B273)</f>
        <v>0.59</v>
      </c>
      <c r="FZ273" s="4">
        <f>SUMIFS('Aceite Virgen Extra'!FZ$6:FZ$257,'Aceite Virgen Extra'!$A$6:$A$257,"&gt;="&amp;$A273,'Aceite Virgen Extra'!$B$6:$B$257,"&lt;="&amp;$B273)</f>
        <v>2.9</v>
      </c>
      <c r="GD273" s="4">
        <f>SUMIFS('Aceite Virgen Extra'!GD$6:GD$257,'Aceite Virgen Extra'!$A$6:$A$257,"&gt;="&amp;$A273,'Aceite Virgen Extra'!$B$6:$B$257,"&lt;="&amp;$B273)</f>
        <v>0.81</v>
      </c>
      <c r="GE273" s="4">
        <f>SUMIFS('Aceite Virgen Extra'!GE$6:GE$257,'Aceite Virgen Extra'!$A$6:$A$257,"&gt;="&amp;$A273,'Aceite Virgen Extra'!$B$6:$B$257,"&lt;="&amp;$B273)</f>
        <v>0.95000000000000007</v>
      </c>
      <c r="GF273" s="4">
        <f>SUMIFS('Aceite Virgen Extra'!GF$6:GF$257,'Aceite Virgen Extra'!$A$6:$A$257,"&gt;="&amp;$A273,'Aceite Virgen Extra'!$B$6:$B$257,"&lt;="&amp;$B273)</f>
        <v>0.51</v>
      </c>
      <c r="GG273" s="4">
        <f>SUMIFS('Aceite Virgen Extra'!GG$6:GG$257,'Aceite Virgen Extra'!$A$6:$A$257,"&gt;="&amp;$A273,'Aceite Virgen Extra'!$B$6:$B$257,"&lt;="&amp;$B273)</f>
        <v>1.83</v>
      </c>
      <c r="GK273" s="4">
        <f>SUMIFS('Aceite Virgen Extra'!GK$6:GK$257,'Aceite Virgen Extra'!$A$6:$A$257,"&gt;="&amp;$A273,'Aceite Virgen Extra'!$B$6:$B$257,"&lt;="&amp;$B273)</f>
        <v>1.02</v>
      </c>
      <c r="GL273" s="4">
        <f>SUMIFS('Aceite Virgen Extra'!GL$6:GL$257,'Aceite Virgen Extra'!$A$6:$A$257,"&gt;="&amp;$A273,'Aceite Virgen Extra'!$B$6:$B$257,"&lt;="&amp;$B273)</f>
        <v>0.56000000000000005</v>
      </c>
      <c r="GM273" s="4">
        <f>SUMIFS('Aceite Virgen Extra'!GM$6:GM$257,'Aceite Virgen Extra'!$A$6:$A$257,"&gt;="&amp;$A273,'Aceite Virgen Extra'!$B$6:$B$257,"&lt;="&amp;$B273)</f>
        <v>0.86</v>
      </c>
      <c r="GN273" s="4">
        <f>SUMIFS('Aceite Virgen Extra'!GN$6:GN$257,'Aceite Virgen Extra'!$A$6:$A$257,"&gt;="&amp;$A273,'Aceite Virgen Extra'!$B$6:$B$257,"&lt;="&amp;$B273)</f>
        <v>1.8</v>
      </c>
      <c r="GR273" s="4">
        <f>SUMIFS('Aceite Virgen Extra'!GR$6:GR$257,'Aceite Virgen Extra'!$A$6:$A$257,"&gt;="&amp;$A273,'Aceite Virgen Extra'!$B$6:$B$257,"&lt;="&amp;$B273)</f>
        <v>1.1700000000000002</v>
      </c>
      <c r="GS273" s="4">
        <f>SUMIFS('Aceite Virgen Extra'!GS$6:GS$257,'Aceite Virgen Extra'!$A$6:$A$257,"&gt;="&amp;$A273,'Aceite Virgen Extra'!$B$6:$B$257,"&lt;="&amp;$B273)</f>
        <v>0.59</v>
      </c>
      <c r="GT273" s="4">
        <f>SUMIFS('Aceite Virgen Extra'!GT$6:GT$257,'Aceite Virgen Extra'!$A$6:$A$257,"&gt;="&amp;$A273,'Aceite Virgen Extra'!$B$6:$B$257,"&lt;="&amp;$B273)</f>
        <v>0.31</v>
      </c>
      <c r="GU273" s="4">
        <f>SUMIFS('Aceite Virgen Extra'!GU$6:GU$257,'Aceite Virgen Extra'!$A$6:$A$257,"&gt;="&amp;$A273,'Aceite Virgen Extra'!$B$6:$B$257,"&lt;="&amp;$B273)</f>
        <v>5.34</v>
      </c>
      <c r="GY273" s="4">
        <f>SUMIFS('Aceite Virgen Extra'!GY$6:GY$257,'Aceite Virgen Extra'!$A$6:$A$257,"&gt;="&amp;$A273,'Aceite Virgen Extra'!$B$6:$B$257,"&lt;="&amp;$B273)</f>
        <v>0.62</v>
      </c>
      <c r="GZ273" s="4">
        <f>SUMIFS('Aceite Virgen Extra'!GZ$6:GZ$257,'Aceite Virgen Extra'!$A$6:$A$257,"&gt;="&amp;$A273,'Aceite Virgen Extra'!$B$6:$B$257,"&lt;="&amp;$B273)</f>
        <v>0.13</v>
      </c>
      <c r="HA273" s="4">
        <f>SUMIFS('Aceite Virgen Extra'!HA$6:HA$257,'Aceite Virgen Extra'!$A$6:$A$257,"&gt;="&amp;$A273,'Aceite Virgen Extra'!$B$6:$B$257,"&lt;="&amp;$B273)</f>
        <v>0.64999999999999991</v>
      </c>
      <c r="HB273" s="4">
        <f>SUMIFS('Aceite Virgen Extra'!HB$6:HB$257,'Aceite Virgen Extra'!$A$6:$A$257,"&gt;="&amp;$A273,'Aceite Virgen Extra'!$B$6:$B$257,"&lt;="&amp;$B273)</f>
        <v>1.08</v>
      </c>
      <c r="HF273" s="4">
        <f>SUMIFS('Aceite Virgen Extra'!HF$6:HF$257,'Aceite Virgen Extra'!$A$6:$A$257,"&gt;="&amp;$A273,'Aceite Virgen Extra'!$B$6:$B$257,"&lt;="&amp;$B273)</f>
        <v>1.24</v>
      </c>
      <c r="HG273" s="4">
        <f>SUMIFS('Aceite Virgen Extra'!HG$6:HG$257,'Aceite Virgen Extra'!$A$6:$A$257,"&gt;="&amp;$A273,'Aceite Virgen Extra'!$B$6:$B$257,"&lt;="&amp;$B273)</f>
        <v>2.31</v>
      </c>
      <c r="HH273" s="4">
        <f>SUMIFS('Aceite Virgen Extra'!HH$6:HH$257,'Aceite Virgen Extra'!$A$6:$A$257,"&gt;="&amp;$A273,'Aceite Virgen Extra'!$B$6:$B$257,"&lt;="&amp;$B273)</f>
        <v>1.02</v>
      </c>
      <c r="HI273" s="4">
        <f>SUMIFS('Aceite Virgen Extra'!HI$6:HI$257,'Aceite Virgen Extra'!$A$6:$A$257,"&gt;="&amp;$A273,'Aceite Virgen Extra'!$B$6:$B$257,"&lt;="&amp;$B273)</f>
        <v>1.74</v>
      </c>
      <c r="HM273" s="4">
        <f>SUMIFS('Aceite Virgen Extra'!HM$6:HM$257,'Aceite Virgen Extra'!$A$6:$A$257,"&gt;="&amp;$A273,'Aceite Virgen Extra'!$B$6:$B$257,"&lt;="&amp;$B273)</f>
        <v>1.35</v>
      </c>
      <c r="HN273" s="4">
        <f>SUMIFS('Aceite Virgen Extra'!HN$6:HN$257,'Aceite Virgen Extra'!$A$6:$A$257,"&gt;="&amp;$A273,'Aceite Virgen Extra'!$B$6:$B$257,"&lt;="&amp;$B273)</f>
        <v>0.88</v>
      </c>
      <c r="HO273" s="4">
        <f>SUMIFS('Aceite Virgen Extra'!HO$6:HO$257,'Aceite Virgen Extra'!$A$6:$A$257,"&gt;="&amp;$A273,'Aceite Virgen Extra'!$B$6:$B$257,"&lt;="&amp;$B273)</f>
        <v>0.77</v>
      </c>
      <c r="HP273" s="4">
        <f>SUMIFS('Aceite Virgen Extra'!HP$6:HP$257,'Aceite Virgen Extra'!$A$6:$A$257,"&gt;="&amp;$A273,'Aceite Virgen Extra'!$B$6:$B$257,"&lt;="&amp;$B273)</f>
        <v>5.0500000000000007</v>
      </c>
      <c r="HT273" s="4">
        <f>SUMIFS('Aceite Virgen Extra'!HT$6:HT$257,'Aceite Virgen Extra'!$A$6:$A$257,"&gt;="&amp;$A273,'Aceite Virgen Extra'!$B$6:$B$257,"&lt;="&amp;$B273)</f>
        <v>2.0300000000000002</v>
      </c>
      <c r="HU273" s="4">
        <f>SUMIFS('Aceite Virgen Extra'!HU$6:HU$257,'Aceite Virgen Extra'!$A$6:$A$257,"&gt;="&amp;$A273,'Aceite Virgen Extra'!$B$6:$B$257,"&lt;="&amp;$B273)</f>
        <v>1.72</v>
      </c>
      <c r="HV273" s="4">
        <f>SUMIFS('Aceite Virgen Extra'!HV$6:HV$257,'Aceite Virgen Extra'!$A$6:$A$257,"&gt;="&amp;$A273,'Aceite Virgen Extra'!$B$6:$B$257,"&lt;="&amp;$B273)</f>
        <v>0.81</v>
      </c>
      <c r="HW273" s="4">
        <f>SUMIFS('Aceite Virgen Extra'!HW$6:HW$257,'Aceite Virgen Extra'!$A$6:$A$257,"&gt;="&amp;$A273,'Aceite Virgen Extra'!$B$6:$B$257,"&lt;="&amp;$B273)</f>
        <v>8.39</v>
      </c>
      <c r="IA273" s="4">
        <f>SUMIFS('Aceite Virgen Extra'!IA$6:IA$257,'Aceite Virgen Extra'!$A$6:$A$257,"&gt;="&amp;$A273,'Aceite Virgen Extra'!$B$6:$B$257,"&lt;="&amp;$B273)</f>
        <v>1.32</v>
      </c>
      <c r="IB273" s="4">
        <f>SUMIFS('Aceite Virgen Extra'!IB$6:IB$257,'Aceite Virgen Extra'!$A$6:$A$257,"&gt;="&amp;$A273,'Aceite Virgen Extra'!$B$6:$B$257,"&lt;="&amp;$B273)</f>
        <v>1.25</v>
      </c>
      <c r="IC273" s="4">
        <f>SUMIFS('Aceite Virgen Extra'!IC$6:IC$257,'Aceite Virgen Extra'!$A$6:$A$257,"&gt;="&amp;$A273,'Aceite Virgen Extra'!$B$6:$B$257,"&lt;="&amp;$B273)</f>
        <v>1.1000000000000001</v>
      </c>
      <c r="ID273" s="4">
        <f>SUMIFS('Aceite Virgen Extra'!ID$6:ID$257,'Aceite Virgen Extra'!$A$6:$A$257,"&gt;="&amp;$A273,'Aceite Virgen Extra'!$B$6:$B$257,"&lt;="&amp;$B273)</f>
        <v>1.69</v>
      </c>
      <c r="IH273" s="4">
        <f>SUMIFS('Aceite Virgen Extra'!IH$6:IH$257,'Aceite Virgen Extra'!$A$6:$A$257,"&gt;="&amp;$A273,'Aceite Virgen Extra'!$B$6:$B$257,"&lt;="&amp;$B273)</f>
        <v>0.97</v>
      </c>
      <c r="II273" s="4">
        <f>SUMIFS('Aceite Virgen Extra'!II$6:II$257,'Aceite Virgen Extra'!$A$6:$A$257,"&gt;="&amp;$A273,'Aceite Virgen Extra'!$B$6:$B$257,"&lt;="&amp;$B273)</f>
        <v>0.2</v>
      </c>
      <c r="IJ273" s="4">
        <f>SUMIFS('Aceite Virgen Extra'!IJ$6:IJ$257,'Aceite Virgen Extra'!$A$6:$A$257,"&gt;="&amp;$A273,'Aceite Virgen Extra'!$B$6:$B$257,"&lt;="&amp;$B273)</f>
        <v>0.62</v>
      </c>
      <c r="IK273" s="4">
        <f>SUMIFS('Aceite Virgen Extra'!IK$6:IK$257,'Aceite Virgen Extra'!$A$6:$A$257,"&gt;="&amp;$A273,'Aceite Virgen Extra'!$B$6:$B$257,"&lt;="&amp;$B273)</f>
        <v>3.6</v>
      </c>
      <c r="IO273" s="4">
        <f>SUMIFS('Aceite Virgen Extra'!IO$6:IO$257,'Aceite Virgen Extra'!$A$6:$A$257,"&gt;="&amp;$A273,'Aceite Virgen Extra'!$B$6:$B$257,"&lt;="&amp;$B273)</f>
        <v>0.63000000000000012</v>
      </c>
      <c r="IP273" s="4">
        <f>SUMIFS('Aceite Virgen Extra'!IP$6:IP$257,'Aceite Virgen Extra'!$A$6:$A$257,"&gt;="&amp;$A273,'Aceite Virgen Extra'!$B$6:$B$257,"&lt;="&amp;$B273)</f>
        <v>1.1599999999999999</v>
      </c>
      <c r="IQ273" s="4">
        <f>SUMIFS('Aceite Virgen Extra'!IQ$6:IQ$257,'Aceite Virgen Extra'!$A$6:$A$257,"&gt;="&amp;$A273,'Aceite Virgen Extra'!$B$6:$B$257,"&lt;="&amp;$B273)</f>
        <v>0.06</v>
      </c>
      <c r="IR273" s="4">
        <f>SUMIFS('Aceite Virgen Extra'!IR$6:IR$257,'Aceite Virgen Extra'!$A$6:$A$257,"&gt;="&amp;$A273,'Aceite Virgen Extra'!$B$6:$B$257,"&lt;="&amp;$B273)</f>
        <v>2.0299999999999998</v>
      </c>
      <c r="IV273" s="4">
        <f>SUMIFS('Aceite Virgen Extra'!IV$6:IV$257,'Aceite Virgen Extra'!$A$6:$A$257,"&gt;="&amp;$A273,'Aceite Virgen Extra'!$B$6:$B$257,"&lt;="&amp;$B273)</f>
        <v>0.67</v>
      </c>
      <c r="IW273" s="4">
        <f>SUMIFS('Aceite Virgen Extra'!IW$6:IW$257,'Aceite Virgen Extra'!$A$6:$A$257,"&gt;="&amp;$A273,'Aceite Virgen Extra'!$B$6:$B$257,"&lt;="&amp;$B273)</f>
        <v>0.68</v>
      </c>
      <c r="IX273" s="4">
        <f>SUMIFS('Aceite Virgen Extra'!IX$6:IX$257,'Aceite Virgen Extra'!$A$6:$A$257,"&gt;="&amp;$A273,'Aceite Virgen Extra'!$B$6:$B$257,"&lt;="&amp;$B273)</f>
        <v>0.52</v>
      </c>
      <c r="IY273" s="4">
        <f>SUMIFS('Aceite Virgen Extra'!IY$6:IY$257,'Aceite Virgen Extra'!$A$6:$A$257,"&gt;="&amp;$A273,'Aceite Virgen Extra'!$B$6:$B$257,"&lt;="&amp;$B273)</f>
        <v>0.45</v>
      </c>
      <c r="JC273" s="4">
        <f>SUMIFS('Aceite Virgen Extra'!JC$6:JC$257,'Aceite Virgen Extra'!$A$6:$A$257,"&gt;="&amp;$A273,'Aceite Virgen Extra'!$B$6:$B$257,"&lt;="&amp;$B273)</f>
        <v>0.87999999999999989</v>
      </c>
      <c r="JD273" s="4">
        <f>SUMIFS('Aceite Virgen Extra'!JD$6:JD$257,'Aceite Virgen Extra'!$A$6:$A$257,"&gt;="&amp;$A273,'Aceite Virgen Extra'!$B$6:$B$257,"&lt;="&amp;$B273)</f>
        <v>1.1500000000000001</v>
      </c>
      <c r="JE273" s="4">
        <f>SUMIFS('Aceite Virgen Extra'!JE$6:JE$257,'Aceite Virgen Extra'!$A$6:$A$257,"&gt;="&amp;$A273,'Aceite Virgen Extra'!$B$6:$B$257,"&lt;="&amp;$B273)</f>
        <v>0.57999999999999996</v>
      </c>
      <c r="JF273" s="4">
        <f>SUMIFS('Aceite Virgen Extra'!JF$6:JF$257,'Aceite Virgen Extra'!$A$6:$A$257,"&gt;="&amp;$A273,'Aceite Virgen Extra'!$B$6:$B$257,"&lt;="&amp;$B273)</f>
        <v>1.66</v>
      </c>
      <c r="JJ273" s="4">
        <f>SUMIFS('Aceite Virgen Extra'!JJ$6:JJ$257,'Aceite Virgen Extra'!$A$6:$A$257,"&gt;="&amp;$A273,'Aceite Virgen Extra'!$B$6:$B$257,"&lt;="&amp;$B273)</f>
        <v>1.34</v>
      </c>
      <c r="JK273" s="4">
        <f>SUMIFS('Aceite Virgen Extra'!JK$6:JK$257,'Aceite Virgen Extra'!$A$6:$A$257,"&gt;="&amp;$A273,'Aceite Virgen Extra'!$B$6:$B$257,"&lt;="&amp;$B273)</f>
        <v>1.3</v>
      </c>
      <c r="JL273" s="4">
        <f>SUMIFS('Aceite Virgen Extra'!JL$6:JL$257,'Aceite Virgen Extra'!$A$6:$A$257,"&gt;="&amp;$A273,'Aceite Virgen Extra'!$B$6:$B$257,"&lt;="&amp;$B273)</f>
        <v>0.64</v>
      </c>
      <c r="JM273" s="4">
        <f>SUMIFS('Aceite Virgen Extra'!JM$6:JM$257,'Aceite Virgen Extra'!$A$6:$A$257,"&gt;="&amp;$A273,'Aceite Virgen Extra'!$B$6:$B$257,"&lt;="&amp;$B273)</f>
        <v>5.9</v>
      </c>
      <c r="JQ273" s="4">
        <f>SUMIFS('Aceite Virgen Extra'!JQ$6:JQ$257,'Aceite Virgen Extra'!$A$6:$A$257,"&gt;="&amp;$A273,'Aceite Virgen Extra'!$B$6:$B$257,"&lt;="&amp;$B273)</f>
        <v>1.79</v>
      </c>
      <c r="JR273" s="4">
        <f>SUMIFS('Aceite Virgen Extra'!JR$6:JR$257,'Aceite Virgen Extra'!$A$6:$A$257,"&gt;="&amp;$A273,'Aceite Virgen Extra'!$B$6:$B$257,"&lt;="&amp;$B273)</f>
        <v>1.2000000000000002</v>
      </c>
      <c r="JS273" s="4">
        <f>SUMIFS('Aceite Virgen Extra'!JS$6:JS$257,'Aceite Virgen Extra'!$A$6:$A$257,"&gt;="&amp;$A273,'Aceite Virgen Extra'!$B$6:$B$257,"&lt;="&amp;$B273)</f>
        <v>0.97</v>
      </c>
      <c r="JT273" s="4">
        <f>SUMIFS('Aceite Virgen Extra'!JT$6:JT$257,'Aceite Virgen Extra'!$A$6:$A$257,"&gt;="&amp;$A273,'Aceite Virgen Extra'!$B$6:$B$257,"&lt;="&amp;$B273)</f>
        <v>6.78</v>
      </c>
      <c r="JX273" s="4">
        <f>SUMIFS('Aceite Virgen Extra'!JX$6:JX$257,'Aceite Virgen Extra'!$A$6:$A$257,"&gt;="&amp;$A273,'Aceite Virgen Extra'!$B$6:$B$257,"&lt;="&amp;$B273)</f>
        <v>1.66</v>
      </c>
      <c r="JY273" s="4">
        <f>SUMIFS('Aceite Virgen Extra'!JY$6:JY$257,'Aceite Virgen Extra'!$A$6:$A$257,"&gt;="&amp;$A273,'Aceite Virgen Extra'!$B$6:$B$257,"&lt;="&amp;$B273)</f>
        <v>1.2</v>
      </c>
      <c r="JZ273" s="4">
        <f>SUMIFS('Aceite Virgen Extra'!JZ$6:JZ$257,'Aceite Virgen Extra'!$A$6:$A$257,"&gt;="&amp;$A273,'Aceite Virgen Extra'!$B$6:$B$257,"&lt;="&amp;$B273)</f>
        <v>1.18</v>
      </c>
      <c r="KA273" s="4">
        <f>SUMIFS('Aceite Virgen Extra'!KA$6:KA$257,'Aceite Virgen Extra'!$A$6:$A$257,"&gt;="&amp;$A273,'Aceite Virgen Extra'!$B$6:$B$257,"&lt;="&amp;$B273)</f>
        <v>4.55</v>
      </c>
      <c r="KE273" s="4">
        <f>SUMIFS('Aceite Virgen Extra'!KE$6:KE$257,'Aceite Virgen Extra'!$A$6:$A$257,"&gt;="&amp;$A273,'Aceite Virgen Extra'!$B$6:$B$257,"&lt;="&amp;$B273)</f>
        <v>1.73</v>
      </c>
      <c r="KF273" s="4">
        <f>SUMIFS('Aceite Virgen Extra'!KF$6:KF$257,'Aceite Virgen Extra'!$A$6:$A$257,"&gt;="&amp;$A273,'Aceite Virgen Extra'!$B$6:$B$257,"&lt;="&amp;$B273)</f>
        <v>1.01</v>
      </c>
      <c r="KG273" s="4">
        <f>SUMIFS('Aceite Virgen Extra'!KG$6:KG$257,'Aceite Virgen Extra'!$A$6:$A$257,"&gt;="&amp;$A273,'Aceite Virgen Extra'!$B$6:$B$257,"&lt;="&amp;$B273)</f>
        <v>1.1299999999999999</v>
      </c>
      <c r="KH273" s="4">
        <f>SUMIFS('Aceite Virgen Extra'!KH$6:KH$257,'Aceite Virgen Extra'!$A$6:$A$257,"&gt;="&amp;$A273,'Aceite Virgen Extra'!$B$6:$B$257,"&lt;="&amp;$B273)</f>
        <v>6.34</v>
      </c>
      <c r="KL273" s="4">
        <f>SUMIFS('Aceite Virgen Extra'!KL$6:KL$257,'Aceite Virgen Extra'!$A$6:$A$257,"&gt;="&amp;$A273,'Aceite Virgen Extra'!$B$6:$B$257,"&lt;="&amp;$B273)</f>
        <v>1.89</v>
      </c>
      <c r="KM273" s="4">
        <f>SUMIFS('Aceite Virgen Extra'!KM$6:KM$257,'Aceite Virgen Extra'!$A$6:$A$257,"&gt;="&amp;$A273,'Aceite Virgen Extra'!$B$6:$B$257,"&lt;="&amp;$B273)</f>
        <v>1.28</v>
      </c>
      <c r="KN273" s="4">
        <f>SUMIFS('Aceite Virgen Extra'!KN$6:KN$257,'Aceite Virgen Extra'!$A$6:$A$257,"&gt;="&amp;$A273,'Aceite Virgen Extra'!$B$6:$B$257,"&lt;="&amp;$B273)</f>
        <v>0.59</v>
      </c>
      <c r="KO273" s="4">
        <f>SUMIFS('Aceite Virgen Extra'!KO$6:KO$257,'Aceite Virgen Extra'!$A$6:$A$257,"&gt;="&amp;$A273,'Aceite Virgen Extra'!$B$6:$B$257,"&lt;="&amp;$B273)</f>
        <v>8.3000000000000007</v>
      </c>
      <c r="KS273" s="4">
        <f>SUMIFS('Aceite Virgen Extra'!KS$6:KS$257,'Aceite Virgen Extra'!$A$6:$A$257,"&gt;="&amp;$A273,'Aceite Virgen Extra'!$B$6:$B$257,"&lt;="&amp;$B273)</f>
        <v>1.57</v>
      </c>
      <c r="KT273" s="4">
        <f>SUMIFS('Aceite Virgen Extra'!KT$6:KT$257,'Aceite Virgen Extra'!$A$6:$A$257,"&gt;="&amp;$A273,'Aceite Virgen Extra'!$B$6:$B$257,"&lt;="&amp;$B273)</f>
        <v>1.21</v>
      </c>
      <c r="KU273" s="4">
        <f>SUMIFS('Aceite Virgen Extra'!KU$6:KU$257,'Aceite Virgen Extra'!$A$6:$A$257,"&gt;="&amp;$A273,'Aceite Virgen Extra'!$B$6:$B$257,"&lt;="&amp;$B273)</f>
        <v>0.99</v>
      </c>
      <c r="KV273" s="4">
        <f>SUMIFS('Aceite Virgen Extra'!KV$6:KV$257,'Aceite Virgen Extra'!$A$6:$A$257,"&gt;="&amp;$A273,'Aceite Virgen Extra'!$B$6:$B$257,"&lt;="&amp;$B273)</f>
        <v>4.68</v>
      </c>
      <c r="KZ273" s="4">
        <f>SUMIFS('Aceite Virgen Extra'!KZ$6:KZ$257,'Aceite Virgen Extra'!$A$6:$A$257,"&gt;="&amp;$A273,'Aceite Virgen Extra'!$B$6:$B$257,"&lt;="&amp;$B273)</f>
        <v>1.6500000000000001</v>
      </c>
      <c r="LA273" s="4">
        <f>SUMIFS('Aceite Virgen Extra'!LA$6:LA$257,'Aceite Virgen Extra'!$A$6:$A$257,"&gt;="&amp;$A273,'Aceite Virgen Extra'!$B$6:$B$257,"&lt;="&amp;$B273)</f>
        <v>0.62</v>
      </c>
      <c r="LB273" s="4">
        <f>SUMIFS('Aceite Virgen Extra'!LB$6:LB$257,'Aceite Virgen Extra'!$A$6:$A$257,"&gt;="&amp;$A273,'Aceite Virgen Extra'!$B$6:$B$257,"&lt;="&amp;$B273)</f>
        <v>0.86</v>
      </c>
      <c r="LC273" s="4">
        <f>SUMIFS('Aceite Virgen Extra'!LC$6:LC$257,'Aceite Virgen Extra'!$A$6:$A$257,"&gt;="&amp;$A273,'Aceite Virgen Extra'!$B$6:$B$257,"&lt;="&amp;$B273)</f>
        <v>6.55</v>
      </c>
      <c r="LG273" s="4">
        <f>SUMIFS('Aceite Virgen Extra'!LG$6:LG$257,'Aceite Virgen Extra'!$A$6:$A$257,"&gt;="&amp;$A273,'Aceite Virgen Extra'!$B$6:$B$257,"&lt;="&amp;$B273)</f>
        <v>1.76</v>
      </c>
      <c r="LH273" s="4">
        <f>SUMIFS('Aceite Virgen Extra'!LH$6:LH$257,'Aceite Virgen Extra'!$A$6:$A$257,"&gt;="&amp;$A273,'Aceite Virgen Extra'!$B$6:$B$257,"&lt;="&amp;$B273)</f>
        <v>1.49</v>
      </c>
      <c r="LI273" s="4">
        <f>SUMIFS('Aceite Virgen Extra'!LI$6:LI$257,'Aceite Virgen Extra'!$A$6:$A$257,"&gt;="&amp;$A273,'Aceite Virgen Extra'!$B$6:$B$257,"&lt;="&amp;$B273)</f>
        <v>0.17</v>
      </c>
      <c r="LJ273" s="4">
        <f>SUMIFS('Aceite Virgen Extra'!LJ$6:LJ$257,'Aceite Virgen Extra'!$A$6:$A$257,"&gt;="&amp;$A273,'Aceite Virgen Extra'!$B$6:$B$257,"&lt;="&amp;$B273)</f>
        <v>8.4499999999999993</v>
      </c>
      <c r="LN273" s="4">
        <f>SUMIFS('Aceite Virgen Extra'!LN$6:LN$257,'Aceite Virgen Extra'!$A$6:$A$257,"&gt;="&amp;$A273,'Aceite Virgen Extra'!$B$6:$B$257,"&lt;="&amp;$B273)</f>
        <v>2.58</v>
      </c>
      <c r="LO273" s="4">
        <f>SUMIFS('Aceite Virgen Extra'!LO$6:LO$257,'Aceite Virgen Extra'!$A$6:$A$257,"&gt;="&amp;$A273,'Aceite Virgen Extra'!$B$6:$B$257,"&lt;="&amp;$B273)</f>
        <v>2.2599999999999998</v>
      </c>
      <c r="LP273" s="4">
        <f>SUMIFS('Aceite Virgen Extra'!LP$6:LP$257,'Aceite Virgen Extra'!$A$6:$A$257,"&gt;="&amp;$A273,'Aceite Virgen Extra'!$B$6:$B$257,"&lt;="&amp;$B273)</f>
        <v>0.86</v>
      </c>
      <c r="LQ273" s="4">
        <f>SUMIFS('Aceite Virgen Extra'!LQ$6:LQ$257,'Aceite Virgen Extra'!$A$6:$A$257,"&gt;="&amp;$A273,'Aceite Virgen Extra'!$B$6:$B$257,"&lt;="&amp;$B273)</f>
        <v>13.58</v>
      </c>
      <c r="LU273" s="4">
        <f>SUMIFS('Aceite Virgen Extra'!LU$6:LU$257,'Aceite Virgen Extra'!$A$6:$A$257,"&gt;="&amp;$A273,'Aceite Virgen Extra'!$B$6:$B$257,"&lt;="&amp;$B273)</f>
        <v>2.1399999999999997</v>
      </c>
      <c r="LV273" s="4">
        <f>SUMIFS('Aceite Virgen Extra'!LV$6:LV$257,'Aceite Virgen Extra'!$A$6:$A$257,"&gt;="&amp;$A273,'Aceite Virgen Extra'!$B$6:$B$257,"&lt;="&amp;$B273)</f>
        <v>2.36</v>
      </c>
      <c r="LW273" s="4">
        <f>SUMIFS('Aceite Virgen Extra'!LW$6:LW$257,'Aceite Virgen Extra'!$A$6:$A$257,"&gt;="&amp;$A273,'Aceite Virgen Extra'!$B$6:$B$257,"&lt;="&amp;$B273)</f>
        <v>1.36</v>
      </c>
      <c r="LX273" s="4">
        <f>SUMIFS('Aceite Virgen Extra'!LX$6:LX$257,'Aceite Virgen Extra'!$A$6:$A$257,"&gt;="&amp;$A273,'Aceite Virgen Extra'!$B$6:$B$257,"&lt;="&amp;$B273)</f>
        <v>5.36</v>
      </c>
      <c r="MB273" s="4">
        <f>SUMIFS('Aceite Virgen Extra'!MB$6:MB$257,'Aceite Virgen Extra'!$A$6:$A$257,"&gt;="&amp;$A273,'Aceite Virgen Extra'!$B$6:$B$257,"&lt;="&amp;$B273)</f>
        <v>5.64</v>
      </c>
      <c r="MC273" s="4">
        <f>SUMIFS('Aceite Virgen Extra'!MC$6:MC$257,'Aceite Virgen Extra'!$A$6:$A$257,"&gt;="&amp;$A273,'Aceite Virgen Extra'!$B$6:$B$257,"&lt;="&amp;$B273)</f>
        <v>14.3</v>
      </c>
      <c r="MD273" s="4">
        <f>SUMIFS('Aceite Virgen Extra'!MD$6:MD$257,'Aceite Virgen Extra'!$A$6:$A$257,"&gt;="&amp;$A273,'Aceite Virgen Extra'!$B$6:$B$257,"&lt;="&amp;$B273)</f>
        <v>1.26</v>
      </c>
      <c r="ME273" s="4">
        <f>SUMIFS('Aceite Virgen Extra'!ME$6:ME$257,'Aceite Virgen Extra'!$A$6:$A$257,"&gt;="&amp;$A273,'Aceite Virgen Extra'!$B$6:$B$257,"&lt;="&amp;$B273)</f>
        <v>7.58</v>
      </c>
      <c r="MI273" s="4">
        <f>SUMIFS('Aceite Virgen Extra'!MI$6:MI$257,'Aceite Virgen Extra'!$A$6:$A$257,"&gt;="&amp;$A273,'Aceite Virgen Extra'!$B$6:$B$257,"&lt;="&amp;$B273)</f>
        <v>7.81</v>
      </c>
      <c r="MJ273" s="4">
        <f>SUMIFS('Aceite Virgen Extra'!MJ$6:MJ$257,'Aceite Virgen Extra'!$A$6:$A$257,"&gt;="&amp;$A273,'Aceite Virgen Extra'!$B$6:$B$257,"&lt;="&amp;$B273)</f>
        <v>18</v>
      </c>
      <c r="MK273" s="4">
        <f>SUMIFS('Aceite Virgen Extra'!MK$6:MK$257,'Aceite Virgen Extra'!$A$6:$A$257,"&gt;="&amp;$A273,'Aceite Virgen Extra'!$B$6:$B$257,"&lt;="&amp;$B273)</f>
        <v>2.08</v>
      </c>
      <c r="ML273" s="4">
        <f>SUMIFS('Aceite Virgen Extra'!ML$6:ML$257,'Aceite Virgen Extra'!$A$6:$A$257,"&gt;="&amp;$A273,'Aceite Virgen Extra'!$B$6:$B$257,"&lt;="&amp;$B273)</f>
        <v>11.54</v>
      </c>
      <c r="MP273" s="4">
        <f>SUMIFS('Aceite Virgen Extra'!MP$6:MP$257,'Aceite Virgen Extra'!$A$6:$A$257,"&gt;="&amp;$A273,'Aceite Virgen Extra'!$B$6:$B$257,"&lt;="&amp;$B273)</f>
        <v>9.08</v>
      </c>
      <c r="MQ273" s="4">
        <f>SUMIFS('Aceite Virgen Extra'!MQ$6:MQ$257,'Aceite Virgen Extra'!$A$6:$A$257,"&gt;="&amp;$A273,'Aceite Virgen Extra'!$B$6:$B$257,"&lt;="&amp;$B273)</f>
        <v>20.8</v>
      </c>
      <c r="MR273" s="4">
        <f>SUMIFS('Aceite Virgen Extra'!MR$6:MR$257,'Aceite Virgen Extra'!$A$6:$A$257,"&gt;="&amp;$A273,'Aceite Virgen Extra'!$B$6:$B$257,"&lt;="&amp;$B273)</f>
        <v>2.46</v>
      </c>
      <c r="MS273" s="4">
        <f>SUMIFS('Aceite Virgen Extra'!MS$6:MS$257,'Aceite Virgen Extra'!$A$6:$A$257,"&gt;="&amp;$A273,'Aceite Virgen Extra'!$B$6:$B$257,"&lt;="&amp;$B273)</f>
        <v>13.88</v>
      </c>
      <c r="MW273" s="4">
        <f>SUMIFS('Aceite Virgen Extra'!MW$6:MW$257,'Aceite Virgen Extra'!$A$6:$A$257,"&gt;="&amp;$A273,'Aceite Virgen Extra'!$B$6:$B$257,"&lt;="&amp;$B273)</f>
        <v>10.66</v>
      </c>
      <c r="MX273" s="4">
        <f>SUMIFS('Aceite Virgen Extra'!MX$6:MX$257,'Aceite Virgen Extra'!$A$6:$A$257,"&gt;="&amp;$A273,'Aceite Virgen Extra'!$B$6:$B$257,"&lt;="&amp;$B273)</f>
        <v>24.16</v>
      </c>
      <c r="MY273" s="4">
        <f>SUMIFS('Aceite Virgen Extra'!MY$6:MY$257,'Aceite Virgen Extra'!$A$6:$A$257,"&gt;="&amp;$A273,'Aceite Virgen Extra'!$B$6:$B$257,"&lt;="&amp;$B273)</f>
        <v>2.12</v>
      </c>
      <c r="MZ273" s="4">
        <f>SUMIFS('Aceite Virgen Extra'!MZ$6:MZ$257,'Aceite Virgen Extra'!$A$6:$A$257,"&gt;="&amp;$A273,'Aceite Virgen Extra'!$B$6:$B$257,"&lt;="&amp;$B273)</f>
        <v>16.46</v>
      </c>
      <c r="ND273" s="4">
        <f>SUMIFS('Aceite Virgen Extra'!ND$6:ND$257,'Aceite Virgen Extra'!$A$6:$A$257,"&gt;="&amp;$A273,'Aceite Virgen Extra'!$B$6:$B$257,"&lt;="&amp;$B273)</f>
        <v>10.27</v>
      </c>
      <c r="NE273" s="4">
        <f>SUMIFS('Aceite Virgen Extra'!NE$6:NE$257,'Aceite Virgen Extra'!$A$6:$A$257,"&gt;="&amp;$A273,'Aceite Virgen Extra'!$B$6:$B$257,"&lt;="&amp;$B273)</f>
        <v>23.05</v>
      </c>
      <c r="NF273" s="4">
        <f>SUMIFS('Aceite Virgen Extra'!NF$6:NF$257,'Aceite Virgen Extra'!$A$6:$A$257,"&gt;="&amp;$A273,'Aceite Virgen Extra'!$B$6:$B$257,"&lt;="&amp;$B273)</f>
        <v>4.6100000000000003</v>
      </c>
      <c r="NG273" s="4">
        <f>SUMIFS('Aceite Virgen Extra'!NG$6:NG$257,'Aceite Virgen Extra'!$A$6:$A$257,"&gt;="&amp;$A273,'Aceite Virgen Extra'!$B$6:$B$257,"&lt;="&amp;$B273)</f>
        <v>8.7100000000000009</v>
      </c>
      <c r="NK273" s="4">
        <f>SUMIFS('Aceite Virgen Extra'!NK$6:NK$257,'Aceite Virgen Extra'!$A$6:$A$257,"&gt;="&amp;$A273,'Aceite Virgen Extra'!$B$6:$B$257,"&lt;="&amp;$B273)</f>
        <v>9.7799999999999994</v>
      </c>
      <c r="NL273" s="4">
        <f>SUMIFS('Aceite Virgen Extra'!NL$6:NL$257,'Aceite Virgen Extra'!$A$6:$A$257,"&gt;="&amp;$A273,'Aceite Virgen Extra'!$B$6:$B$257,"&lt;="&amp;$B273)</f>
        <v>23.580000000000002</v>
      </c>
      <c r="NM273" s="4">
        <f>SUMIFS('Aceite Virgen Extra'!NM$6:NM$257,'Aceite Virgen Extra'!$A$6:$A$257,"&gt;="&amp;$A273,'Aceite Virgen Extra'!$B$6:$B$257,"&lt;="&amp;$B273)</f>
        <v>4.74</v>
      </c>
      <c r="NN273" s="4">
        <f>SUMIFS('Aceite Virgen Extra'!NN$6:NN$257,'Aceite Virgen Extra'!$A$6:$A$257,"&gt;="&amp;$A273,'Aceite Virgen Extra'!$B$6:$B$257,"&lt;="&amp;$B273)</f>
        <v>4.49</v>
      </c>
      <c r="NR273" s="4">
        <f>SUMIFS('Aceite Virgen Extra'!NR$6:NR$257,'Aceite Virgen Extra'!$A$6:$A$257,"&gt;="&amp;$A273,'Aceite Virgen Extra'!$B$6:$B$257,"&lt;="&amp;$B273)</f>
        <v>7.64</v>
      </c>
      <c r="NS273" s="4">
        <f>SUMIFS('Aceite Virgen Extra'!NS$6:NS$257,'Aceite Virgen Extra'!$A$6:$A$257,"&gt;="&amp;$A273,'Aceite Virgen Extra'!$B$6:$B$257,"&lt;="&amp;$B273)</f>
        <v>17.8</v>
      </c>
      <c r="NT273" s="4">
        <f>SUMIFS('Aceite Virgen Extra'!NT$6:NT$257,'Aceite Virgen Extra'!$A$6:$A$257,"&gt;="&amp;$A273,'Aceite Virgen Extra'!$B$6:$B$257,"&lt;="&amp;$B273)</f>
        <v>3.28</v>
      </c>
      <c r="NU273" s="4">
        <f>SUMIFS('Aceite Virgen Extra'!NU$6:NU$257,'Aceite Virgen Extra'!$A$6:$A$257,"&gt;="&amp;$A273,'Aceite Virgen Extra'!$B$6:$B$257,"&lt;="&amp;$B273)</f>
        <v>7.06</v>
      </c>
      <c r="NY273" s="4">
        <f>SUMIFS('Aceite Virgen Extra'!NY$6:NY$257,'Aceite Virgen Extra'!$A$6:$A$257,"&gt;="&amp;$A273,'Aceite Virgen Extra'!$B$6:$B$257,"&lt;="&amp;$B273)</f>
        <v>12.389999999999999</v>
      </c>
      <c r="NZ273" s="4">
        <f>SUMIFS('Aceite Virgen Extra'!NZ$6:NZ$257,'Aceite Virgen Extra'!$A$6:$A$257,"&gt;="&amp;$A273,'Aceite Virgen Extra'!$B$6:$B$257,"&lt;="&amp;$B273)</f>
        <v>26.78</v>
      </c>
      <c r="OA273" s="4">
        <f>SUMIFS('Aceite Virgen Extra'!OA$6:OA$257,'Aceite Virgen Extra'!$A$6:$A$257,"&gt;="&amp;$A273,'Aceite Virgen Extra'!$B$6:$B$257,"&lt;="&amp;$B273)</f>
        <v>5.2700000000000005</v>
      </c>
      <c r="OB273" s="4">
        <f>SUMIFS('Aceite Virgen Extra'!OB$6:OB$257,'Aceite Virgen Extra'!$A$6:$A$257,"&gt;="&amp;$A273,'Aceite Virgen Extra'!$B$6:$B$257,"&lt;="&amp;$B273)</f>
        <v>11.6</v>
      </c>
      <c r="OF273" s="4">
        <f>SUMIFS('Aceite Virgen Extra'!OF$6:OF$257,'Aceite Virgen Extra'!$A$6:$A$257,"&gt;="&amp;$A273,'Aceite Virgen Extra'!$B$6:$B$257,"&lt;="&amp;$B273)</f>
        <v>14.48</v>
      </c>
      <c r="OG273" s="4">
        <f>SUMIFS('Aceite Virgen Extra'!OG$6:OG$257,'Aceite Virgen Extra'!$A$6:$A$257,"&gt;="&amp;$A273,'Aceite Virgen Extra'!$B$6:$B$257,"&lt;="&amp;$B273)</f>
        <v>28.87</v>
      </c>
      <c r="OH273" s="4">
        <f>SUMIFS('Aceite Virgen Extra'!OH$6:OH$257,'Aceite Virgen Extra'!$A$6:$A$257,"&gt;="&amp;$A273,'Aceite Virgen Extra'!$B$6:$B$257,"&lt;="&amp;$B273)</f>
        <v>6.8900000000000006</v>
      </c>
      <c r="OI273" s="4">
        <f>SUMIFS('Aceite Virgen Extra'!OI$6:OI$257,'Aceite Virgen Extra'!$A$6:$A$257,"&gt;="&amp;$A273,'Aceite Virgen Extra'!$B$6:$B$257,"&lt;="&amp;$B273)</f>
        <v>13.97</v>
      </c>
      <c r="OM273" s="4">
        <f>SUMIFS('Aceite Virgen Extra'!OM$6:OM$257,'Aceite Virgen Extra'!$A$6:$A$257,"&gt;="&amp;$A273,'Aceite Virgen Extra'!$B$6:$B$257,"&lt;="&amp;$B273)</f>
        <v>9.66</v>
      </c>
      <c r="ON273" s="4">
        <f>SUMIFS('Aceite Virgen Extra'!ON$6:ON$257,'Aceite Virgen Extra'!$A$6:$A$257,"&gt;="&amp;$A273,'Aceite Virgen Extra'!$B$6:$B$257,"&lt;="&amp;$B273)</f>
        <v>26.46</v>
      </c>
      <c r="OO273" s="4">
        <f>SUMIFS('Aceite Virgen Extra'!OO$6:OO$257,'Aceite Virgen Extra'!$A$6:$A$257,"&gt;="&amp;$A273,'Aceite Virgen Extra'!$B$6:$B$257,"&lt;="&amp;$B273)</f>
        <v>3.02</v>
      </c>
      <c r="OP273" s="4">
        <f>SUMIFS('Aceite Virgen Extra'!OP$6:OP$257,'Aceite Virgen Extra'!$A$6:$A$257,"&gt;="&amp;$A273,'Aceite Virgen Extra'!$B$6:$B$257,"&lt;="&amp;$B273)</f>
        <v>8.02</v>
      </c>
      <c r="OT273" s="4">
        <f>SUMIFS('Aceite Virgen Extra'!OT$6:OT$257,'Aceite Virgen Extra'!$A$6:$A$257,"&gt;="&amp;$A273,'Aceite Virgen Extra'!$B$6:$B$257,"&lt;="&amp;$B273)</f>
        <v>7.3999999999999995</v>
      </c>
      <c r="OU273" s="4">
        <f>SUMIFS('Aceite Virgen Extra'!OU$6:OU$257,'Aceite Virgen Extra'!$A$6:$A$257,"&gt;="&amp;$A273,'Aceite Virgen Extra'!$B$6:$B$257,"&lt;="&amp;$B273)</f>
        <v>14.299999999999999</v>
      </c>
      <c r="OV273" s="4">
        <f>SUMIFS('Aceite Virgen Extra'!OV$6:OV$257,'Aceite Virgen Extra'!$A$6:$A$257,"&gt;="&amp;$A273,'Aceite Virgen Extra'!$B$6:$B$257,"&lt;="&amp;$B273)</f>
        <v>3.18</v>
      </c>
      <c r="OW273" s="4">
        <f>SUMIFS('Aceite Virgen Extra'!OW$6:OW$257,'Aceite Virgen Extra'!$A$6:$A$257,"&gt;="&amp;$A273,'Aceite Virgen Extra'!$B$6:$B$257,"&lt;="&amp;$B273)</f>
        <v>14.97</v>
      </c>
      <c r="PA273" s="4">
        <f>SUMIFS('Aceite Virgen Extra'!PA$6:PA$257,'Aceite Virgen Extra'!$A$6:$A$257,"&gt;="&amp;$A273,'Aceite Virgen Extra'!$B$6:$B$257,"&lt;="&amp;$B273)</f>
        <v>2.91</v>
      </c>
      <c r="PB273" s="4">
        <f>SUMIFS('Aceite Virgen Extra'!PB$6:PB$257,'Aceite Virgen Extra'!$A$6:$A$257,"&gt;="&amp;$A273,'Aceite Virgen Extra'!$B$6:$B$257,"&lt;="&amp;$B273)</f>
        <v>2.8400000000000003</v>
      </c>
      <c r="PC273" s="4">
        <f>SUMIFS('Aceite Virgen Extra'!PC$6:PC$257,'Aceite Virgen Extra'!$A$6:$A$257,"&gt;="&amp;$A273,'Aceite Virgen Extra'!$B$6:$B$257,"&lt;="&amp;$B273)</f>
        <v>2.4699999999999998</v>
      </c>
      <c r="PD273" s="4">
        <f>SUMIFS('Aceite Virgen Extra'!PD$6:PD$257,'Aceite Virgen Extra'!$A$6:$A$257,"&gt;="&amp;$A273,'Aceite Virgen Extra'!$B$6:$B$257,"&lt;="&amp;$B273)</f>
        <v>5.59</v>
      </c>
      <c r="PH273" s="4">
        <f>SUMIFS('Aceite Virgen Extra'!PH$6:PH$257,'Aceite Virgen Extra'!$A$6:$A$257,"&gt;="&amp;$A273,'Aceite Virgen Extra'!$B$6:$B$257,"&lt;="&amp;$B273)</f>
        <v>2.8099999999999996</v>
      </c>
      <c r="PI273" s="4">
        <f>SUMIFS('Aceite Virgen Extra'!PI$6:PI$257,'Aceite Virgen Extra'!$A$6:$A$257,"&gt;="&amp;$A273,'Aceite Virgen Extra'!$B$6:$B$257,"&lt;="&amp;$B273)</f>
        <v>4.92</v>
      </c>
      <c r="PJ273" s="4">
        <f>SUMIFS('Aceite Virgen Extra'!PJ$6:PJ$257,'Aceite Virgen Extra'!$A$6:$A$257,"&gt;="&amp;$A273,'Aceite Virgen Extra'!$B$6:$B$257,"&lt;="&amp;$B273)</f>
        <v>1.32</v>
      </c>
      <c r="PK273" s="4">
        <f>SUMIFS('Aceite Virgen Extra'!PK$6:PK$257,'Aceite Virgen Extra'!$A$6:$A$257,"&gt;="&amp;$A273,'Aceite Virgen Extra'!$B$6:$B$257,"&lt;="&amp;$B273)</f>
        <v>5.86</v>
      </c>
      <c r="PO273" s="4">
        <f>SUMIFS('Aceite Virgen Extra'!PO$6:PO$257,'Aceite Virgen Extra'!$A$6:$A$257,"&gt;="&amp;$A273,'Aceite Virgen Extra'!$B$6:$B$257,"&lt;="&amp;$B273)</f>
        <v>3.34</v>
      </c>
      <c r="PP273" s="4">
        <f>SUMIFS('Aceite Virgen Extra'!PP$6:PP$257,'Aceite Virgen Extra'!$A$6:$A$257,"&gt;="&amp;$A273,'Aceite Virgen Extra'!$B$6:$B$257,"&lt;="&amp;$B273)</f>
        <v>3.7199999999999998</v>
      </c>
      <c r="PQ273" s="4">
        <f>SUMIFS('Aceite Virgen Extra'!PQ$6:PQ$257,'Aceite Virgen Extra'!$A$6:$A$257,"&gt;="&amp;$A273,'Aceite Virgen Extra'!$B$6:$B$257,"&lt;="&amp;$B273)</f>
        <v>3.09</v>
      </c>
      <c r="PR273" s="4">
        <f>SUMIFS('Aceite Virgen Extra'!PR$6:PR$257,'Aceite Virgen Extra'!$A$6:$A$257,"&gt;="&amp;$A273,'Aceite Virgen Extra'!$B$6:$B$257,"&lt;="&amp;$B273)</f>
        <v>5.92</v>
      </c>
      <c r="PV273" s="4">
        <f>SUMIFS('Aceite Virgen Extra'!PV$6:PV$257,'Aceite Virgen Extra'!$A$6:$A$257,"&gt;="&amp;$A273,'Aceite Virgen Extra'!$B$6:$B$257,"&lt;="&amp;$B273)</f>
        <v>2.83</v>
      </c>
      <c r="PW273" s="4">
        <f>SUMIFS('Aceite Virgen Extra'!PW$6:PW$257,'Aceite Virgen Extra'!$A$6:$A$257,"&gt;="&amp;$A273,'Aceite Virgen Extra'!$B$6:$B$257,"&lt;="&amp;$B273)</f>
        <v>2.2599999999999998</v>
      </c>
      <c r="PX273" s="4">
        <f>SUMIFS('Aceite Virgen Extra'!PX$6:PX$257,'Aceite Virgen Extra'!$A$6:$A$257,"&gt;="&amp;$A273,'Aceite Virgen Extra'!$B$6:$B$257,"&lt;="&amp;$B273)</f>
        <v>2.06</v>
      </c>
      <c r="PY273" s="4">
        <f>SUMIFS('Aceite Virgen Extra'!PY$6:PY$257,'Aceite Virgen Extra'!$A$6:$A$257,"&gt;="&amp;$A273,'Aceite Virgen Extra'!$B$6:$B$257,"&lt;="&amp;$B273)</f>
        <v>8.99</v>
      </c>
      <c r="QC273" s="4">
        <f>SUMIFS('Aceite Virgen Extra'!QC$6:QC$257,'Aceite Virgen Extra'!$A$6:$A$257,"&gt;="&amp;$A273,'Aceite Virgen Extra'!$B$6:$B$257,"&lt;="&amp;$B273)</f>
        <v>2.41</v>
      </c>
      <c r="QD273" s="4">
        <f>SUMIFS('Aceite Virgen Extra'!QD$6:QD$257,'Aceite Virgen Extra'!$A$6:$A$257,"&gt;="&amp;$A273,'Aceite Virgen Extra'!$B$6:$B$257,"&lt;="&amp;$B273)</f>
        <v>3.4</v>
      </c>
      <c r="QE273" s="4">
        <f>SUMIFS('Aceite Virgen Extra'!QE$6:QE$257,'Aceite Virgen Extra'!$A$6:$A$257,"&gt;="&amp;$A273,'Aceite Virgen Extra'!$B$6:$B$257,"&lt;="&amp;$B273)</f>
        <v>1.7399999999999998</v>
      </c>
      <c r="QF273" s="4">
        <f>SUMIFS('Aceite Virgen Extra'!QF$6:QF$257,'Aceite Virgen Extra'!$A$6:$A$257,"&gt;="&amp;$A273,'Aceite Virgen Extra'!$B$6:$B$257,"&lt;="&amp;$B273)</f>
        <v>3.75</v>
      </c>
      <c r="QJ273" s="4">
        <f>SUMIFS('Aceite Virgen Extra'!QJ$6:QJ$257,'Aceite Virgen Extra'!$A$6:$A$257,"&gt;="&amp;$A273,'Aceite Virgen Extra'!$B$6:$B$257,"&lt;="&amp;$B273)</f>
        <v>2.06</v>
      </c>
      <c r="QK273" s="4">
        <f>SUMIFS('Aceite Virgen Extra'!QK$6:QK$257,'Aceite Virgen Extra'!$A$6:$A$257,"&gt;="&amp;$A273,'Aceite Virgen Extra'!$B$6:$B$257,"&lt;="&amp;$B273)</f>
        <v>1.85</v>
      </c>
      <c r="QL273" s="4">
        <f>SUMIFS('Aceite Virgen Extra'!QL$6:QL$257,'Aceite Virgen Extra'!$A$6:$A$257,"&gt;="&amp;$A273,'Aceite Virgen Extra'!$B$6:$B$257,"&lt;="&amp;$B273)</f>
        <v>1.33</v>
      </c>
      <c r="QM273" s="4">
        <f>SUMIFS('Aceite Virgen Extra'!QM$6:QM$257,'Aceite Virgen Extra'!$A$6:$A$257,"&gt;="&amp;$A273,'Aceite Virgen Extra'!$B$6:$B$257,"&lt;="&amp;$B273)</f>
        <v>7.9</v>
      </c>
    </row>
    <row r="274" spans="1:455" x14ac:dyDescent="0.25">
      <c r="A274" s="9">
        <f>'TAM Aceite Virgen Extra'!B22</f>
        <v>6</v>
      </c>
      <c r="B274" s="9">
        <f>'TAM Aceite Virgen Extra'!C22</f>
        <v>6.2</v>
      </c>
      <c r="C274" s="9"/>
      <c r="D274" s="4">
        <f>SUMIFS('Aceite Virgen Extra'!D$6:D$257,'Aceite Virgen Extra'!$A$6:$A$257,"&gt;="&amp;$A274,'Aceite Virgen Extra'!$B$6:$B$257,"&lt;="&amp;$B274)</f>
        <v>0.27</v>
      </c>
      <c r="E274" s="4">
        <f>SUMIFS('Aceite Virgen Extra'!E$6:E$257,'Aceite Virgen Extra'!$A$6:$A$257,"&gt;="&amp;$A274,'Aceite Virgen Extra'!$B$6:$B$257,"&lt;="&amp;$B274)</f>
        <v>0.35</v>
      </c>
      <c r="F274" s="4">
        <f>SUMIFS('Aceite Virgen Extra'!F$6:F$257,'Aceite Virgen Extra'!$A$6:$A$257,"&gt;="&amp;$A274,'Aceite Virgen Extra'!$B$6:$B$257,"&lt;="&amp;$B274)</f>
        <v>0.15</v>
      </c>
      <c r="G274" s="4">
        <f>SUMIFS('Aceite Virgen Extra'!G$6:G$257,'Aceite Virgen Extra'!$A$6:$A$257,"&gt;="&amp;$A274,'Aceite Virgen Extra'!$B$6:$B$257,"&lt;="&amp;$B274)</f>
        <v>0</v>
      </c>
      <c r="H274" s="9"/>
      <c r="I274" s="9"/>
      <c r="J274" s="9"/>
      <c r="K274" s="4">
        <f>SUMIFS('Aceite Virgen Extra'!K$6:K$257,'Aceite Virgen Extra'!$A$6:$A$257,"&gt;="&amp;$A274,'Aceite Virgen Extra'!$B$6:$B$257,"&lt;="&amp;$B274)</f>
        <v>1.02</v>
      </c>
      <c r="L274" s="4">
        <f>SUMIFS('Aceite Virgen Extra'!L$6:L$257,'Aceite Virgen Extra'!$A$6:$A$257,"&gt;="&amp;$A274,'Aceite Virgen Extra'!$B$6:$B$257,"&lt;="&amp;$B274)</f>
        <v>0.93</v>
      </c>
      <c r="M274" s="4">
        <f>SUMIFS('Aceite Virgen Extra'!M$6:M$257,'Aceite Virgen Extra'!$A$6:$A$257,"&gt;="&amp;$A274,'Aceite Virgen Extra'!$B$6:$B$257,"&lt;="&amp;$B274)</f>
        <v>1.1599999999999999</v>
      </c>
      <c r="N274" s="4">
        <f>SUMIFS('Aceite Virgen Extra'!N$6:N$257,'Aceite Virgen Extra'!$A$6:$A$257,"&gt;="&amp;$A274,'Aceite Virgen Extra'!$B$6:$B$257,"&lt;="&amp;$B274)</f>
        <v>0.55999999999999994</v>
      </c>
      <c r="O274" s="9"/>
      <c r="P274" s="9"/>
      <c r="Q274" s="9"/>
      <c r="R274" s="4">
        <f>SUMIFS('Aceite Virgen Extra'!R$6:R$257,'Aceite Virgen Extra'!$A$6:$A$257,"&gt;="&amp;$A274,'Aceite Virgen Extra'!$B$6:$B$257,"&lt;="&amp;$B274)</f>
        <v>0.55000000000000004</v>
      </c>
      <c r="S274" s="4">
        <f>SUMIFS('Aceite Virgen Extra'!S$6:S$257,'Aceite Virgen Extra'!$A$6:$A$257,"&gt;="&amp;$A274,'Aceite Virgen Extra'!$B$6:$B$257,"&lt;="&amp;$B274)</f>
        <v>0.31</v>
      </c>
      <c r="T274" s="4">
        <f>SUMIFS('Aceite Virgen Extra'!T$6:T$257,'Aceite Virgen Extra'!$A$6:$A$257,"&gt;="&amp;$A274,'Aceite Virgen Extra'!$B$6:$B$257,"&lt;="&amp;$B274)</f>
        <v>0.81</v>
      </c>
      <c r="U274" s="4">
        <f>SUMIFS('Aceite Virgen Extra'!U$6:U$257,'Aceite Virgen Extra'!$A$6:$A$257,"&gt;="&amp;$A274,'Aceite Virgen Extra'!$B$6:$B$257,"&lt;="&amp;$B274)</f>
        <v>0</v>
      </c>
      <c r="V274" s="9"/>
      <c r="W274" s="9"/>
      <c r="X274" s="9"/>
      <c r="Y274" s="4">
        <f>SUMIFS('Aceite Virgen Extra'!Y$6:Y$257,'Aceite Virgen Extra'!$A$6:$A$257,"&gt;="&amp;$A274,'Aceite Virgen Extra'!$B$6:$B$257,"&lt;="&amp;$B274)</f>
        <v>1.2</v>
      </c>
      <c r="Z274" s="4">
        <f>SUMIFS('Aceite Virgen Extra'!Z$6:Z$257,'Aceite Virgen Extra'!$A$6:$A$257,"&gt;="&amp;$A274,'Aceite Virgen Extra'!$B$6:$B$257,"&lt;="&amp;$B274)</f>
        <v>1.49</v>
      </c>
      <c r="AA274" s="4">
        <f>SUMIFS('Aceite Virgen Extra'!AA$6:AA$257,'Aceite Virgen Extra'!$A$6:$A$257,"&gt;="&amp;$A274,'Aceite Virgen Extra'!$B$6:$B$257,"&lt;="&amp;$B274)</f>
        <v>0.83000000000000007</v>
      </c>
      <c r="AB274" s="4">
        <f>SUMIFS('Aceite Virgen Extra'!AB$6:AB$257,'Aceite Virgen Extra'!$A$6:$A$257,"&gt;="&amp;$A274,'Aceite Virgen Extra'!$B$6:$B$257,"&lt;="&amp;$B274)</f>
        <v>1.08</v>
      </c>
      <c r="AC274" s="9"/>
      <c r="AD274" s="9"/>
      <c r="AE274" s="9"/>
      <c r="AF274" s="4">
        <f>SUMIFS('Aceite Virgen Extra'!AF$6:AF$257,'Aceite Virgen Extra'!$A$6:$A$257,"&gt;="&amp;$A274,'Aceite Virgen Extra'!$B$6:$B$257,"&lt;="&amp;$B274)</f>
        <v>0.55000000000000004</v>
      </c>
      <c r="AG274" s="4">
        <f>SUMIFS('Aceite Virgen Extra'!AG$6:AG$257,'Aceite Virgen Extra'!$A$6:$A$257,"&gt;="&amp;$A274,'Aceite Virgen Extra'!$B$6:$B$257,"&lt;="&amp;$B274)</f>
        <v>0.92</v>
      </c>
      <c r="AH274" s="4">
        <f>SUMIFS('Aceite Virgen Extra'!AH$6:AH$257,'Aceite Virgen Extra'!$A$6:$A$257,"&gt;="&amp;$A274,'Aceite Virgen Extra'!$B$6:$B$257,"&lt;="&amp;$B274)</f>
        <v>0.38</v>
      </c>
      <c r="AI274" s="4">
        <f>SUMIFS('Aceite Virgen Extra'!AI$6:AI$257,'Aceite Virgen Extra'!$A$6:$A$257,"&gt;="&amp;$A274,'Aceite Virgen Extra'!$B$6:$B$257,"&lt;="&amp;$B274)</f>
        <v>0.76</v>
      </c>
      <c r="AJ274" s="9"/>
      <c r="AK274" s="9"/>
      <c r="AL274" s="9"/>
      <c r="AM274" s="4">
        <f>SUMIFS('Aceite Virgen Extra'!AM$6:AM$257,'Aceite Virgen Extra'!$A$6:$A$257,"&gt;="&amp;$A274,'Aceite Virgen Extra'!$B$6:$B$257,"&lt;="&amp;$B274)</f>
        <v>3.6400000000000006</v>
      </c>
      <c r="AN274" s="4">
        <f>SUMIFS('Aceite Virgen Extra'!AN$6:AN$257,'Aceite Virgen Extra'!$A$6:$A$257,"&gt;="&amp;$A274,'Aceite Virgen Extra'!$B$6:$B$257,"&lt;="&amp;$B274)</f>
        <v>11.59</v>
      </c>
      <c r="AO274" s="4">
        <f>SUMIFS('Aceite Virgen Extra'!AO$6:AO$257,'Aceite Virgen Extra'!$A$6:$A$257,"&gt;="&amp;$A274,'Aceite Virgen Extra'!$B$6:$B$257,"&lt;="&amp;$B274)</f>
        <v>1.3</v>
      </c>
      <c r="AP274" s="4">
        <f>SUMIFS('Aceite Virgen Extra'!AP$6:AP$257,'Aceite Virgen Extra'!$A$6:$A$257,"&gt;="&amp;$A274,'Aceite Virgen Extra'!$B$6:$B$257,"&lt;="&amp;$B274)</f>
        <v>0.66999999999999993</v>
      </c>
      <c r="AQ274" s="9"/>
      <c r="AR274" s="9"/>
      <c r="AT274" s="4">
        <f>SUMIFS('Aceite Virgen Extra'!AT$6:AT$257,'Aceite Virgen Extra'!$A$6:$A$257,"&gt;="&amp;$A274,'Aceite Virgen Extra'!$B$6:$B$257,"&lt;="&amp;$B274)</f>
        <v>4.5199999999999996</v>
      </c>
      <c r="AU274" s="4">
        <f>SUMIFS('Aceite Virgen Extra'!AU$6:AU$257,'Aceite Virgen Extra'!$A$6:$A$257,"&gt;="&amp;$A274,'Aceite Virgen Extra'!$B$6:$B$257,"&lt;="&amp;$B274)</f>
        <v>9.2300000000000022</v>
      </c>
      <c r="AV274" s="4">
        <f>SUMIFS('Aceite Virgen Extra'!AV$6:AV$257,'Aceite Virgen Extra'!$A$6:$A$257,"&gt;="&amp;$A274,'Aceite Virgen Extra'!$B$6:$B$257,"&lt;="&amp;$B274)</f>
        <v>3.03</v>
      </c>
      <c r="AW274" s="4">
        <f>SUMIFS('Aceite Virgen Extra'!AW$6:AW$257,'Aceite Virgen Extra'!$A$6:$A$257,"&gt;="&amp;$A274,'Aceite Virgen Extra'!$B$6:$B$257,"&lt;="&amp;$B274)</f>
        <v>0.31</v>
      </c>
      <c r="BA274" s="4">
        <f>SUMIFS('Aceite Virgen Extra'!BA$6:BA$257,'Aceite Virgen Extra'!$A$6:$A$257,"&gt;="&amp;A274,'Aceite Virgen Extra'!$B$6:$B$257,"&lt;="&amp;B274)</f>
        <v>3.9000000000000004</v>
      </c>
      <c r="BB274" s="4">
        <f>SUMIFS('Aceite Virgen Extra'!BB$6:BB$257,'Aceite Virgen Extra'!$A$6:$A$257,"&gt;="&amp;$A274,'Aceite Virgen Extra'!$B$6:$B$257,"&lt;="&amp;$B274)</f>
        <v>7.34</v>
      </c>
      <c r="BC274" s="4">
        <f>SUMIFS('Aceite Virgen Extra'!BC$6:BC$257,'Aceite Virgen Extra'!$A$6:$A$257,"&gt;="&amp;$A274,'Aceite Virgen Extra'!$B$6:$B$257,"&lt;="&amp;$B274)</f>
        <v>2.08</v>
      </c>
      <c r="BD274" s="4">
        <f>SUMIFS('Aceite Virgen Extra'!BD$6:BD$257,'Aceite Virgen Extra'!$A$6:$A$257,"&gt;="&amp;$A274,'Aceite Virgen Extra'!$B$6:$B$257,"&lt;="&amp;$B274)</f>
        <v>1.05</v>
      </c>
      <c r="BH274" s="4">
        <f>SUMIFS('Aceite Virgen Extra'!BH$6:BH$257,'Aceite Virgen Extra'!$A$6:$A$257,"&gt;="&amp;$A274,'Aceite Virgen Extra'!$B$6:$B$257,"&lt;="&amp;$B274)</f>
        <v>2.8699999999999997</v>
      </c>
      <c r="BI274" s="4">
        <f>SUMIFS('Aceite Virgen Extra'!BI$6:BI$257,'Aceite Virgen Extra'!$A$6:$A$257,"&gt;="&amp;$A274,'Aceite Virgen Extra'!$B$6:$B$257,"&lt;="&amp;$B274)</f>
        <v>9.5499999999999989</v>
      </c>
      <c r="BJ274" s="4">
        <f>SUMIFS('Aceite Virgen Extra'!BJ$6:BJ$257,'Aceite Virgen Extra'!$A$6:$A$257,"&gt;="&amp;$A274,'Aceite Virgen Extra'!$B$6:$B$257,"&lt;="&amp;$B274)</f>
        <v>0.82000000000000006</v>
      </c>
      <c r="BK274" s="4">
        <f>SUMIFS('Aceite Virgen Extra'!BK$6:BK$257,'Aceite Virgen Extra'!$A$6:$A$257,"&gt;="&amp;$A274,'Aceite Virgen Extra'!$B$6:$B$257,"&lt;="&amp;$B274)</f>
        <v>0</v>
      </c>
      <c r="BO274" s="4">
        <f>SUMIFS('Aceite Virgen Extra'!BO$6:BO$257,'Aceite Virgen Extra'!$A$6:$A$257,"&gt;="&amp;$A274,'Aceite Virgen Extra'!$B$6:$B$257,"&lt;="&amp;$B274)</f>
        <v>2.2599999999999998</v>
      </c>
      <c r="BP274" s="4">
        <f>SUMIFS('Aceite Virgen Extra'!BP$6:BP$257,'Aceite Virgen Extra'!$A$6:$A$257,"&gt;="&amp;$A274,'Aceite Virgen Extra'!$B$6:$B$257,"&lt;="&amp;$B274)</f>
        <v>3.4</v>
      </c>
      <c r="BQ274" s="4">
        <f>SUMIFS('Aceite Virgen Extra'!BQ$6:BQ$257,'Aceite Virgen Extra'!$A$6:$A$257,"&gt;="&amp;$A274,'Aceite Virgen Extra'!$B$6:$B$257,"&lt;="&amp;$B274)</f>
        <v>2.02</v>
      </c>
      <c r="BR274" s="4">
        <f>SUMIFS('Aceite Virgen Extra'!BR$6:BR$257,'Aceite Virgen Extra'!$A$6:$A$257,"&gt;="&amp;$A274,'Aceite Virgen Extra'!$B$6:$B$257,"&lt;="&amp;$B274)</f>
        <v>0.62</v>
      </c>
      <c r="BV274" s="4">
        <f>SUMIFS('Aceite Virgen Extra'!BV$6:BV$257,'Aceite Virgen Extra'!$A$6:$A$257,"&gt;="&amp;$A274,'Aceite Virgen Extra'!$B$6:$B$257,"&lt;="&amp;$B274)</f>
        <v>3.33</v>
      </c>
      <c r="BW274" s="4">
        <f>SUMIFS('Aceite Virgen Extra'!BW$6:BW$257,'Aceite Virgen Extra'!$A$6:$A$257,"&gt;="&amp;$A274,'Aceite Virgen Extra'!$B$6:$B$257,"&lt;="&amp;$B274)</f>
        <v>9.17</v>
      </c>
      <c r="BX274" s="4">
        <f>SUMIFS('Aceite Virgen Extra'!BX$6:BX$257,'Aceite Virgen Extra'!$A$6:$A$257,"&gt;="&amp;$A274,'Aceite Virgen Extra'!$B$6:$B$257,"&lt;="&amp;$B274)</f>
        <v>1.6900000000000002</v>
      </c>
      <c r="BY274" s="4">
        <f>SUMIFS('Aceite Virgen Extra'!BY$6:BY$257,'Aceite Virgen Extra'!$A$6:$A$257,"&gt;="&amp;$A274,'Aceite Virgen Extra'!$B$6:$B$257,"&lt;="&amp;$B274)</f>
        <v>0.43</v>
      </c>
      <c r="CC274" s="4">
        <f>SUMIFS('Aceite Virgen Extra'!CC$6:CC$257,'Aceite Virgen Extra'!$A$6:$A$257,"&gt;="&amp;$A274,'Aceite Virgen Extra'!$B$6:$B$257,"&lt;="&amp;$B274)</f>
        <v>0.6100000000000001</v>
      </c>
      <c r="CD274" s="4">
        <f>SUMIFS('Aceite Virgen Extra'!CD$6:CD$257,'Aceite Virgen Extra'!$A$6:$A$257,"&gt;="&amp;$A274,'Aceite Virgen Extra'!$B$6:$B$257,"&lt;="&amp;$B274)</f>
        <v>0.66</v>
      </c>
      <c r="CE274" s="4">
        <f>SUMIFS('Aceite Virgen Extra'!CE$6:CE$257,'Aceite Virgen Extra'!$A$6:$A$257,"&gt;="&amp;$A274,'Aceite Virgen Extra'!$B$6:$B$257,"&lt;="&amp;$B274)</f>
        <v>0.57999999999999996</v>
      </c>
      <c r="CF274" s="4">
        <f>SUMIFS('Aceite Virgen Extra'!CF$6:CF$257,'Aceite Virgen Extra'!$A$6:$A$257,"&gt;="&amp;$A274,'Aceite Virgen Extra'!$B$6:$B$257,"&lt;="&amp;$B274)</f>
        <v>0.69</v>
      </c>
      <c r="CJ274" s="4">
        <f>SUMIFS('Aceite Virgen Extra'!CJ$6:CJ$257,'Aceite Virgen Extra'!$A$6:$A$257,"&gt;="&amp;$A274,'Aceite Virgen Extra'!$B$6:$B$257,"&lt;="&amp;$B274)</f>
        <v>0.5</v>
      </c>
      <c r="CK274" s="4">
        <f>SUMIFS('Aceite Virgen Extra'!CK$6:CK$257,'Aceite Virgen Extra'!$A$6:$A$257,"&gt;="&amp;$A274,'Aceite Virgen Extra'!$B$6:$B$257,"&lt;="&amp;$B274)</f>
        <v>0.12</v>
      </c>
      <c r="CL274" s="4">
        <f>SUMIFS('Aceite Virgen Extra'!CL$6:CL$257,'Aceite Virgen Extra'!$A$6:$A$257,"&gt;="&amp;$A274,'Aceite Virgen Extra'!$B$6:$B$257,"&lt;="&amp;$B274)</f>
        <v>0.44000000000000006</v>
      </c>
      <c r="CM274" s="4">
        <f>SUMIFS('Aceite Virgen Extra'!CM$6:CM$257,'Aceite Virgen Extra'!$A$6:$A$257,"&gt;="&amp;$A274,'Aceite Virgen Extra'!$B$6:$B$257,"&lt;="&amp;$B274)</f>
        <v>0.34</v>
      </c>
      <c r="CQ274" s="4">
        <f>SUMIFS('Aceite Virgen Extra'!CQ$6:CQ$257,'Aceite Virgen Extra'!$A$6:$A$257,"&gt;="&amp;$A274,'Aceite Virgen Extra'!$B$6:$B$257,"&lt;="&amp;$B274)</f>
        <v>0.43999999999999995</v>
      </c>
      <c r="CR274" s="4">
        <f>SUMIFS('Aceite Virgen Extra'!CR$6:CR$257,'Aceite Virgen Extra'!$A$6:$A$257,"&gt;="&amp;$A274,'Aceite Virgen Extra'!$B$6:$B$257,"&lt;="&amp;$B274)</f>
        <v>0.90999999999999992</v>
      </c>
      <c r="CS274" s="4">
        <f>SUMIFS('Aceite Virgen Extra'!CS$6:CS$257,'Aceite Virgen Extra'!$A$6:$A$257,"&gt;="&amp;$A274,'Aceite Virgen Extra'!$B$6:$B$257,"&lt;="&amp;$B274)</f>
        <v>0.08</v>
      </c>
      <c r="CT274" s="4">
        <f>SUMIFS('Aceite Virgen Extra'!CT$6:CT$257,'Aceite Virgen Extra'!$A$6:$A$257,"&gt;="&amp;$A274,'Aceite Virgen Extra'!$B$6:$B$257,"&lt;="&amp;$B274)</f>
        <v>0</v>
      </c>
      <c r="CX274" s="4">
        <f>SUMIFS('Aceite Virgen Extra'!CX$6:CX$257,'Aceite Virgen Extra'!$A$6:$A$257,"&gt;="&amp;$A274,'Aceite Virgen Extra'!$B$6:$B$257,"&lt;="&amp;$B274)</f>
        <v>0.74</v>
      </c>
      <c r="CY274" s="4">
        <f>SUMIFS('Aceite Virgen Extra'!CY$6:CY$257,'Aceite Virgen Extra'!$A$6:$A$257,"&gt;="&amp;$A274,'Aceite Virgen Extra'!$B$6:$B$257,"&lt;="&amp;$B274)</f>
        <v>0.32</v>
      </c>
      <c r="CZ274" s="4">
        <f>SUMIFS('Aceite Virgen Extra'!CZ$6:CZ$257,'Aceite Virgen Extra'!$A$6:$A$257,"&gt;="&amp;$A274,'Aceite Virgen Extra'!$B$6:$B$257,"&lt;="&amp;$B274)</f>
        <v>0.65</v>
      </c>
      <c r="DA274" s="4">
        <f>SUMIFS('Aceite Virgen Extra'!DA$6:DA$257,'Aceite Virgen Extra'!$A$6:$A$257,"&gt;="&amp;$A274,'Aceite Virgen Extra'!$B$6:$B$257,"&lt;="&amp;$B274)</f>
        <v>0</v>
      </c>
      <c r="DE274" s="4">
        <f>SUMIFS('Aceite Virgen Extra'!DE$6:DE$257,'Aceite Virgen Extra'!$A$6:$A$257,"&gt;="&amp;$A274,'Aceite Virgen Extra'!$B$6:$B$257,"&lt;="&amp;$B274)</f>
        <v>0.11</v>
      </c>
      <c r="DF274" s="4">
        <f>SUMIFS('Aceite Virgen Extra'!DF$6:DF$257,'Aceite Virgen Extra'!$A$6:$A$257,"&gt;="&amp;$A274,'Aceite Virgen Extra'!$B$6:$B$257,"&lt;="&amp;$B274)</f>
        <v>0.3</v>
      </c>
      <c r="DG274" s="4">
        <f>SUMIFS('Aceite Virgen Extra'!DG$6:DG$257,'Aceite Virgen Extra'!$A$6:$A$257,"&gt;="&amp;$A274,'Aceite Virgen Extra'!$B$6:$B$257,"&lt;="&amp;$B274)</f>
        <v>0.05</v>
      </c>
      <c r="DH274" s="4">
        <f>SUMIFS('Aceite Virgen Extra'!DH$6:DH$257,'Aceite Virgen Extra'!$A$6:$A$257,"&gt;="&amp;$A274,'Aceite Virgen Extra'!$B$6:$B$257,"&lt;="&amp;$B274)</f>
        <v>0</v>
      </c>
      <c r="DL274" s="4">
        <f>SUMIFS('Aceite Virgen Extra'!DL$6:DL$257,'Aceite Virgen Extra'!$A$6:$A$257,"&gt;="&amp;$A274,'Aceite Virgen Extra'!$B$6:$B$257,"&lt;="&amp;$B274)</f>
        <v>0.2</v>
      </c>
      <c r="DM274" s="4">
        <f>SUMIFS('Aceite Virgen Extra'!DM$6:DM$257,'Aceite Virgen Extra'!$A$6:$A$257,"&gt;="&amp;$A274,'Aceite Virgen Extra'!$B$6:$B$257,"&lt;="&amp;$B274)</f>
        <v>0</v>
      </c>
      <c r="DN274" s="4">
        <f>SUMIFS('Aceite Virgen Extra'!DN$6:DN$257,'Aceite Virgen Extra'!$A$6:$A$257,"&gt;="&amp;$A274,'Aceite Virgen Extra'!$B$6:$B$257,"&lt;="&amp;$B274)</f>
        <v>0.08</v>
      </c>
      <c r="DO274" s="4">
        <f>SUMIFS('Aceite Virgen Extra'!DO$6:DO$257,'Aceite Virgen Extra'!$A$6:$A$257,"&gt;="&amp;$A274,'Aceite Virgen Extra'!$B$6:$B$257,"&lt;="&amp;$B274)</f>
        <v>0.77</v>
      </c>
      <c r="DS274" s="4">
        <f>SUMIFS('Aceite Virgen Extra'!DS$6:DS$257,'Aceite Virgen Extra'!$A$6:$A$257,"&gt;="&amp;$A274,'Aceite Virgen Extra'!$B$6:$B$257,"&lt;="&amp;$B274)</f>
        <v>0.82000000000000006</v>
      </c>
      <c r="DT274" s="4">
        <f>SUMIFS('Aceite Virgen Extra'!DT$6:DT$257,'Aceite Virgen Extra'!$A$6:$A$257,"&gt;="&amp;$A274,'Aceite Virgen Extra'!$B$6:$B$257,"&lt;="&amp;$B274)</f>
        <v>1.6</v>
      </c>
      <c r="DU274" s="4">
        <f>SUMIFS('Aceite Virgen Extra'!DU$6:DU$257,'Aceite Virgen Extra'!$A$6:$A$257,"&gt;="&amp;$A274,'Aceite Virgen Extra'!$B$6:$B$257,"&lt;="&amp;$B274)</f>
        <v>0.18</v>
      </c>
      <c r="DV274" s="4">
        <f>SUMIFS('Aceite Virgen Extra'!DV$6:DV$257,'Aceite Virgen Extra'!$A$6:$A$257,"&gt;="&amp;$A274,'Aceite Virgen Extra'!$B$6:$B$257,"&lt;="&amp;$B274)</f>
        <v>1.05</v>
      </c>
      <c r="DZ274" s="4">
        <f>SUMIFS('Aceite Virgen Extra'!DZ$6:DZ$257,'Aceite Virgen Extra'!$A$6:$A$257,"&gt;="&amp;$A274,'Aceite Virgen Extra'!$B$6:$B$257,"&lt;="&amp;$B274)</f>
        <v>0.55000000000000004</v>
      </c>
      <c r="EA274" s="4">
        <f>SUMIFS('Aceite Virgen Extra'!EA$6:EA$257,'Aceite Virgen Extra'!$A$6:$A$257,"&gt;="&amp;$A274,'Aceite Virgen Extra'!$B$6:$B$257,"&lt;="&amp;$B274)</f>
        <v>0.28000000000000003</v>
      </c>
      <c r="EB274" s="4">
        <f>SUMIFS('Aceite Virgen Extra'!EB$6:EB$257,'Aceite Virgen Extra'!$A$6:$A$257,"&gt;="&amp;$A274,'Aceite Virgen Extra'!$B$6:$B$257,"&lt;="&amp;$B274)</f>
        <v>0.52</v>
      </c>
      <c r="EC274" s="4">
        <f>SUMIFS('Aceite Virgen Extra'!EC$6:EC$257,'Aceite Virgen Extra'!$A$6:$A$257,"&gt;="&amp;$A274,'Aceite Virgen Extra'!$B$6:$B$257,"&lt;="&amp;$B274)</f>
        <v>0</v>
      </c>
      <c r="EG274" s="4">
        <f>SUMIFS('Aceite Virgen Extra'!EG$6:EG$257,'Aceite Virgen Extra'!$A$6:$A$257,"&gt;="&amp;$A274,'Aceite Virgen Extra'!$B$6:$B$257,"&lt;="&amp;$B274)</f>
        <v>0.7</v>
      </c>
      <c r="EH274" s="4">
        <f>SUMIFS('Aceite Virgen Extra'!EH$6:EH$257,'Aceite Virgen Extra'!$A$6:$A$257,"&gt;="&amp;$A274,'Aceite Virgen Extra'!$B$6:$B$257,"&lt;="&amp;$B274)</f>
        <v>0.51</v>
      </c>
      <c r="EI274" s="4">
        <f>SUMIFS('Aceite Virgen Extra'!EI$6:EI$257,'Aceite Virgen Extra'!$A$6:$A$257,"&gt;="&amp;$A274,'Aceite Virgen Extra'!$B$6:$B$257,"&lt;="&amp;$B274)</f>
        <v>0.78</v>
      </c>
      <c r="EJ274" s="4">
        <f>SUMIFS('Aceite Virgen Extra'!EJ$6:EJ$257,'Aceite Virgen Extra'!$A$6:$A$257,"&gt;="&amp;$A274,'Aceite Virgen Extra'!$B$6:$B$257,"&lt;="&amp;$B274)</f>
        <v>0</v>
      </c>
      <c r="EN274" s="4">
        <f>SUMIFS('Aceite Virgen Extra'!EN$6:EN$257,'Aceite Virgen Extra'!$A$6:$A$257,"&gt;="&amp;$A274,'Aceite Virgen Extra'!$B$6:$B$257,"&lt;="&amp;$B274)</f>
        <v>0.27</v>
      </c>
      <c r="EO274" s="4">
        <f>SUMIFS('Aceite Virgen Extra'!EO$6:EO$257,'Aceite Virgen Extra'!$A$6:$A$257,"&gt;="&amp;$A274,'Aceite Virgen Extra'!$B$6:$B$257,"&lt;="&amp;$B274)</f>
        <v>0</v>
      </c>
      <c r="EP274" s="4">
        <f>SUMIFS('Aceite Virgen Extra'!EP$6:EP$257,'Aceite Virgen Extra'!$A$6:$A$257,"&gt;="&amp;$A274,'Aceite Virgen Extra'!$B$6:$B$257,"&lt;="&amp;$B274)</f>
        <v>0.36</v>
      </c>
      <c r="EQ274" s="4">
        <f>SUMIFS('Aceite Virgen Extra'!EQ$6:EQ$257,'Aceite Virgen Extra'!$A$6:$A$257,"&gt;="&amp;$A274,'Aceite Virgen Extra'!$B$6:$B$257,"&lt;="&amp;$B274)</f>
        <v>0</v>
      </c>
      <c r="EU274" s="4">
        <f>SUMIFS('Aceite Virgen Extra'!EU$6:EU$257,'Aceite Virgen Extra'!$A$6:$A$257,"&gt;="&amp;$A274,'Aceite Virgen Extra'!$B$6:$B$257,"&lt;="&amp;$B274)</f>
        <v>0.66</v>
      </c>
      <c r="EV274" s="4">
        <f>SUMIFS('Aceite Virgen Extra'!EV$6:EV$257,'Aceite Virgen Extra'!$A$6:$A$257,"&gt;="&amp;$A274,'Aceite Virgen Extra'!$B$6:$B$257,"&lt;="&amp;$B274)</f>
        <v>1.31</v>
      </c>
      <c r="EW274" s="4">
        <f>SUMIFS('Aceite Virgen Extra'!EW$6:EW$257,'Aceite Virgen Extra'!$A$6:$A$257,"&gt;="&amp;$A274,'Aceite Virgen Extra'!$B$6:$B$257,"&lt;="&amp;$B274)</f>
        <v>0.56000000000000005</v>
      </c>
      <c r="EX274" s="4">
        <f>SUMIFS('Aceite Virgen Extra'!EX$6:EX$257,'Aceite Virgen Extra'!$A$6:$A$257,"&gt;="&amp;$A274,'Aceite Virgen Extra'!$B$6:$B$257,"&lt;="&amp;$B274)</f>
        <v>0</v>
      </c>
      <c r="FB274" s="4">
        <f>SUMIFS('Aceite Virgen Extra'!FB$6:FB$257,'Aceite Virgen Extra'!$A$6:$A$257,"&gt;="&amp;$A274,'Aceite Virgen Extra'!$B$6:$B$257,"&lt;="&amp;$B274)</f>
        <v>0.92</v>
      </c>
      <c r="FC274" s="4">
        <f>SUMIFS('Aceite Virgen Extra'!FC$6:FC$257,'Aceite Virgen Extra'!$A$6:$A$257,"&gt;="&amp;$A274,'Aceite Virgen Extra'!$B$6:$B$257,"&lt;="&amp;$B274)</f>
        <v>1.21</v>
      </c>
      <c r="FD274" s="4">
        <f>SUMIFS('Aceite Virgen Extra'!FD$6:FD$257,'Aceite Virgen Extra'!$A$6:$A$257,"&gt;="&amp;$A274,'Aceite Virgen Extra'!$B$6:$B$257,"&lt;="&amp;$B274)</f>
        <v>0.44999999999999996</v>
      </c>
      <c r="FE274" s="4">
        <f>SUMIFS('Aceite Virgen Extra'!FE$6:FE$257,'Aceite Virgen Extra'!$A$6:$A$257,"&gt;="&amp;$A274,'Aceite Virgen Extra'!$B$6:$B$257,"&lt;="&amp;$B274)</f>
        <v>2.5099999999999998</v>
      </c>
      <c r="FI274" s="4">
        <f>SUMIFS('Aceite Virgen Extra'!FI$6:FI$257,'Aceite Virgen Extra'!$A$6:$A$257,"&gt;="&amp;$A274,'Aceite Virgen Extra'!$B$6:$B$257,"&lt;="&amp;$B274)</f>
        <v>0.84</v>
      </c>
      <c r="FJ274" s="4">
        <f>SUMIFS('Aceite Virgen Extra'!FJ$6:FJ$257,'Aceite Virgen Extra'!$A$6:$A$257,"&gt;="&amp;$A274,'Aceite Virgen Extra'!$B$6:$B$257,"&lt;="&amp;$B274)</f>
        <v>2.27</v>
      </c>
      <c r="FK274" s="4">
        <f>SUMIFS('Aceite Virgen Extra'!FK$6:FK$257,'Aceite Virgen Extra'!$A$6:$A$257,"&gt;="&amp;$A274,'Aceite Virgen Extra'!$B$6:$B$257,"&lt;="&amp;$B274)</f>
        <v>0.23</v>
      </c>
      <c r="FL274" s="4">
        <f>SUMIFS('Aceite Virgen Extra'!FL$6:FL$257,'Aceite Virgen Extra'!$A$6:$A$257,"&gt;="&amp;$A274,'Aceite Virgen Extra'!$B$6:$B$257,"&lt;="&amp;$B274)</f>
        <v>0</v>
      </c>
      <c r="FP274" s="4">
        <f>SUMIFS('Aceite Virgen Extra'!FP$6:FP$257,'Aceite Virgen Extra'!$A$6:$A$257,"&gt;="&amp;$A274,'Aceite Virgen Extra'!$B$6:$B$257,"&lt;="&amp;$B274)</f>
        <v>0.55999999999999994</v>
      </c>
      <c r="FQ274" s="4">
        <f>SUMIFS('Aceite Virgen Extra'!FQ$6:FQ$257,'Aceite Virgen Extra'!$A$6:$A$257,"&gt;="&amp;$A274,'Aceite Virgen Extra'!$B$6:$B$257,"&lt;="&amp;$B274)</f>
        <v>0.81</v>
      </c>
      <c r="FR274" s="4">
        <f>SUMIFS('Aceite Virgen Extra'!FR$6:FR$257,'Aceite Virgen Extra'!$A$6:$A$257,"&gt;="&amp;$A274,'Aceite Virgen Extra'!$B$6:$B$257,"&lt;="&amp;$B274)</f>
        <v>0.16</v>
      </c>
      <c r="FS274" s="4">
        <f>SUMIFS('Aceite Virgen Extra'!FS$6:FS$257,'Aceite Virgen Extra'!$A$6:$A$257,"&gt;="&amp;$A274,'Aceite Virgen Extra'!$B$6:$B$257,"&lt;="&amp;$B274)</f>
        <v>2.1</v>
      </c>
      <c r="FW274" s="4">
        <f>SUMIFS('Aceite Virgen Extra'!FW$6:FW$257,'Aceite Virgen Extra'!$A$6:$A$257,"&gt;="&amp;$A274,'Aceite Virgen Extra'!$B$6:$B$257,"&lt;="&amp;$B274)</f>
        <v>0.16</v>
      </c>
      <c r="FX274" s="4">
        <f>SUMIFS('Aceite Virgen Extra'!FX$6:FX$257,'Aceite Virgen Extra'!$A$6:$A$257,"&gt;="&amp;$A274,'Aceite Virgen Extra'!$B$6:$B$257,"&lt;="&amp;$B274)</f>
        <v>0</v>
      </c>
      <c r="FY274" s="4">
        <f>SUMIFS('Aceite Virgen Extra'!FY$6:FY$257,'Aceite Virgen Extra'!$A$6:$A$257,"&gt;="&amp;$A274,'Aceite Virgen Extra'!$B$6:$B$257,"&lt;="&amp;$B274)</f>
        <v>0.08</v>
      </c>
      <c r="FZ274" s="4">
        <f>SUMIFS('Aceite Virgen Extra'!FZ$6:FZ$257,'Aceite Virgen Extra'!$A$6:$A$257,"&gt;="&amp;$A274,'Aceite Virgen Extra'!$B$6:$B$257,"&lt;="&amp;$B274)</f>
        <v>0</v>
      </c>
      <c r="GD274" s="4">
        <f>SUMIFS('Aceite Virgen Extra'!GD$6:GD$257,'Aceite Virgen Extra'!$A$6:$A$257,"&gt;="&amp;$A274,'Aceite Virgen Extra'!$B$6:$B$257,"&lt;="&amp;$B274)</f>
        <v>0.31</v>
      </c>
      <c r="GE274" s="4">
        <f>SUMIFS('Aceite Virgen Extra'!GE$6:GE$257,'Aceite Virgen Extra'!$A$6:$A$257,"&gt;="&amp;$A274,'Aceite Virgen Extra'!$B$6:$B$257,"&lt;="&amp;$B274)</f>
        <v>0.25</v>
      </c>
      <c r="GF274" s="4">
        <f>SUMIFS('Aceite Virgen Extra'!GF$6:GF$257,'Aceite Virgen Extra'!$A$6:$A$257,"&gt;="&amp;$A274,'Aceite Virgen Extra'!$B$6:$B$257,"&lt;="&amp;$B274)</f>
        <v>0.15</v>
      </c>
      <c r="GG274" s="4">
        <f>SUMIFS('Aceite Virgen Extra'!GG$6:GG$257,'Aceite Virgen Extra'!$A$6:$A$257,"&gt;="&amp;$A274,'Aceite Virgen Extra'!$B$6:$B$257,"&lt;="&amp;$B274)</f>
        <v>0</v>
      </c>
      <c r="GK274" s="4">
        <f>SUMIFS('Aceite Virgen Extra'!GK$6:GK$257,'Aceite Virgen Extra'!$A$6:$A$257,"&gt;="&amp;$A274,'Aceite Virgen Extra'!$B$6:$B$257,"&lt;="&amp;$B274)</f>
        <v>0.28999999999999998</v>
      </c>
      <c r="GL274" s="4">
        <f>SUMIFS('Aceite Virgen Extra'!GL$6:GL$257,'Aceite Virgen Extra'!$A$6:$A$257,"&gt;="&amp;$A274,'Aceite Virgen Extra'!$B$6:$B$257,"&lt;="&amp;$B274)</f>
        <v>0.26</v>
      </c>
      <c r="GM274" s="4">
        <f>SUMIFS('Aceite Virgen Extra'!GM$6:GM$257,'Aceite Virgen Extra'!$A$6:$A$257,"&gt;="&amp;$A274,'Aceite Virgen Extra'!$B$6:$B$257,"&lt;="&amp;$B274)</f>
        <v>0.3</v>
      </c>
      <c r="GN274" s="4">
        <f>SUMIFS('Aceite Virgen Extra'!GN$6:GN$257,'Aceite Virgen Extra'!$A$6:$A$257,"&gt;="&amp;$A274,'Aceite Virgen Extra'!$B$6:$B$257,"&lt;="&amp;$B274)</f>
        <v>0</v>
      </c>
      <c r="GR274" s="4">
        <f>SUMIFS('Aceite Virgen Extra'!GR$6:GR$257,'Aceite Virgen Extra'!$A$6:$A$257,"&gt;="&amp;$A274,'Aceite Virgen Extra'!$B$6:$B$257,"&lt;="&amp;$B274)</f>
        <v>0.5</v>
      </c>
      <c r="GS274" s="4">
        <f>SUMIFS('Aceite Virgen Extra'!GS$6:GS$257,'Aceite Virgen Extra'!$A$6:$A$257,"&gt;="&amp;$A274,'Aceite Virgen Extra'!$B$6:$B$257,"&lt;="&amp;$B274)</f>
        <v>0.16999999999999998</v>
      </c>
      <c r="GT274" s="4">
        <f>SUMIFS('Aceite Virgen Extra'!GT$6:GT$257,'Aceite Virgen Extra'!$A$6:$A$257,"&gt;="&amp;$A274,'Aceite Virgen Extra'!$B$6:$B$257,"&lt;="&amp;$B274)</f>
        <v>0.84</v>
      </c>
      <c r="GU274" s="4">
        <f>SUMIFS('Aceite Virgen Extra'!GU$6:GU$257,'Aceite Virgen Extra'!$A$6:$A$257,"&gt;="&amp;$A274,'Aceite Virgen Extra'!$B$6:$B$257,"&lt;="&amp;$B274)</f>
        <v>0</v>
      </c>
      <c r="GY274" s="4">
        <f>SUMIFS('Aceite Virgen Extra'!GY$6:GY$257,'Aceite Virgen Extra'!$A$6:$A$257,"&gt;="&amp;$A274,'Aceite Virgen Extra'!$B$6:$B$257,"&lt;="&amp;$B274)</f>
        <v>0.94</v>
      </c>
      <c r="GZ274" s="4">
        <f>SUMIFS('Aceite Virgen Extra'!GZ$6:GZ$257,'Aceite Virgen Extra'!$A$6:$A$257,"&gt;="&amp;$A274,'Aceite Virgen Extra'!$B$6:$B$257,"&lt;="&amp;$B274)</f>
        <v>1.1499999999999999</v>
      </c>
      <c r="HA274" s="4">
        <f>SUMIFS('Aceite Virgen Extra'!HA$6:HA$257,'Aceite Virgen Extra'!$A$6:$A$257,"&gt;="&amp;$A274,'Aceite Virgen Extra'!$B$6:$B$257,"&lt;="&amp;$B274)</f>
        <v>0.9</v>
      </c>
      <c r="HB274" s="4">
        <f>SUMIFS('Aceite Virgen Extra'!HB$6:HB$257,'Aceite Virgen Extra'!$A$6:$A$257,"&gt;="&amp;$A274,'Aceite Virgen Extra'!$B$6:$B$257,"&lt;="&amp;$B274)</f>
        <v>0</v>
      </c>
      <c r="HF274" s="4">
        <f>SUMIFS('Aceite Virgen Extra'!HF$6:HF$257,'Aceite Virgen Extra'!$A$6:$A$257,"&gt;="&amp;$A274,'Aceite Virgen Extra'!$B$6:$B$257,"&lt;="&amp;$B274)</f>
        <v>0.51</v>
      </c>
      <c r="HG274" s="4">
        <f>SUMIFS('Aceite Virgen Extra'!HG$6:HG$257,'Aceite Virgen Extra'!$A$6:$A$257,"&gt;="&amp;$A274,'Aceite Virgen Extra'!$B$6:$B$257,"&lt;="&amp;$B274)</f>
        <v>0.46</v>
      </c>
      <c r="HH274" s="4">
        <f>SUMIFS('Aceite Virgen Extra'!HH$6:HH$257,'Aceite Virgen Extra'!$A$6:$A$257,"&gt;="&amp;$A274,'Aceite Virgen Extra'!$B$6:$B$257,"&lt;="&amp;$B274)</f>
        <v>0.23</v>
      </c>
      <c r="HI274" s="4">
        <f>SUMIFS('Aceite Virgen Extra'!HI$6:HI$257,'Aceite Virgen Extra'!$A$6:$A$257,"&gt;="&amp;$A274,'Aceite Virgen Extra'!$B$6:$B$257,"&lt;="&amp;$B274)</f>
        <v>0</v>
      </c>
      <c r="HM274" s="4">
        <f>SUMIFS('Aceite Virgen Extra'!HM$6:HM$257,'Aceite Virgen Extra'!$A$6:$A$257,"&gt;="&amp;$A274,'Aceite Virgen Extra'!$B$6:$B$257,"&lt;="&amp;$B274)</f>
        <v>0.5</v>
      </c>
      <c r="HN274" s="4">
        <f>SUMIFS('Aceite Virgen Extra'!HN$6:HN$257,'Aceite Virgen Extra'!$A$6:$A$257,"&gt;="&amp;$A274,'Aceite Virgen Extra'!$B$6:$B$257,"&lt;="&amp;$B274)</f>
        <v>0.48</v>
      </c>
      <c r="HO274" s="4">
        <f>SUMIFS('Aceite Virgen Extra'!HO$6:HO$257,'Aceite Virgen Extra'!$A$6:$A$257,"&gt;="&amp;$A274,'Aceite Virgen Extra'!$B$6:$B$257,"&lt;="&amp;$B274)</f>
        <v>0.28999999999999998</v>
      </c>
      <c r="HP274" s="4">
        <f>SUMIFS('Aceite Virgen Extra'!HP$6:HP$257,'Aceite Virgen Extra'!$A$6:$A$257,"&gt;="&amp;$A274,'Aceite Virgen Extra'!$B$6:$B$257,"&lt;="&amp;$B274)</f>
        <v>1.56</v>
      </c>
      <c r="HT274" s="4">
        <f>SUMIFS('Aceite Virgen Extra'!HT$6:HT$257,'Aceite Virgen Extra'!$A$6:$A$257,"&gt;="&amp;$A274,'Aceite Virgen Extra'!$B$6:$B$257,"&lt;="&amp;$B274)</f>
        <v>0.64</v>
      </c>
      <c r="HU274" s="4">
        <f>SUMIFS('Aceite Virgen Extra'!HU$6:HU$257,'Aceite Virgen Extra'!$A$6:$A$257,"&gt;="&amp;$A274,'Aceite Virgen Extra'!$B$6:$B$257,"&lt;="&amp;$B274)</f>
        <v>1.79</v>
      </c>
      <c r="HV274" s="4">
        <f>SUMIFS('Aceite Virgen Extra'!HV$6:HV$257,'Aceite Virgen Extra'!$A$6:$A$257,"&gt;="&amp;$A274,'Aceite Virgen Extra'!$B$6:$B$257,"&lt;="&amp;$B274)</f>
        <v>7.0000000000000007E-2</v>
      </c>
      <c r="HW274" s="4">
        <f>SUMIFS('Aceite Virgen Extra'!HW$6:HW$257,'Aceite Virgen Extra'!$A$6:$A$257,"&gt;="&amp;$A274,'Aceite Virgen Extra'!$B$6:$B$257,"&lt;="&amp;$B274)</f>
        <v>0.27</v>
      </c>
      <c r="IA274" s="4">
        <f>SUMIFS('Aceite Virgen Extra'!IA$6:IA$257,'Aceite Virgen Extra'!$A$6:$A$257,"&gt;="&amp;$A274,'Aceite Virgen Extra'!$B$6:$B$257,"&lt;="&amp;$B274)</f>
        <v>0.48</v>
      </c>
      <c r="IB274" s="4">
        <f>SUMIFS('Aceite Virgen Extra'!IB$6:IB$257,'Aceite Virgen Extra'!$A$6:$A$257,"&gt;="&amp;$A274,'Aceite Virgen Extra'!$B$6:$B$257,"&lt;="&amp;$B274)</f>
        <v>0.42</v>
      </c>
      <c r="IC274" s="4">
        <f>SUMIFS('Aceite Virgen Extra'!IC$6:IC$257,'Aceite Virgen Extra'!$A$6:$A$257,"&gt;="&amp;$A274,'Aceite Virgen Extra'!$B$6:$B$257,"&lt;="&amp;$B274)</f>
        <v>0.54</v>
      </c>
      <c r="ID274" s="4">
        <f>SUMIFS('Aceite Virgen Extra'!ID$6:ID$257,'Aceite Virgen Extra'!$A$6:$A$257,"&gt;="&amp;$A274,'Aceite Virgen Extra'!$B$6:$B$257,"&lt;="&amp;$B274)</f>
        <v>0</v>
      </c>
      <c r="IH274" s="4">
        <f>SUMIFS('Aceite Virgen Extra'!IH$6:IH$257,'Aceite Virgen Extra'!$A$6:$A$257,"&gt;="&amp;$A274,'Aceite Virgen Extra'!$B$6:$B$257,"&lt;="&amp;$B274)</f>
        <v>0.21000000000000002</v>
      </c>
      <c r="II274" s="4">
        <f>SUMIFS('Aceite Virgen Extra'!II$6:II$257,'Aceite Virgen Extra'!$A$6:$A$257,"&gt;="&amp;$A274,'Aceite Virgen Extra'!$B$6:$B$257,"&lt;="&amp;$B274)</f>
        <v>0.42000000000000004</v>
      </c>
      <c r="IJ274" s="4">
        <f>SUMIFS('Aceite Virgen Extra'!IJ$6:IJ$257,'Aceite Virgen Extra'!$A$6:$A$257,"&gt;="&amp;$A274,'Aceite Virgen Extra'!$B$6:$B$257,"&lt;="&amp;$B274)</f>
        <v>0.12</v>
      </c>
      <c r="IK274" s="4">
        <f>SUMIFS('Aceite Virgen Extra'!IK$6:IK$257,'Aceite Virgen Extra'!$A$6:$A$257,"&gt;="&amp;$A274,'Aceite Virgen Extra'!$B$6:$B$257,"&lt;="&amp;$B274)</f>
        <v>0</v>
      </c>
      <c r="IO274" s="4">
        <f>SUMIFS('Aceite Virgen Extra'!IO$6:IO$257,'Aceite Virgen Extra'!$A$6:$A$257,"&gt;="&amp;$A274,'Aceite Virgen Extra'!$B$6:$B$257,"&lt;="&amp;$B274)</f>
        <v>0.63</v>
      </c>
      <c r="IP274" s="4">
        <f>SUMIFS('Aceite Virgen Extra'!IP$6:IP$257,'Aceite Virgen Extra'!$A$6:$A$257,"&gt;="&amp;$A274,'Aceite Virgen Extra'!$B$6:$B$257,"&lt;="&amp;$B274)</f>
        <v>0.92</v>
      </c>
      <c r="IQ274" s="4">
        <f>SUMIFS('Aceite Virgen Extra'!IQ$6:IQ$257,'Aceite Virgen Extra'!$A$6:$A$257,"&gt;="&amp;$A274,'Aceite Virgen Extra'!$B$6:$B$257,"&lt;="&amp;$B274)</f>
        <v>0.44</v>
      </c>
      <c r="IR274" s="4">
        <f>SUMIFS('Aceite Virgen Extra'!IR$6:IR$257,'Aceite Virgen Extra'!$A$6:$A$257,"&gt;="&amp;$A274,'Aceite Virgen Extra'!$B$6:$B$257,"&lt;="&amp;$B274)</f>
        <v>0</v>
      </c>
      <c r="IV274" s="4">
        <f>SUMIFS('Aceite Virgen Extra'!IV$6:IV$257,'Aceite Virgen Extra'!$A$6:$A$257,"&gt;="&amp;$A274,'Aceite Virgen Extra'!$B$6:$B$257,"&lt;="&amp;$B274)</f>
        <v>0.39</v>
      </c>
      <c r="IW274" s="4">
        <f>SUMIFS('Aceite Virgen Extra'!IW$6:IW$257,'Aceite Virgen Extra'!$A$6:$A$257,"&gt;="&amp;$A274,'Aceite Virgen Extra'!$B$6:$B$257,"&lt;="&amp;$B274)</f>
        <v>0.69</v>
      </c>
      <c r="IX274" s="4">
        <f>SUMIFS('Aceite Virgen Extra'!IX$6:IX$257,'Aceite Virgen Extra'!$A$6:$A$257,"&gt;="&amp;$A274,'Aceite Virgen Extra'!$B$6:$B$257,"&lt;="&amp;$B274)</f>
        <v>0.31</v>
      </c>
      <c r="IY274" s="4">
        <f>SUMIFS('Aceite Virgen Extra'!IY$6:IY$257,'Aceite Virgen Extra'!$A$6:$A$257,"&gt;="&amp;$A274,'Aceite Virgen Extra'!$B$6:$B$257,"&lt;="&amp;$B274)</f>
        <v>0</v>
      </c>
      <c r="JC274" s="4">
        <f>SUMIFS('Aceite Virgen Extra'!JC$6:JC$257,'Aceite Virgen Extra'!$A$6:$A$257,"&gt;="&amp;$A274,'Aceite Virgen Extra'!$B$6:$B$257,"&lt;="&amp;$B274)</f>
        <v>0.49</v>
      </c>
      <c r="JD274" s="4">
        <f>SUMIFS('Aceite Virgen Extra'!JD$6:JD$257,'Aceite Virgen Extra'!$A$6:$A$257,"&gt;="&amp;$A274,'Aceite Virgen Extra'!$B$6:$B$257,"&lt;="&amp;$B274)</f>
        <v>0</v>
      </c>
      <c r="JE274" s="4">
        <f>SUMIFS('Aceite Virgen Extra'!JE$6:JE$257,'Aceite Virgen Extra'!$A$6:$A$257,"&gt;="&amp;$A274,'Aceite Virgen Extra'!$B$6:$B$257,"&lt;="&amp;$B274)</f>
        <v>0.72</v>
      </c>
      <c r="JF274" s="4">
        <f>SUMIFS('Aceite Virgen Extra'!JF$6:JF$257,'Aceite Virgen Extra'!$A$6:$A$257,"&gt;="&amp;$A274,'Aceite Virgen Extra'!$B$6:$B$257,"&lt;="&amp;$B274)</f>
        <v>0</v>
      </c>
      <c r="JJ274" s="4">
        <f>SUMIFS('Aceite Virgen Extra'!JJ$6:JJ$257,'Aceite Virgen Extra'!$A$6:$A$257,"&gt;="&amp;$A274,'Aceite Virgen Extra'!$B$6:$B$257,"&lt;="&amp;$B274)</f>
        <v>0.60000000000000009</v>
      </c>
      <c r="JK274" s="4">
        <f>SUMIFS('Aceite Virgen Extra'!JK$6:JK$257,'Aceite Virgen Extra'!$A$6:$A$257,"&gt;="&amp;$A274,'Aceite Virgen Extra'!$B$6:$B$257,"&lt;="&amp;$B274)</f>
        <v>0.19</v>
      </c>
      <c r="JL274" s="4">
        <f>SUMIFS('Aceite Virgen Extra'!JL$6:JL$257,'Aceite Virgen Extra'!$A$6:$A$257,"&gt;="&amp;$A274,'Aceite Virgen Extra'!$B$6:$B$257,"&lt;="&amp;$B274)</f>
        <v>0.63</v>
      </c>
      <c r="JM274" s="4">
        <f>SUMIFS('Aceite Virgen Extra'!JM$6:JM$257,'Aceite Virgen Extra'!$A$6:$A$257,"&gt;="&amp;$A274,'Aceite Virgen Extra'!$B$6:$B$257,"&lt;="&amp;$B274)</f>
        <v>0</v>
      </c>
      <c r="JQ274" s="4">
        <f>SUMIFS('Aceite Virgen Extra'!JQ$6:JQ$257,'Aceite Virgen Extra'!$A$6:$A$257,"&gt;="&amp;$A274,'Aceite Virgen Extra'!$B$6:$B$257,"&lt;="&amp;$B274)</f>
        <v>0.4</v>
      </c>
      <c r="JR274" s="4">
        <f>SUMIFS('Aceite Virgen Extra'!JR$6:JR$257,'Aceite Virgen Extra'!$A$6:$A$257,"&gt;="&amp;$A274,'Aceite Virgen Extra'!$B$6:$B$257,"&lt;="&amp;$B274)</f>
        <v>0.3</v>
      </c>
      <c r="JS274" s="4">
        <f>SUMIFS('Aceite Virgen Extra'!JS$6:JS$257,'Aceite Virgen Extra'!$A$6:$A$257,"&gt;="&amp;$A274,'Aceite Virgen Extra'!$B$6:$B$257,"&lt;="&amp;$B274)</f>
        <v>0.45</v>
      </c>
      <c r="JT274" s="4">
        <f>SUMIFS('Aceite Virgen Extra'!JT$6:JT$257,'Aceite Virgen Extra'!$A$6:$A$257,"&gt;="&amp;$A274,'Aceite Virgen Extra'!$B$6:$B$257,"&lt;="&amp;$B274)</f>
        <v>0</v>
      </c>
      <c r="JX274" s="4">
        <f>SUMIFS('Aceite Virgen Extra'!JX$6:JX$257,'Aceite Virgen Extra'!$A$6:$A$257,"&gt;="&amp;$A274,'Aceite Virgen Extra'!$B$6:$B$257,"&lt;="&amp;$B274)</f>
        <v>0.53</v>
      </c>
      <c r="JY274" s="4">
        <f>SUMIFS('Aceite Virgen Extra'!JY$6:JY$257,'Aceite Virgen Extra'!$A$6:$A$257,"&gt;="&amp;$A274,'Aceite Virgen Extra'!$B$6:$B$257,"&lt;="&amp;$B274)</f>
        <v>0.74</v>
      </c>
      <c r="JZ274" s="4">
        <f>SUMIFS('Aceite Virgen Extra'!JZ$6:JZ$257,'Aceite Virgen Extra'!$A$6:$A$257,"&gt;="&amp;$A274,'Aceite Virgen Extra'!$B$6:$B$257,"&lt;="&amp;$B274)</f>
        <v>0.44</v>
      </c>
      <c r="KA274" s="4">
        <f>SUMIFS('Aceite Virgen Extra'!KA$6:KA$257,'Aceite Virgen Extra'!$A$6:$A$257,"&gt;="&amp;$A274,'Aceite Virgen Extra'!$B$6:$B$257,"&lt;="&amp;$B274)</f>
        <v>0</v>
      </c>
      <c r="KE274" s="4">
        <f>SUMIFS('Aceite Virgen Extra'!KE$6:KE$257,'Aceite Virgen Extra'!$A$6:$A$257,"&gt;="&amp;$A274,'Aceite Virgen Extra'!$B$6:$B$257,"&lt;="&amp;$B274)</f>
        <v>0.22999999999999998</v>
      </c>
      <c r="KF274" s="4">
        <f>SUMIFS('Aceite Virgen Extra'!KF$6:KF$257,'Aceite Virgen Extra'!$A$6:$A$257,"&gt;="&amp;$A274,'Aceite Virgen Extra'!$B$6:$B$257,"&lt;="&amp;$B274)</f>
        <v>0</v>
      </c>
      <c r="KG274" s="4">
        <f>SUMIFS('Aceite Virgen Extra'!KG$6:KG$257,'Aceite Virgen Extra'!$A$6:$A$257,"&gt;="&amp;$A274,'Aceite Virgen Extra'!$B$6:$B$257,"&lt;="&amp;$B274)</f>
        <v>0.28000000000000003</v>
      </c>
      <c r="KH274" s="4">
        <f>SUMIFS('Aceite Virgen Extra'!KH$6:KH$257,'Aceite Virgen Extra'!$A$6:$A$257,"&gt;="&amp;$A274,'Aceite Virgen Extra'!$B$6:$B$257,"&lt;="&amp;$B274)</f>
        <v>0</v>
      </c>
      <c r="KL274" s="4">
        <f>SUMIFS('Aceite Virgen Extra'!KL$6:KL$257,'Aceite Virgen Extra'!$A$6:$A$257,"&gt;="&amp;$A274,'Aceite Virgen Extra'!$B$6:$B$257,"&lt;="&amp;$B274)</f>
        <v>0.67000000000000015</v>
      </c>
      <c r="KM274" s="4">
        <f>SUMIFS('Aceite Virgen Extra'!KM$6:KM$257,'Aceite Virgen Extra'!$A$6:$A$257,"&gt;="&amp;$A274,'Aceite Virgen Extra'!$B$6:$B$257,"&lt;="&amp;$B274)</f>
        <v>0.77</v>
      </c>
      <c r="KN274" s="4">
        <f>SUMIFS('Aceite Virgen Extra'!KN$6:KN$257,'Aceite Virgen Extra'!$A$6:$A$257,"&gt;="&amp;$A274,'Aceite Virgen Extra'!$B$6:$B$257,"&lt;="&amp;$B274)</f>
        <v>0.29000000000000004</v>
      </c>
      <c r="KO274" s="4">
        <f>SUMIFS('Aceite Virgen Extra'!KO$6:KO$257,'Aceite Virgen Extra'!$A$6:$A$257,"&gt;="&amp;$A274,'Aceite Virgen Extra'!$B$6:$B$257,"&lt;="&amp;$B274)</f>
        <v>0.26</v>
      </c>
      <c r="KS274" s="4">
        <f>SUMIFS('Aceite Virgen Extra'!KS$6:KS$257,'Aceite Virgen Extra'!$A$6:$A$257,"&gt;="&amp;$A274,'Aceite Virgen Extra'!$B$6:$B$257,"&lt;="&amp;$B274)</f>
        <v>0.91999999999999993</v>
      </c>
      <c r="KT274" s="4">
        <f>SUMIFS('Aceite Virgen Extra'!KT$6:KT$257,'Aceite Virgen Extra'!$A$6:$A$257,"&gt;="&amp;$A274,'Aceite Virgen Extra'!$B$6:$B$257,"&lt;="&amp;$B274)</f>
        <v>0.6</v>
      </c>
      <c r="KU274" s="4">
        <f>SUMIFS('Aceite Virgen Extra'!KU$6:KU$257,'Aceite Virgen Extra'!$A$6:$A$257,"&gt;="&amp;$A274,'Aceite Virgen Extra'!$B$6:$B$257,"&lt;="&amp;$B274)</f>
        <v>0.52</v>
      </c>
      <c r="KV274" s="4">
        <f>SUMIFS('Aceite Virgen Extra'!KV$6:KV$257,'Aceite Virgen Extra'!$A$6:$A$257,"&gt;="&amp;$A274,'Aceite Virgen Extra'!$B$6:$B$257,"&lt;="&amp;$B274)</f>
        <v>3.01</v>
      </c>
      <c r="KZ274" s="4">
        <f>SUMIFS('Aceite Virgen Extra'!KZ$6:KZ$257,'Aceite Virgen Extra'!$A$6:$A$257,"&gt;="&amp;$A274,'Aceite Virgen Extra'!$B$6:$B$257,"&lt;="&amp;$B274)</f>
        <v>0.46</v>
      </c>
      <c r="LA274" s="4">
        <f>SUMIFS('Aceite Virgen Extra'!LA$6:LA$257,'Aceite Virgen Extra'!$A$6:$A$257,"&gt;="&amp;$A274,'Aceite Virgen Extra'!$B$6:$B$257,"&lt;="&amp;$B274)</f>
        <v>0.28000000000000003</v>
      </c>
      <c r="LB274" s="4">
        <f>SUMIFS('Aceite Virgen Extra'!LB$6:LB$257,'Aceite Virgen Extra'!$A$6:$A$257,"&gt;="&amp;$A274,'Aceite Virgen Extra'!$B$6:$B$257,"&lt;="&amp;$B274)</f>
        <v>0.44</v>
      </c>
      <c r="LC274" s="4">
        <f>SUMIFS('Aceite Virgen Extra'!LC$6:LC$257,'Aceite Virgen Extra'!$A$6:$A$257,"&gt;="&amp;$A274,'Aceite Virgen Extra'!$B$6:$B$257,"&lt;="&amp;$B274)</f>
        <v>1.1299999999999999</v>
      </c>
      <c r="LG274" s="4">
        <f>SUMIFS('Aceite Virgen Extra'!LG$6:LG$257,'Aceite Virgen Extra'!$A$6:$A$257,"&gt;="&amp;$A274,'Aceite Virgen Extra'!$B$6:$B$257,"&lt;="&amp;$B274)</f>
        <v>0.39</v>
      </c>
      <c r="LH274" s="4">
        <f>SUMIFS('Aceite Virgen Extra'!LH$6:LH$257,'Aceite Virgen Extra'!$A$6:$A$257,"&gt;="&amp;$A274,'Aceite Virgen Extra'!$B$6:$B$257,"&lt;="&amp;$B274)</f>
        <v>0.3</v>
      </c>
      <c r="LI274" s="4">
        <f>SUMIFS('Aceite Virgen Extra'!LI$6:LI$257,'Aceite Virgen Extra'!$A$6:$A$257,"&gt;="&amp;$A274,'Aceite Virgen Extra'!$B$6:$B$257,"&lt;="&amp;$B274)</f>
        <v>0.42</v>
      </c>
      <c r="LJ274" s="4">
        <f>SUMIFS('Aceite Virgen Extra'!LJ$6:LJ$257,'Aceite Virgen Extra'!$A$6:$A$257,"&gt;="&amp;$A274,'Aceite Virgen Extra'!$B$6:$B$257,"&lt;="&amp;$B274)</f>
        <v>0</v>
      </c>
      <c r="LN274" s="4">
        <f>SUMIFS('Aceite Virgen Extra'!LN$6:LN$257,'Aceite Virgen Extra'!$A$6:$A$257,"&gt;="&amp;$A274,'Aceite Virgen Extra'!$B$6:$B$257,"&lt;="&amp;$B274)</f>
        <v>0.19</v>
      </c>
      <c r="LO274" s="4">
        <f>SUMIFS('Aceite Virgen Extra'!LO$6:LO$257,'Aceite Virgen Extra'!$A$6:$A$257,"&gt;="&amp;$A274,'Aceite Virgen Extra'!$B$6:$B$257,"&lt;="&amp;$B274)</f>
        <v>0.1</v>
      </c>
      <c r="LP274" s="4">
        <f>SUMIFS('Aceite Virgen Extra'!LP$6:LP$257,'Aceite Virgen Extra'!$A$6:$A$257,"&gt;="&amp;$A274,'Aceite Virgen Extra'!$B$6:$B$257,"&lt;="&amp;$B274)</f>
        <v>0.15</v>
      </c>
      <c r="LQ274" s="4">
        <f>SUMIFS('Aceite Virgen Extra'!LQ$6:LQ$257,'Aceite Virgen Extra'!$A$6:$A$257,"&gt;="&amp;$A274,'Aceite Virgen Extra'!$B$6:$B$257,"&lt;="&amp;$B274)</f>
        <v>0</v>
      </c>
      <c r="LU274" s="4">
        <f>SUMIFS('Aceite Virgen Extra'!LU$6:LU$257,'Aceite Virgen Extra'!$A$6:$A$257,"&gt;="&amp;$A274,'Aceite Virgen Extra'!$B$6:$B$257,"&lt;="&amp;$B274)</f>
        <v>0.5</v>
      </c>
      <c r="LV274" s="4">
        <f>SUMIFS('Aceite Virgen Extra'!LV$6:LV$257,'Aceite Virgen Extra'!$A$6:$A$257,"&gt;="&amp;$A274,'Aceite Virgen Extra'!$B$6:$B$257,"&lt;="&amp;$B274)</f>
        <v>0.88</v>
      </c>
      <c r="LW274" s="4">
        <f>SUMIFS('Aceite Virgen Extra'!LW$6:LW$257,'Aceite Virgen Extra'!$A$6:$A$257,"&gt;="&amp;$A274,'Aceite Virgen Extra'!$B$6:$B$257,"&lt;="&amp;$B274)</f>
        <v>0.53</v>
      </c>
      <c r="LX274" s="4">
        <f>SUMIFS('Aceite Virgen Extra'!LX$6:LX$257,'Aceite Virgen Extra'!$A$6:$A$257,"&gt;="&amp;$A274,'Aceite Virgen Extra'!$B$6:$B$257,"&lt;="&amp;$B274)</f>
        <v>0</v>
      </c>
      <c r="MB274" s="4">
        <f>SUMIFS('Aceite Virgen Extra'!MB$6:MB$257,'Aceite Virgen Extra'!$A$6:$A$257,"&gt;="&amp;$A274,'Aceite Virgen Extra'!$B$6:$B$257,"&lt;="&amp;$B274)</f>
        <v>0.6</v>
      </c>
      <c r="MC274" s="4">
        <f>SUMIFS('Aceite Virgen Extra'!MC$6:MC$257,'Aceite Virgen Extra'!$A$6:$A$257,"&gt;="&amp;$A274,'Aceite Virgen Extra'!$B$6:$B$257,"&lt;="&amp;$B274)</f>
        <v>0.27</v>
      </c>
      <c r="MD274" s="4">
        <f>SUMIFS('Aceite Virgen Extra'!MD$6:MD$257,'Aceite Virgen Extra'!$A$6:$A$257,"&gt;="&amp;$A274,'Aceite Virgen Extra'!$B$6:$B$257,"&lt;="&amp;$B274)</f>
        <v>0.74</v>
      </c>
      <c r="ME274" s="4">
        <f>SUMIFS('Aceite Virgen Extra'!ME$6:ME$257,'Aceite Virgen Extra'!$A$6:$A$257,"&gt;="&amp;$A274,'Aceite Virgen Extra'!$B$6:$B$257,"&lt;="&amp;$B274)</f>
        <v>0</v>
      </c>
      <c r="MI274" s="4">
        <f>SUMIFS('Aceite Virgen Extra'!MI$6:MI$257,'Aceite Virgen Extra'!$A$6:$A$257,"&gt;="&amp;$A274,'Aceite Virgen Extra'!$B$6:$B$257,"&lt;="&amp;$B274)</f>
        <v>0.66999999999999993</v>
      </c>
      <c r="MJ274" s="4">
        <f>SUMIFS('Aceite Virgen Extra'!MJ$6:MJ$257,'Aceite Virgen Extra'!$A$6:$A$257,"&gt;="&amp;$A274,'Aceite Virgen Extra'!$B$6:$B$257,"&lt;="&amp;$B274)</f>
        <v>0</v>
      </c>
      <c r="MK274" s="4">
        <f>SUMIFS('Aceite Virgen Extra'!MK$6:MK$257,'Aceite Virgen Extra'!$A$6:$A$257,"&gt;="&amp;$A274,'Aceite Virgen Extra'!$B$6:$B$257,"&lt;="&amp;$B274)</f>
        <v>0.69</v>
      </c>
      <c r="ML274" s="4">
        <f>SUMIFS('Aceite Virgen Extra'!ML$6:ML$257,'Aceite Virgen Extra'!$A$6:$A$257,"&gt;="&amp;$A274,'Aceite Virgen Extra'!$B$6:$B$257,"&lt;="&amp;$B274)</f>
        <v>1.01</v>
      </c>
      <c r="MP274" s="4">
        <f>SUMIFS('Aceite Virgen Extra'!MP$6:MP$257,'Aceite Virgen Extra'!$A$6:$A$257,"&gt;="&amp;$A274,'Aceite Virgen Extra'!$B$6:$B$257,"&lt;="&amp;$B274)</f>
        <v>0.46</v>
      </c>
      <c r="MQ274" s="4">
        <f>SUMIFS('Aceite Virgen Extra'!MQ$6:MQ$257,'Aceite Virgen Extra'!$A$6:$A$257,"&gt;="&amp;$A274,'Aceite Virgen Extra'!$B$6:$B$257,"&lt;="&amp;$B274)</f>
        <v>0.6</v>
      </c>
      <c r="MR274" s="4">
        <f>SUMIFS('Aceite Virgen Extra'!MR$6:MR$257,'Aceite Virgen Extra'!$A$6:$A$257,"&gt;="&amp;$A274,'Aceite Virgen Extra'!$B$6:$B$257,"&lt;="&amp;$B274)</f>
        <v>0.44</v>
      </c>
      <c r="MS274" s="4">
        <f>SUMIFS('Aceite Virgen Extra'!MS$6:MS$257,'Aceite Virgen Extra'!$A$6:$A$257,"&gt;="&amp;$A274,'Aceite Virgen Extra'!$B$6:$B$257,"&lt;="&amp;$B274)</f>
        <v>0</v>
      </c>
      <c r="MW274" s="4">
        <f>SUMIFS('Aceite Virgen Extra'!MW$6:MW$257,'Aceite Virgen Extra'!$A$6:$A$257,"&gt;="&amp;$A274,'Aceite Virgen Extra'!$B$6:$B$257,"&lt;="&amp;$B274)</f>
        <v>0.72000000000000008</v>
      </c>
      <c r="MX274" s="4">
        <f>SUMIFS('Aceite Virgen Extra'!MX$6:MX$257,'Aceite Virgen Extra'!$A$6:$A$257,"&gt;="&amp;$A274,'Aceite Virgen Extra'!$B$6:$B$257,"&lt;="&amp;$B274)</f>
        <v>1.04</v>
      </c>
      <c r="MY274" s="4">
        <f>SUMIFS('Aceite Virgen Extra'!MY$6:MY$257,'Aceite Virgen Extra'!$A$6:$A$257,"&gt;="&amp;$A274,'Aceite Virgen Extra'!$B$6:$B$257,"&lt;="&amp;$B274)</f>
        <v>0.66</v>
      </c>
      <c r="MZ274" s="4">
        <f>SUMIFS('Aceite Virgen Extra'!MZ$6:MZ$257,'Aceite Virgen Extra'!$A$6:$A$257,"&gt;="&amp;$A274,'Aceite Virgen Extra'!$B$6:$B$257,"&lt;="&amp;$B274)</f>
        <v>0</v>
      </c>
      <c r="ND274" s="4">
        <f>SUMIFS('Aceite Virgen Extra'!ND$6:ND$257,'Aceite Virgen Extra'!$A$6:$A$257,"&gt;="&amp;$A274,'Aceite Virgen Extra'!$B$6:$B$257,"&lt;="&amp;$B274)</f>
        <v>0.7</v>
      </c>
      <c r="NE274" s="4">
        <f>SUMIFS('Aceite Virgen Extra'!NE$6:NE$257,'Aceite Virgen Extra'!$A$6:$A$257,"&gt;="&amp;$A274,'Aceite Virgen Extra'!$B$6:$B$257,"&lt;="&amp;$B274)</f>
        <v>0</v>
      </c>
      <c r="NF274" s="4">
        <f>SUMIFS('Aceite Virgen Extra'!NF$6:NF$257,'Aceite Virgen Extra'!$A$6:$A$257,"&gt;="&amp;$A274,'Aceite Virgen Extra'!$B$6:$B$257,"&lt;="&amp;$B274)</f>
        <v>0.41000000000000003</v>
      </c>
      <c r="NG274" s="4">
        <f>SUMIFS('Aceite Virgen Extra'!NG$6:NG$257,'Aceite Virgen Extra'!$A$6:$A$257,"&gt;="&amp;$A274,'Aceite Virgen Extra'!$B$6:$B$257,"&lt;="&amp;$B274)</f>
        <v>4.8600000000000003</v>
      </c>
      <c r="NK274" s="4">
        <f>SUMIFS('Aceite Virgen Extra'!NK$6:NK$257,'Aceite Virgen Extra'!$A$6:$A$257,"&gt;="&amp;$A274,'Aceite Virgen Extra'!$B$6:$B$257,"&lt;="&amp;$B274)</f>
        <v>0.94</v>
      </c>
      <c r="NL274" s="4">
        <f>SUMIFS('Aceite Virgen Extra'!NL$6:NL$257,'Aceite Virgen Extra'!$A$6:$A$257,"&gt;="&amp;$A274,'Aceite Virgen Extra'!$B$6:$B$257,"&lt;="&amp;$B274)</f>
        <v>0.84000000000000008</v>
      </c>
      <c r="NM274" s="4">
        <f>SUMIFS('Aceite Virgen Extra'!NM$6:NM$257,'Aceite Virgen Extra'!$A$6:$A$257,"&gt;="&amp;$A274,'Aceite Virgen Extra'!$B$6:$B$257,"&lt;="&amp;$B274)</f>
        <v>0.36</v>
      </c>
      <c r="NN274" s="4">
        <f>SUMIFS('Aceite Virgen Extra'!NN$6:NN$257,'Aceite Virgen Extra'!$A$6:$A$257,"&gt;="&amp;$A274,'Aceite Virgen Extra'!$B$6:$B$257,"&lt;="&amp;$B274)</f>
        <v>4.62</v>
      </c>
      <c r="NR274" s="4">
        <f>SUMIFS('Aceite Virgen Extra'!NR$6:NR$257,'Aceite Virgen Extra'!$A$6:$A$257,"&gt;="&amp;$A274,'Aceite Virgen Extra'!$B$6:$B$257,"&lt;="&amp;$B274)</f>
        <v>1.1600000000000001</v>
      </c>
      <c r="NS274" s="4">
        <f>SUMIFS('Aceite Virgen Extra'!NS$6:NS$257,'Aceite Virgen Extra'!$A$6:$A$257,"&gt;="&amp;$A274,'Aceite Virgen Extra'!$B$6:$B$257,"&lt;="&amp;$B274)</f>
        <v>0.52</v>
      </c>
      <c r="NT274" s="4">
        <f>SUMIFS('Aceite Virgen Extra'!NT$6:NT$257,'Aceite Virgen Extra'!$A$6:$A$257,"&gt;="&amp;$A274,'Aceite Virgen Extra'!$B$6:$B$257,"&lt;="&amp;$B274)</f>
        <v>0.57999999999999996</v>
      </c>
      <c r="NU274" s="4">
        <f>SUMIFS('Aceite Virgen Extra'!NU$6:NU$257,'Aceite Virgen Extra'!$A$6:$A$257,"&gt;="&amp;$A274,'Aceite Virgen Extra'!$B$6:$B$257,"&lt;="&amp;$B274)</f>
        <v>2.09</v>
      </c>
      <c r="NY274" s="4">
        <f>SUMIFS('Aceite Virgen Extra'!NY$6:NY$257,'Aceite Virgen Extra'!$A$6:$A$257,"&gt;="&amp;$A274,'Aceite Virgen Extra'!$B$6:$B$257,"&lt;="&amp;$B274)</f>
        <v>0.74</v>
      </c>
      <c r="NZ274" s="4">
        <f>SUMIFS('Aceite Virgen Extra'!NZ$6:NZ$257,'Aceite Virgen Extra'!$A$6:$A$257,"&gt;="&amp;$A274,'Aceite Virgen Extra'!$B$6:$B$257,"&lt;="&amp;$B274)</f>
        <v>0.14000000000000001</v>
      </c>
      <c r="OA274" s="4">
        <f>SUMIFS('Aceite Virgen Extra'!OA$6:OA$257,'Aceite Virgen Extra'!$A$6:$A$257,"&gt;="&amp;$A274,'Aceite Virgen Extra'!$B$6:$B$257,"&lt;="&amp;$B274)</f>
        <v>0.73</v>
      </c>
      <c r="OB274" s="4">
        <f>SUMIFS('Aceite Virgen Extra'!OB$6:OB$257,'Aceite Virgen Extra'!$A$6:$A$257,"&gt;="&amp;$A274,'Aceite Virgen Extra'!$B$6:$B$257,"&lt;="&amp;$B274)</f>
        <v>1.75</v>
      </c>
      <c r="OF274" s="4">
        <f>SUMIFS('Aceite Virgen Extra'!OF$6:OF$257,'Aceite Virgen Extra'!$A$6:$A$257,"&gt;="&amp;$A274,'Aceite Virgen Extra'!$B$6:$B$257,"&lt;="&amp;$B274)</f>
        <v>0.12</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0.48</v>
      </c>
      <c r="OM274" s="4">
        <f>SUMIFS('Aceite Virgen Extra'!OM$6:OM$257,'Aceite Virgen Extra'!$A$6:$A$257,"&gt;="&amp;$A274,'Aceite Virgen Extra'!$B$6:$B$257,"&lt;="&amp;$B274)</f>
        <v>1.5</v>
      </c>
      <c r="ON274" s="4">
        <f>SUMIFS('Aceite Virgen Extra'!ON$6:ON$257,'Aceite Virgen Extra'!$A$6:$A$257,"&gt;="&amp;$A274,'Aceite Virgen Extra'!$B$6:$B$257,"&lt;="&amp;$B274)</f>
        <v>0.4</v>
      </c>
      <c r="OO274" s="4">
        <f>SUMIFS('Aceite Virgen Extra'!OO$6:OO$257,'Aceite Virgen Extra'!$A$6:$A$257,"&gt;="&amp;$A274,'Aceite Virgen Extra'!$B$6:$B$257,"&lt;="&amp;$B274)</f>
        <v>2.21</v>
      </c>
      <c r="OP274" s="4">
        <f>SUMIFS('Aceite Virgen Extra'!OP$6:OP$257,'Aceite Virgen Extra'!$A$6:$A$257,"&gt;="&amp;$A274,'Aceite Virgen Extra'!$B$6:$B$257,"&lt;="&amp;$B274)</f>
        <v>1.44</v>
      </c>
      <c r="OT274" s="4">
        <f>SUMIFS('Aceite Virgen Extra'!OT$6:OT$257,'Aceite Virgen Extra'!$A$6:$A$257,"&gt;="&amp;$A274,'Aceite Virgen Extra'!$B$6:$B$257,"&lt;="&amp;$B274)</f>
        <v>5.4300000000000006</v>
      </c>
      <c r="OU274" s="4">
        <f>SUMIFS('Aceite Virgen Extra'!OU$6:OU$257,'Aceite Virgen Extra'!$A$6:$A$257,"&gt;="&amp;$A274,'Aceite Virgen Extra'!$B$6:$B$257,"&lt;="&amp;$B274)</f>
        <v>7.28</v>
      </c>
      <c r="OV274" s="4">
        <f>SUMIFS('Aceite Virgen Extra'!OV$6:OV$257,'Aceite Virgen Extra'!$A$6:$A$257,"&gt;="&amp;$A274,'Aceite Virgen Extra'!$B$6:$B$257,"&lt;="&amp;$B274)</f>
        <v>5.17</v>
      </c>
      <c r="OW274" s="4">
        <f>SUMIFS('Aceite Virgen Extra'!OW$6:OW$257,'Aceite Virgen Extra'!$A$6:$A$257,"&gt;="&amp;$A274,'Aceite Virgen Extra'!$B$6:$B$257,"&lt;="&amp;$B274)</f>
        <v>5.4</v>
      </c>
      <c r="PA274" s="4">
        <f>SUMIFS('Aceite Virgen Extra'!PA$6:PA$257,'Aceite Virgen Extra'!$A$6:$A$257,"&gt;="&amp;$A274,'Aceite Virgen Extra'!$B$6:$B$257,"&lt;="&amp;$B274)</f>
        <v>3.69</v>
      </c>
      <c r="PB274" s="4">
        <f>SUMIFS('Aceite Virgen Extra'!PB$6:PB$257,'Aceite Virgen Extra'!$A$6:$A$257,"&gt;="&amp;$A274,'Aceite Virgen Extra'!$B$6:$B$257,"&lt;="&amp;$B274)</f>
        <v>4.38</v>
      </c>
      <c r="PC274" s="4">
        <f>SUMIFS('Aceite Virgen Extra'!PC$6:PC$257,'Aceite Virgen Extra'!$A$6:$A$257,"&gt;="&amp;$A274,'Aceite Virgen Extra'!$B$6:$B$257,"&lt;="&amp;$B274)</f>
        <v>3.8899999999999997</v>
      </c>
      <c r="PD274" s="4">
        <f>SUMIFS('Aceite Virgen Extra'!PD$6:PD$257,'Aceite Virgen Extra'!$A$6:$A$257,"&gt;="&amp;$A274,'Aceite Virgen Extra'!$B$6:$B$257,"&lt;="&amp;$B274)</f>
        <v>1.8199999999999998</v>
      </c>
      <c r="PH274" s="4">
        <f>SUMIFS('Aceite Virgen Extra'!PH$6:PH$257,'Aceite Virgen Extra'!$A$6:$A$257,"&gt;="&amp;$A274,'Aceite Virgen Extra'!$B$6:$B$257,"&lt;="&amp;$B274)</f>
        <v>2.5799999999999996</v>
      </c>
      <c r="PI274" s="4">
        <f>SUMIFS('Aceite Virgen Extra'!PI$6:PI$257,'Aceite Virgen Extra'!$A$6:$A$257,"&gt;="&amp;$A274,'Aceite Virgen Extra'!$B$6:$B$257,"&lt;="&amp;$B274)</f>
        <v>1.84</v>
      </c>
      <c r="PJ274" s="4">
        <f>SUMIFS('Aceite Virgen Extra'!PJ$6:PJ$257,'Aceite Virgen Extra'!$A$6:$A$257,"&gt;="&amp;$A274,'Aceite Virgen Extra'!$B$6:$B$257,"&lt;="&amp;$B274)</f>
        <v>3.71</v>
      </c>
      <c r="PK274" s="4">
        <f>SUMIFS('Aceite Virgen Extra'!PK$6:PK$257,'Aceite Virgen Extra'!$A$6:$A$257,"&gt;="&amp;$A274,'Aceite Virgen Extra'!$B$6:$B$257,"&lt;="&amp;$B274)</f>
        <v>0.97</v>
      </c>
      <c r="PO274" s="4">
        <f>SUMIFS('Aceite Virgen Extra'!PO$6:PO$257,'Aceite Virgen Extra'!$A$6:$A$257,"&gt;="&amp;$A274,'Aceite Virgen Extra'!$B$6:$B$257,"&lt;="&amp;$B274)</f>
        <v>2.23</v>
      </c>
      <c r="PP274" s="4">
        <f>SUMIFS('Aceite Virgen Extra'!PP$6:PP$257,'Aceite Virgen Extra'!$A$6:$A$257,"&gt;="&amp;$A274,'Aceite Virgen Extra'!$B$6:$B$257,"&lt;="&amp;$B274)</f>
        <v>1.1499999999999999</v>
      </c>
      <c r="PQ274" s="4">
        <f>SUMIFS('Aceite Virgen Extra'!PQ$6:PQ$257,'Aceite Virgen Extra'!$A$6:$A$257,"&gt;="&amp;$A274,'Aceite Virgen Extra'!$B$6:$B$257,"&lt;="&amp;$B274)</f>
        <v>2.25</v>
      </c>
      <c r="PR274" s="4">
        <f>SUMIFS('Aceite Virgen Extra'!PR$6:PR$257,'Aceite Virgen Extra'!$A$6:$A$257,"&gt;="&amp;$A274,'Aceite Virgen Extra'!$B$6:$B$257,"&lt;="&amp;$B274)</f>
        <v>4.87</v>
      </c>
      <c r="PV274" s="4">
        <f>SUMIFS('Aceite Virgen Extra'!PV$6:PV$257,'Aceite Virgen Extra'!$A$6:$A$257,"&gt;="&amp;$A274,'Aceite Virgen Extra'!$B$6:$B$257,"&lt;="&amp;$B274)</f>
        <v>3.1100000000000003</v>
      </c>
      <c r="PW274" s="4">
        <f>SUMIFS('Aceite Virgen Extra'!PW$6:PW$257,'Aceite Virgen Extra'!$A$6:$A$257,"&gt;="&amp;$A274,'Aceite Virgen Extra'!$B$6:$B$257,"&lt;="&amp;$B274)</f>
        <v>3.4299999999999997</v>
      </c>
      <c r="PX274" s="4">
        <f>SUMIFS('Aceite Virgen Extra'!PX$6:PX$257,'Aceite Virgen Extra'!$A$6:$A$257,"&gt;="&amp;$A274,'Aceite Virgen Extra'!$B$6:$B$257,"&lt;="&amp;$B274)</f>
        <v>3.58</v>
      </c>
      <c r="PY274" s="4">
        <f>SUMIFS('Aceite Virgen Extra'!PY$6:PY$257,'Aceite Virgen Extra'!$A$6:$A$257,"&gt;="&amp;$A274,'Aceite Virgen Extra'!$B$6:$B$257,"&lt;="&amp;$B274)</f>
        <v>1.02</v>
      </c>
      <c r="QC274" s="4">
        <f>SUMIFS('Aceite Virgen Extra'!QC$6:QC$257,'Aceite Virgen Extra'!$A$6:$A$257,"&gt;="&amp;$A274,'Aceite Virgen Extra'!$B$6:$B$257,"&lt;="&amp;$B274)</f>
        <v>2.4</v>
      </c>
      <c r="QD274" s="4">
        <f>SUMIFS('Aceite Virgen Extra'!QD$6:QD$257,'Aceite Virgen Extra'!$A$6:$A$257,"&gt;="&amp;$A274,'Aceite Virgen Extra'!$B$6:$B$257,"&lt;="&amp;$B274)</f>
        <v>1.72</v>
      </c>
      <c r="QE274" s="4">
        <f>SUMIFS('Aceite Virgen Extra'!QE$6:QE$257,'Aceite Virgen Extra'!$A$6:$A$257,"&gt;="&amp;$A274,'Aceite Virgen Extra'!$B$6:$B$257,"&lt;="&amp;$B274)</f>
        <v>2.9899999999999998</v>
      </c>
      <c r="QF274" s="4">
        <f>SUMIFS('Aceite Virgen Extra'!QF$6:QF$257,'Aceite Virgen Extra'!$A$6:$A$257,"&gt;="&amp;$A274,'Aceite Virgen Extra'!$B$6:$B$257,"&lt;="&amp;$B274)</f>
        <v>1.75</v>
      </c>
      <c r="QJ274" s="4">
        <f>SUMIFS('Aceite Virgen Extra'!QJ$6:QJ$257,'Aceite Virgen Extra'!$A$6:$A$257,"&gt;="&amp;$A274,'Aceite Virgen Extra'!$B$6:$B$257,"&lt;="&amp;$B274)</f>
        <v>2.8000000000000003</v>
      </c>
      <c r="QK274" s="4">
        <f>SUMIFS('Aceite Virgen Extra'!QK$6:QK$257,'Aceite Virgen Extra'!$A$6:$A$257,"&gt;="&amp;$A274,'Aceite Virgen Extra'!$B$6:$B$257,"&lt;="&amp;$B274)</f>
        <v>1.6400000000000001</v>
      </c>
      <c r="QL274" s="4">
        <f>SUMIFS('Aceite Virgen Extra'!QL$6:QL$257,'Aceite Virgen Extra'!$A$6:$A$257,"&gt;="&amp;$A274,'Aceite Virgen Extra'!$B$6:$B$257,"&lt;="&amp;$B274)</f>
        <v>3.9399999999999995</v>
      </c>
      <c r="QM274" s="4">
        <f>SUMIFS('Aceite Virgen Extra'!QM$6:QM$257,'Aceite Virgen Extra'!$A$6:$A$257,"&gt;="&amp;$A274,'Aceite Virgen Extra'!$B$6:$B$257,"&lt;="&amp;$B274)</f>
        <v>0.94</v>
      </c>
    </row>
    <row r="275" spans="1:455" x14ac:dyDescent="0.25">
      <c r="A275" s="9">
        <f>'TAM Aceite Virgen Extra'!B23</f>
        <v>6.2</v>
      </c>
      <c r="B275" s="9">
        <f>'TAM Aceite Virgen Extra'!C23</f>
        <v>6.4</v>
      </c>
      <c r="C275" s="9"/>
      <c r="D275" s="4">
        <f>SUMIFS('Aceite Virgen Extra'!D$6:D$257,'Aceite Virgen Extra'!$A$6:$A$257,"&gt;="&amp;$A275,'Aceite Virgen Extra'!$B$6:$B$257,"&lt;="&amp;$B275)</f>
        <v>2.63</v>
      </c>
      <c r="E275" s="4">
        <f>SUMIFS('Aceite Virgen Extra'!E$6:E$257,'Aceite Virgen Extra'!$A$6:$A$257,"&gt;="&amp;$A275,'Aceite Virgen Extra'!$B$6:$B$257,"&lt;="&amp;$B275)</f>
        <v>8.82</v>
      </c>
      <c r="F275" s="4">
        <f>SUMIFS('Aceite Virgen Extra'!F$6:F$257,'Aceite Virgen Extra'!$A$6:$A$257,"&gt;="&amp;$A275,'Aceite Virgen Extra'!$B$6:$B$257,"&lt;="&amp;$B275)</f>
        <v>0.8</v>
      </c>
      <c r="G275" s="4">
        <f>SUMIFS('Aceite Virgen Extra'!G$6:G$257,'Aceite Virgen Extra'!$A$6:$A$257,"&gt;="&amp;$A275,'Aceite Virgen Extra'!$B$6:$B$257,"&lt;="&amp;$B275)</f>
        <v>0.14000000000000001</v>
      </c>
      <c r="H275" s="9"/>
      <c r="I275" s="9"/>
      <c r="J275" s="9"/>
      <c r="K275" s="4">
        <f>SUMIFS('Aceite Virgen Extra'!K$6:K$257,'Aceite Virgen Extra'!$A$6:$A$257,"&gt;="&amp;$A275,'Aceite Virgen Extra'!$B$6:$B$257,"&lt;="&amp;$B275)</f>
        <v>4.7200000000000006</v>
      </c>
      <c r="L275" s="4">
        <f>SUMIFS('Aceite Virgen Extra'!L$6:L$257,'Aceite Virgen Extra'!$A$6:$A$257,"&gt;="&amp;$A275,'Aceite Virgen Extra'!$B$6:$B$257,"&lt;="&amp;$B275)</f>
        <v>12.78</v>
      </c>
      <c r="M275" s="4">
        <f>SUMIFS('Aceite Virgen Extra'!M$6:M$257,'Aceite Virgen Extra'!$A$6:$A$257,"&gt;="&amp;$A275,'Aceite Virgen Extra'!$B$6:$B$257,"&lt;="&amp;$B275)</f>
        <v>2.69</v>
      </c>
      <c r="N275" s="4">
        <f>SUMIFS('Aceite Virgen Extra'!N$6:N$257,'Aceite Virgen Extra'!$A$6:$A$257,"&gt;="&amp;$A275,'Aceite Virgen Extra'!$B$6:$B$257,"&lt;="&amp;$B275)</f>
        <v>0.61</v>
      </c>
      <c r="O275" s="9"/>
      <c r="P275" s="9"/>
      <c r="Q275" s="9"/>
      <c r="R275" s="4">
        <f>SUMIFS('Aceite Virgen Extra'!R$6:R$257,'Aceite Virgen Extra'!$A$6:$A$257,"&gt;="&amp;$A275,'Aceite Virgen Extra'!$B$6:$B$257,"&lt;="&amp;$B275)</f>
        <v>5.1899999999999995</v>
      </c>
      <c r="S275" s="4">
        <f>SUMIFS('Aceite Virgen Extra'!S$6:S$257,'Aceite Virgen Extra'!$A$6:$A$257,"&gt;="&amp;$A275,'Aceite Virgen Extra'!$B$6:$B$257,"&lt;="&amp;$B275)</f>
        <v>11.12</v>
      </c>
      <c r="T275" s="4">
        <f>SUMIFS('Aceite Virgen Extra'!T$6:T$257,'Aceite Virgen Extra'!$A$6:$A$257,"&gt;="&amp;$A275,'Aceite Virgen Extra'!$B$6:$B$257,"&lt;="&amp;$B275)</f>
        <v>4.16</v>
      </c>
      <c r="U275" s="4">
        <f>SUMIFS('Aceite Virgen Extra'!U$6:U$257,'Aceite Virgen Extra'!$A$6:$A$257,"&gt;="&amp;$A275,'Aceite Virgen Extra'!$B$6:$B$257,"&lt;="&amp;$B275)</f>
        <v>0.85</v>
      </c>
      <c r="V275" s="9"/>
      <c r="W275" s="9"/>
      <c r="X275" s="9"/>
      <c r="Y275" s="4">
        <f>SUMIFS('Aceite Virgen Extra'!Y$6:Y$257,'Aceite Virgen Extra'!$A$6:$A$257,"&gt;="&amp;$A275,'Aceite Virgen Extra'!$B$6:$B$257,"&lt;="&amp;$B275)</f>
        <v>6.07</v>
      </c>
      <c r="Z275" s="4">
        <f>SUMIFS('Aceite Virgen Extra'!Z$6:Z$257,'Aceite Virgen Extra'!$A$6:$A$257,"&gt;="&amp;$A275,'Aceite Virgen Extra'!$B$6:$B$257,"&lt;="&amp;$B275)</f>
        <v>18.98</v>
      </c>
      <c r="AA275" s="4">
        <f>SUMIFS('Aceite Virgen Extra'!AA$6:AA$257,'Aceite Virgen Extra'!$A$6:$A$257,"&gt;="&amp;$A275,'Aceite Virgen Extra'!$B$6:$B$257,"&lt;="&amp;$B275)</f>
        <v>2.42</v>
      </c>
      <c r="AB275" s="4">
        <f>SUMIFS('Aceite Virgen Extra'!AB$6:AB$257,'Aceite Virgen Extra'!$A$6:$A$257,"&gt;="&amp;$A275,'Aceite Virgen Extra'!$B$6:$B$257,"&lt;="&amp;$B275)</f>
        <v>2.04</v>
      </c>
      <c r="AC275" s="9"/>
      <c r="AD275" s="9"/>
      <c r="AE275" s="9"/>
      <c r="AF275" s="4">
        <f>SUMIFS('Aceite Virgen Extra'!AF$6:AF$257,'Aceite Virgen Extra'!$A$6:$A$257,"&gt;="&amp;$A275,'Aceite Virgen Extra'!$B$6:$B$257,"&lt;="&amp;$B275)</f>
        <v>4.25</v>
      </c>
      <c r="AG275" s="4">
        <f>SUMIFS('Aceite Virgen Extra'!AG$6:AG$257,'Aceite Virgen Extra'!$A$6:$A$257,"&gt;="&amp;$A275,'Aceite Virgen Extra'!$B$6:$B$257,"&lt;="&amp;$B275)</f>
        <v>9.32</v>
      </c>
      <c r="AH275" s="4">
        <f>SUMIFS('Aceite Virgen Extra'!AH$6:AH$257,'Aceite Virgen Extra'!$A$6:$A$257,"&gt;="&amp;$A275,'Aceite Virgen Extra'!$B$6:$B$257,"&lt;="&amp;$B275)</f>
        <v>3.05</v>
      </c>
      <c r="AI275" s="4">
        <f>SUMIFS('Aceite Virgen Extra'!AI$6:AI$257,'Aceite Virgen Extra'!$A$6:$A$257,"&gt;="&amp;$A275,'Aceite Virgen Extra'!$B$6:$B$257,"&lt;="&amp;$B275)</f>
        <v>1.2</v>
      </c>
      <c r="AJ275" s="9"/>
      <c r="AK275" s="9"/>
      <c r="AL275" s="9"/>
      <c r="AM275" s="4">
        <f>SUMIFS('Aceite Virgen Extra'!AM$6:AM$257,'Aceite Virgen Extra'!$A$6:$A$257,"&gt;="&amp;$A275,'Aceite Virgen Extra'!$B$6:$B$257,"&lt;="&amp;$B275)</f>
        <v>4.21</v>
      </c>
      <c r="AN275" s="4">
        <f>SUMIFS('Aceite Virgen Extra'!AN$6:AN$257,'Aceite Virgen Extra'!$A$6:$A$257,"&gt;="&amp;$A275,'Aceite Virgen Extra'!$B$6:$B$257,"&lt;="&amp;$B275)</f>
        <v>8.81</v>
      </c>
      <c r="AO275" s="4">
        <f>SUMIFS('Aceite Virgen Extra'!AO$6:AO$257,'Aceite Virgen Extra'!$A$6:$A$257,"&gt;="&amp;$A275,'Aceite Virgen Extra'!$B$6:$B$257,"&lt;="&amp;$B275)</f>
        <v>3.49</v>
      </c>
      <c r="AP275" s="4">
        <f>SUMIFS('Aceite Virgen Extra'!AP$6:AP$257,'Aceite Virgen Extra'!$A$6:$A$257,"&gt;="&amp;$A275,'Aceite Virgen Extra'!$B$6:$B$257,"&lt;="&amp;$B275)</f>
        <v>0.47</v>
      </c>
      <c r="AQ275" s="9"/>
      <c r="AR275" s="9"/>
      <c r="AT275" s="4">
        <f>SUMIFS('Aceite Virgen Extra'!AT$6:AT$257,'Aceite Virgen Extra'!$A$6:$A$257,"&gt;="&amp;$A275,'Aceite Virgen Extra'!$B$6:$B$257,"&lt;="&amp;$B275)</f>
        <v>4.3</v>
      </c>
      <c r="AU275" s="4">
        <f>SUMIFS('Aceite Virgen Extra'!AU$6:AU$257,'Aceite Virgen Extra'!$A$6:$A$257,"&gt;="&amp;$A275,'Aceite Virgen Extra'!$B$6:$B$257,"&lt;="&amp;$B275)</f>
        <v>11.510000000000002</v>
      </c>
      <c r="AV275" s="4">
        <f>SUMIFS('Aceite Virgen Extra'!AV$6:AV$257,'Aceite Virgen Extra'!$A$6:$A$257,"&gt;="&amp;$A275,'Aceite Virgen Extra'!$B$6:$B$257,"&lt;="&amp;$B275)</f>
        <v>1.99</v>
      </c>
      <c r="AW275" s="4">
        <f>SUMIFS('Aceite Virgen Extra'!AW$6:AW$257,'Aceite Virgen Extra'!$A$6:$A$257,"&gt;="&amp;$A275,'Aceite Virgen Extra'!$B$6:$B$257,"&lt;="&amp;$B275)</f>
        <v>0.49</v>
      </c>
      <c r="BA275" s="4">
        <f>SUMIFS('Aceite Virgen Extra'!BA$6:BA$257,'Aceite Virgen Extra'!$A$6:$A$257,"&gt;="&amp;A275,'Aceite Virgen Extra'!$B$6:$B$257,"&lt;="&amp;B275)</f>
        <v>5.22</v>
      </c>
      <c r="BB275" s="4">
        <f>SUMIFS('Aceite Virgen Extra'!BB$6:BB$257,'Aceite Virgen Extra'!$A$6:$A$257,"&gt;="&amp;$A275,'Aceite Virgen Extra'!$B$6:$B$257,"&lt;="&amp;$B275)</f>
        <v>12.28</v>
      </c>
      <c r="BC275" s="4">
        <f>SUMIFS('Aceite Virgen Extra'!BC$6:BC$257,'Aceite Virgen Extra'!$A$6:$A$257,"&gt;="&amp;$A275,'Aceite Virgen Extra'!$B$6:$B$257,"&lt;="&amp;$B275)</f>
        <v>2.2399999999999998</v>
      </c>
      <c r="BD275" s="4">
        <f>SUMIFS('Aceite Virgen Extra'!BD$6:BD$257,'Aceite Virgen Extra'!$A$6:$A$257,"&gt;="&amp;$A275,'Aceite Virgen Extra'!$B$6:$B$257,"&lt;="&amp;$B275)</f>
        <v>1.43</v>
      </c>
      <c r="BH275" s="4">
        <f>SUMIFS('Aceite Virgen Extra'!BH$6:BH$257,'Aceite Virgen Extra'!$A$6:$A$257,"&gt;="&amp;$A275,'Aceite Virgen Extra'!$B$6:$B$257,"&lt;="&amp;$B275)</f>
        <v>2.3199999999999998</v>
      </c>
      <c r="BI275" s="4">
        <f>SUMIFS('Aceite Virgen Extra'!BI$6:BI$257,'Aceite Virgen Extra'!$A$6:$A$257,"&gt;="&amp;$A275,'Aceite Virgen Extra'!$B$6:$B$257,"&lt;="&amp;$B275)</f>
        <v>4.9000000000000004</v>
      </c>
      <c r="BJ275" s="4">
        <f>SUMIFS('Aceite Virgen Extra'!BJ$6:BJ$257,'Aceite Virgen Extra'!$A$6:$A$257,"&gt;="&amp;$A275,'Aceite Virgen Extra'!$B$6:$B$257,"&lt;="&amp;$B275)</f>
        <v>1.96</v>
      </c>
      <c r="BK275" s="4">
        <f>SUMIFS('Aceite Virgen Extra'!BK$6:BK$257,'Aceite Virgen Extra'!$A$6:$A$257,"&gt;="&amp;$A275,'Aceite Virgen Extra'!$B$6:$B$257,"&lt;="&amp;$B275)</f>
        <v>0.27</v>
      </c>
      <c r="BO275" s="4">
        <f>SUMIFS('Aceite Virgen Extra'!BO$6:BO$257,'Aceite Virgen Extra'!$A$6:$A$257,"&gt;="&amp;$A275,'Aceite Virgen Extra'!$B$6:$B$257,"&lt;="&amp;$B275)</f>
        <v>2.74</v>
      </c>
      <c r="BP275" s="4">
        <f>SUMIFS('Aceite Virgen Extra'!BP$6:BP$257,'Aceite Virgen Extra'!$A$6:$A$257,"&gt;="&amp;$A275,'Aceite Virgen Extra'!$B$6:$B$257,"&lt;="&amp;$B275)</f>
        <v>6.62</v>
      </c>
      <c r="BQ275" s="4">
        <f>SUMIFS('Aceite Virgen Extra'!BQ$6:BQ$257,'Aceite Virgen Extra'!$A$6:$A$257,"&gt;="&amp;$A275,'Aceite Virgen Extra'!$B$6:$B$257,"&lt;="&amp;$B275)</f>
        <v>1.17</v>
      </c>
      <c r="BR275" s="4">
        <f>SUMIFS('Aceite Virgen Extra'!BR$6:BR$257,'Aceite Virgen Extra'!$A$6:$A$257,"&gt;="&amp;$A275,'Aceite Virgen Extra'!$B$6:$B$257,"&lt;="&amp;$B275)</f>
        <v>0.35</v>
      </c>
      <c r="BV275" s="4">
        <f>SUMIFS('Aceite Virgen Extra'!BV$6:BV$257,'Aceite Virgen Extra'!$A$6:$A$257,"&gt;="&amp;$A275,'Aceite Virgen Extra'!$B$6:$B$257,"&lt;="&amp;$B275)</f>
        <v>1.71</v>
      </c>
      <c r="BW275" s="4">
        <f>SUMIFS('Aceite Virgen Extra'!BW$6:BW$257,'Aceite Virgen Extra'!$A$6:$A$257,"&gt;="&amp;$A275,'Aceite Virgen Extra'!$B$6:$B$257,"&lt;="&amp;$B275)</f>
        <v>0</v>
      </c>
      <c r="BX275" s="4">
        <f>SUMIFS('Aceite Virgen Extra'!BX$6:BX$257,'Aceite Virgen Extra'!$A$6:$A$257,"&gt;="&amp;$A275,'Aceite Virgen Extra'!$B$6:$B$257,"&lt;="&amp;$B275)</f>
        <v>2.6500000000000004</v>
      </c>
      <c r="BY275" s="4">
        <f>SUMIFS('Aceite Virgen Extra'!BY$6:BY$257,'Aceite Virgen Extra'!$A$6:$A$257,"&gt;="&amp;$A275,'Aceite Virgen Extra'!$B$6:$B$257,"&lt;="&amp;$B275)</f>
        <v>0</v>
      </c>
      <c r="CC275" s="4">
        <f>SUMIFS('Aceite Virgen Extra'!CC$6:CC$257,'Aceite Virgen Extra'!$A$6:$A$257,"&gt;="&amp;$A275,'Aceite Virgen Extra'!$B$6:$B$257,"&lt;="&amp;$B275)</f>
        <v>0.63</v>
      </c>
      <c r="CD275" s="4">
        <f>SUMIFS('Aceite Virgen Extra'!CD$6:CD$257,'Aceite Virgen Extra'!$A$6:$A$257,"&gt;="&amp;$A275,'Aceite Virgen Extra'!$B$6:$B$257,"&lt;="&amp;$B275)</f>
        <v>0.31</v>
      </c>
      <c r="CE275" s="4">
        <f>SUMIFS('Aceite Virgen Extra'!CE$6:CE$257,'Aceite Virgen Extra'!$A$6:$A$257,"&gt;="&amp;$A275,'Aceite Virgen Extra'!$B$6:$B$257,"&lt;="&amp;$B275)</f>
        <v>0.82</v>
      </c>
      <c r="CF275" s="4">
        <f>SUMIFS('Aceite Virgen Extra'!CF$6:CF$257,'Aceite Virgen Extra'!$A$6:$A$257,"&gt;="&amp;$A275,'Aceite Virgen Extra'!$B$6:$B$257,"&lt;="&amp;$B275)</f>
        <v>0</v>
      </c>
      <c r="CJ275" s="4">
        <f>SUMIFS('Aceite Virgen Extra'!CJ$6:CJ$257,'Aceite Virgen Extra'!$A$6:$A$257,"&gt;="&amp;$A275,'Aceite Virgen Extra'!$B$6:$B$257,"&lt;="&amp;$B275)</f>
        <v>0.92000000000000015</v>
      </c>
      <c r="CK275" s="4">
        <f>SUMIFS('Aceite Virgen Extra'!CK$6:CK$257,'Aceite Virgen Extra'!$A$6:$A$257,"&gt;="&amp;$A275,'Aceite Virgen Extra'!$B$6:$B$257,"&lt;="&amp;$B275)</f>
        <v>1.0899999999999999</v>
      </c>
      <c r="CL275" s="4">
        <f>SUMIFS('Aceite Virgen Extra'!CL$6:CL$257,'Aceite Virgen Extra'!$A$6:$A$257,"&gt;="&amp;$A275,'Aceite Virgen Extra'!$B$6:$B$257,"&lt;="&amp;$B275)</f>
        <v>1.1299999999999999</v>
      </c>
      <c r="CM275" s="4">
        <f>SUMIFS('Aceite Virgen Extra'!CM$6:CM$257,'Aceite Virgen Extra'!$A$6:$A$257,"&gt;="&amp;$A275,'Aceite Virgen Extra'!$B$6:$B$257,"&lt;="&amp;$B275)</f>
        <v>0</v>
      </c>
      <c r="CQ275" s="4">
        <f>SUMIFS('Aceite Virgen Extra'!CQ$6:CQ$257,'Aceite Virgen Extra'!$A$6:$A$257,"&gt;="&amp;$A275,'Aceite Virgen Extra'!$B$6:$B$257,"&lt;="&amp;$B275)</f>
        <v>0.57000000000000006</v>
      </c>
      <c r="CR275" s="4">
        <f>SUMIFS('Aceite Virgen Extra'!CR$6:CR$257,'Aceite Virgen Extra'!$A$6:$A$257,"&gt;="&amp;$A275,'Aceite Virgen Extra'!$B$6:$B$257,"&lt;="&amp;$B275)</f>
        <v>0.22</v>
      </c>
      <c r="CS275" s="4">
        <f>SUMIFS('Aceite Virgen Extra'!CS$6:CS$257,'Aceite Virgen Extra'!$A$6:$A$257,"&gt;="&amp;$A275,'Aceite Virgen Extra'!$B$6:$B$257,"&lt;="&amp;$B275)</f>
        <v>0.47</v>
      </c>
      <c r="CT275" s="4">
        <f>SUMIFS('Aceite Virgen Extra'!CT$6:CT$257,'Aceite Virgen Extra'!$A$6:$A$257,"&gt;="&amp;$A275,'Aceite Virgen Extra'!$B$6:$B$257,"&lt;="&amp;$B275)</f>
        <v>0</v>
      </c>
      <c r="CX275" s="4">
        <f>SUMIFS('Aceite Virgen Extra'!CX$6:CX$257,'Aceite Virgen Extra'!$A$6:$A$257,"&gt;="&amp;$A275,'Aceite Virgen Extra'!$B$6:$B$257,"&lt;="&amp;$B275)</f>
        <v>0.52</v>
      </c>
      <c r="CY275" s="4">
        <f>SUMIFS('Aceite Virgen Extra'!CY$6:CY$257,'Aceite Virgen Extra'!$A$6:$A$257,"&gt;="&amp;$A275,'Aceite Virgen Extra'!$B$6:$B$257,"&lt;="&amp;$B275)</f>
        <v>0.76</v>
      </c>
      <c r="CZ275" s="4">
        <f>SUMIFS('Aceite Virgen Extra'!CZ$6:CZ$257,'Aceite Virgen Extra'!$A$6:$A$257,"&gt;="&amp;$A275,'Aceite Virgen Extra'!$B$6:$B$257,"&lt;="&amp;$B275)</f>
        <v>0.61</v>
      </c>
      <c r="DA275" s="4">
        <f>SUMIFS('Aceite Virgen Extra'!DA$6:DA$257,'Aceite Virgen Extra'!$A$6:$A$257,"&gt;="&amp;$A275,'Aceite Virgen Extra'!$B$6:$B$257,"&lt;="&amp;$B275)</f>
        <v>0</v>
      </c>
      <c r="DE275" s="4">
        <f>SUMIFS('Aceite Virgen Extra'!DE$6:DE$257,'Aceite Virgen Extra'!$A$6:$A$257,"&gt;="&amp;$A275,'Aceite Virgen Extra'!$B$6:$B$257,"&lt;="&amp;$B275)</f>
        <v>0.27</v>
      </c>
      <c r="DF275" s="4">
        <f>SUMIFS('Aceite Virgen Extra'!DF$6:DF$257,'Aceite Virgen Extra'!$A$6:$A$257,"&gt;="&amp;$A275,'Aceite Virgen Extra'!$B$6:$B$257,"&lt;="&amp;$B275)</f>
        <v>0.33</v>
      </c>
      <c r="DG275" s="4">
        <f>SUMIFS('Aceite Virgen Extra'!DG$6:DG$257,'Aceite Virgen Extra'!$A$6:$A$257,"&gt;="&amp;$A275,'Aceite Virgen Extra'!$B$6:$B$257,"&lt;="&amp;$B275)</f>
        <v>0.35</v>
      </c>
      <c r="DH275" s="4">
        <f>SUMIFS('Aceite Virgen Extra'!DH$6:DH$257,'Aceite Virgen Extra'!$A$6:$A$257,"&gt;="&amp;$A275,'Aceite Virgen Extra'!$B$6:$B$257,"&lt;="&amp;$B275)</f>
        <v>0</v>
      </c>
      <c r="DL275" s="4">
        <f>SUMIFS('Aceite Virgen Extra'!DL$6:DL$257,'Aceite Virgen Extra'!$A$6:$A$257,"&gt;="&amp;$A275,'Aceite Virgen Extra'!$B$6:$B$257,"&lt;="&amp;$B275)</f>
        <v>0.13</v>
      </c>
      <c r="DM275" s="4">
        <f>SUMIFS('Aceite Virgen Extra'!DM$6:DM$257,'Aceite Virgen Extra'!$A$6:$A$257,"&gt;="&amp;$A275,'Aceite Virgen Extra'!$B$6:$B$257,"&lt;="&amp;$B275)</f>
        <v>7.0000000000000007E-2</v>
      </c>
      <c r="DN275" s="4">
        <f>SUMIFS('Aceite Virgen Extra'!DN$6:DN$257,'Aceite Virgen Extra'!$A$6:$A$257,"&gt;="&amp;$A275,'Aceite Virgen Extra'!$B$6:$B$257,"&lt;="&amp;$B275)</f>
        <v>7.0000000000000007E-2</v>
      </c>
      <c r="DO275" s="4">
        <f>SUMIFS('Aceite Virgen Extra'!DO$6:DO$257,'Aceite Virgen Extra'!$A$6:$A$257,"&gt;="&amp;$A275,'Aceite Virgen Extra'!$B$6:$B$257,"&lt;="&amp;$B275)</f>
        <v>0</v>
      </c>
      <c r="DS275" s="4">
        <f>SUMIFS('Aceite Virgen Extra'!DS$6:DS$257,'Aceite Virgen Extra'!$A$6:$A$257,"&gt;="&amp;$A275,'Aceite Virgen Extra'!$B$6:$B$257,"&lt;="&amp;$B275)</f>
        <v>0.36</v>
      </c>
      <c r="DT275" s="4">
        <f>SUMIFS('Aceite Virgen Extra'!DT$6:DT$257,'Aceite Virgen Extra'!$A$6:$A$257,"&gt;="&amp;$A275,'Aceite Virgen Extra'!$B$6:$B$257,"&lt;="&amp;$B275)</f>
        <v>0.19</v>
      </c>
      <c r="DU275" s="4">
        <f>SUMIFS('Aceite Virgen Extra'!DU$6:DU$257,'Aceite Virgen Extra'!$A$6:$A$257,"&gt;="&amp;$A275,'Aceite Virgen Extra'!$B$6:$B$257,"&lt;="&amp;$B275)</f>
        <v>0.42</v>
      </c>
      <c r="DV275" s="4">
        <f>SUMIFS('Aceite Virgen Extra'!DV$6:DV$257,'Aceite Virgen Extra'!$A$6:$A$257,"&gt;="&amp;$A275,'Aceite Virgen Extra'!$B$6:$B$257,"&lt;="&amp;$B275)</f>
        <v>0</v>
      </c>
      <c r="DZ275" s="4">
        <f>SUMIFS('Aceite Virgen Extra'!DZ$6:DZ$257,'Aceite Virgen Extra'!$A$6:$A$257,"&gt;="&amp;$A275,'Aceite Virgen Extra'!$B$6:$B$257,"&lt;="&amp;$B275)</f>
        <v>1.44</v>
      </c>
      <c r="EA275" s="4">
        <f>SUMIFS('Aceite Virgen Extra'!EA$6:EA$257,'Aceite Virgen Extra'!$A$6:$A$257,"&gt;="&amp;$A275,'Aceite Virgen Extra'!$B$6:$B$257,"&lt;="&amp;$B275)</f>
        <v>0.14000000000000001</v>
      </c>
      <c r="EB275" s="4">
        <f>SUMIFS('Aceite Virgen Extra'!EB$6:EB$257,'Aceite Virgen Extra'!$A$6:$A$257,"&gt;="&amp;$A275,'Aceite Virgen Extra'!$B$6:$B$257,"&lt;="&amp;$B275)</f>
        <v>1.5699999999999998</v>
      </c>
      <c r="EC275" s="4">
        <f>SUMIFS('Aceite Virgen Extra'!EC$6:EC$257,'Aceite Virgen Extra'!$A$6:$A$257,"&gt;="&amp;$A275,'Aceite Virgen Extra'!$B$6:$B$257,"&lt;="&amp;$B275)</f>
        <v>0.3</v>
      </c>
      <c r="EG275" s="4">
        <f>SUMIFS('Aceite Virgen Extra'!EG$6:EG$257,'Aceite Virgen Extra'!$A$6:$A$257,"&gt;="&amp;$A275,'Aceite Virgen Extra'!$B$6:$B$257,"&lt;="&amp;$B275)</f>
        <v>0.53</v>
      </c>
      <c r="EH275" s="4">
        <f>SUMIFS('Aceite Virgen Extra'!EH$6:EH$257,'Aceite Virgen Extra'!$A$6:$A$257,"&gt;="&amp;$A275,'Aceite Virgen Extra'!$B$6:$B$257,"&lt;="&amp;$B275)</f>
        <v>0.5</v>
      </c>
      <c r="EI275" s="4">
        <f>SUMIFS('Aceite Virgen Extra'!EI$6:EI$257,'Aceite Virgen Extra'!$A$6:$A$257,"&gt;="&amp;$A275,'Aceite Virgen Extra'!$B$6:$B$257,"&lt;="&amp;$B275)</f>
        <v>0.16</v>
      </c>
      <c r="EJ275" s="4">
        <f>SUMIFS('Aceite Virgen Extra'!EJ$6:EJ$257,'Aceite Virgen Extra'!$A$6:$A$257,"&gt;="&amp;$A275,'Aceite Virgen Extra'!$B$6:$B$257,"&lt;="&amp;$B275)</f>
        <v>1.01</v>
      </c>
      <c r="EN275" s="4">
        <f>SUMIFS('Aceite Virgen Extra'!EN$6:EN$257,'Aceite Virgen Extra'!$A$6:$A$257,"&gt;="&amp;$A275,'Aceite Virgen Extra'!$B$6:$B$257,"&lt;="&amp;$B275)</f>
        <v>0.43</v>
      </c>
      <c r="EO275" s="4">
        <f>SUMIFS('Aceite Virgen Extra'!EO$6:EO$257,'Aceite Virgen Extra'!$A$6:$A$257,"&gt;="&amp;$A275,'Aceite Virgen Extra'!$B$6:$B$257,"&lt;="&amp;$B275)</f>
        <v>0.18</v>
      </c>
      <c r="EP275" s="4">
        <f>SUMIFS('Aceite Virgen Extra'!EP$6:EP$257,'Aceite Virgen Extra'!$A$6:$A$257,"&gt;="&amp;$A275,'Aceite Virgen Extra'!$B$6:$B$257,"&lt;="&amp;$B275)</f>
        <v>0.45</v>
      </c>
      <c r="EQ275" s="4">
        <f>SUMIFS('Aceite Virgen Extra'!EQ$6:EQ$257,'Aceite Virgen Extra'!$A$6:$A$257,"&gt;="&amp;$A275,'Aceite Virgen Extra'!$B$6:$B$257,"&lt;="&amp;$B275)</f>
        <v>0</v>
      </c>
      <c r="EU275" s="4">
        <f>SUMIFS('Aceite Virgen Extra'!EU$6:EU$257,'Aceite Virgen Extra'!$A$6:$A$257,"&gt;="&amp;$A275,'Aceite Virgen Extra'!$B$6:$B$257,"&lt;="&amp;$B275)</f>
        <v>0.4</v>
      </c>
      <c r="EV275" s="4">
        <f>SUMIFS('Aceite Virgen Extra'!EV$6:EV$257,'Aceite Virgen Extra'!$A$6:$A$257,"&gt;="&amp;$A275,'Aceite Virgen Extra'!$B$6:$B$257,"&lt;="&amp;$B275)</f>
        <v>0.21</v>
      </c>
      <c r="EW275" s="4">
        <f>SUMIFS('Aceite Virgen Extra'!EW$6:EW$257,'Aceite Virgen Extra'!$A$6:$A$257,"&gt;="&amp;$A275,'Aceite Virgen Extra'!$B$6:$B$257,"&lt;="&amp;$B275)</f>
        <v>0.34</v>
      </c>
      <c r="EX275" s="4">
        <f>SUMIFS('Aceite Virgen Extra'!EX$6:EX$257,'Aceite Virgen Extra'!$A$6:$A$257,"&gt;="&amp;$A275,'Aceite Virgen Extra'!$B$6:$B$257,"&lt;="&amp;$B275)</f>
        <v>1.21</v>
      </c>
      <c r="FB275" s="4">
        <f>SUMIFS('Aceite Virgen Extra'!FB$6:FB$257,'Aceite Virgen Extra'!$A$6:$A$257,"&gt;="&amp;$A275,'Aceite Virgen Extra'!$B$6:$B$257,"&lt;="&amp;$B275)</f>
        <v>0.1</v>
      </c>
      <c r="FC275" s="4">
        <f>SUMIFS('Aceite Virgen Extra'!FC$6:FC$257,'Aceite Virgen Extra'!$A$6:$A$257,"&gt;="&amp;$A275,'Aceite Virgen Extra'!$B$6:$B$257,"&lt;="&amp;$B275)</f>
        <v>0</v>
      </c>
      <c r="FD275" s="4">
        <f>SUMIFS('Aceite Virgen Extra'!FD$6:FD$257,'Aceite Virgen Extra'!$A$6:$A$257,"&gt;="&amp;$A275,'Aceite Virgen Extra'!$B$6:$B$257,"&lt;="&amp;$B275)</f>
        <v>0.04</v>
      </c>
      <c r="FE275" s="4">
        <f>SUMIFS('Aceite Virgen Extra'!FE$6:FE$257,'Aceite Virgen Extra'!$A$6:$A$257,"&gt;="&amp;$A275,'Aceite Virgen Extra'!$B$6:$B$257,"&lt;="&amp;$B275)</f>
        <v>0</v>
      </c>
      <c r="FI275" s="4">
        <f>SUMIFS('Aceite Virgen Extra'!FI$6:FI$257,'Aceite Virgen Extra'!$A$6:$A$257,"&gt;="&amp;$A275,'Aceite Virgen Extra'!$B$6:$B$257,"&lt;="&amp;$B275)</f>
        <v>0.48</v>
      </c>
      <c r="FJ275" s="4">
        <f>SUMIFS('Aceite Virgen Extra'!FJ$6:FJ$257,'Aceite Virgen Extra'!$A$6:$A$257,"&gt;="&amp;$A275,'Aceite Virgen Extra'!$B$6:$B$257,"&lt;="&amp;$B275)</f>
        <v>0</v>
      </c>
      <c r="FK275" s="4">
        <f>SUMIFS('Aceite Virgen Extra'!FK$6:FK$257,'Aceite Virgen Extra'!$A$6:$A$257,"&gt;="&amp;$A275,'Aceite Virgen Extra'!$B$6:$B$257,"&lt;="&amp;$B275)</f>
        <v>0.14000000000000001</v>
      </c>
      <c r="FL275" s="4">
        <f>SUMIFS('Aceite Virgen Extra'!FL$6:FL$257,'Aceite Virgen Extra'!$A$6:$A$257,"&gt;="&amp;$A275,'Aceite Virgen Extra'!$B$6:$B$257,"&lt;="&amp;$B275)</f>
        <v>0.46</v>
      </c>
      <c r="FP275" s="4">
        <f>SUMIFS('Aceite Virgen Extra'!FP$6:FP$257,'Aceite Virgen Extra'!$A$6:$A$257,"&gt;="&amp;$A275,'Aceite Virgen Extra'!$B$6:$B$257,"&lt;="&amp;$B275)</f>
        <v>0.93</v>
      </c>
      <c r="FQ275" s="4">
        <f>SUMIFS('Aceite Virgen Extra'!FQ$6:FQ$257,'Aceite Virgen Extra'!$A$6:$A$257,"&gt;="&amp;$A275,'Aceite Virgen Extra'!$B$6:$B$257,"&lt;="&amp;$B275)</f>
        <v>0.11</v>
      </c>
      <c r="FR275" s="4">
        <f>SUMIFS('Aceite Virgen Extra'!FR$6:FR$257,'Aceite Virgen Extra'!$A$6:$A$257,"&gt;="&amp;$A275,'Aceite Virgen Extra'!$B$6:$B$257,"&lt;="&amp;$B275)</f>
        <v>0.57999999999999996</v>
      </c>
      <c r="FS275" s="4">
        <f>SUMIFS('Aceite Virgen Extra'!FS$6:FS$257,'Aceite Virgen Extra'!$A$6:$A$257,"&gt;="&amp;$A275,'Aceite Virgen Extra'!$B$6:$B$257,"&lt;="&amp;$B275)</f>
        <v>2.92</v>
      </c>
      <c r="FW275" s="4">
        <f>SUMIFS('Aceite Virgen Extra'!FW$6:FW$257,'Aceite Virgen Extra'!$A$6:$A$257,"&gt;="&amp;$A275,'Aceite Virgen Extra'!$B$6:$B$257,"&lt;="&amp;$B275)</f>
        <v>0.38</v>
      </c>
      <c r="FX275" s="4">
        <f>SUMIFS('Aceite Virgen Extra'!FX$6:FX$257,'Aceite Virgen Extra'!$A$6:$A$257,"&gt;="&amp;$A275,'Aceite Virgen Extra'!$B$6:$B$257,"&lt;="&amp;$B275)</f>
        <v>0.27</v>
      </c>
      <c r="FY275" s="4">
        <f>SUMIFS('Aceite Virgen Extra'!FY$6:FY$257,'Aceite Virgen Extra'!$A$6:$A$257,"&gt;="&amp;$A275,'Aceite Virgen Extra'!$B$6:$B$257,"&lt;="&amp;$B275)</f>
        <v>0.3</v>
      </c>
      <c r="FZ275" s="4">
        <f>SUMIFS('Aceite Virgen Extra'!FZ$6:FZ$257,'Aceite Virgen Extra'!$A$6:$A$257,"&gt;="&amp;$A275,'Aceite Virgen Extra'!$B$6:$B$257,"&lt;="&amp;$B275)</f>
        <v>0</v>
      </c>
      <c r="GD275" s="4">
        <f>SUMIFS('Aceite Virgen Extra'!GD$6:GD$257,'Aceite Virgen Extra'!$A$6:$A$257,"&gt;="&amp;$A275,'Aceite Virgen Extra'!$B$6:$B$257,"&lt;="&amp;$B275)</f>
        <v>0.30000000000000004</v>
      </c>
      <c r="GE275" s="4">
        <f>SUMIFS('Aceite Virgen Extra'!GE$6:GE$257,'Aceite Virgen Extra'!$A$6:$A$257,"&gt;="&amp;$A275,'Aceite Virgen Extra'!$B$6:$B$257,"&lt;="&amp;$B275)</f>
        <v>0.28000000000000003</v>
      </c>
      <c r="GF275" s="4">
        <f>SUMIFS('Aceite Virgen Extra'!GF$6:GF$257,'Aceite Virgen Extra'!$A$6:$A$257,"&gt;="&amp;$A275,'Aceite Virgen Extra'!$B$6:$B$257,"&lt;="&amp;$B275)</f>
        <v>0.23</v>
      </c>
      <c r="GG275" s="4">
        <f>SUMIFS('Aceite Virgen Extra'!GG$6:GG$257,'Aceite Virgen Extra'!$A$6:$A$257,"&gt;="&amp;$A275,'Aceite Virgen Extra'!$B$6:$B$257,"&lt;="&amp;$B275)</f>
        <v>0.85</v>
      </c>
      <c r="GK275" s="4">
        <f>SUMIFS('Aceite Virgen Extra'!GK$6:GK$257,'Aceite Virgen Extra'!$A$6:$A$257,"&gt;="&amp;$A275,'Aceite Virgen Extra'!$B$6:$B$257,"&lt;="&amp;$B275)</f>
        <v>0.58000000000000007</v>
      </c>
      <c r="GL275" s="4">
        <f>SUMIFS('Aceite Virgen Extra'!GL$6:GL$257,'Aceite Virgen Extra'!$A$6:$A$257,"&gt;="&amp;$A275,'Aceite Virgen Extra'!$B$6:$B$257,"&lt;="&amp;$B275)</f>
        <v>0.23</v>
      </c>
      <c r="GM275" s="4">
        <f>SUMIFS('Aceite Virgen Extra'!GM$6:GM$257,'Aceite Virgen Extra'!$A$6:$A$257,"&gt;="&amp;$A275,'Aceite Virgen Extra'!$B$6:$B$257,"&lt;="&amp;$B275)</f>
        <v>0.96</v>
      </c>
      <c r="GN275" s="4">
        <f>SUMIFS('Aceite Virgen Extra'!GN$6:GN$257,'Aceite Virgen Extra'!$A$6:$A$257,"&gt;="&amp;$A275,'Aceite Virgen Extra'!$B$6:$B$257,"&lt;="&amp;$B275)</f>
        <v>0</v>
      </c>
      <c r="GR275" s="4">
        <f>SUMIFS('Aceite Virgen Extra'!GR$6:GR$257,'Aceite Virgen Extra'!$A$6:$A$257,"&gt;="&amp;$A275,'Aceite Virgen Extra'!$B$6:$B$257,"&lt;="&amp;$B275)</f>
        <v>0.45</v>
      </c>
      <c r="GS275" s="4">
        <f>SUMIFS('Aceite Virgen Extra'!GS$6:GS$257,'Aceite Virgen Extra'!$A$6:$A$257,"&gt;="&amp;$A275,'Aceite Virgen Extra'!$B$6:$B$257,"&lt;="&amp;$B275)</f>
        <v>0.53</v>
      </c>
      <c r="GT275" s="4">
        <f>SUMIFS('Aceite Virgen Extra'!GT$6:GT$257,'Aceite Virgen Extra'!$A$6:$A$257,"&gt;="&amp;$A275,'Aceite Virgen Extra'!$B$6:$B$257,"&lt;="&amp;$B275)</f>
        <v>0.15000000000000002</v>
      </c>
      <c r="GU275" s="4">
        <f>SUMIFS('Aceite Virgen Extra'!GU$6:GU$257,'Aceite Virgen Extra'!$A$6:$A$257,"&gt;="&amp;$A275,'Aceite Virgen Extra'!$B$6:$B$257,"&lt;="&amp;$B275)</f>
        <v>0.26</v>
      </c>
      <c r="GY275" s="4">
        <f>SUMIFS('Aceite Virgen Extra'!GY$6:GY$257,'Aceite Virgen Extra'!$A$6:$A$257,"&gt;="&amp;$A275,'Aceite Virgen Extra'!$B$6:$B$257,"&lt;="&amp;$B275)</f>
        <v>1.46</v>
      </c>
      <c r="GZ275" s="4">
        <f>SUMIFS('Aceite Virgen Extra'!GZ$6:GZ$257,'Aceite Virgen Extra'!$A$6:$A$257,"&gt;="&amp;$A275,'Aceite Virgen Extra'!$B$6:$B$257,"&lt;="&amp;$B275)</f>
        <v>3.14</v>
      </c>
      <c r="HA275" s="4">
        <f>SUMIFS('Aceite Virgen Extra'!HA$6:HA$257,'Aceite Virgen Extra'!$A$6:$A$257,"&gt;="&amp;$A275,'Aceite Virgen Extra'!$B$6:$B$257,"&lt;="&amp;$B275)</f>
        <v>0.57000000000000006</v>
      </c>
      <c r="HB275" s="4">
        <f>SUMIFS('Aceite Virgen Extra'!HB$6:HB$257,'Aceite Virgen Extra'!$A$6:$A$257,"&gt;="&amp;$A275,'Aceite Virgen Extra'!$B$6:$B$257,"&lt;="&amp;$B275)</f>
        <v>0</v>
      </c>
      <c r="HF275" s="4">
        <f>SUMIFS('Aceite Virgen Extra'!HF$6:HF$257,'Aceite Virgen Extra'!$A$6:$A$257,"&gt;="&amp;$A275,'Aceite Virgen Extra'!$B$6:$B$257,"&lt;="&amp;$B275)</f>
        <v>1.33</v>
      </c>
      <c r="HG275" s="4">
        <f>SUMIFS('Aceite Virgen Extra'!HG$6:HG$257,'Aceite Virgen Extra'!$A$6:$A$257,"&gt;="&amp;$A275,'Aceite Virgen Extra'!$B$6:$B$257,"&lt;="&amp;$B275)</f>
        <v>1.26</v>
      </c>
      <c r="HH275" s="4">
        <f>SUMIFS('Aceite Virgen Extra'!HH$6:HH$257,'Aceite Virgen Extra'!$A$6:$A$257,"&gt;="&amp;$A275,'Aceite Virgen Extra'!$B$6:$B$257,"&lt;="&amp;$B275)</f>
        <v>0.94</v>
      </c>
      <c r="HI275" s="4">
        <f>SUMIFS('Aceite Virgen Extra'!HI$6:HI$257,'Aceite Virgen Extra'!$A$6:$A$257,"&gt;="&amp;$A275,'Aceite Virgen Extra'!$B$6:$B$257,"&lt;="&amp;$B275)</f>
        <v>0</v>
      </c>
      <c r="HM275" s="4">
        <f>SUMIFS('Aceite Virgen Extra'!HM$6:HM$257,'Aceite Virgen Extra'!$A$6:$A$257,"&gt;="&amp;$A275,'Aceite Virgen Extra'!$B$6:$B$257,"&lt;="&amp;$B275)</f>
        <v>1.1299999999999999</v>
      </c>
      <c r="HN275" s="4">
        <f>SUMIFS('Aceite Virgen Extra'!HN$6:HN$257,'Aceite Virgen Extra'!$A$6:$A$257,"&gt;="&amp;$A275,'Aceite Virgen Extra'!$B$6:$B$257,"&lt;="&amp;$B275)</f>
        <v>0.74</v>
      </c>
      <c r="HO275" s="4">
        <f>SUMIFS('Aceite Virgen Extra'!HO$6:HO$257,'Aceite Virgen Extra'!$A$6:$A$257,"&gt;="&amp;$A275,'Aceite Virgen Extra'!$B$6:$B$257,"&lt;="&amp;$B275)</f>
        <v>1.56</v>
      </c>
      <c r="HP275" s="4">
        <f>SUMIFS('Aceite Virgen Extra'!HP$6:HP$257,'Aceite Virgen Extra'!$A$6:$A$257,"&gt;="&amp;$A275,'Aceite Virgen Extra'!$B$6:$B$257,"&lt;="&amp;$B275)</f>
        <v>0</v>
      </c>
      <c r="HT275" s="4">
        <f>SUMIFS('Aceite Virgen Extra'!HT$6:HT$257,'Aceite Virgen Extra'!$A$6:$A$257,"&gt;="&amp;$A275,'Aceite Virgen Extra'!$B$6:$B$257,"&lt;="&amp;$B275)</f>
        <v>0.63000000000000012</v>
      </c>
      <c r="HU275" s="4">
        <f>SUMIFS('Aceite Virgen Extra'!HU$6:HU$257,'Aceite Virgen Extra'!$A$6:$A$257,"&gt;="&amp;$A275,'Aceite Virgen Extra'!$B$6:$B$257,"&lt;="&amp;$B275)</f>
        <v>0.31</v>
      </c>
      <c r="HV275" s="4">
        <f>SUMIFS('Aceite Virgen Extra'!HV$6:HV$257,'Aceite Virgen Extra'!$A$6:$A$257,"&gt;="&amp;$A275,'Aceite Virgen Extra'!$B$6:$B$257,"&lt;="&amp;$B275)</f>
        <v>0.53</v>
      </c>
      <c r="HW275" s="4">
        <f>SUMIFS('Aceite Virgen Extra'!HW$6:HW$257,'Aceite Virgen Extra'!$A$6:$A$257,"&gt;="&amp;$A275,'Aceite Virgen Extra'!$B$6:$B$257,"&lt;="&amp;$B275)</f>
        <v>1.58</v>
      </c>
      <c r="IA275" s="4">
        <f>SUMIFS('Aceite Virgen Extra'!IA$6:IA$257,'Aceite Virgen Extra'!$A$6:$A$257,"&gt;="&amp;$A275,'Aceite Virgen Extra'!$B$6:$B$257,"&lt;="&amp;$B275)</f>
        <v>0.38</v>
      </c>
      <c r="IB275" s="4">
        <f>SUMIFS('Aceite Virgen Extra'!IB$6:IB$257,'Aceite Virgen Extra'!$A$6:$A$257,"&gt;="&amp;$A275,'Aceite Virgen Extra'!$B$6:$B$257,"&lt;="&amp;$B275)</f>
        <v>0</v>
      </c>
      <c r="IC275" s="4">
        <f>SUMIFS('Aceite Virgen Extra'!IC$6:IC$257,'Aceite Virgen Extra'!$A$6:$A$257,"&gt;="&amp;$A275,'Aceite Virgen Extra'!$B$6:$B$257,"&lt;="&amp;$B275)</f>
        <v>0.42000000000000004</v>
      </c>
      <c r="ID275" s="4">
        <f>SUMIFS('Aceite Virgen Extra'!ID$6:ID$257,'Aceite Virgen Extra'!$A$6:$A$257,"&gt;="&amp;$A275,'Aceite Virgen Extra'!$B$6:$B$257,"&lt;="&amp;$B275)</f>
        <v>1.4</v>
      </c>
      <c r="IH275" s="4">
        <f>SUMIFS('Aceite Virgen Extra'!IH$6:IH$257,'Aceite Virgen Extra'!$A$6:$A$257,"&gt;="&amp;$A275,'Aceite Virgen Extra'!$B$6:$B$257,"&lt;="&amp;$B275)</f>
        <v>0.42000000000000004</v>
      </c>
      <c r="II275" s="4">
        <f>SUMIFS('Aceite Virgen Extra'!II$6:II$257,'Aceite Virgen Extra'!$A$6:$A$257,"&gt;="&amp;$A275,'Aceite Virgen Extra'!$B$6:$B$257,"&lt;="&amp;$B275)</f>
        <v>0.87000000000000011</v>
      </c>
      <c r="IJ275" s="4">
        <f>SUMIFS('Aceite Virgen Extra'!IJ$6:IJ$257,'Aceite Virgen Extra'!$A$6:$A$257,"&gt;="&amp;$A275,'Aceite Virgen Extra'!$B$6:$B$257,"&lt;="&amp;$B275)</f>
        <v>0</v>
      </c>
      <c r="IK275" s="4">
        <f>SUMIFS('Aceite Virgen Extra'!IK$6:IK$257,'Aceite Virgen Extra'!$A$6:$A$257,"&gt;="&amp;$A275,'Aceite Virgen Extra'!$B$6:$B$257,"&lt;="&amp;$B275)</f>
        <v>1.23</v>
      </c>
      <c r="IO275" s="4">
        <f>SUMIFS('Aceite Virgen Extra'!IO$6:IO$257,'Aceite Virgen Extra'!$A$6:$A$257,"&gt;="&amp;$A275,'Aceite Virgen Extra'!$B$6:$B$257,"&lt;="&amp;$B275)</f>
        <v>0.30000000000000004</v>
      </c>
      <c r="IP275" s="4">
        <f>SUMIFS('Aceite Virgen Extra'!IP$6:IP$257,'Aceite Virgen Extra'!$A$6:$A$257,"&gt;="&amp;$A275,'Aceite Virgen Extra'!$B$6:$B$257,"&lt;="&amp;$B275)</f>
        <v>0</v>
      </c>
      <c r="IQ275" s="4">
        <f>SUMIFS('Aceite Virgen Extra'!IQ$6:IQ$257,'Aceite Virgen Extra'!$A$6:$A$257,"&gt;="&amp;$A275,'Aceite Virgen Extra'!$B$6:$B$257,"&lt;="&amp;$B275)</f>
        <v>0.5</v>
      </c>
      <c r="IR275" s="4">
        <f>SUMIFS('Aceite Virgen Extra'!IR$6:IR$257,'Aceite Virgen Extra'!$A$6:$A$257,"&gt;="&amp;$A275,'Aceite Virgen Extra'!$B$6:$B$257,"&lt;="&amp;$B275)</f>
        <v>0</v>
      </c>
      <c r="IV275" s="4">
        <f>SUMIFS('Aceite Virgen Extra'!IV$6:IV$257,'Aceite Virgen Extra'!$A$6:$A$257,"&gt;="&amp;$A275,'Aceite Virgen Extra'!$B$6:$B$257,"&lt;="&amp;$B275)</f>
        <v>0.51</v>
      </c>
      <c r="IW275" s="4">
        <f>SUMIFS('Aceite Virgen Extra'!IW$6:IW$257,'Aceite Virgen Extra'!$A$6:$A$257,"&gt;="&amp;$A275,'Aceite Virgen Extra'!$B$6:$B$257,"&lt;="&amp;$B275)</f>
        <v>0.96</v>
      </c>
      <c r="IX275" s="4">
        <f>SUMIFS('Aceite Virgen Extra'!IX$6:IX$257,'Aceite Virgen Extra'!$A$6:$A$257,"&gt;="&amp;$A275,'Aceite Virgen Extra'!$B$6:$B$257,"&lt;="&amp;$B275)</f>
        <v>0.35000000000000003</v>
      </c>
      <c r="IY275" s="4">
        <f>SUMIFS('Aceite Virgen Extra'!IY$6:IY$257,'Aceite Virgen Extra'!$A$6:$A$257,"&gt;="&amp;$A275,'Aceite Virgen Extra'!$B$6:$B$257,"&lt;="&amp;$B275)</f>
        <v>0</v>
      </c>
      <c r="JC275" s="4">
        <f>SUMIFS('Aceite Virgen Extra'!JC$6:JC$257,'Aceite Virgen Extra'!$A$6:$A$257,"&gt;="&amp;$A275,'Aceite Virgen Extra'!$B$6:$B$257,"&lt;="&amp;$B275)</f>
        <v>0.54</v>
      </c>
      <c r="JD275" s="4">
        <f>SUMIFS('Aceite Virgen Extra'!JD$6:JD$257,'Aceite Virgen Extra'!$A$6:$A$257,"&gt;="&amp;$A275,'Aceite Virgen Extra'!$B$6:$B$257,"&lt;="&amp;$B275)</f>
        <v>0.88</v>
      </c>
      <c r="JE275" s="4">
        <f>SUMIFS('Aceite Virgen Extra'!JE$6:JE$257,'Aceite Virgen Extra'!$A$6:$A$257,"&gt;="&amp;$A275,'Aceite Virgen Extra'!$B$6:$B$257,"&lt;="&amp;$B275)</f>
        <v>0.62</v>
      </c>
      <c r="JF275" s="4">
        <f>SUMIFS('Aceite Virgen Extra'!JF$6:JF$257,'Aceite Virgen Extra'!$A$6:$A$257,"&gt;="&amp;$A275,'Aceite Virgen Extra'!$B$6:$B$257,"&lt;="&amp;$B275)</f>
        <v>0</v>
      </c>
      <c r="JJ275" s="4">
        <f>SUMIFS('Aceite Virgen Extra'!JJ$6:JJ$257,'Aceite Virgen Extra'!$A$6:$A$257,"&gt;="&amp;$A275,'Aceite Virgen Extra'!$B$6:$B$257,"&lt;="&amp;$B275)</f>
        <v>0.62</v>
      </c>
      <c r="JK275" s="4">
        <f>SUMIFS('Aceite Virgen Extra'!JK$6:JK$257,'Aceite Virgen Extra'!$A$6:$A$257,"&gt;="&amp;$A275,'Aceite Virgen Extra'!$B$6:$B$257,"&lt;="&amp;$B275)</f>
        <v>0.72</v>
      </c>
      <c r="JL275" s="4">
        <f>SUMIFS('Aceite Virgen Extra'!JL$6:JL$257,'Aceite Virgen Extra'!$A$6:$A$257,"&gt;="&amp;$A275,'Aceite Virgen Extra'!$B$6:$B$257,"&lt;="&amp;$B275)</f>
        <v>0.21</v>
      </c>
      <c r="JM275" s="4">
        <f>SUMIFS('Aceite Virgen Extra'!JM$6:JM$257,'Aceite Virgen Extra'!$A$6:$A$257,"&gt;="&amp;$A275,'Aceite Virgen Extra'!$B$6:$B$257,"&lt;="&amp;$B275)</f>
        <v>0</v>
      </c>
      <c r="JQ275" s="4">
        <f>SUMIFS('Aceite Virgen Extra'!JQ$6:JQ$257,'Aceite Virgen Extra'!$A$6:$A$257,"&gt;="&amp;$A275,'Aceite Virgen Extra'!$B$6:$B$257,"&lt;="&amp;$B275)</f>
        <v>0.38</v>
      </c>
      <c r="JR275" s="4">
        <f>SUMIFS('Aceite Virgen Extra'!JR$6:JR$257,'Aceite Virgen Extra'!$A$6:$A$257,"&gt;="&amp;$A275,'Aceite Virgen Extra'!$B$6:$B$257,"&lt;="&amp;$B275)</f>
        <v>0.4</v>
      </c>
      <c r="JS275" s="4">
        <f>SUMIFS('Aceite Virgen Extra'!JS$6:JS$257,'Aceite Virgen Extra'!$A$6:$A$257,"&gt;="&amp;$A275,'Aceite Virgen Extra'!$B$6:$B$257,"&lt;="&amp;$B275)</f>
        <v>0.3</v>
      </c>
      <c r="JT275" s="4">
        <f>SUMIFS('Aceite Virgen Extra'!JT$6:JT$257,'Aceite Virgen Extra'!$A$6:$A$257,"&gt;="&amp;$A275,'Aceite Virgen Extra'!$B$6:$B$257,"&lt;="&amp;$B275)</f>
        <v>0</v>
      </c>
      <c r="JX275" s="4">
        <f>SUMIFS('Aceite Virgen Extra'!JX$6:JX$257,'Aceite Virgen Extra'!$A$6:$A$257,"&gt;="&amp;$A275,'Aceite Virgen Extra'!$B$6:$B$257,"&lt;="&amp;$B275)</f>
        <v>0.34</v>
      </c>
      <c r="JY275" s="4">
        <f>SUMIFS('Aceite Virgen Extra'!JY$6:JY$257,'Aceite Virgen Extra'!$A$6:$A$257,"&gt;="&amp;$A275,'Aceite Virgen Extra'!$B$6:$B$257,"&lt;="&amp;$B275)</f>
        <v>0.52</v>
      </c>
      <c r="JZ275" s="4">
        <f>SUMIFS('Aceite Virgen Extra'!JZ$6:JZ$257,'Aceite Virgen Extra'!$A$6:$A$257,"&gt;="&amp;$A275,'Aceite Virgen Extra'!$B$6:$B$257,"&lt;="&amp;$B275)</f>
        <v>0.42</v>
      </c>
      <c r="KA275" s="4">
        <f>SUMIFS('Aceite Virgen Extra'!KA$6:KA$257,'Aceite Virgen Extra'!$A$6:$A$257,"&gt;="&amp;$A275,'Aceite Virgen Extra'!$B$6:$B$257,"&lt;="&amp;$B275)</f>
        <v>0</v>
      </c>
      <c r="KE275" s="4">
        <f>SUMIFS('Aceite Virgen Extra'!KE$6:KE$257,'Aceite Virgen Extra'!$A$6:$A$257,"&gt;="&amp;$A275,'Aceite Virgen Extra'!$B$6:$B$257,"&lt;="&amp;$B275)</f>
        <v>0.65</v>
      </c>
      <c r="KF275" s="4">
        <f>SUMIFS('Aceite Virgen Extra'!KF$6:KF$257,'Aceite Virgen Extra'!$A$6:$A$257,"&gt;="&amp;$A275,'Aceite Virgen Extra'!$B$6:$B$257,"&lt;="&amp;$B275)</f>
        <v>0.98</v>
      </c>
      <c r="KG275" s="4">
        <f>SUMIFS('Aceite Virgen Extra'!KG$6:KG$257,'Aceite Virgen Extra'!$A$6:$A$257,"&gt;="&amp;$A275,'Aceite Virgen Extra'!$B$6:$B$257,"&lt;="&amp;$B275)</f>
        <v>0.52</v>
      </c>
      <c r="KH275" s="4">
        <f>SUMIFS('Aceite Virgen Extra'!KH$6:KH$257,'Aceite Virgen Extra'!$A$6:$A$257,"&gt;="&amp;$A275,'Aceite Virgen Extra'!$B$6:$B$257,"&lt;="&amp;$B275)</f>
        <v>0</v>
      </c>
      <c r="KL275" s="4">
        <f>SUMIFS('Aceite Virgen Extra'!KL$6:KL$257,'Aceite Virgen Extra'!$A$6:$A$257,"&gt;="&amp;$A275,'Aceite Virgen Extra'!$B$6:$B$257,"&lt;="&amp;$B275)</f>
        <v>0.55000000000000004</v>
      </c>
      <c r="KM275" s="4">
        <f>SUMIFS('Aceite Virgen Extra'!KM$6:KM$257,'Aceite Virgen Extra'!$A$6:$A$257,"&gt;="&amp;$A275,'Aceite Virgen Extra'!$B$6:$B$257,"&lt;="&amp;$B275)</f>
        <v>0.49</v>
      </c>
      <c r="KN275" s="4">
        <f>SUMIFS('Aceite Virgen Extra'!KN$6:KN$257,'Aceite Virgen Extra'!$A$6:$A$257,"&gt;="&amp;$A275,'Aceite Virgen Extra'!$B$6:$B$257,"&lt;="&amp;$B275)</f>
        <v>0.79</v>
      </c>
      <c r="KO275" s="4">
        <f>SUMIFS('Aceite Virgen Extra'!KO$6:KO$257,'Aceite Virgen Extra'!$A$6:$A$257,"&gt;="&amp;$A275,'Aceite Virgen Extra'!$B$6:$B$257,"&lt;="&amp;$B275)</f>
        <v>0</v>
      </c>
      <c r="KS275" s="4">
        <f>SUMIFS('Aceite Virgen Extra'!KS$6:KS$257,'Aceite Virgen Extra'!$A$6:$A$257,"&gt;="&amp;$A275,'Aceite Virgen Extra'!$B$6:$B$257,"&lt;="&amp;$B275)</f>
        <v>0.28000000000000003</v>
      </c>
      <c r="KT275" s="4">
        <f>SUMIFS('Aceite Virgen Extra'!KT$6:KT$257,'Aceite Virgen Extra'!$A$6:$A$257,"&gt;="&amp;$A275,'Aceite Virgen Extra'!$B$6:$B$257,"&lt;="&amp;$B275)</f>
        <v>0.24</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0.43</v>
      </c>
      <c r="LG275" s="4">
        <f>SUMIFS('Aceite Virgen Extra'!LG$6:LG$257,'Aceite Virgen Extra'!$A$6:$A$257,"&gt;="&amp;$A275,'Aceite Virgen Extra'!$B$6:$B$257,"&lt;="&amp;$B275)</f>
        <v>0.25</v>
      </c>
      <c r="LH275" s="4">
        <f>SUMIFS('Aceite Virgen Extra'!LH$6:LH$257,'Aceite Virgen Extra'!$A$6:$A$257,"&gt;="&amp;$A275,'Aceite Virgen Extra'!$B$6:$B$257,"&lt;="&amp;$B275)</f>
        <v>0.39</v>
      </c>
      <c r="LI275" s="4">
        <f>SUMIFS('Aceite Virgen Extra'!LI$6:LI$257,'Aceite Virgen Extra'!$A$6:$A$257,"&gt;="&amp;$A275,'Aceite Virgen Extra'!$B$6:$B$257,"&lt;="&amp;$B275)</f>
        <v>0.16</v>
      </c>
      <c r="LJ275" s="4">
        <f>SUMIFS('Aceite Virgen Extra'!LJ$6:LJ$257,'Aceite Virgen Extra'!$A$6:$A$257,"&gt;="&amp;$A275,'Aceite Virgen Extra'!$B$6:$B$257,"&lt;="&amp;$B275)</f>
        <v>0</v>
      </c>
      <c r="LN275" s="4">
        <f>SUMIFS('Aceite Virgen Extra'!LN$6:LN$257,'Aceite Virgen Extra'!$A$6:$A$257,"&gt;="&amp;$A275,'Aceite Virgen Extra'!$B$6:$B$257,"&lt;="&amp;$B275)</f>
        <v>0.42000000000000004</v>
      </c>
      <c r="LO275" s="4">
        <f>SUMIFS('Aceite Virgen Extra'!LO$6:LO$257,'Aceite Virgen Extra'!$A$6:$A$257,"&gt;="&amp;$A275,'Aceite Virgen Extra'!$B$6:$B$257,"&lt;="&amp;$B275)</f>
        <v>0</v>
      </c>
      <c r="LP275" s="4">
        <f>SUMIFS('Aceite Virgen Extra'!LP$6:LP$257,'Aceite Virgen Extra'!$A$6:$A$257,"&gt;="&amp;$A275,'Aceite Virgen Extra'!$B$6:$B$257,"&lt;="&amp;$B275)</f>
        <v>0.51</v>
      </c>
      <c r="LQ275" s="4">
        <f>SUMIFS('Aceite Virgen Extra'!LQ$6:LQ$257,'Aceite Virgen Extra'!$A$6:$A$257,"&gt;="&amp;$A275,'Aceite Virgen Extra'!$B$6:$B$257,"&lt;="&amp;$B275)</f>
        <v>0</v>
      </c>
      <c r="LU275" s="4">
        <f>SUMIFS('Aceite Virgen Extra'!LU$6:LU$257,'Aceite Virgen Extra'!$A$6:$A$257,"&gt;="&amp;$A275,'Aceite Virgen Extra'!$B$6:$B$257,"&lt;="&amp;$B275)</f>
        <v>0.26</v>
      </c>
      <c r="LV275" s="4">
        <f>SUMIFS('Aceite Virgen Extra'!LV$6:LV$257,'Aceite Virgen Extra'!$A$6:$A$257,"&gt;="&amp;$A275,'Aceite Virgen Extra'!$B$6:$B$257,"&lt;="&amp;$B275)</f>
        <v>0.61</v>
      </c>
      <c r="LW275" s="4">
        <f>SUMIFS('Aceite Virgen Extra'!LW$6:LW$257,'Aceite Virgen Extra'!$A$6:$A$257,"&gt;="&amp;$A275,'Aceite Virgen Extra'!$B$6:$B$257,"&lt;="&amp;$B275)</f>
        <v>0.18</v>
      </c>
      <c r="LX275" s="4">
        <f>SUMIFS('Aceite Virgen Extra'!LX$6:LX$257,'Aceite Virgen Extra'!$A$6:$A$257,"&gt;="&amp;$A275,'Aceite Virgen Extra'!$B$6:$B$257,"&lt;="&amp;$B275)</f>
        <v>0</v>
      </c>
      <c r="MB275" s="4">
        <f>SUMIFS('Aceite Virgen Extra'!MB$6:MB$257,'Aceite Virgen Extra'!$A$6:$A$257,"&gt;="&amp;$A275,'Aceite Virgen Extra'!$B$6:$B$257,"&lt;="&amp;$B275)</f>
        <v>0</v>
      </c>
      <c r="MC275" s="4">
        <f>SUMIFS('Aceite Virgen Extra'!MC$6:MC$257,'Aceite Virgen Extra'!$A$6:$A$257,"&gt;="&amp;$A275,'Aceite Virgen Extra'!$B$6:$B$257,"&lt;="&amp;$B275)</f>
        <v>0</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0.59</v>
      </c>
      <c r="MJ275" s="4">
        <f>SUMIFS('Aceite Virgen Extra'!MJ$6:MJ$257,'Aceite Virgen Extra'!$A$6:$A$257,"&gt;="&amp;$A275,'Aceite Virgen Extra'!$B$6:$B$257,"&lt;="&amp;$B275)</f>
        <v>1.1499999999999999</v>
      </c>
      <c r="MK275" s="4">
        <f>SUMIFS('Aceite Virgen Extra'!MK$6:MK$257,'Aceite Virgen Extra'!$A$6:$A$257,"&gt;="&amp;$A275,'Aceite Virgen Extra'!$B$6:$B$257,"&lt;="&amp;$B275)</f>
        <v>0.41000000000000003</v>
      </c>
      <c r="ML275" s="4">
        <f>SUMIFS('Aceite Virgen Extra'!ML$6:ML$257,'Aceite Virgen Extra'!$A$6:$A$257,"&gt;="&amp;$A275,'Aceite Virgen Extra'!$B$6:$B$257,"&lt;="&amp;$B275)</f>
        <v>0</v>
      </c>
      <c r="MP275" s="4">
        <f>SUMIFS('Aceite Virgen Extra'!MP$6:MP$257,'Aceite Virgen Extra'!$A$6:$A$257,"&gt;="&amp;$A275,'Aceite Virgen Extra'!$B$6:$B$257,"&lt;="&amp;$B275)</f>
        <v>0.26</v>
      </c>
      <c r="MQ275" s="4">
        <f>SUMIFS('Aceite Virgen Extra'!MQ$6:MQ$257,'Aceite Virgen Extra'!$A$6:$A$257,"&gt;="&amp;$A275,'Aceite Virgen Extra'!$B$6:$B$257,"&lt;="&amp;$B275)</f>
        <v>0</v>
      </c>
      <c r="MR275" s="4">
        <f>SUMIFS('Aceite Virgen Extra'!MR$6:MR$257,'Aceite Virgen Extra'!$A$6:$A$257,"&gt;="&amp;$A275,'Aceite Virgen Extra'!$B$6:$B$257,"&lt;="&amp;$B275)</f>
        <v>0.32</v>
      </c>
      <c r="MS275" s="4">
        <f>SUMIFS('Aceite Virgen Extra'!MS$6:MS$257,'Aceite Virgen Extra'!$A$6:$A$257,"&gt;="&amp;$A275,'Aceite Virgen Extra'!$B$6:$B$257,"&lt;="&amp;$B275)</f>
        <v>0</v>
      </c>
      <c r="MW275" s="4">
        <f>SUMIFS('Aceite Virgen Extra'!MW$6:MW$257,'Aceite Virgen Extra'!$A$6:$A$257,"&gt;="&amp;$A275,'Aceite Virgen Extra'!$B$6:$B$257,"&lt;="&amp;$B275)</f>
        <v>0.13</v>
      </c>
      <c r="MX275" s="4">
        <f>SUMIFS('Aceite Virgen Extra'!MX$6:MX$257,'Aceite Virgen Extra'!$A$6:$A$257,"&gt;="&amp;$A275,'Aceite Virgen Extra'!$B$6:$B$257,"&lt;="&amp;$B275)</f>
        <v>0.47</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0.38</v>
      </c>
      <c r="NE275" s="4">
        <f>SUMIFS('Aceite Virgen Extra'!NE$6:NE$257,'Aceite Virgen Extra'!$A$6:$A$257,"&gt;="&amp;$A275,'Aceite Virgen Extra'!$B$6:$B$257,"&lt;="&amp;$B275)</f>
        <v>0.26</v>
      </c>
      <c r="NF275" s="4">
        <f>SUMIFS('Aceite Virgen Extra'!NF$6:NF$257,'Aceite Virgen Extra'!$A$6:$A$257,"&gt;="&amp;$A275,'Aceite Virgen Extra'!$B$6:$B$257,"&lt;="&amp;$B275)</f>
        <v>0.36</v>
      </c>
      <c r="NG275" s="4">
        <f>SUMIFS('Aceite Virgen Extra'!NG$6:NG$257,'Aceite Virgen Extra'!$A$6:$A$257,"&gt;="&amp;$A275,'Aceite Virgen Extra'!$B$6:$B$257,"&lt;="&amp;$B275)</f>
        <v>0.68</v>
      </c>
      <c r="NK275" s="4">
        <f>SUMIFS('Aceite Virgen Extra'!NK$6:NK$257,'Aceite Virgen Extra'!$A$6:$A$257,"&gt;="&amp;$A275,'Aceite Virgen Extra'!$B$6:$B$257,"&lt;="&amp;$B275)</f>
        <v>0.43</v>
      </c>
      <c r="NL275" s="4">
        <f>SUMIFS('Aceite Virgen Extra'!NL$6:NL$257,'Aceite Virgen Extra'!$A$6:$A$257,"&gt;="&amp;$A275,'Aceite Virgen Extra'!$B$6:$B$257,"&lt;="&amp;$B275)</f>
        <v>1.33</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1.05</v>
      </c>
      <c r="NS275" s="4">
        <f>SUMIFS('Aceite Virgen Extra'!NS$6:NS$257,'Aceite Virgen Extra'!$A$6:$A$257,"&gt;="&amp;$A275,'Aceite Virgen Extra'!$B$6:$B$257,"&lt;="&amp;$B275)</f>
        <v>3.17</v>
      </c>
      <c r="NT275" s="4">
        <f>SUMIFS('Aceite Virgen Extra'!NT$6:NT$257,'Aceite Virgen Extra'!$A$6:$A$257,"&gt;="&amp;$A275,'Aceite Virgen Extra'!$B$6:$B$257,"&lt;="&amp;$B275)</f>
        <v>0.42000000000000004</v>
      </c>
      <c r="NU275" s="4">
        <f>SUMIFS('Aceite Virgen Extra'!NU$6:NU$257,'Aceite Virgen Extra'!$A$6:$A$257,"&gt;="&amp;$A275,'Aceite Virgen Extra'!$B$6:$B$257,"&lt;="&amp;$B275)</f>
        <v>0</v>
      </c>
      <c r="NY275" s="4">
        <f>SUMIFS('Aceite Virgen Extra'!NY$6:NY$257,'Aceite Virgen Extra'!$A$6:$A$257,"&gt;="&amp;$A275,'Aceite Virgen Extra'!$B$6:$B$257,"&lt;="&amp;$B275)</f>
        <v>0.18</v>
      </c>
      <c r="NZ275" s="4">
        <f>SUMIFS('Aceite Virgen Extra'!NZ$6:NZ$257,'Aceite Virgen Extra'!$A$6:$A$257,"&gt;="&amp;$A275,'Aceite Virgen Extra'!$B$6:$B$257,"&lt;="&amp;$B275)</f>
        <v>0</v>
      </c>
      <c r="OA275" s="4">
        <f>SUMIFS('Aceite Virgen Extra'!OA$6:OA$257,'Aceite Virgen Extra'!$A$6:$A$257,"&gt;="&amp;$A275,'Aceite Virgen Extra'!$B$6:$B$257,"&lt;="&amp;$B275)</f>
        <v>0.21</v>
      </c>
      <c r="OB275" s="4">
        <f>SUMIFS('Aceite Virgen Extra'!OB$6:OB$257,'Aceite Virgen Extra'!$A$6:$A$257,"&gt;="&amp;$A275,'Aceite Virgen Extra'!$B$6:$B$257,"&lt;="&amp;$B275)</f>
        <v>0</v>
      </c>
      <c r="OF275" s="4">
        <f>SUMIFS('Aceite Virgen Extra'!OF$6:OF$257,'Aceite Virgen Extra'!$A$6:$A$257,"&gt;="&amp;$A275,'Aceite Virgen Extra'!$B$6:$B$257,"&lt;="&amp;$B275)</f>
        <v>0.74</v>
      </c>
      <c r="OG275" s="4">
        <f>SUMIFS('Aceite Virgen Extra'!OG$6:OG$257,'Aceite Virgen Extra'!$A$6:$A$257,"&gt;="&amp;$A275,'Aceite Virgen Extra'!$B$6:$B$257,"&lt;="&amp;$B275)</f>
        <v>0.34</v>
      </c>
      <c r="OH275" s="4">
        <f>SUMIFS('Aceite Virgen Extra'!OH$6:OH$257,'Aceite Virgen Extra'!$A$6:$A$257,"&gt;="&amp;$A275,'Aceite Virgen Extra'!$B$6:$B$257,"&lt;="&amp;$B275)</f>
        <v>1.25</v>
      </c>
      <c r="OI275" s="4">
        <f>SUMIFS('Aceite Virgen Extra'!OI$6:OI$257,'Aceite Virgen Extra'!$A$6:$A$257,"&gt;="&amp;$A275,'Aceite Virgen Extra'!$B$6:$B$257,"&lt;="&amp;$B275)</f>
        <v>0</v>
      </c>
      <c r="OM275" s="4">
        <f>SUMIFS('Aceite Virgen Extra'!OM$6:OM$257,'Aceite Virgen Extra'!$A$6:$A$257,"&gt;="&amp;$A275,'Aceite Virgen Extra'!$B$6:$B$257,"&lt;="&amp;$B275)</f>
        <v>1.42</v>
      </c>
      <c r="ON275" s="4">
        <f>SUMIFS('Aceite Virgen Extra'!ON$6:ON$257,'Aceite Virgen Extra'!$A$6:$A$257,"&gt;="&amp;$A275,'Aceite Virgen Extra'!$B$6:$B$257,"&lt;="&amp;$B275)</f>
        <v>1.1199999999999999</v>
      </c>
      <c r="OO275" s="4">
        <f>SUMIFS('Aceite Virgen Extra'!OO$6:OO$257,'Aceite Virgen Extra'!$A$6:$A$257,"&gt;="&amp;$A275,'Aceite Virgen Extra'!$B$6:$B$257,"&lt;="&amp;$B275)</f>
        <v>1.45</v>
      </c>
      <c r="OP275" s="4">
        <f>SUMIFS('Aceite Virgen Extra'!OP$6:OP$257,'Aceite Virgen Extra'!$A$6:$A$257,"&gt;="&amp;$A275,'Aceite Virgen Extra'!$B$6:$B$257,"&lt;="&amp;$B275)</f>
        <v>0.63</v>
      </c>
      <c r="OT275" s="4">
        <f>SUMIFS('Aceite Virgen Extra'!OT$6:OT$257,'Aceite Virgen Extra'!$A$6:$A$257,"&gt;="&amp;$A275,'Aceite Virgen Extra'!$B$6:$B$257,"&lt;="&amp;$B275)</f>
        <v>1</v>
      </c>
      <c r="OU275" s="4">
        <f>SUMIFS('Aceite Virgen Extra'!OU$6:OU$257,'Aceite Virgen Extra'!$A$6:$A$257,"&gt;="&amp;$A275,'Aceite Virgen Extra'!$B$6:$B$257,"&lt;="&amp;$B275)</f>
        <v>3.11</v>
      </c>
      <c r="OV275" s="4">
        <f>SUMIFS('Aceite Virgen Extra'!OV$6:OV$257,'Aceite Virgen Extra'!$A$6:$A$257,"&gt;="&amp;$A275,'Aceite Virgen Extra'!$B$6:$B$257,"&lt;="&amp;$B275)</f>
        <v>0.34</v>
      </c>
      <c r="OW275" s="4">
        <f>SUMIFS('Aceite Virgen Extra'!OW$6:OW$257,'Aceite Virgen Extra'!$A$6:$A$257,"&gt;="&amp;$A275,'Aceite Virgen Extra'!$B$6:$B$257,"&lt;="&amp;$B275)</f>
        <v>0</v>
      </c>
      <c r="PA275" s="4">
        <f>SUMIFS('Aceite Virgen Extra'!PA$6:PA$257,'Aceite Virgen Extra'!$A$6:$A$257,"&gt;="&amp;$A275,'Aceite Virgen Extra'!$B$6:$B$257,"&lt;="&amp;$B275)</f>
        <v>0.81</v>
      </c>
      <c r="PB275" s="4">
        <f>SUMIFS('Aceite Virgen Extra'!PB$6:PB$257,'Aceite Virgen Extra'!$A$6:$A$257,"&gt;="&amp;$A275,'Aceite Virgen Extra'!$B$6:$B$257,"&lt;="&amp;$B275)</f>
        <v>0.39</v>
      </c>
      <c r="PC275" s="4">
        <f>SUMIFS('Aceite Virgen Extra'!PC$6:PC$257,'Aceite Virgen Extra'!$A$6:$A$257,"&gt;="&amp;$A275,'Aceite Virgen Extra'!$B$6:$B$257,"&lt;="&amp;$B275)</f>
        <v>1.2</v>
      </c>
      <c r="PD275" s="4">
        <f>SUMIFS('Aceite Virgen Extra'!PD$6:PD$257,'Aceite Virgen Extra'!$A$6:$A$257,"&gt;="&amp;$A275,'Aceite Virgen Extra'!$B$6:$B$257,"&lt;="&amp;$B275)</f>
        <v>0</v>
      </c>
      <c r="PH275" s="4">
        <f>SUMIFS('Aceite Virgen Extra'!PH$6:PH$257,'Aceite Virgen Extra'!$A$6:$A$257,"&gt;="&amp;$A275,'Aceite Virgen Extra'!$B$6:$B$257,"&lt;="&amp;$B275)</f>
        <v>0.45</v>
      </c>
      <c r="PI275" s="4">
        <f>SUMIFS('Aceite Virgen Extra'!PI$6:PI$257,'Aceite Virgen Extra'!$A$6:$A$257,"&gt;="&amp;$A275,'Aceite Virgen Extra'!$B$6:$B$257,"&lt;="&amp;$B275)</f>
        <v>0.96</v>
      </c>
      <c r="PJ275" s="4">
        <f>SUMIFS('Aceite Virgen Extra'!PJ$6:PJ$257,'Aceite Virgen Extra'!$A$6:$A$257,"&gt;="&amp;$A275,'Aceite Virgen Extra'!$B$6:$B$257,"&lt;="&amp;$B275)</f>
        <v>0.14000000000000001</v>
      </c>
      <c r="PK275" s="4">
        <f>SUMIFS('Aceite Virgen Extra'!PK$6:PK$257,'Aceite Virgen Extra'!$A$6:$A$257,"&gt;="&amp;$A275,'Aceite Virgen Extra'!$B$6:$B$257,"&lt;="&amp;$B275)</f>
        <v>0</v>
      </c>
      <c r="PO275" s="4">
        <f>SUMIFS('Aceite Virgen Extra'!PO$6:PO$257,'Aceite Virgen Extra'!$A$6:$A$257,"&gt;="&amp;$A275,'Aceite Virgen Extra'!$B$6:$B$257,"&lt;="&amp;$B275)</f>
        <v>0.54</v>
      </c>
      <c r="PP275" s="4">
        <f>SUMIFS('Aceite Virgen Extra'!PP$6:PP$257,'Aceite Virgen Extra'!$A$6:$A$257,"&gt;="&amp;$A275,'Aceite Virgen Extra'!$B$6:$B$257,"&lt;="&amp;$B275)</f>
        <v>0.33</v>
      </c>
      <c r="PQ275" s="4">
        <f>SUMIFS('Aceite Virgen Extra'!PQ$6:PQ$257,'Aceite Virgen Extra'!$A$6:$A$257,"&gt;="&amp;$A275,'Aceite Virgen Extra'!$B$6:$B$257,"&lt;="&amp;$B275)</f>
        <v>0.81</v>
      </c>
      <c r="PR275" s="4">
        <f>SUMIFS('Aceite Virgen Extra'!PR$6:PR$257,'Aceite Virgen Extra'!$A$6:$A$257,"&gt;="&amp;$A275,'Aceite Virgen Extra'!$B$6:$B$257,"&lt;="&amp;$B275)</f>
        <v>0</v>
      </c>
      <c r="PV275" s="4">
        <f>SUMIFS('Aceite Virgen Extra'!PV$6:PV$257,'Aceite Virgen Extra'!$A$6:$A$257,"&gt;="&amp;$A275,'Aceite Virgen Extra'!$B$6:$B$257,"&lt;="&amp;$B275)</f>
        <v>0.5</v>
      </c>
      <c r="PW275" s="4">
        <f>SUMIFS('Aceite Virgen Extra'!PW$6:PW$257,'Aceite Virgen Extra'!$A$6:$A$257,"&gt;="&amp;$A275,'Aceite Virgen Extra'!$B$6:$B$257,"&lt;="&amp;$B275)</f>
        <v>0.33</v>
      </c>
      <c r="PX275" s="4">
        <f>SUMIFS('Aceite Virgen Extra'!PX$6:PX$257,'Aceite Virgen Extra'!$A$6:$A$257,"&gt;="&amp;$A275,'Aceite Virgen Extra'!$B$6:$B$257,"&lt;="&amp;$B275)</f>
        <v>0.7</v>
      </c>
      <c r="PY275" s="4">
        <f>SUMIFS('Aceite Virgen Extra'!PY$6:PY$257,'Aceite Virgen Extra'!$A$6:$A$257,"&gt;="&amp;$A275,'Aceite Virgen Extra'!$B$6:$B$257,"&lt;="&amp;$B275)</f>
        <v>0</v>
      </c>
      <c r="QC275" s="4">
        <f>SUMIFS('Aceite Virgen Extra'!QC$6:QC$257,'Aceite Virgen Extra'!$A$6:$A$257,"&gt;="&amp;$A275,'Aceite Virgen Extra'!$B$6:$B$257,"&lt;="&amp;$B275)</f>
        <v>1.4000000000000004</v>
      </c>
      <c r="QD275" s="4">
        <f>SUMIFS('Aceite Virgen Extra'!QD$6:QD$257,'Aceite Virgen Extra'!$A$6:$A$257,"&gt;="&amp;$A275,'Aceite Virgen Extra'!$B$6:$B$257,"&lt;="&amp;$B275)</f>
        <v>2.64</v>
      </c>
      <c r="QE275" s="4">
        <f>SUMIFS('Aceite Virgen Extra'!QE$6:QE$257,'Aceite Virgen Extra'!$A$6:$A$257,"&gt;="&amp;$A275,'Aceite Virgen Extra'!$B$6:$B$257,"&lt;="&amp;$B275)</f>
        <v>1.1299999999999999</v>
      </c>
      <c r="QF275" s="4">
        <f>SUMIFS('Aceite Virgen Extra'!QF$6:QF$257,'Aceite Virgen Extra'!$A$6:$A$257,"&gt;="&amp;$A275,'Aceite Virgen Extra'!$B$6:$B$257,"&lt;="&amp;$B275)</f>
        <v>0</v>
      </c>
      <c r="QJ275" s="4">
        <f>SUMIFS('Aceite Virgen Extra'!QJ$6:QJ$257,'Aceite Virgen Extra'!$A$6:$A$257,"&gt;="&amp;$A275,'Aceite Virgen Extra'!$B$6:$B$257,"&lt;="&amp;$B275)</f>
        <v>1.2999999999999998</v>
      </c>
      <c r="QK275" s="4">
        <f>SUMIFS('Aceite Virgen Extra'!QK$6:QK$257,'Aceite Virgen Extra'!$A$6:$A$257,"&gt;="&amp;$A275,'Aceite Virgen Extra'!$B$6:$B$257,"&lt;="&amp;$B275)</f>
        <v>2.0300000000000002</v>
      </c>
      <c r="QL275" s="4">
        <f>SUMIFS('Aceite Virgen Extra'!QL$6:QL$257,'Aceite Virgen Extra'!$A$6:$A$257,"&gt;="&amp;$A275,'Aceite Virgen Extra'!$B$6:$B$257,"&lt;="&amp;$B275)</f>
        <v>0.32</v>
      </c>
      <c r="QM275" s="4">
        <f>SUMIFS('Aceite Virgen Extra'!QM$6:QM$257,'Aceite Virgen Extra'!$A$6:$A$257,"&gt;="&amp;$A275,'Aceite Virgen Extra'!$B$6:$B$257,"&lt;="&amp;$B275)</f>
        <v>4.08</v>
      </c>
    </row>
    <row r="276" spans="1:455" x14ac:dyDescent="0.25">
      <c r="A276" s="9">
        <f>'TAM Aceite Virgen Extra'!B24</f>
        <v>6.4</v>
      </c>
      <c r="B276" s="9">
        <f>'TAM Aceite Virgen Extra'!C24</f>
        <v>6.6</v>
      </c>
      <c r="C276" s="9"/>
      <c r="D276" s="4">
        <f>SUMIFS('Aceite Virgen Extra'!D$6:D$257,'Aceite Virgen Extra'!$A$6:$A$257,"&gt;="&amp;$A276,'Aceite Virgen Extra'!$B$6:$B$257,"&lt;="&amp;$B276)</f>
        <v>0.31000000000000005</v>
      </c>
      <c r="E276" s="4">
        <f>SUMIFS('Aceite Virgen Extra'!E$6:E$257,'Aceite Virgen Extra'!$A$6:$A$257,"&gt;="&amp;$A276,'Aceite Virgen Extra'!$B$6:$B$257,"&lt;="&amp;$B276)</f>
        <v>0.67</v>
      </c>
      <c r="F276" s="4">
        <f>SUMIFS('Aceite Virgen Extra'!F$6:F$257,'Aceite Virgen Extra'!$A$6:$A$257,"&gt;="&amp;$A276,'Aceite Virgen Extra'!$B$6:$B$257,"&lt;="&amp;$B276)</f>
        <v>0.11</v>
      </c>
      <c r="G276" s="4">
        <f>SUMIFS('Aceite Virgen Extra'!G$6:G$257,'Aceite Virgen Extra'!$A$6:$A$257,"&gt;="&amp;$A276,'Aceite Virgen Extra'!$B$6:$B$257,"&lt;="&amp;$B276)</f>
        <v>0</v>
      </c>
      <c r="H276" s="9"/>
      <c r="I276" s="9"/>
      <c r="J276" s="9"/>
      <c r="K276" s="4">
        <f>SUMIFS('Aceite Virgen Extra'!K$6:K$257,'Aceite Virgen Extra'!$A$6:$A$257,"&gt;="&amp;$A276,'Aceite Virgen Extra'!$B$6:$B$257,"&lt;="&amp;$B276)</f>
        <v>1.1499999999999999</v>
      </c>
      <c r="L276" s="4">
        <f>SUMIFS('Aceite Virgen Extra'!L$6:L$257,'Aceite Virgen Extra'!$A$6:$A$257,"&gt;="&amp;$A276,'Aceite Virgen Extra'!$B$6:$B$257,"&lt;="&amp;$B276)</f>
        <v>0</v>
      </c>
      <c r="M276" s="4">
        <f>SUMIFS('Aceite Virgen Extra'!M$6:M$257,'Aceite Virgen Extra'!$A$6:$A$257,"&gt;="&amp;$A276,'Aceite Virgen Extra'!$B$6:$B$257,"&lt;="&amp;$B276)</f>
        <v>1.24</v>
      </c>
      <c r="N276" s="4">
        <f>SUMIFS('Aceite Virgen Extra'!N$6:N$257,'Aceite Virgen Extra'!$A$6:$A$257,"&gt;="&amp;$A276,'Aceite Virgen Extra'!$B$6:$B$257,"&lt;="&amp;$B276)</f>
        <v>1.88</v>
      </c>
      <c r="O276" s="9"/>
      <c r="P276" s="9"/>
      <c r="Q276" s="9"/>
      <c r="R276" s="4">
        <f>SUMIFS('Aceite Virgen Extra'!R$6:R$257,'Aceite Virgen Extra'!$A$6:$A$257,"&gt;="&amp;$A276,'Aceite Virgen Extra'!$B$6:$B$257,"&lt;="&amp;$B276)</f>
        <v>0.6</v>
      </c>
      <c r="S276" s="4">
        <f>SUMIFS('Aceite Virgen Extra'!S$6:S$257,'Aceite Virgen Extra'!$A$6:$A$257,"&gt;="&amp;$A276,'Aceite Virgen Extra'!$B$6:$B$257,"&lt;="&amp;$B276)</f>
        <v>1.4900000000000002</v>
      </c>
      <c r="T276" s="4">
        <f>SUMIFS('Aceite Virgen Extra'!T$6:T$257,'Aceite Virgen Extra'!$A$6:$A$257,"&gt;="&amp;$A276,'Aceite Virgen Extra'!$B$6:$B$257,"&lt;="&amp;$B276)</f>
        <v>0.18</v>
      </c>
      <c r="U276" s="4">
        <f>SUMIFS('Aceite Virgen Extra'!U$6:U$257,'Aceite Virgen Extra'!$A$6:$A$257,"&gt;="&amp;$A276,'Aceite Virgen Extra'!$B$6:$B$257,"&lt;="&amp;$B276)</f>
        <v>0.43</v>
      </c>
      <c r="V276" s="9"/>
      <c r="W276" s="9"/>
      <c r="X276" s="9"/>
      <c r="Y276" s="4">
        <f>SUMIFS('Aceite Virgen Extra'!Y$6:Y$257,'Aceite Virgen Extra'!$A$6:$A$257,"&gt;="&amp;$A276,'Aceite Virgen Extra'!$B$6:$B$257,"&lt;="&amp;$B276)</f>
        <v>0.71</v>
      </c>
      <c r="Z276" s="4">
        <f>SUMIFS('Aceite Virgen Extra'!Z$6:Z$257,'Aceite Virgen Extra'!$A$6:$A$257,"&gt;="&amp;$A276,'Aceite Virgen Extra'!$B$6:$B$257,"&lt;="&amp;$B276)</f>
        <v>0.64999999999999991</v>
      </c>
      <c r="AA276" s="4">
        <f>SUMIFS('Aceite Virgen Extra'!AA$6:AA$257,'Aceite Virgen Extra'!$A$6:$A$257,"&gt;="&amp;$A276,'Aceite Virgen Extra'!$B$6:$B$257,"&lt;="&amp;$B276)</f>
        <v>0.77</v>
      </c>
      <c r="AB276" s="4">
        <f>SUMIFS('Aceite Virgen Extra'!AB$6:AB$257,'Aceite Virgen Extra'!$A$6:$A$257,"&gt;="&amp;$A276,'Aceite Virgen Extra'!$B$6:$B$257,"&lt;="&amp;$B276)</f>
        <v>0.39</v>
      </c>
      <c r="AC276" s="9"/>
      <c r="AD276" s="9"/>
      <c r="AE276" s="9"/>
      <c r="AF276" s="4">
        <f>SUMIFS('Aceite Virgen Extra'!AF$6:AF$257,'Aceite Virgen Extra'!$A$6:$A$257,"&gt;="&amp;$A276,'Aceite Virgen Extra'!$B$6:$B$257,"&lt;="&amp;$B276)</f>
        <v>0.60000000000000009</v>
      </c>
      <c r="AG276" s="4">
        <f>SUMIFS('Aceite Virgen Extra'!AG$6:AG$257,'Aceite Virgen Extra'!$A$6:$A$257,"&gt;="&amp;$A276,'Aceite Virgen Extra'!$B$6:$B$257,"&lt;="&amp;$B276)</f>
        <v>0.56999999999999995</v>
      </c>
      <c r="AH276" s="4">
        <f>SUMIFS('Aceite Virgen Extra'!AH$6:AH$257,'Aceite Virgen Extra'!$A$6:$A$257,"&gt;="&amp;$A276,'Aceite Virgen Extra'!$B$6:$B$257,"&lt;="&amp;$B276)</f>
        <v>0.86</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1.4500000000000002</v>
      </c>
      <c r="AN276" s="4">
        <f>SUMIFS('Aceite Virgen Extra'!AN$6:AN$257,'Aceite Virgen Extra'!$A$6:$A$257,"&gt;="&amp;$A276,'Aceite Virgen Extra'!$B$6:$B$257,"&lt;="&amp;$B276)</f>
        <v>2.08</v>
      </c>
      <c r="AO276" s="4">
        <f>SUMIFS('Aceite Virgen Extra'!AO$6:AO$257,'Aceite Virgen Extra'!$A$6:$A$257,"&gt;="&amp;$A276,'Aceite Virgen Extra'!$B$6:$B$257,"&lt;="&amp;$B276)</f>
        <v>1.4200000000000002</v>
      </c>
      <c r="AP276" s="4">
        <f>SUMIFS('Aceite Virgen Extra'!AP$6:AP$257,'Aceite Virgen Extra'!$A$6:$A$257,"&gt;="&amp;$A276,'Aceite Virgen Extra'!$B$6:$B$257,"&lt;="&amp;$B276)</f>
        <v>1.1199999999999999</v>
      </c>
      <c r="AQ276" s="9"/>
      <c r="AR276" s="9"/>
      <c r="AT276" s="4">
        <f>SUMIFS('Aceite Virgen Extra'!AT$6:AT$257,'Aceite Virgen Extra'!$A$6:$A$257,"&gt;="&amp;$A276,'Aceite Virgen Extra'!$B$6:$B$257,"&lt;="&amp;$B276)</f>
        <v>1.4700000000000002</v>
      </c>
      <c r="AU276" s="4">
        <f>SUMIFS('Aceite Virgen Extra'!AU$6:AU$257,'Aceite Virgen Extra'!$A$6:$A$257,"&gt;="&amp;$A276,'Aceite Virgen Extra'!$B$6:$B$257,"&lt;="&amp;$B276)</f>
        <v>0.09</v>
      </c>
      <c r="AV276" s="4">
        <f>SUMIFS('Aceite Virgen Extra'!AV$6:AV$257,'Aceite Virgen Extra'!$A$6:$A$257,"&gt;="&amp;$A276,'Aceite Virgen Extra'!$B$6:$B$257,"&lt;="&amp;$B276)</f>
        <v>1.23</v>
      </c>
      <c r="AW276" s="4">
        <f>SUMIFS('Aceite Virgen Extra'!AW$6:AW$257,'Aceite Virgen Extra'!$A$6:$A$257,"&gt;="&amp;$A276,'Aceite Virgen Extra'!$B$6:$B$257,"&lt;="&amp;$B276)</f>
        <v>4.22</v>
      </c>
      <c r="BA276" s="4">
        <f>SUMIFS('Aceite Virgen Extra'!BA$6:BA$257,'Aceite Virgen Extra'!$A$6:$A$257,"&gt;="&amp;A276,'Aceite Virgen Extra'!$B$6:$B$257,"&lt;="&amp;B276)</f>
        <v>0.91</v>
      </c>
      <c r="BB276" s="4">
        <f>SUMIFS('Aceite Virgen Extra'!BB$6:BB$257,'Aceite Virgen Extra'!$A$6:$A$257,"&gt;="&amp;$A276,'Aceite Virgen Extra'!$B$6:$B$257,"&lt;="&amp;$B276)</f>
        <v>0.87</v>
      </c>
      <c r="BC276" s="4">
        <f>SUMIFS('Aceite Virgen Extra'!BC$6:BC$257,'Aceite Virgen Extra'!$A$6:$A$257,"&gt;="&amp;$A276,'Aceite Virgen Extra'!$B$6:$B$257,"&lt;="&amp;$B276)</f>
        <v>0.70000000000000007</v>
      </c>
      <c r="BD276" s="4">
        <f>SUMIFS('Aceite Virgen Extra'!BD$6:BD$257,'Aceite Virgen Extra'!$A$6:$A$257,"&gt;="&amp;$A276,'Aceite Virgen Extra'!$B$6:$B$257,"&lt;="&amp;$B276)</f>
        <v>1.63</v>
      </c>
      <c r="BH276" s="4">
        <f>SUMIFS('Aceite Virgen Extra'!BH$6:BH$257,'Aceite Virgen Extra'!$A$6:$A$257,"&gt;="&amp;$A276,'Aceite Virgen Extra'!$B$6:$B$257,"&lt;="&amp;$B276)</f>
        <v>1.44</v>
      </c>
      <c r="BI276" s="4">
        <f>SUMIFS('Aceite Virgen Extra'!BI$6:BI$257,'Aceite Virgen Extra'!$A$6:$A$257,"&gt;="&amp;$A276,'Aceite Virgen Extra'!$B$6:$B$257,"&lt;="&amp;$B276)</f>
        <v>0</v>
      </c>
      <c r="BJ276" s="4">
        <f>SUMIFS('Aceite Virgen Extra'!BJ$6:BJ$257,'Aceite Virgen Extra'!$A$6:$A$257,"&gt;="&amp;$A276,'Aceite Virgen Extra'!$B$6:$B$257,"&lt;="&amp;$B276)</f>
        <v>1.1700000000000002</v>
      </c>
      <c r="BK276" s="4">
        <f>SUMIFS('Aceite Virgen Extra'!BK$6:BK$257,'Aceite Virgen Extra'!$A$6:$A$257,"&gt;="&amp;$A276,'Aceite Virgen Extra'!$B$6:$B$257,"&lt;="&amp;$B276)</f>
        <v>4.4800000000000004</v>
      </c>
      <c r="BO276" s="4">
        <f>SUMIFS('Aceite Virgen Extra'!BO$6:BO$257,'Aceite Virgen Extra'!$A$6:$A$257,"&gt;="&amp;$A276,'Aceite Virgen Extra'!$B$6:$B$257,"&lt;="&amp;$B276)</f>
        <v>1.4400000000000002</v>
      </c>
      <c r="BP276" s="4">
        <f>SUMIFS('Aceite Virgen Extra'!BP$6:BP$257,'Aceite Virgen Extra'!$A$6:$A$257,"&gt;="&amp;$A276,'Aceite Virgen Extra'!$B$6:$B$257,"&lt;="&amp;$B276)</f>
        <v>0.55000000000000004</v>
      </c>
      <c r="BQ276" s="4">
        <f>SUMIFS('Aceite Virgen Extra'!BQ$6:BQ$257,'Aceite Virgen Extra'!$A$6:$A$257,"&gt;="&amp;$A276,'Aceite Virgen Extra'!$B$6:$B$257,"&lt;="&amp;$B276)</f>
        <v>1.88</v>
      </c>
      <c r="BR276" s="4">
        <f>SUMIFS('Aceite Virgen Extra'!BR$6:BR$257,'Aceite Virgen Extra'!$A$6:$A$257,"&gt;="&amp;$A276,'Aceite Virgen Extra'!$B$6:$B$257,"&lt;="&amp;$B276)</f>
        <v>1.62</v>
      </c>
      <c r="BV276" s="4">
        <f>SUMIFS('Aceite Virgen Extra'!BV$6:BV$257,'Aceite Virgen Extra'!$A$6:$A$257,"&gt;="&amp;$A276,'Aceite Virgen Extra'!$B$6:$B$257,"&lt;="&amp;$B276)</f>
        <v>1.03</v>
      </c>
      <c r="BW276" s="4">
        <f>SUMIFS('Aceite Virgen Extra'!BW$6:BW$257,'Aceite Virgen Extra'!$A$6:$A$257,"&gt;="&amp;$A276,'Aceite Virgen Extra'!$B$6:$B$257,"&lt;="&amp;$B276)</f>
        <v>0.97</v>
      </c>
      <c r="BX276" s="4">
        <f>SUMIFS('Aceite Virgen Extra'!BX$6:BX$257,'Aceite Virgen Extra'!$A$6:$A$257,"&gt;="&amp;$A276,'Aceite Virgen Extra'!$B$6:$B$257,"&lt;="&amp;$B276)</f>
        <v>0.61</v>
      </c>
      <c r="BY276" s="4">
        <f>SUMIFS('Aceite Virgen Extra'!BY$6:BY$257,'Aceite Virgen Extra'!$A$6:$A$257,"&gt;="&amp;$A276,'Aceite Virgen Extra'!$B$6:$B$257,"&lt;="&amp;$B276)</f>
        <v>1.81</v>
      </c>
      <c r="CC276" s="4">
        <f>SUMIFS('Aceite Virgen Extra'!CC$6:CC$257,'Aceite Virgen Extra'!$A$6:$A$257,"&gt;="&amp;$A276,'Aceite Virgen Extra'!$B$6:$B$257,"&lt;="&amp;$B276)</f>
        <v>0.71</v>
      </c>
      <c r="CD276" s="4">
        <f>SUMIFS('Aceite Virgen Extra'!CD$6:CD$257,'Aceite Virgen Extra'!$A$6:$A$257,"&gt;="&amp;$A276,'Aceite Virgen Extra'!$B$6:$B$257,"&lt;="&amp;$B276)</f>
        <v>0.65</v>
      </c>
      <c r="CE276" s="4">
        <f>SUMIFS('Aceite Virgen Extra'!CE$6:CE$257,'Aceite Virgen Extra'!$A$6:$A$257,"&gt;="&amp;$A276,'Aceite Virgen Extra'!$B$6:$B$257,"&lt;="&amp;$B276)</f>
        <v>0.2</v>
      </c>
      <c r="CF276" s="4">
        <f>SUMIFS('Aceite Virgen Extra'!CF$6:CF$257,'Aceite Virgen Extra'!$A$6:$A$257,"&gt;="&amp;$A276,'Aceite Virgen Extra'!$B$6:$B$257,"&lt;="&amp;$B276)</f>
        <v>2.19</v>
      </c>
      <c r="CJ276" s="4">
        <f>SUMIFS('Aceite Virgen Extra'!CJ$6:CJ$257,'Aceite Virgen Extra'!$A$6:$A$257,"&gt;="&amp;$A276,'Aceite Virgen Extra'!$B$6:$B$257,"&lt;="&amp;$B276)</f>
        <v>0.62000000000000011</v>
      </c>
      <c r="CK276" s="4">
        <f>SUMIFS('Aceite Virgen Extra'!CK$6:CK$257,'Aceite Virgen Extra'!$A$6:$A$257,"&gt;="&amp;$A276,'Aceite Virgen Extra'!$B$6:$B$257,"&lt;="&amp;$B276)</f>
        <v>0</v>
      </c>
      <c r="CL276" s="4">
        <f>SUMIFS('Aceite Virgen Extra'!CL$6:CL$257,'Aceite Virgen Extra'!$A$6:$A$257,"&gt;="&amp;$A276,'Aceite Virgen Extra'!$B$6:$B$257,"&lt;="&amp;$B276)</f>
        <v>0.19</v>
      </c>
      <c r="CM276" s="4">
        <f>SUMIFS('Aceite Virgen Extra'!CM$6:CM$257,'Aceite Virgen Extra'!$A$6:$A$257,"&gt;="&amp;$A276,'Aceite Virgen Extra'!$B$6:$B$257,"&lt;="&amp;$B276)</f>
        <v>2.83</v>
      </c>
      <c r="CQ276" s="4">
        <f>SUMIFS('Aceite Virgen Extra'!CQ$6:CQ$257,'Aceite Virgen Extra'!$A$6:$A$257,"&gt;="&amp;$A276,'Aceite Virgen Extra'!$B$6:$B$257,"&lt;="&amp;$B276)</f>
        <v>0.09</v>
      </c>
      <c r="CR276" s="4">
        <f>SUMIFS('Aceite Virgen Extra'!CR$6:CR$257,'Aceite Virgen Extra'!$A$6:$A$257,"&gt;="&amp;$A276,'Aceite Virgen Extra'!$B$6:$B$257,"&lt;="&amp;$B276)</f>
        <v>0</v>
      </c>
      <c r="CS276" s="4">
        <f>SUMIFS('Aceite Virgen Extra'!CS$6:CS$257,'Aceite Virgen Extra'!$A$6:$A$257,"&gt;="&amp;$A276,'Aceite Virgen Extra'!$B$6:$B$257,"&lt;="&amp;$B276)</f>
        <v>0.1</v>
      </c>
      <c r="CT276" s="4">
        <f>SUMIFS('Aceite Virgen Extra'!CT$6:CT$257,'Aceite Virgen Extra'!$A$6:$A$257,"&gt;="&amp;$A276,'Aceite Virgen Extra'!$B$6:$B$257,"&lt;="&amp;$B276)</f>
        <v>0.28999999999999998</v>
      </c>
      <c r="CX276" s="4">
        <f>SUMIFS('Aceite Virgen Extra'!CX$6:CX$257,'Aceite Virgen Extra'!$A$6:$A$257,"&gt;="&amp;$A276,'Aceite Virgen Extra'!$B$6:$B$257,"&lt;="&amp;$B276)</f>
        <v>0.03</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0.23</v>
      </c>
      <c r="DE276" s="4">
        <f>SUMIFS('Aceite Virgen Extra'!DE$6:DE$257,'Aceite Virgen Extra'!$A$6:$A$257,"&gt;="&amp;$A276,'Aceite Virgen Extra'!$B$6:$B$257,"&lt;="&amp;$B276)</f>
        <v>0.14000000000000001</v>
      </c>
      <c r="DF276" s="4">
        <f>SUMIFS('Aceite Virgen Extra'!DF$6:DF$257,'Aceite Virgen Extra'!$A$6:$A$257,"&gt;="&amp;$A276,'Aceite Virgen Extra'!$B$6:$B$257,"&lt;="&amp;$B276)</f>
        <v>0.15</v>
      </c>
      <c r="DG276" s="4">
        <f>SUMIFS('Aceite Virgen Extra'!DG$6:DG$257,'Aceite Virgen Extra'!$A$6:$A$257,"&gt;="&amp;$A276,'Aceite Virgen Extra'!$B$6:$B$257,"&lt;="&amp;$B276)</f>
        <v>0.19</v>
      </c>
      <c r="DH276" s="4">
        <f>SUMIFS('Aceite Virgen Extra'!DH$6:DH$257,'Aceite Virgen Extra'!$A$6:$A$257,"&gt;="&amp;$A276,'Aceite Virgen Extra'!$B$6:$B$257,"&lt;="&amp;$B276)</f>
        <v>0</v>
      </c>
      <c r="DL276" s="4">
        <f>SUMIFS('Aceite Virgen Extra'!DL$6:DL$257,'Aceite Virgen Extra'!$A$6:$A$257,"&gt;="&amp;$A276,'Aceite Virgen Extra'!$B$6:$B$257,"&lt;="&amp;$B276)</f>
        <v>0.30000000000000004</v>
      </c>
      <c r="DM276" s="4">
        <f>SUMIFS('Aceite Virgen Extra'!DM$6:DM$257,'Aceite Virgen Extra'!$A$6:$A$257,"&gt;="&amp;$A276,'Aceite Virgen Extra'!$B$6:$B$257,"&lt;="&amp;$B276)</f>
        <v>0.33</v>
      </c>
      <c r="DN276" s="4">
        <f>SUMIFS('Aceite Virgen Extra'!DN$6:DN$257,'Aceite Virgen Extra'!$A$6:$A$257,"&gt;="&amp;$A276,'Aceite Virgen Extra'!$B$6:$B$257,"&lt;="&amp;$B276)</f>
        <v>0.25</v>
      </c>
      <c r="DO276" s="4">
        <f>SUMIFS('Aceite Virgen Extra'!DO$6:DO$257,'Aceite Virgen Extra'!$A$6:$A$257,"&gt;="&amp;$A276,'Aceite Virgen Extra'!$B$6:$B$257,"&lt;="&amp;$B276)</f>
        <v>0.21</v>
      </c>
      <c r="DS276" s="4">
        <f>SUMIFS('Aceite Virgen Extra'!DS$6:DS$257,'Aceite Virgen Extra'!$A$6:$A$257,"&gt;="&amp;$A276,'Aceite Virgen Extra'!$B$6:$B$257,"&lt;="&amp;$B276)</f>
        <v>0.24</v>
      </c>
      <c r="DT276" s="4">
        <f>SUMIFS('Aceite Virgen Extra'!DT$6:DT$257,'Aceite Virgen Extra'!$A$6:$A$257,"&gt;="&amp;$A276,'Aceite Virgen Extra'!$B$6:$B$257,"&lt;="&amp;$B276)</f>
        <v>0</v>
      </c>
      <c r="DU276" s="4">
        <f>SUMIFS('Aceite Virgen Extra'!DU$6:DU$257,'Aceite Virgen Extra'!$A$6:$A$257,"&gt;="&amp;$A276,'Aceite Virgen Extra'!$B$6:$B$257,"&lt;="&amp;$B276)</f>
        <v>0.31</v>
      </c>
      <c r="DV276" s="4">
        <f>SUMIFS('Aceite Virgen Extra'!DV$6:DV$257,'Aceite Virgen Extra'!$A$6:$A$257,"&gt;="&amp;$A276,'Aceite Virgen Extra'!$B$6:$B$257,"&lt;="&amp;$B276)</f>
        <v>0.53</v>
      </c>
      <c r="DZ276" s="4">
        <f>SUMIFS('Aceite Virgen Extra'!DZ$6:DZ$257,'Aceite Virgen Extra'!$A$6:$A$257,"&gt;="&amp;$A276,'Aceite Virgen Extra'!$B$6:$B$257,"&lt;="&amp;$B276)</f>
        <v>0.43</v>
      </c>
      <c r="EA276" s="4">
        <f>SUMIFS('Aceite Virgen Extra'!EA$6:EA$257,'Aceite Virgen Extra'!$A$6:$A$257,"&gt;="&amp;$A276,'Aceite Virgen Extra'!$B$6:$B$257,"&lt;="&amp;$B276)</f>
        <v>0.56000000000000005</v>
      </c>
      <c r="EB276" s="4">
        <f>SUMIFS('Aceite Virgen Extra'!EB$6:EB$257,'Aceite Virgen Extra'!$A$6:$A$257,"&gt;="&amp;$A276,'Aceite Virgen Extra'!$B$6:$B$257,"&lt;="&amp;$B276)</f>
        <v>0.3</v>
      </c>
      <c r="EC276" s="4">
        <f>SUMIFS('Aceite Virgen Extra'!EC$6:EC$257,'Aceite Virgen Extra'!$A$6:$A$257,"&gt;="&amp;$A276,'Aceite Virgen Extra'!$B$6:$B$257,"&lt;="&amp;$B276)</f>
        <v>0</v>
      </c>
      <c r="EG276" s="4">
        <f>SUMIFS('Aceite Virgen Extra'!EG$6:EG$257,'Aceite Virgen Extra'!$A$6:$A$257,"&gt;="&amp;$A276,'Aceite Virgen Extra'!$B$6:$B$257,"&lt;="&amp;$B276)</f>
        <v>0.24000000000000002</v>
      </c>
      <c r="EH276" s="4">
        <f>SUMIFS('Aceite Virgen Extra'!EH$6:EH$257,'Aceite Virgen Extra'!$A$6:$A$257,"&gt;="&amp;$A276,'Aceite Virgen Extra'!$B$6:$B$257,"&lt;="&amp;$B276)</f>
        <v>0</v>
      </c>
      <c r="EI276" s="4">
        <f>SUMIFS('Aceite Virgen Extra'!EI$6:EI$257,'Aceite Virgen Extra'!$A$6:$A$257,"&gt;="&amp;$A276,'Aceite Virgen Extra'!$B$6:$B$257,"&lt;="&amp;$B276)</f>
        <v>0.21</v>
      </c>
      <c r="EJ276" s="4">
        <f>SUMIFS('Aceite Virgen Extra'!EJ$6:EJ$257,'Aceite Virgen Extra'!$A$6:$A$257,"&gt;="&amp;$A276,'Aceite Virgen Extra'!$B$6:$B$257,"&lt;="&amp;$B276)</f>
        <v>1.19</v>
      </c>
      <c r="EN276" s="4">
        <f>SUMIFS('Aceite Virgen Extra'!EN$6:EN$257,'Aceite Virgen Extra'!$A$6:$A$257,"&gt;="&amp;$A276,'Aceite Virgen Extra'!$B$6:$B$257,"&lt;="&amp;$B276)</f>
        <v>0.59</v>
      </c>
      <c r="EO276" s="4">
        <f>SUMIFS('Aceite Virgen Extra'!EO$6:EO$257,'Aceite Virgen Extra'!$A$6:$A$257,"&gt;="&amp;$A276,'Aceite Virgen Extra'!$B$6:$B$257,"&lt;="&amp;$B276)</f>
        <v>0.17</v>
      </c>
      <c r="EP276" s="4">
        <f>SUMIFS('Aceite Virgen Extra'!EP$6:EP$257,'Aceite Virgen Extra'!$A$6:$A$257,"&gt;="&amp;$A276,'Aceite Virgen Extra'!$B$6:$B$257,"&lt;="&amp;$B276)</f>
        <v>0.71</v>
      </c>
      <c r="EQ276" s="4">
        <f>SUMIFS('Aceite Virgen Extra'!EQ$6:EQ$257,'Aceite Virgen Extra'!$A$6:$A$257,"&gt;="&amp;$A276,'Aceite Virgen Extra'!$B$6:$B$257,"&lt;="&amp;$B276)</f>
        <v>1.39</v>
      </c>
      <c r="EU276" s="4">
        <f>SUMIFS('Aceite Virgen Extra'!EU$6:EU$257,'Aceite Virgen Extra'!$A$6:$A$257,"&gt;="&amp;$A276,'Aceite Virgen Extra'!$B$6:$B$257,"&lt;="&amp;$B276)</f>
        <v>0.24000000000000002</v>
      </c>
      <c r="EV276" s="4">
        <f>SUMIFS('Aceite Virgen Extra'!EV$6:EV$257,'Aceite Virgen Extra'!$A$6:$A$257,"&gt;="&amp;$A276,'Aceite Virgen Extra'!$B$6:$B$257,"&lt;="&amp;$B276)</f>
        <v>0.51</v>
      </c>
      <c r="EW276" s="4">
        <f>SUMIFS('Aceite Virgen Extra'!EW$6:EW$257,'Aceite Virgen Extra'!$A$6:$A$257,"&gt;="&amp;$A276,'Aceite Virgen Extra'!$B$6:$B$257,"&lt;="&amp;$B276)</f>
        <v>0</v>
      </c>
      <c r="EX276" s="4">
        <f>SUMIFS('Aceite Virgen Extra'!EX$6:EX$257,'Aceite Virgen Extra'!$A$6:$A$257,"&gt;="&amp;$A276,'Aceite Virgen Extra'!$B$6:$B$257,"&lt;="&amp;$B276)</f>
        <v>0</v>
      </c>
      <c r="FB276" s="4">
        <f>SUMIFS('Aceite Virgen Extra'!FB$6:FB$257,'Aceite Virgen Extra'!$A$6:$A$257,"&gt;="&amp;$A276,'Aceite Virgen Extra'!$B$6:$B$257,"&lt;="&amp;$B276)</f>
        <v>0.22</v>
      </c>
      <c r="FC276" s="4">
        <f>SUMIFS('Aceite Virgen Extra'!FC$6:FC$257,'Aceite Virgen Extra'!$A$6:$A$257,"&gt;="&amp;$A276,'Aceite Virgen Extra'!$B$6:$B$257,"&lt;="&amp;$B276)</f>
        <v>0.37</v>
      </c>
      <c r="FD276" s="4">
        <f>SUMIFS('Aceite Virgen Extra'!FD$6:FD$257,'Aceite Virgen Extra'!$A$6:$A$257,"&gt;="&amp;$A276,'Aceite Virgen Extra'!$B$6:$B$257,"&lt;="&amp;$B276)</f>
        <v>0.23</v>
      </c>
      <c r="FE276" s="4">
        <f>SUMIFS('Aceite Virgen Extra'!FE$6:FE$257,'Aceite Virgen Extra'!$A$6:$A$257,"&gt;="&amp;$A276,'Aceite Virgen Extra'!$B$6:$B$257,"&lt;="&amp;$B276)</f>
        <v>0</v>
      </c>
      <c r="FI276" s="4">
        <f>SUMIFS('Aceite Virgen Extra'!FI$6:FI$257,'Aceite Virgen Extra'!$A$6:$A$257,"&gt;="&amp;$A276,'Aceite Virgen Extra'!$B$6:$B$257,"&lt;="&amp;$B276)</f>
        <v>0.61</v>
      </c>
      <c r="FJ276" s="4">
        <f>SUMIFS('Aceite Virgen Extra'!FJ$6:FJ$257,'Aceite Virgen Extra'!$A$6:$A$257,"&gt;="&amp;$A276,'Aceite Virgen Extra'!$B$6:$B$257,"&lt;="&amp;$B276)</f>
        <v>1.01</v>
      </c>
      <c r="FK276" s="4">
        <f>SUMIFS('Aceite Virgen Extra'!FK$6:FK$257,'Aceite Virgen Extra'!$A$6:$A$257,"&gt;="&amp;$A276,'Aceite Virgen Extra'!$B$6:$B$257,"&lt;="&amp;$B276)</f>
        <v>0.24</v>
      </c>
      <c r="FL276" s="4">
        <f>SUMIFS('Aceite Virgen Extra'!FL$6:FL$257,'Aceite Virgen Extra'!$A$6:$A$257,"&gt;="&amp;$A276,'Aceite Virgen Extra'!$B$6:$B$257,"&lt;="&amp;$B276)</f>
        <v>0.78</v>
      </c>
      <c r="FP276" s="4">
        <f>SUMIFS('Aceite Virgen Extra'!FP$6:FP$257,'Aceite Virgen Extra'!$A$6:$A$257,"&gt;="&amp;$A276,'Aceite Virgen Extra'!$B$6:$B$257,"&lt;="&amp;$B276)</f>
        <v>0.24000000000000002</v>
      </c>
      <c r="FQ276" s="4">
        <f>SUMIFS('Aceite Virgen Extra'!FQ$6:FQ$257,'Aceite Virgen Extra'!$A$6:$A$257,"&gt;="&amp;$A276,'Aceite Virgen Extra'!$B$6:$B$257,"&lt;="&amp;$B276)</f>
        <v>0.17</v>
      </c>
      <c r="FR276" s="4">
        <f>SUMIFS('Aceite Virgen Extra'!FR$6:FR$257,'Aceite Virgen Extra'!$A$6:$A$257,"&gt;="&amp;$A276,'Aceite Virgen Extra'!$B$6:$B$257,"&lt;="&amp;$B276)</f>
        <v>0.37</v>
      </c>
      <c r="FS276" s="4">
        <f>SUMIFS('Aceite Virgen Extra'!FS$6:FS$257,'Aceite Virgen Extra'!$A$6:$A$257,"&gt;="&amp;$A276,'Aceite Virgen Extra'!$B$6:$B$257,"&lt;="&amp;$B276)</f>
        <v>0</v>
      </c>
      <c r="FW276" s="4">
        <f>SUMIFS('Aceite Virgen Extra'!FW$6:FW$257,'Aceite Virgen Extra'!$A$6:$A$257,"&gt;="&amp;$A276,'Aceite Virgen Extra'!$B$6:$B$257,"&lt;="&amp;$B276)</f>
        <v>0.34</v>
      </c>
      <c r="FX276" s="4">
        <f>SUMIFS('Aceite Virgen Extra'!FX$6:FX$257,'Aceite Virgen Extra'!$A$6:$A$257,"&gt;="&amp;$A276,'Aceite Virgen Extra'!$B$6:$B$257,"&lt;="&amp;$B276)</f>
        <v>0</v>
      </c>
      <c r="FY276" s="4">
        <f>SUMIFS('Aceite Virgen Extra'!FY$6:FY$257,'Aceite Virgen Extra'!$A$6:$A$257,"&gt;="&amp;$A276,'Aceite Virgen Extra'!$B$6:$B$257,"&lt;="&amp;$B276)</f>
        <v>0.32999999999999996</v>
      </c>
      <c r="FZ276" s="4">
        <f>SUMIFS('Aceite Virgen Extra'!FZ$6:FZ$257,'Aceite Virgen Extra'!$A$6:$A$257,"&gt;="&amp;$A276,'Aceite Virgen Extra'!$B$6:$B$257,"&lt;="&amp;$B276)</f>
        <v>1.84</v>
      </c>
      <c r="GD276" s="4">
        <f>SUMIFS('Aceite Virgen Extra'!GD$6:GD$257,'Aceite Virgen Extra'!$A$6:$A$257,"&gt;="&amp;$A276,'Aceite Virgen Extra'!$B$6:$B$257,"&lt;="&amp;$B276)</f>
        <v>0.13</v>
      </c>
      <c r="GE276" s="4">
        <f>SUMIFS('Aceite Virgen Extra'!GE$6:GE$257,'Aceite Virgen Extra'!$A$6:$A$257,"&gt;="&amp;$A276,'Aceite Virgen Extra'!$B$6:$B$257,"&lt;="&amp;$B276)</f>
        <v>0</v>
      </c>
      <c r="GF276" s="4">
        <f>SUMIFS('Aceite Virgen Extra'!GF$6:GF$257,'Aceite Virgen Extra'!$A$6:$A$257,"&gt;="&amp;$A276,'Aceite Virgen Extra'!$B$6:$B$257,"&lt;="&amp;$B276)</f>
        <v>0.21</v>
      </c>
      <c r="GG276" s="4">
        <f>SUMIFS('Aceite Virgen Extra'!GG$6:GG$257,'Aceite Virgen Extra'!$A$6:$A$257,"&gt;="&amp;$A276,'Aceite Virgen Extra'!$B$6:$B$257,"&lt;="&amp;$B276)</f>
        <v>0</v>
      </c>
      <c r="GK276" s="4">
        <f>SUMIFS('Aceite Virgen Extra'!GK$6:GK$257,'Aceite Virgen Extra'!$A$6:$A$257,"&gt;="&amp;$A276,'Aceite Virgen Extra'!$B$6:$B$257,"&lt;="&amp;$B276)</f>
        <v>0.11</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0.45999999999999996</v>
      </c>
      <c r="GS276" s="4">
        <f>SUMIFS('Aceite Virgen Extra'!GS$6:GS$257,'Aceite Virgen Extra'!$A$6:$A$257,"&gt;="&amp;$A276,'Aceite Virgen Extra'!$B$6:$B$257,"&lt;="&amp;$B276)</f>
        <v>1.4</v>
      </c>
      <c r="GT276" s="4">
        <f>SUMIFS('Aceite Virgen Extra'!GT$6:GT$257,'Aceite Virgen Extra'!$A$6:$A$257,"&gt;="&amp;$A276,'Aceite Virgen Extra'!$B$6:$B$257,"&lt;="&amp;$B276)</f>
        <v>0.08</v>
      </c>
      <c r="GU276" s="4">
        <f>SUMIFS('Aceite Virgen Extra'!GU$6:GU$257,'Aceite Virgen Extra'!$A$6:$A$257,"&gt;="&amp;$A276,'Aceite Virgen Extra'!$B$6:$B$257,"&lt;="&amp;$B276)</f>
        <v>0</v>
      </c>
      <c r="GY276" s="4">
        <f>SUMIFS('Aceite Virgen Extra'!GY$6:GY$257,'Aceite Virgen Extra'!$A$6:$A$257,"&gt;="&amp;$A276,'Aceite Virgen Extra'!$B$6:$B$257,"&lt;="&amp;$B276)</f>
        <v>0.14000000000000001</v>
      </c>
      <c r="GZ276" s="4">
        <f>SUMIFS('Aceite Virgen Extra'!GZ$6:GZ$257,'Aceite Virgen Extra'!$A$6:$A$257,"&gt;="&amp;$A276,'Aceite Virgen Extra'!$B$6:$B$257,"&lt;="&amp;$B276)</f>
        <v>0.28000000000000003</v>
      </c>
      <c r="HA276" s="4">
        <f>SUMIFS('Aceite Virgen Extra'!HA$6:HA$257,'Aceite Virgen Extra'!$A$6:$A$257,"&gt;="&amp;$A276,'Aceite Virgen Extra'!$B$6:$B$257,"&lt;="&amp;$B276)</f>
        <v>0.09</v>
      </c>
      <c r="HB276" s="4">
        <f>SUMIFS('Aceite Virgen Extra'!HB$6:HB$257,'Aceite Virgen Extra'!$A$6:$A$257,"&gt;="&amp;$A276,'Aceite Virgen Extra'!$B$6:$B$257,"&lt;="&amp;$B276)</f>
        <v>0</v>
      </c>
      <c r="HF276" s="4">
        <f>SUMIFS('Aceite Virgen Extra'!HF$6:HF$257,'Aceite Virgen Extra'!$A$6:$A$257,"&gt;="&amp;$A276,'Aceite Virgen Extra'!$B$6:$B$257,"&lt;="&amp;$B276)</f>
        <v>0.53</v>
      </c>
      <c r="HG276" s="4">
        <f>SUMIFS('Aceite Virgen Extra'!HG$6:HG$257,'Aceite Virgen Extra'!$A$6:$A$257,"&gt;="&amp;$A276,'Aceite Virgen Extra'!$B$6:$B$257,"&lt;="&amp;$B276)</f>
        <v>0</v>
      </c>
      <c r="HH276" s="4">
        <f>SUMIFS('Aceite Virgen Extra'!HH$6:HH$257,'Aceite Virgen Extra'!$A$6:$A$257,"&gt;="&amp;$A276,'Aceite Virgen Extra'!$B$6:$B$257,"&lt;="&amp;$B276)</f>
        <v>0.44</v>
      </c>
      <c r="HI276" s="4">
        <f>SUMIFS('Aceite Virgen Extra'!HI$6:HI$257,'Aceite Virgen Extra'!$A$6:$A$257,"&gt;="&amp;$A276,'Aceite Virgen Extra'!$B$6:$B$257,"&lt;="&amp;$B276)</f>
        <v>0</v>
      </c>
      <c r="HM276" s="4">
        <f>SUMIFS('Aceite Virgen Extra'!HM$6:HM$257,'Aceite Virgen Extra'!$A$6:$A$257,"&gt;="&amp;$A276,'Aceite Virgen Extra'!$B$6:$B$257,"&lt;="&amp;$B276)</f>
        <v>0.15000000000000002</v>
      </c>
      <c r="HN276" s="4">
        <f>SUMIFS('Aceite Virgen Extra'!HN$6:HN$257,'Aceite Virgen Extra'!$A$6:$A$257,"&gt;="&amp;$A276,'Aceite Virgen Extra'!$B$6:$B$257,"&lt;="&amp;$B276)</f>
        <v>0.24</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0.52</v>
      </c>
      <c r="HU276" s="4">
        <f>SUMIFS('Aceite Virgen Extra'!HU$6:HU$257,'Aceite Virgen Extra'!$A$6:$A$257,"&gt;="&amp;$A276,'Aceite Virgen Extra'!$B$6:$B$257,"&lt;="&amp;$B276)</f>
        <v>1.29</v>
      </c>
      <c r="HV276" s="4">
        <f>SUMIFS('Aceite Virgen Extra'!HV$6:HV$257,'Aceite Virgen Extra'!$A$6:$A$257,"&gt;="&amp;$A276,'Aceite Virgen Extra'!$B$6:$B$257,"&lt;="&amp;$B276)</f>
        <v>0.24</v>
      </c>
      <c r="HW276" s="4">
        <f>SUMIFS('Aceite Virgen Extra'!HW$6:HW$257,'Aceite Virgen Extra'!$A$6:$A$257,"&gt;="&amp;$A276,'Aceite Virgen Extra'!$B$6:$B$257,"&lt;="&amp;$B276)</f>
        <v>0</v>
      </c>
      <c r="IA276" s="4">
        <f>SUMIFS('Aceite Virgen Extra'!IA$6:IA$257,'Aceite Virgen Extra'!$A$6:$A$257,"&gt;="&amp;$A276,'Aceite Virgen Extra'!$B$6:$B$257,"&lt;="&amp;$B276)</f>
        <v>0.35000000000000003</v>
      </c>
      <c r="IB276" s="4">
        <f>SUMIFS('Aceite Virgen Extra'!IB$6:IB$257,'Aceite Virgen Extra'!$A$6:$A$257,"&gt;="&amp;$A276,'Aceite Virgen Extra'!$B$6:$B$257,"&lt;="&amp;$B276)</f>
        <v>0.71</v>
      </c>
      <c r="IC276" s="4">
        <f>SUMIFS('Aceite Virgen Extra'!IC$6:IC$257,'Aceite Virgen Extra'!$A$6:$A$257,"&gt;="&amp;$A276,'Aceite Virgen Extra'!$B$6:$B$257,"&lt;="&amp;$B276)</f>
        <v>0.11</v>
      </c>
      <c r="ID276" s="4">
        <f>SUMIFS('Aceite Virgen Extra'!ID$6:ID$257,'Aceite Virgen Extra'!$A$6:$A$257,"&gt;="&amp;$A276,'Aceite Virgen Extra'!$B$6:$B$257,"&lt;="&amp;$B276)</f>
        <v>0.54</v>
      </c>
      <c r="IH276" s="4">
        <f>SUMIFS('Aceite Virgen Extra'!IH$6:IH$257,'Aceite Virgen Extra'!$A$6:$A$257,"&gt;="&amp;$A276,'Aceite Virgen Extra'!$B$6:$B$257,"&lt;="&amp;$B276)</f>
        <v>0.13</v>
      </c>
      <c r="II276" s="4">
        <f>SUMIFS('Aceite Virgen Extra'!II$6:II$257,'Aceite Virgen Extra'!$A$6:$A$257,"&gt;="&amp;$A276,'Aceite Virgen Extra'!$B$6:$B$257,"&lt;="&amp;$B276)</f>
        <v>0</v>
      </c>
      <c r="IJ276" s="4">
        <f>SUMIFS('Aceite Virgen Extra'!IJ$6:IJ$257,'Aceite Virgen Extra'!$A$6:$A$257,"&gt;="&amp;$A276,'Aceite Virgen Extra'!$B$6:$B$257,"&lt;="&amp;$B276)</f>
        <v>0.16</v>
      </c>
      <c r="IK276" s="4">
        <f>SUMIFS('Aceite Virgen Extra'!IK$6:IK$257,'Aceite Virgen Extra'!$A$6:$A$257,"&gt;="&amp;$A276,'Aceite Virgen Extra'!$B$6:$B$257,"&lt;="&amp;$B276)</f>
        <v>0</v>
      </c>
      <c r="IO276" s="4">
        <f>SUMIFS('Aceite Virgen Extra'!IO$6:IO$257,'Aceite Virgen Extra'!$A$6:$A$257,"&gt;="&amp;$A276,'Aceite Virgen Extra'!$B$6:$B$257,"&lt;="&amp;$B276)</f>
        <v>0.18</v>
      </c>
      <c r="IP276" s="4">
        <f>SUMIFS('Aceite Virgen Extra'!IP$6:IP$257,'Aceite Virgen Extra'!$A$6:$A$257,"&gt;="&amp;$A276,'Aceite Virgen Extra'!$B$6:$B$257,"&lt;="&amp;$B276)</f>
        <v>0.18</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v>
      </c>
      <c r="IX276" s="4">
        <f>SUMIFS('Aceite Virgen Extra'!IX$6:IX$257,'Aceite Virgen Extra'!$A$6:$A$257,"&gt;="&amp;$A276,'Aceite Virgen Extra'!$B$6:$B$257,"&lt;="&amp;$B276)</f>
        <v>0</v>
      </c>
      <c r="IY276" s="4">
        <f>SUMIFS('Aceite Virgen Extra'!IY$6:IY$257,'Aceite Virgen Extra'!$A$6:$A$257,"&gt;="&amp;$A276,'Aceite Virgen Extra'!$B$6:$B$257,"&lt;="&amp;$B276)</f>
        <v>0</v>
      </c>
      <c r="JC276" s="4">
        <f>SUMIFS('Aceite Virgen Extra'!JC$6:JC$257,'Aceite Virgen Extra'!$A$6:$A$257,"&gt;="&amp;$A276,'Aceite Virgen Extra'!$B$6:$B$257,"&lt;="&amp;$B276)</f>
        <v>0.14000000000000001</v>
      </c>
      <c r="JD276" s="4">
        <f>SUMIFS('Aceite Virgen Extra'!JD$6:JD$257,'Aceite Virgen Extra'!$A$6:$A$257,"&gt;="&amp;$A276,'Aceite Virgen Extra'!$B$6:$B$257,"&lt;="&amp;$B276)</f>
        <v>0</v>
      </c>
      <c r="JE276" s="4">
        <f>SUMIFS('Aceite Virgen Extra'!JE$6:JE$257,'Aceite Virgen Extra'!$A$6:$A$257,"&gt;="&amp;$A276,'Aceite Virgen Extra'!$B$6:$B$257,"&lt;="&amp;$B276)</f>
        <v>0.13</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0.22</v>
      </c>
      <c r="JR276" s="4">
        <f>SUMIFS('Aceite Virgen Extra'!JR$6:JR$257,'Aceite Virgen Extra'!$A$6:$A$257,"&gt;="&amp;$A276,'Aceite Virgen Extra'!$B$6:$B$257,"&lt;="&amp;$B276)</f>
        <v>0</v>
      </c>
      <c r="JS276" s="4">
        <f>SUMIFS('Aceite Virgen Extra'!JS$6:JS$257,'Aceite Virgen Extra'!$A$6:$A$257,"&gt;="&amp;$A276,'Aceite Virgen Extra'!$B$6:$B$257,"&lt;="&amp;$B276)</f>
        <v>0.24</v>
      </c>
      <c r="JT276" s="4">
        <f>SUMIFS('Aceite Virgen Extra'!JT$6:JT$257,'Aceite Virgen Extra'!$A$6:$A$257,"&gt;="&amp;$A276,'Aceite Virgen Extra'!$B$6:$B$257,"&lt;="&amp;$B276)</f>
        <v>0</v>
      </c>
      <c r="JX276" s="4">
        <f>SUMIFS('Aceite Virgen Extra'!JX$6:JX$257,'Aceite Virgen Extra'!$A$6:$A$257,"&gt;="&amp;$A276,'Aceite Virgen Extra'!$B$6:$B$257,"&lt;="&amp;$B276)</f>
        <v>0.19</v>
      </c>
      <c r="JY276" s="4">
        <f>SUMIFS('Aceite Virgen Extra'!JY$6:JY$257,'Aceite Virgen Extra'!$A$6:$A$257,"&gt;="&amp;$A276,'Aceite Virgen Extra'!$B$6:$B$257,"&lt;="&amp;$B276)</f>
        <v>0</v>
      </c>
      <c r="JZ276" s="4">
        <f>SUMIFS('Aceite Virgen Extra'!JZ$6:JZ$257,'Aceite Virgen Extra'!$A$6:$A$257,"&gt;="&amp;$A276,'Aceite Virgen Extra'!$B$6:$B$257,"&lt;="&amp;$B276)</f>
        <v>0.4</v>
      </c>
      <c r="KA276" s="4">
        <f>SUMIFS('Aceite Virgen Extra'!KA$6:KA$257,'Aceite Virgen Extra'!$A$6:$A$257,"&gt;="&amp;$A276,'Aceite Virgen Extra'!$B$6:$B$257,"&lt;="&amp;$B276)</f>
        <v>0</v>
      </c>
      <c r="KE276" s="4">
        <f>SUMIFS('Aceite Virgen Extra'!KE$6:KE$257,'Aceite Virgen Extra'!$A$6:$A$257,"&gt;="&amp;$A276,'Aceite Virgen Extra'!$B$6:$B$257,"&lt;="&amp;$B276)</f>
        <v>0.09</v>
      </c>
      <c r="KF276" s="4">
        <f>SUMIFS('Aceite Virgen Extra'!KF$6:KF$257,'Aceite Virgen Extra'!$A$6:$A$257,"&gt;="&amp;$A276,'Aceite Virgen Extra'!$B$6:$B$257,"&lt;="&amp;$B276)</f>
        <v>0</v>
      </c>
      <c r="KG276" s="4">
        <f>SUMIFS('Aceite Virgen Extra'!KG$6:KG$257,'Aceite Virgen Extra'!$A$6:$A$257,"&gt;="&amp;$A276,'Aceite Virgen Extra'!$B$6:$B$257,"&lt;="&amp;$B276)</f>
        <v>0.06</v>
      </c>
      <c r="KH276" s="4">
        <f>SUMIFS('Aceite Virgen Extra'!KH$6:KH$257,'Aceite Virgen Extra'!$A$6:$A$257,"&gt;="&amp;$A276,'Aceite Virgen Extra'!$B$6:$B$257,"&lt;="&amp;$B276)</f>
        <v>0</v>
      </c>
      <c r="KL276" s="4">
        <f>SUMIFS('Aceite Virgen Extra'!KL$6:KL$257,'Aceite Virgen Extra'!$A$6:$A$257,"&gt;="&amp;$A276,'Aceite Virgen Extra'!$B$6:$B$257,"&lt;="&amp;$B276)</f>
        <v>0.39</v>
      </c>
      <c r="KM276" s="4">
        <f>SUMIFS('Aceite Virgen Extra'!KM$6:KM$257,'Aceite Virgen Extra'!$A$6:$A$257,"&gt;="&amp;$A276,'Aceite Virgen Extra'!$B$6:$B$257,"&lt;="&amp;$B276)</f>
        <v>0.28999999999999998</v>
      </c>
      <c r="KN276" s="4">
        <f>SUMIFS('Aceite Virgen Extra'!KN$6:KN$257,'Aceite Virgen Extra'!$A$6:$A$257,"&gt;="&amp;$A276,'Aceite Virgen Extra'!$B$6:$B$257,"&lt;="&amp;$B276)</f>
        <v>0.06</v>
      </c>
      <c r="KO276" s="4">
        <f>SUMIFS('Aceite Virgen Extra'!KO$6:KO$257,'Aceite Virgen Extra'!$A$6:$A$257,"&gt;="&amp;$A276,'Aceite Virgen Extra'!$B$6:$B$257,"&lt;="&amp;$B276)</f>
        <v>0</v>
      </c>
      <c r="KS276" s="4">
        <f>SUMIFS('Aceite Virgen Extra'!KS$6:KS$257,'Aceite Virgen Extra'!$A$6:$A$257,"&gt;="&amp;$A276,'Aceite Virgen Extra'!$B$6:$B$257,"&lt;="&amp;$B276)</f>
        <v>0</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0.24</v>
      </c>
      <c r="LA276" s="4">
        <f>SUMIFS('Aceite Virgen Extra'!LA$6:LA$257,'Aceite Virgen Extra'!$A$6:$A$257,"&gt;="&amp;$A276,'Aceite Virgen Extra'!$B$6:$B$257,"&lt;="&amp;$B276)</f>
        <v>0.22</v>
      </c>
      <c r="LB276" s="4">
        <f>SUMIFS('Aceite Virgen Extra'!LB$6:LB$257,'Aceite Virgen Extra'!$A$6:$A$257,"&gt;="&amp;$A276,'Aceite Virgen Extra'!$B$6:$B$257,"&lt;="&amp;$B276)</f>
        <v>0.1</v>
      </c>
      <c r="LC276" s="4">
        <f>SUMIFS('Aceite Virgen Extra'!LC$6:LC$257,'Aceite Virgen Extra'!$A$6:$A$257,"&gt;="&amp;$A276,'Aceite Virgen Extra'!$B$6:$B$257,"&lt;="&amp;$B276)</f>
        <v>0</v>
      </c>
      <c r="LG276" s="4">
        <f>SUMIFS('Aceite Virgen Extra'!LG$6:LG$257,'Aceite Virgen Extra'!$A$6:$A$257,"&gt;="&amp;$A276,'Aceite Virgen Extra'!$B$6:$B$257,"&lt;="&amp;$B276)</f>
        <v>0.55000000000000004</v>
      </c>
      <c r="LH276" s="4">
        <f>SUMIFS('Aceite Virgen Extra'!LH$6:LH$257,'Aceite Virgen Extra'!$A$6:$A$257,"&gt;="&amp;$A276,'Aceite Virgen Extra'!$B$6:$B$257,"&lt;="&amp;$B276)</f>
        <v>0.28000000000000003</v>
      </c>
      <c r="LI276" s="4">
        <f>SUMIFS('Aceite Virgen Extra'!LI$6:LI$257,'Aceite Virgen Extra'!$A$6:$A$257,"&gt;="&amp;$A276,'Aceite Virgen Extra'!$B$6:$B$257,"&lt;="&amp;$B276)</f>
        <v>0.47</v>
      </c>
      <c r="LJ276" s="4">
        <f>SUMIFS('Aceite Virgen Extra'!LJ$6:LJ$257,'Aceite Virgen Extra'!$A$6:$A$257,"&gt;="&amp;$A276,'Aceite Virgen Extra'!$B$6:$B$257,"&lt;="&amp;$B276)</f>
        <v>0</v>
      </c>
      <c r="LN276" s="4">
        <f>SUMIFS('Aceite Virgen Extra'!LN$6:LN$257,'Aceite Virgen Extra'!$A$6:$A$257,"&gt;="&amp;$A276,'Aceite Virgen Extra'!$B$6:$B$257,"&lt;="&amp;$B276)</f>
        <v>0.21</v>
      </c>
      <c r="LO276" s="4">
        <f>SUMIFS('Aceite Virgen Extra'!LO$6:LO$257,'Aceite Virgen Extra'!$A$6:$A$257,"&gt;="&amp;$A276,'Aceite Virgen Extra'!$B$6:$B$257,"&lt;="&amp;$B276)</f>
        <v>0.16</v>
      </c>
      <c r="LP276" s="4">
        <f>SUMIFS('Aceite Virgen Extra'!LP$6:LP$257,'Aceite Virgen Extra'!$A$6:$A$257,"&gt;="&amp;$A276,'Aceite Virgen Extra'!$B$6:$B$257,"&lt;="&amp;$B276)</f>
        <v>0.32</v>
      </c>
      <c r="LQ276" s="4">
        <f>SUMIFS('Aceite Virgen Extra'!LQ$6:LQ$257,'Aceite Virgen Extra'!$A$6:$A$257,"&gt;="&amp;$A276,'Aceite Virgen Extra'!$B$6:$B$257,"&lt;="&amp;$B276)</f>
        <v>0</v>
      </c>
      <c r="LU276" s="4">
        <f>SUMIFS('Aceite Virgen Extra'!LU$6:LU$257,'Aceite Virgen Extra'!$A$6:$A$257,"&gt;="&amp;$A276,'Aceite Virgen Extra'!$B$6:$B$257,"&lt;="&amp;$B276)</f>
        <v>0.69</v>
      </c>
      <c r="LV276" s="4">
        <f>SUMIFS('Aceite Virgen Extra'!LV$6:LV$257,'Aceite Virgen Extra'!$A$6:$A$257,"&gt;="&amp;$A276,'Aceite Virgen Extra'!$B$6:$B$257,"&lt;="&amp;$B276)</f>
        <v>0</v>
      </c>
      <c r="LW276" s="4">
        <f>SUMIFS('Aceite Virgen Extra'!LW$6:LW$257,'Aceite Virgen Extra'!$A$6:$A$257,"&gt;="&amp;$A276,'Aceite Virgen Extra'!$B$6:$B$257,"&lt;="&amp;$B276)</f>
        <v>1</v>
      </c>
      <c r="LX276" s="4">
        <f>SUMIFS('Aceite Virgen Extra'!LX$6:LX$257,'Aceite Virgen Extra'!$A$6:$A$257,"&gt;="&amp;$A276,'Aceite Virgen Extra'!$B$6:$B$257,"&lt;="&amp;$B276)</f>
        <v>0</v>
      </c>
      <c r="MB276" s="4">
        <f>SUMIFS('Aceite Virgen Extra'!MB$6:MB$257,'Aceite Virgen Extra'!$A$6:$A$257,"&gt;="&amp;$A276,'Aceite Virgen Extra'!$B$6:$B$257,"&lt;="&amp;$B276)</f>
        <v>0.83000000000000007</v>
      </c>
      <c r="MC276" s="4">
        <f>SUMIFS('Aceite Virgen Extra'!MC$6:MC$257,'Aceite Virgen Extra'!$A$6:$A$257,"&gt;="&amp;$A276,'Aceite Virgen Extra'!$B$6:$B$257,"&lt;="&amp;$B276)</f>
        <v>0.18</v>
      </c>
      <c r="MD276" s="4">
        <f>SUMIFS('Aceite Virgen Extra'!MD$6:MD$257,'Aceite Virgen Extra'!$A$6:$A$257,"&gt;="&amp;$A276,'Aceite Virgen Extra'!$B$6:$B$257,"&lt;="&amp;$B276)</f>
        <v>1.52</v>
      </c>
      <c r="ME276" s="4">
        <f>SUMIFS('Aceite Virgen Extra'!ME$6:ME$257,'Aceite Virgen Extra'!$A$6:$A$257,"&gt;="&amp;$A276,'Aceite Virgen Extra'!$B$6:$B$257,"&lt;="&amp;$B276)</f>
        <v>0</v>
      </c>
      <c r="MI276" s="4">
        <f>SUMIFS('Aceite Virgen Extra'!MI$6:MI$257,'Aceite Virgen Extra'!$A$6:$A$257,"&gt;="&amp;$A276,'Aceite Virgen Extra'!$B$6:$B$257,"&lt;="&amp;$B276)</f>
        <v>0.33999999999999997</v>
      </c>
      <c r="MJ276" s="4">
        <f>SUMIFS('Aceite Virgen Extra'!MJ$6:MJ$257,'Aceite Virgen Extra'!$A$6:$A$257,"&gt;="&amp;$A276,'Aceite Virgen Extra'!$B$6:$B$257,"&lt;="&amp;$B276)</f>
        <v>0</v>
      </c>
      <c r="MK276" s="4">
        <f>SUMIFS('Aceite Virgen Extra'!MK$6:MK$257,'Aceite Virgen Extra'!$A$6:$A$257,"&gt;="&amp;$A276,'Aceite Virgen Extra'!$B$6:$B$257,"&lt;="&amp;$B276)</f>
        <v>0.65999999999999992</v>
      </c>
      <c r="ML276" s="4">
        <f>SUMIFS('Aceite Virgen Extra'!ML$6:ML$257,'Aceite Virgen Extra'!$A$6:$A$257,"&gt;="&amp;$A276,'Aceite Virgen Extra'!$B$6:$B$257,"&lt;="&amp;$B276)</f>
        <v>0</v>
      </c>
      <c r="MP276" s="4">
        <f>SUMIFS('Aceite Virgen Extra'!MP$6:MP$257,'Aceite Virgen Extra'!$A$6:$A$257,"&gt;="&amp;$A276,'Aceite Virgen Extra'!$B$6:$B$257,"&lt;="&amp;$B276)</f>
        <v>0.22000000000000003</v>
      </c>
      <c r="MQ276" s="4">
        <f>SUMIFS('Aceite Virgen Extra'!MQ$6:MQ$257,'Aceite Virgen Extra'!$A$6:$A$257,"&gt;="&amp;$A276,'Aceite Virgen Extra'!$B$6:$B$257,"&lt;="&amp;$B276)</f>
        <v>0</v>
      </c>
      <c r="MR276" s="4">
        <f>SUMIFS('Aceite Virgen Extra'!MR$6:MR$257,'Aceite Virgen Extra'!$A$6:$A$257,"&gt;="&amp;$A276,'Aceite Virgen Extra'!$B$6:$B$257,"&lt;="&amp;$B276)</f>
        <v>0.27</v>
      </c>
      <c r="MS276" s="4">
        <f>SUMIFS('Aceite Virgen Extra'!MS$6:MS$257,'Aceite Virgen Extra'!$A$6:$A$257,"&gt;="&amp;$A276,'Aceite Virgen Extra'!$B$6:$B$257,"&lt;="&amp;$B276)</f>
        <v>0</v>
      </c>
      <c r="MW276" s="4">
        <f>SUMIFS('Aceite Virgen Extra'!MW$6:MW$257,'Aceite Virgen Extra'!$A$6:$A$257,"&gt;="&amp;$A276,'Aceite Virgen Extra'!$B$6:$B$257,"&lt;="&amp;$B276)</f>
        <v>0.51</v>
      </c>
      <c r="MX276" s="4">
        <f>SUMIFS('Aceite Virgen Extra'!MX$6:MX$257,'Aceite Virgen Extra'!$A$6:$A$257,"&gt;="&amp;$A276,'Aceite Virgen Extra'!$B$6:$B$257,"&lt;="&amp;$B276)</f>
        <v>0.83000000000000007</v>
      </c>
      <c r="MY276" s="4">
        <f>SUMIFS('Aceite Virgen Extra'!MY$6:MY$257,'Aceite Virgen Extra'!$A$6:$A$257,"&gt;="&amp;$A276,'Aceite Virgen Extra'!$B$6:$B$257,"&lt;="&amp;$B276)</f>
        <v>0.39</v>
      </c>
      <c r="MZ276" s="4">
        <f>SUMIFS('Aceite Virgen Extra'!MZ$6:MZ$257,'Aceite Virgen Extra'!$A$6:$A$257,"&gt;="&amp;$A276,'Aceite Virgen Extra'!$B$6:$B$257,"&lt;="&amp;$B276)</f>
        <v>0</v>
      </c>
      <c r="ND276" s="4">
        <f>SUMIFS('Aceite Virgen Extra'!ND$6:ND$257,'Aceite Virgen Extra'!$A$6:$A$257,"&gt;="&amp;$A276,'Aceite Virgen Extra'!$B$6:$B$257,"&lt;="&amp;$B276)</f>
        <v>0.38</v>
      </c>
      <c r="NE276" s="4">
        <f>SUMIFS('Aceite Virgen Extra'!NE$6:NE$257,'Aceite Virgen Extra'!$A$6:$A$257,"&gt;="&amp;$A276,'Aceite Virgen Extra'!$B$6:$B$257,"&lt;="&amp;$B276)</f>
        <v>0</v>
      </c>
      <c r="NF276" s="4">
        <f>SUMIFS('Aceite Virgen Extra'!NF$6:NF$257,'Aceite Virgen Extra'!$A$6:$A$257,"&gt;="&amp;$A276,'Aceite Virgen Extra'!$B$6:$B$257,"&lt;="&amp;$B276)</f>
        <v>0.60000000000000009</v>
      </c>
      <c r="NG276" s="4">
        <f>SUMIFS('Aceite Virgen Extra'!NG$6:NG$257,'Aceite Virgen Extra'!$A$6:$A$257,"&gt;="&amp;$A276,'Aceite Virgen Extra'!$B$6:$B$257,"&lt;="&amp;$B276)</f>
        <v>0</v>
      </c>
      <c r="NK276" s="4">
        <f>SUMIFS('Aceite Virgen Extra'!NK$6:NK$257,'Aceite Virgen Extra'!$A$6:$A$257,"&gt;="&amp;$A276,'Aceite Virgen Extra'!$B$6:$B$257,"&lt;="&amp;$B276)</f>
        <v>0.25</v>
      </c>
      <c r="NL276" s="4">
        <f>SUMIFS('Aceite Virgen Extra'!NL$6:NL$257,'Aceite Virgen Extra'!$A$6:$A$257,"&gt;="&amp;$A276,'Aceite Virgen Extra'!$B$6:$B$257,"&lt;="&amp;$B276)</f>
        <v>0</v>
      </c>
      <c r="NM276" s="4">
        <f>SUMIFS('Aceite Virgen Extra'!NM$6:NM$257,'Aceite Virgen Extra'!$A$6:$A$257,"&gt;="&amp;$A276,'Aceite Virgen Extra'!$B$6:$B$257,"&lt;="&amp;$B276)</f>
        <v>0.37</v>
      </c>
      <c r="NN276" s="4">
        <f>SUMIFS('Aceite Virgen Extra'!NN$6:NN$257,'Aceite Virgen Extra'!$A$6:$A$257,"&gt;="&amp;$A276,'Aceite Virgen Extra'!$B$6:$B$257,"&lt;="&amp;$B276)</f>
        <v>0</v>
      </c>
      <c r="NR276" s="4">
        <f>SUMIFS('Aceite Virgen Extra'!NR$6:NR$257,'Aceite Virgen Extra'!$A$6:$A$257,"&gt;="&amp;$A276,'Aceite Virgen Extra'!$B$6:$B$257,"&lt;="&amp;$B276)</f>
        <v>0.23</v>
      </c>
      <c r="NS276" s="4">
        <f>SUMIFS('Aceite Virgen Extra'!NS$6:NS$257,'Aceite Virgen Extra'!$A$6:$A$257,"&gt;="&amp;$A276,'Aceite Virgen Extra'!$B$6:$B$257,"&lt;="&amp;$B276)</f>
        <v>0.27</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0.14000000000000001</v>
      </c>
      <c r="NZ276" s="4">
        <f>SUMIFS('Aceite Virgen Extra'!NZ$6:NZ$257,'Aceite Virgen Extra'!$A$6:$A$257,"&gt;="&amp;$A276,'Aceite Virgen Extra'!$B$6:$B$257,"&lt;="&amp;$B276)</f>
        <v>0.16</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0.06</v>
      </c>
      <c r="OG276" s="4">
        <f>SUMIFS('Aceite Virgen Extra'!OG$6:OG$257,'Aceite Virgen Extra'!$A$6:$A$257,"&gt;="&amp;$A276,'Aceite Virgen Extra'!$B$6:$B$257,"&lt;="&amp;$B276)</f>
        <v>0.2</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0.44</v>
      </c>
      <c r="ON276" s="4">
        <f>SUMIFS('Aceite Virgen Extra'!ON$6:ON$257,'Aceite Virgen Extra'!$A$6:$A$257,"&gt;="&amp;$A276,'Aceite Virgen Extra'!$B$6:$B$257,"&lt;="&amp;$B276)</f>
        <v>0.51</v>
      </c>
      <c r="OO276" s="4">
        <f>SUMIFS('Aceite Virgen Extra'!OO$6:OO$257,'Aceite Virgen Extra'!$A$6:$A$257,"&gt;="&amp;$A276,'Aceite Virgen Extra'!$B$6:$B$257,"&lt;="&amp;$B276)</f>
        <v>0</v>
      </c>
      <c r="OP276" s="4">
        <f>SUMIFS('Aceite Virgen Extra'!OP$6:OP$257,'Aceite Virgen Extra'!$A$6:$A$257,"&gt;="&amp;$A276,'Aceite Virgen Extra'!$B$6:$B$257,"&lt;="&amp;$B276)</f>
        <v>1.67</v>
      </c>
      <c r="OT276" s="4">
        <f>SUMIFS('Aceite Virgen Extra'!OT$6:OT$257,'Aceite Virgen Extra'!$A$6:$A$257,"&gt;="&amp;$A276,'Aceite Virgen Extra'!$B$6:$B$257,"&lt;="&amp;$B276)</f>
        <v>0.24</v>
      </c>
      <c r="OU276" s="4">
        <f>SUMIFS('Aceite Virgen Extra'!OU$6:OU$257,'Aceite Virgen Extra'!$A$6:$A$257,"&gt;="&amp;$A276,'Aceite Virgen Extra'!$B$6:$B$257,"&lt;="&amp;$B276)</f>
        <v>0.23</v>
      </c>
      <c r="OV276" s="4">
        <f>SUMIFS('Aceite Virgen Extra'!OV$6:OV$257,'Aceite Virgen Extra'!$A$6:$A$257,"&gt;="&amp;$A276,'Aceite Virgen Extra'!$B$6:$B$257,"&lt;="&amp;$B276)</f>
        <v>0.21</v>
      </c>
      <c r="OW276" s="4">
        <f>SUMIFS('Aceite Virgen Extra'!OW$6:OW$257,'Aceite Virgen Extra'!$A$6:$A$257,"&gt;="&amp;$A276,'Aceite Virgen Extra'!$B$6:$B$257,"&lt;="&amp;$B276)</f>
        <v>0</v>
      </c>
      <c r="PA276" s="4">
        <f>SUMIFS('Aceite Virgen Extra'!PA$6:PA$257,'Aceite Virgen Extra'!$A$6:$A$257,"&gt;="&amp;$A276,'Aceite Virgen Extra'!$B$6:$B$257,"&lt;="&amp;$B276)</f>
        <v>0.44</v>
      </c>
      <c r="PB276" s="4">
        <f>SUMIFS('Aceite Virgen Extra'!PB$6:PB$257,'Aceite Virgen Extra'!$A$6:$A$257,"&gt;="&amp;$A276,'Aceite Virgen Extra'!$B$6:$B$257,"&lt;="&amp;$B276)</f>
        <v>1</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0.81</v>
      </c>
      <c r="PI276" s="4">
        <f>SUMIFS('Aceite Virgen Extra'!PI$6:PI$257,'Aceite Virgen Extra'!$A$6:$A$257,"&gt;="&amp;$A276,'Aceite Virgen Extra'!$B$6:$B$257,"&lt;="&amp;$B276)</f>
        <v>2.09</v>
      </c>
      <c r="PJ276" s="4">
        <f>SUMIFS('Aceite Virgen Extra'!PJ$6:PJ$257,'Aceite Virgen Extra'!$A$6:$A$257,"&gt;="&amp;$A276,'Aceite Virgen Extra'!$B$6:$B$257,"&lt;="&amp;$B276)</f>
        <v>0.41000000000000003</v>
      </c>
      <c r="PK276" s="4">
        <f>SUMIFS('Aceite Virgen Extra'!PK$6:PK$257,'Aceite Virgen Extra'!$A$6:$A$257,"&gt;="&amp;$A276,'Aceite Virgen Extra'!$B$6:$B$257,"&lt;="&amp;$B276)</f>
        <v>0</v>
      </c>
      <c r="PO276" s="4">
        <f>SUMIFS('Aceite Virgen Extra'!PO$6:PO$257,'Aceite Virgen Extra'!$A$6:$A$257,"&gt;="&amp;$A276,'Aceite Virgen Extra'!$B$6:$B$257,"&lt;="&amp;$B276)</f>
        <v>1.69</v>
      </c>
      <c r="PP276" s="4">
        <f>SUMIFS('Aceite Virgen Extra'!PP$6:PP$257,'Aceite Virgen Extra'!$A$6:$A$257,"&gt;="&amp;$A276,'Aceite Virgen Extra'!$B$6:$B$257,"&lt;="&amp;$B276)</f>
        <v>3.03</v>
      </c>
      <c r="PQ276" s="4">
        <f>SUMIFS('Aceite Virgen Extra'!PQ$6:PQ$257,'Aceite Virgen Extra'!$A$6:$A$257,"&gt;="&amp;$A276,'Aceite Virgen Extra'!$B$6:$B$257,"&lt;="&amp;$B276)</f>
        <v>1.4100000000000001</v>
      </c>
      <c r="PR276" s="4">
        <f>SUMIFS('Aceite Virgen Extra'!PR$6:PR$257,'Aceite Virgen Extra'!$A$6:$A$257,"&gt;="&amp;$A276,'Aceite Virgen Extra'!$B$6:$B$257,"&lt;="&amp;$B276)</f>
        <v>0</v>
      </c>
      <c r="PV276" s="4">
        <f>SUMIFS('Aceite Virgen Extra'!PV$6:PV$257,'Aceite Virgen Extra'!$A$6:$A$257,"&gt;="&amp;$A276,'Aceite Virgen Extra'!$B$6:$B$257,"&lt;="&amp;$B276)</f>
        <v>2.62</v>
      </c>
      <c r="PW276" s="4">
        <f>SUMIFS('Aceite Virgen Extra'!PW$6:PW$257,'Aceite Virgen Extra'!$A$6:$A$257,"&gt;="&amp;$A276,'Aceite Virgen Extra'!$B$6:$B$257,"&lt;="&amp;$B276)</f>
        <v>5.92</v>
      </c>
      <c r="PX276" s="4">
        <f>SUMIFS('Aceite Virgen Extra'!PX$6:PX$257,'Aceite Virgen Extra'!$A$6:$A$257,"&gt;="&amp;$A276,'Aceite Virgen Extra'!$B$6:$B$257,"&lt;="&amp;$B276)</f>
        <v>1.6199999999999999</v>
      </c>
      <c r="PY276" s="4">
        <f>SUMIFS('Aceite Virgen Extra'!PY$6:PY$257,'Aceite Virgen Extra'!$A$6:$A$257,"&gt;="&amp;$A276,'Aceite Virgen Extra'!$B$6:$B$257,"&lt;="&amp;$B276)</f>
        <v>0</v>
      </c>
      <c r="QC276" s="4">
        <f>SUMIFS('Aceite Virgen Extra'!QC$6:QC$257,'Aceite Virgen Extra'!$A$6:$A$257,"&gt;="&amp;$A276,'Aceite Virgen Extra'!$B$6:$B$257,"&lt;="&amp;$B276)</f>
        <v>2.9099999999999997</v>
      </c>
      <c r="QD276" s="4">
        <f>SUMIFS('Aceite Virgen Extra'!QD$6:QD$257,'Aceite Virgen Extra'!$A$6:$A$257,"&gt;="&amp;$A276,'Aceite Virgen Extra'!$B$6:$B$257,"&lt;="&amp;$B276)</f>
        <v>7.87</v>
      </c>
      <c r="QE276" s="4">
        <f>SUMIFS('Aceite Virgen Extra'!QE$6:QE$257,'Aceite Virgen Extra'!$A$6:$A$257,"&gt;="&amp;$A276,'Aceite Virgen Extra'!$B$6:$B$257,"&lt;="&amp;$B276)</f>
        <v>0.69</v>
      </c>
      <c r="QF276" s="4">
        <f>SUMIFS('Aceite Virgen Extra'!QF$6:QF$257,'Aceite Virgen Extra'!$A$6:$A$257,"&gt;="&amp;$A276,'Aceite Virgen Extra'!$B$6:$B$257,"&lt;="&amp;$B276)</f>
        <v>2.66</v>
      </c>
      <c r="QJ276" s="4">
        <f>SUMIFS('Aceite Virgen Extra'!QJ$6:QJ$257,'Aceite Virgen Extra'!$A$6:$A$257,"&gt;="&amp;$A276,'Aceite Virgen Extra'!$B$6:$B$257,"&lt;="&amp;$B276)</f>
        <v>0.6100000000000001</v>
      </c>
      <c r="QK276" s="4">
        <f>SUMIFS('Aceite Virgen Extra'!QK$6:QK$257,'Aceite Virgen Extra'!$A$6:$A$257,"&gt;="&amp;$A276,'Aceite Virgen Extra'!$B$6:$B$257,"&lt;="&amp;$B276)</f>
        <v>1.31</v>
      </c>
      <c r="QL276" s="4">
        <f>SUMIFS('Aceite Virgen Extra'!QL$6:QL$257,'Aceite Virgen Extra'!$A$6:$A$257,"&gt;="&amp;$A276,'Aceite Virgen Extra'!$B$6:$B$257,"&lt;="&amp;$B276)</f>
        <v>0.18</v>
      </c>
      <c r="QM276" s="4">
        <f>SUMIFS('Aceite Virgen Extra'!QM$6:QM$257,'Aceite Virgen Extra'!$A$6:$A$257,"&gt;="&amp;$A276,'Aceite Virgen Extra'!$B$6:$B$257,"&lt;="&amp;$B276)</f>
        <v>1.42</v>
      </c>
    </row>
    <row r="277" spans="1:455" x14ac:dyDescent="0.25">
      <c r="A277" s="9">
        <f>'TAM Aceite Virgen Extra'!B25</f>
        <v>6.6</v>
      </c>
      <c r="B277" s="9">
        <f>'TAM Aceite Virgen Extra'!C25</f>
        <v>6.8</v>
      </c>
      <c r="C277" s="9"/>
      <c r="D277" s="4">
        <f>SUMIFS('Aceite Virgen Extra'!D$6:D$257,'Aceite Virgen Extra'!$A$6:$A$257,"&gt;="&amp;$A277,'Aceite Virgen Extra'!$B$6:$B$257,"&lt;="&amp;$B277)</f>
        <v>1.2300000000000002</v>
      </c>
      <c r="E277" s="4">
        <f>SUMIFS('Aceite Virgen Extra'!E$6:E$257,'Aceite Virgen Extra'!$A$6:$A$257,"&gt;="&amp;$A277,'Aceite Virgen Extra'!$B$6:$B$257,"&lt;="&amp;$B277)</f>
        <v>1.94</v>
      </c>
      <c r="F277" s="4">
        <f>SUMIFS('Aceite Virgen Extra'!F$6:F$257,'Aceite Virgen Extra'!$A$6:$A$257,"&gt;="&amp;$A277,'Aceite Virgen Extra'!$B$6:$B$257,"&lt;="&amp;$B277)</f>
        <v>1.18</v>
      </c>
      <c r="G277" s="4">
        <f>SUMIFS('Aceite Virgen Extra'!G$6:G$257,'Aceite Virgen Extra'!$A$6:$A$257,"&gt;="&amp;$A277,'Aceite Virgen Extra'!$B$6:$B$257,"&lt;="&amp;$B277)</f>
        <v>0.28999999999999998</v>
      </c>
      <c r="H277" s="9"/>
      <c r="I277" s="9"/>
      <c r="J277" s="9"/>
      <c r="K277" s="4">
        <f>SUMIFS('Aceite Virgen Extra'!K$6:K$257,'Aceite Virgen Extra'!$A$6:$A$257,"&gt;="&amp;$A277,'Aceite Virgen Extra'!$B$6:$B$257,"&lt;="&amp;$B277)</f>
        <v>0.91</v>
      </c>
      <c r="L277" s="4">
        <f>SUMIFS('Aceite Virgen Extra'!L$6:L$257,'Aceite Virgen Extra'!$A$6:$A$257,"&gt;="&amp;$A277,'Aceite Virgen Extra'!$B$6:$B$257,"&lt;="&amp;$B277)</f>
        <v>1.31</v>
      </c>
      <c r="M277" s="4">
        <f>SUMIFS('Aceite Virgen Extra'!M$6:M$257,'Aceite Virgen Extra'!$A$6:$A$257,"&gt;="&amp;$A277,'Aceite Virgen Extra'!$B$6:$B$257,"&lt;="&amp;$B277)</f>
        <v>0.97</v>
      </c>
      <c r="N277" s="4">
        <f>SUMIFS('Aceite Virgen Extra'!N$6:N$257,'Aceite Virgen Extra'!$A$6:$A$257,"&gt;="&amp;$A277,'Aceite Virgen Extra'!$B$6:$B$257,"&lt;="&amp;$B277)</f>
        <v>0.3</v>
      </c>
      <c r="O277" s="9"/>
      <c r="P277" s="9"/>
      <c r="Q277" s="9"/>
      <c r="R277" s="4">
        <f>SUMIFS('Aceite Virgen Extra'!R$6:R$257,'Aceite Virgen Extra'!$A$6:$A$257,"&gt;="&amp;$A277,'Aceite Virgen Extra'!$B$6:$B$257,"&lt;="&amp;$B277)</f>
        <v>0.93</v>
      </c>
      <c r="S277" s="4">
        <f>SUMIFS('Aceite Virgen Extra'!S$6:S$257,'Aceite Virgen Extra'!$A$6:$A$257,"&gt;="&amp;$A277,'Aceite Virgen Extra'!$B$6:$B$257,"&lt;="&amp;$B277)</f>
        <v>2.21</v>
      </c>
      <c r="T277" s="4">
        <f>SUMIFS('Aceite Virgen Extra'!T$6:T$257,'Aceite Virgen Extra'!$A$6:$A$257,"&gt;="&amp;$A277,'Aceite Virgen Extra'!$B$6:$B$257,"&lt;="&amp;$B277)</f>
        <v>0.25</v>
      </c>
      <c r="U277" s="4">
        <f>SUMIFS('Aceite Virgen Extra'!U$6:U$257,'Aceite Virgen Extra'!$A$6:$A$257,"&gt;="&amp;$A277,'Aceite Virgen Extra'!$B$6:$B$257,"&lt;="&amp;$B277)</f>
        <v>0.38</v>
      </c>
      <c r="V277" s="9"/>
      <c r="W277" s="9"/>
      <c r="X277" s="9"/>
      <c r="Y277" s="4">
        <f>SUMIFS('Aceite Virgen Extra'!Y$6:Y$257,'Aceite Virgen Extra'!$A$6:$A$257,"&gt;="&amp;$A277,'Aceite Virgen Extra'!$B$6:$B$257,"&lt;="&amp;$B277)</f>
        <v>0.82000000000000006</v>
      </c>
      <c r="Z277" s="4">
        <f>SUMIFS('Aceite Virgen Extra'!Z$6:Z$257,'Aceite Virgen Extra'!$A$6:$A$257,"&gt;="&amp;$A277,'Aceite Virgen Extra'!$B$6:$B$257,"&lt;="&amp;$B277)</f>
        <v>0.8</v>
      </c>
      <c r="AA277" s="4">
        <f>SUMIFS('Aceite Virgen Extra'!AA$6:AA$257,'Aceite Virgen Extra'!$A$6:$A$257,"&gt;="&amp;$A277,'Aceite Virgen Extra'!$B$6:$B$257,"&lt;="&amp;$B277)</f>
        <v>0.82000000000000006</v>
      </c>
      <c r="AB277" s="4">
        <f>SUMIFS('Aceite Virgen Extra'!AB$6:AB$257,'Aceite Virgen Extra'!$A$6:$A$257,"&gt;="&amp;$A277,'Aceite Virgen Extra'!$B$6:$B$257,"&lt;="&amp;$B277)</f>
        <v>0.55000000000000004</v>
      </c>
      <c r="AC277" s="9"/>
      <c r="AD277" s="9"/>
      <c r="AE277" s="9"/>
      <c r="AF277" s="4">
        <f>SUMIFS('Aceite Virgen Extra'!AF$6:AF$257,'Aceite Virgen Extra'!$A$6:$A$257,"&gt;="&amp;$A277,'Aceite Virgen Extra'!$B$6:$B$257,"&lt;="&amp;$B277)</f>
        <v>0.85</v>
      </c>
      <c r="AG277" s="4">
        <f>SUMIFS('Aceite Virgen Extra'!AG$6:AG$257,'Aceite Virgen Extra'!$A$6:$A$257,"&gt;="&amp;$A277,'Aceite Virgen Extra'!$B$6:$B$257,"&lt;="&amp;$B277)</f>
        <v>1.45</v>
      </c>
      <c r="AH277" s="4">
        <f>SUMIFS('Aceite Virgen Extra'!AH$6:AH$257,'Aceite Virgen Extra'!$A$6:$A$257,"&gt;="&amp;$A277,'Aceite Virgen Extra'!$B$6:$B$257,"&lt;="&amp;$B277)</f>
        <v>0.72</v>
      </c>
      <c r="AI277" s="4">
        <f>SUMIFS('Aceite Virgen Extra'!AI$6:AI$257,'Aceite Virgen Extra'!$A$6:$A$257,"&gt;="&amp;$A277,'Aceite Virgen Extra'!$B$6:$B$257,"&lt;="&amp;$B277)</f>
        <v>0.63</v>
      </c>
      <c r="AJ277" s="9"/>
      <c r="AK277" s="9"/>
      <c r="AL277" s="9"/>
      <c r="AM277" s="4">
        <f>SUMIFS('Aceite Virgen Extra'!AM$6:AM$257,'Aceite Virgen Extra'!$A$6:$A$257,"&gt;="&amp;$A277,'Aceite Virgen Extra'!$B$6:$B$257,"&lt;="&amp;$B277)</f>
        <v>1.27</v>
      </c>
      <c r="AN277" s="4">
        <f>SUMIFS('Aceite Virgen Extra'!AN$6:AN$257,'Aceite Virgen Extra'!$A$6:$A$257,"&gt;="&amp;$A277,'Aceite Virgen Extra'!$B$6:$B$257,"&lt;="&amp;$B277)</f>
        <v>0.64</v>
      </c>
      <c r="AO277" s="4">
        <f>SUMIFS('Aceite Virgen Extra'!AO$6:AO$257,'Aceite Virgen Extra'!$A$6:$A$257,"&gt;="&amp;$A277,'Aceite Virgen Extra'!$B$6:$B$257,"&lt;="&amp;$B277)</f>
        <v>2.0099999999999998</v>
      </c>
      <c r="AP277" s="4">
        <f>SUMIFS('Aceite Virgen Extra'!AP$6:AP$257,'Aceite Virgen Extra'!$A$6:$A$257,"&gt;="&amp;$A277,'Aceite Virgen Extra'!$B$6:$B$257,"&lt;="&amp;$B277)</f>
        <v>0</v>
      </c>
      <c r="AQ277" s="9"/>
      <c r="AR277" s="9"/>
      <c r="AT277" s="4">
        <f>SUMIFS('Aceite Virgen Extra'!AT$6:AT$257,'Aceite Virgen Extra'!$A$6:$A$257,"&gt;="&amp;$A277,'Aceite Virgen Extra'!$B$6:$B$257,"&lt;="&amp;$B277)</f>
        <v>0.54</v>
      </c>
      <c r="AU277" s="4">
        <f>SUMIFS('Aceite Virgen Extra'!AU$6:AU$257,'Aceite Virgen Extra'!$A$6:$A$257,"&gt;="&amp;$A277,'Aceite Virgen Extra'!$B$6:$B$257,"&lt;="&amp;$B277)</f>
        <v>0.67999999999999994</v>
      </c>
      <c r="AV277" s="4">
        <f>SUMIFS('Aceite Virgen Extra'!AV$6:AV$257,'Aceite Virgen Extra'!$A$6:$A$257,"&gt;="&amp;$A277,'Aceite Virgen Extra'!$B$6:$B$257,"&lt;="&amp;$B277)</f>
        <v>0.19</v>
      </c>
      <c r="AW277" s="4">
        <f>SUMIFS('Aceite Virgen Extra'!AW$6:AW$257,'Aceite Virgen Extra'!$A$6:$A$257,"&gt;="&amp;$A277,'Aceite Virgen Extra'!$B$6:$B$257,"&lt;="&amp;$B277)</f>
        <v>1.55</v>
      </c>
      <c r="BA277" s="4">
        <f>SUMIFS('Aceite Virgen Extra'!BA$6:BA$257,'Aceite Virgen Extra'!$A$6:$A$257,"&gt;="&amp;A277,'Aceite Virgen Extra'!$B$6:$B$257,"&lt;="&amp;B277)</f>
        <v>0.85</v>
      </c>
      <c r="BB277" s="4">
        <f>SUMIFS('Aceite Virgen Extra'!BB$6:BB$257,'Aceite Virgen Extra'!$A$6:$A$257,"&gt;="&amp;$A277,'Aceite Virgen Extra'!$B$6:$B$257,"&lt;="&amp;$B277)</f>
        <v>0.94</v>
      </c>
      <c r="BC277" s="4">
        <f>SUMIFS('Aceite Virgen Extra'!BC$6:BC$257,'Aceite Virgen Extra'!$A$6:$A$257,"&gt;="&amp;$A277,'Aceite Virgen Extra'!$B$6:$B$257,"&lt;="&amp;$B277)</f>
        <v>1.1400000000000001</v>
      </c>
      <c r="BD277" s="4">
        <f>SUMIFS('Aceite Virgen Extra'!BD$6:BD$257,'Aceite Virgen Extra'!$A$6:$A$257,"&gt;="&amp;$A277,'Aceite Virgen Extra'!$B$6:$B$257,"&lt;="&amp;$B277)</f>
        <v>0</v>
      </c>
      <c r="BH277" s="4">
        <f>SUMIFS('Aceite Virgen Extra'!BH$6:BH$257,'Aceite Virgen Extra'!$A$6:$A$257,"&gt;="&amp;$A277,'Aceite Virgen Extra'!$B$6:$B$257,"&lt;="&amp;$B277)</f>
        <v>0.77</v>
      </c>
      <c r="BI277" s="4">
        <f>SUMIFS('Aceite Virgen Extra'!BI$6:BI$257,'Aceite Virgen Extra'!$A$6:$A$257,"&gt;="&amp;$A277,'Aceite Virgen Extra'!$B$6:$B$257,"&lt;="&amp;$B277)</f>
        <v>0.28999999999999998</v>
      </c>
      <c r="BJ277" s="4">
        <f>SUMIFS('Aceite Virgen Extra'!BJ$6:BJ$257,'Aceite Virgen Extra'!$A$6:$A$257,"&gt;="&amp;$A277,'Aceite Virgen Extra'!$B$6:$B$257,"&lt;="&amp;$B277)</f>
        <v>1.01</v>
      </c>
      <c r="BK277" s="4">
        <f>SUMIFS('Aceite Virgen Extra'!BK$6:BK$257,'Aceite Virgen Extra'!$A$6:$A$257,"&gt;="&amp;$A277,'Aceite Virgen Extra'!$B$6:$B$257,"&lt;="&amp;$B277)</f>
        <v>0.49</v>
      </c>
      <c r="BO277" s="4">
        <f>SUMIFS('Aceite Virgen Extra'!BO$6:BO$257,'Aceite Virgen Extra'!$A$6:$A$257,"&gt;="&amp;$A277,'Aceite Virgen Extra'!$B$6:$B$257,"&lt;="&amp;$B277)</f>
        <v>0.41</v>
      </c>
      <c r="BP277" s="4">
        <f>SUMIFS('Aceite Virgen Extra'!BP$6:BP$257,'Aceite Virgen Extra'!$A$6:$A$257,"&gt;="&amp;$A277,'Aceite Virgen Extra'!$B$6:$B$257,"&lt;="&amp;$B277)</f>
        <v>0.09</v>
      </c>
      <c r="BQ277" s="4">
        <f>SUMIFS('Aceite Virgen Extra'!BQ$6:BQ$257,'Aceite Virgen Extra'!$A$6:$A$257,"&gt;="&amp;$A277,'Aceite Virgen Extra'!$B$6:$B$257,"&lt;="&amp;$B277)</f>
        <v>0.7</v>
      </c>
      <c r="BR277" s="4">
        <f>SUMIFS('Aceite Virgen Extra'!BR$6:BR$257,'Aceite Virgen Extra'!$A$6:$A$257,"&gt;="&amp;$A277,'Aceite Virgen Extra'!$B$6:$B$257,"&lt;="&amp;$B277)</f>
        <v>0</v>
      </c>
      <c r="BV277" s="4">
        <f>SUMIFS('Aceite Virgen Extra'!BV$6:BV$257,'Aceite Virgen Extra'!$A$6:$A$257,"&gt;="&amp;$A277,'Aceite Virgen Extra'!$B$6:$B$257,"&lt;="&amp;$B277)</f>
        <v>1.41</v>
      </c>
      <c r="BW277" s="4">
        <f>SUMIFS('Aceite Virgen Extra'!BW$6:BW$257,'Aceite Virgen Extra'!$A$6:$A$257,"&gt;="&amp;$A277,'Aceite Virgen Extra'!$B$6:$B$257,"&lt;="&amp;$B277)</f>
        <v>1.3900000000000001</v>
      </c>
      <c r="BX277" s="4">
        <f>SUMIFS('Aceite Virgen Extra'!BX$6:BX$257,'Aceite Virgen Extra'!$A$6:$A$257,"&gt;="&amp;$A277,'Aceite Virgen Extra'!$B$6:$B$257,"&lt;="&amp;$B277)</f>
        <v>1.0900000000000001</v>
      </c>
      <c r="BY277" s="4">
        <f>SUMIFS('Aceite Virgen Extra'!BY$6:BY$257,'Aceite Virgen Extra'!$A$6:$A$257,"&gt;="&amp;$A277,'Aceite Virgen Extra'!$B$6:$B$257,"&lt;="&amp;$B277)</f>
        <v>2.88</v>
      </c>
      <c r="CC277" s="4">
        <f>SUMIFS('Aceite Virgen Extra'!CC$6:CC$257,'Aceite Virgen Extra'!$A$6:$A$257,"&gt;="&amp;$A277,'Aceite Virgen Extra'!$B$6:$B$257,"&lt;="&amp;$B277)</f>
        <v>0.79</v>
      </c>
      <c r="CD277" s="4">
        <f>SUMIFS('Aceite Virgen Extra'!CD$6:CD$257,'Aceite Virgen Extra'!$A$6:$A$257,"&gt;="&amp;$A277,'Aceite Virgen Extra'!$B$6:$B$257,"&lt;="&amp;$B277)</f>
        <v>0.14000000000000001</v>
      </c>
      <c r="CE277" s="4">
        <f>SUMIFS('Aceite Virgen Extra'!CE$6:CE$257,'Aceite Virgen Extra'!$A$6:$A$257,"&gt;="&amp;$A277,'Aceite Virgen Extra'!$B$6:$B$257,"&lt;="&amp;$B277)</f>
        <v>0.92</v>
      </c>
      <c r="CF277" s="4">
        <f>SUMIFS('Aceite Virgen Extra'!CF$6:CF$257,'Aceite Virgen Extra'!$A$6:$A$257,"&gt;="&amp;$A277,'Aceite Virgen Extra'!$B$6:$B$257,"&lt;="&amp;$B277)</f>
        <v>1.03</v>
      </c>
      <c r="CJ277" s="4">
        <f>SUMIFS('Aceite Virgen Extra'!CJ$6:CJ$257,'Aceite Virgen Extra'!$A$6:$A$257,"&gt;="&amp;$A277,'Aceite Virgen Extra'!$B$6:$B$257,"&lt;="&amp;$B277)</f>
        <v>0.41000000000000003</v>
      </c>
      <c r="CK277" s="4">
        <f>SUMIFS('Aceite Virgen Extra'!CK$6:CK$257,'Aceite Virgen Extra'!$A$6:$A$257,"&gt;="&amp;$A277,'Aceite Virgen Extra'!$B$6:$B$257,"&lt;="&amp;$B277)</f>
        <v>0.51</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1.01</v>
      </c>
      <c r="CR277" s="4">
        <f>SUMIFS('Aceite Virgen Extra'!CR$6:CR$257,'Aceite Virgen Extra'!$A$6:$A$257,"&gt;="&amp;$A277,'Aceite Virgen Extra'!$B$6:$B$257,"&lt;="&amp;$B277)</f>
        <v>1.82</v>
      </c>
      <c r="CS277" s="4">
        <f>SUMIFS('Aceite Virgen Extra'!CS$6:CS$257,'Aceite Virgen Extra'!$A$6:$A$257,"&gt;="&amp;$A277,'Aceite Virgen Extra'!$B$6:$B$257,"&lt;="&amp;$B277)</f>
        <v>0.85</v>
      </c>
      <c r="CT277" s="4">
        <f>SUMIFS('Aceite Virgen Extra'!CT$6:CT$257,'Aceite Virgen Extra'!$A$6:$A$257,"&gt;="&amp;$A277,'Aceite Virgen Extra'!$B$6:$B$257,"&lt;="&amp;$B277)</f>
        <v>0.49</v>
      </c>
      <c r="CX277" s="4">
        <f>SUMIFS('Aceite Virgen Extra'!CX$6:CX$257,'Aceite Virgen Extra'!$A$6:$A$257,"&gt;="&amp;$A277,'Aceite Virgen Extra'!$B$6:$B$257,"&lt;="&amp;$B277)</f>
        <v>0.91999999999999993</v>
      </c>
      <c r="CY277" s="4">
        <f>SUMIFS('Aceite Virgen Extra'!CY$6:CY$257,'Aceite Virgen Extra'!$A$6:$A$257,"&gt;="&amp;$A277,'Aceite Virgen Extra'!$B$6:$B$257,"&lt;="&amp;$B277)</f>
        <v>1.54</v>
      </c>
      <c r="CZ277" s="4">
        <f>SUMIFS('Aceite Virgen Extra'!CZ$6:CZ$257,'Aceite Virgen Extra'!$A$6:$A$257,"&gt;="&amp;$A277,'Aceite Virgen Extra'!$B$6:$B$257,"&lt;="&amp;$B277)</f>
        <v>0.59</v>
      </c>
      <c r="DA277" s="4">
        <f>SUMIFS('Aceite Virgen Extra'!DA$6:DA$257,'Aceite Virgen Extra'!$A$6:$A$257,"&gt;="&amp;$A277,'Aceite Virgen Extra'!$B$6:$B$257,"&lt;="&amp;$B277)</f>
        <v>1.21</v>
      </c>
      <c r="DE277" s="4">
        <f>SUMIFS('Aceite Virgen Extra'!DE$6:DE$257,'Aceite Virgen Extra'!$A$6:$A$257,"&gt;="&amp;$A277,'Aceite Virgen Extra'!$B$6:$B$257,"&lt;="&amp;$B277)</f>
        <v>1.04</v>
      </c>
      <c r="DF277" s="4">
        <f>SUMIFS('Aceite Virgen Extra'!DF$6:DF$257,'Aceite Virgen Extra'!$A$6:$A$257,"&gt;="&amp;$A277,'Aceite Virgen Extra'!$B$6:$B$257,"&lt;="&amp;$B277)</f>
        <v>1.3399999999999999</v>
      </c>
      <c r="DG277" s="4">
        <f>SUMIFS('Aceite Virgen Extra'!DG$6:DG$257,'Aceite Virgen Extra'!$A$6:$A$257,"&gt;="&amp;$A277,'Aceite Virgen Extra'!$B$6:$B$257,"&lt;="&amp;$B277)</f>
        <v>0.66</v>
      </c>
      <c r="DH277" s="4">
        <f>SUMIFS('Aceite Virgen Extra'!DH$6:DH$257,'Aceite Virgen Extra'!$A$6:$A$257,"&gt;="&amp;$A277,'Aceite Virgen Extra'!$B$6:$B$257,"&lt;="&amp;$B277)</f>
        <v>2.0099999999999998</v>
      </c>
      <c r="DL277" s="4">
        <f>SUMIFS('Aceite Virgen Extra'!DL$6:DL$257,'Aceite Virgen Extra'!$A$6:$A$257,"&gt;="&amp;$A277,'Aceite Virgen Extra'!$B$6:$B$257,"&lt;="&amp;$B277)</f>
        <v>0.9</v>
      </c>
      <c r="DM277" s="4">
        <f>SUMIFS('Aceite Virgen Extra'!DM$6:DM$257,'Aceite Virgen Extra'!$A$6:$A$257,"&gt;="&amp;$A277,'Aceite Virgen Extra'!$B$6:$B$257,"&lt;="&amp;$B277)</f>
        <v>0.88</v>
      </c>
      <c r="DN277" s="4">
        <f>SUMIFS('Aceite Virgen Extra'!DN$6:DN$257,'Aceite Virgen Extra'!$A$6:$A$257,"&gt;="&amp;$A277,'Aceite Virgen Extra'!$B$6:$B$257,"&lt;="&amp;$B277)</f>
        <v>0.97</v>
      </c>
      <c r="DO277" s="4">
        <f>SUMIFS('Aceite Virgen Extra'!DO$6:DO$257,'Aceite Virgen Extra'!$A$6:$A$257,"&gt;="&amp;$A277,'Aceite Virgen Extra'!$B$6:$B$257,"&lt;="&amp;$B277)</f>
        <v>0.34</v>
      </c>
      <c r="DS277" s="4">
        <f>SUMIFS('Aceite Virgen Extra'!DS$6:DS$257,'Aceite Virgen Extra'!$A$6:$A$257,"&gt;="&amp;$A277,'Aceite Virgen Extra'!$B$6:$B$257,"&lt;="&amp;$B277)</f>
        <v>0.57000000000000006</v>
      </c>
      <c r="DT277" s="4">
        <f>SUMIFS('Aceite Virgen Extra'!DT$6:DT$257,'Aceite Virgen Extra'!$A$6:$A$257,"&gt;="&amp;$A277,'Aceite Virgen Extra'!$B$6:$B$257,"&lt;="&amp;$B277)</f>
        <v>0.61</v>
      </c>
      <c r="DU277" s="4">
        <f>SUMIFS('Aceite Virgen Extra'!DU$6:DU$257,'Aceite Virgen Extra'!$A$6:$A$257,"&gt;="&amp;$A277,'Aceite Virgen Extra'!$B$6:$B$257,"&lt;="&amp;$B277)</f>
        <v>0.78</v>
      </c>
      <c r="DV277" s="4">
        <f>SUMIFS('Aceite Virgen Extra'!DV$6:DV$257,'Aceite Virgen Extra'!$A$6:$A$257,"&gt;="&amp;$A277,'Aceite Virgen Extra'!$B$6:$B$257,"&lt;="&amp;$B277)</f>
        <v>0</v>
      </c>
      <c r="DZ277" s="4">
        <f>SUMIFS('Aceite Virgen Extra'!DZ$6:DZ$257,'Aceite Virgen Extra'!$A$6:$A$257,"&gt;="&amp;$A277,'Aceite Virgen Extra'!$B$6:$B$257,"&lt;="&amp;$B277)</f>
        <v>0.28999999999999998</v>
      </c>
      <c r="EA277" s="4">
        <f>SUMIFS('Aceite Virgen Extra'!EA$6:EA$257,'Aceite Virgen Extra'!$A$6:$A$257,"&gt;="&amp;$A277,'Aceite Virgen Extra'!$B$6:$B$257,"&lt;="&amp;$B277)</f>
        <v>0.77</v>
      </c>
      <c r="EB277" s="4">
        <f>SUMIFS('Aceite Virgen Extra'!EB$6:EB$257,'Aceite Virgen Extra'!$A$6:$A$257,"&gt;="&amp;$A277,'Aceite Virgen Extra'!$B$6:$B$257,"&lt;="&amp;$B277)</f>
        <v>0.12</v>
      </c>
      <c r="EC277" s="4">
        <f>SUMIFS('Aceite Virgen Extra'!EC$6:EC$257,'Aceite Virgen Extra'!$A$6:$A$257,"&gt;="&amp;$A277,'Aceite Virgen Extra'!$B$6:$B$257,"&lt;="&amp;$B277)</f>
        <v>0</v>
      </c>
      <c r="EG277" s="4">
        <f>SUMIFS('Aceite Virgen Extra'!EG$6:EG$257,'Aceite Virgen Extra'!$A$6:$A$257,"&gt;="&amp;$A277,'Aceite Virgen Extra'!$B$6:$B$257,"&lt;="&amp;$B277)</f>
        <v>0.65</v>
      </c>
      <c r="EH277" s="4">
        <f>SUMIFS('Aceite Virgen Extra'!EH$6:EH$257,'Aceite Virgen Extra'!$A$6:$A$257,"&gt;="&amp;$A277,'Aceite Virgen Extra'!$B$6:$B$257,"&lt;="&amp;$B277)</f>
        <v>0.63</v>
      </c>
      <c r="EI277" s="4">
        <f>SUMIFS('Aceite Virgen Extra'!EI$6:EI$257,'Aceite Virgen Extra'!$A$6:$A$257,"&gt;="&amp;$A277,'Aceite Virgen Extra'!$B$6:$B$257,"&lt;="&amp;$B277)</f>
        <v>0.91</v>
      </c>
      <c r="EJ277" s="4">
        <f>SUMIFS('Aceite Virgen Extra'!EJ$6:EJ$257,'Aceite Virgen Extra'!$A$6:$A$257,"&gt;="&amp;$A277,'Aceite Virgen Extra'!$B$6:$B$257,"&lt;="&amp;$B277)</f>
        <v>0</v>
      </c>
      <c r="EN277" s="4">
        <f>SUMIFS('Aceite Virgen Extra'!EN$6:EN$257,'Aceite Virgen Extra'!$A$6:$A$257,"&gt;="&amp;$A277,'Aceite Virgen Extra'!$B$6:$B$257,"&lt;="&amp;$B277)</f>
        <v>0.53</v>
      </c>
      <c r="EO277" s="4">
        <f>SUMIFS('Aceite Virgen Extra'!EO$6:EO$257,'Aceite Virgen Extra'!$A$6:$A$257,"&gt;="&amp;$A277,'Aceite Virgen Extra'!$B$6:$B$257,"&lt;="&amp;$B277)</f>
        <v>0.56000000000000005</v>
      </c>
      <c r="EP277" s="4">
        <f>SUMIFS('Aceite Virgen Extra'!EP$6:EP$257,'Aceite Virgen Extra'!$A$6:$A$257,"&gt;="&amp;$A277,'Aceite Virgen Extra'!$B$6:$B$257,"&lt;="&amp;$B277)</f>
        <v>0.67999999999999994</v>
      </c>
      <c r="EQ277" s="4">
        <f>SUMIFS('Aceite Virgen Extra'!EQ$6:EQ$257,'Aceite Virgen Extra'!$A$6:$A$257,"&gt;="&amp;$A277,'Aceite Virgen Extra'!$B$6:$B$257,"&lt;="&amp;$B277)</f>
        <v>0</v>
      </c>
      <c r="EU277" s="4">
        <f>SUMIFS('Aceite Virgen Extra'!EU$6:EU$257,'Aceite Virgen Extra'!$A$6:$A$257,"&gt;="&amp;$A277,'Aceite Virgen Extra'!$B$6:$B$257,"&lt;="&amp;$B277)</f>
        <v>0.37</v>
      </c>
      <c r="EV277" s="4">
        <f>SUMIFS('Aceite Virgen Extra'!EV$6:EV$257,'Aceite Virgen Extra'!$A$6:$A$257,"&gt;="&amp;$A277,'Aceite Virgen Extra'!$B$6:$B$257,"&lt;="&amp;$B277)</f>
        <v>0.99</v>
      </c>
      <c r="EW277" s="4">
        <f>SUMIFS('Aceite Virgen Extra'!EW$6:EW$257,'Aceite Virgen Extra'!$A$6:$A$257,"&gt;="&amp;$A277,'Aceite Virgen Extra'!$B$6:$B$257,"&lt;="&amp;$B277)</f>
        <v>0.17</v>
      </c>
      <c r="EX277" s="4">
        <f>SUMIFS('Aceite Virgen Extra'!EX$6:EX$257,'Aceite Virgen Extra'!$A$6:$A$257,"&gt;="&amp;$A277,'Aceite Virgen Extra'!$B$6:$B$257,"&lt;="&amp;$B277)</f>
        <v>0</v>
      </c>
      <c r="FB277" s="4">
        <f>SUMIFS('Aceite Virgen Extra'!FB$6:FB$257,'Aceite Virgen Extra'!$A$6:$A$257,"&gt;="&amp;$A277,'Aceite Virgen Extra'!$B$6:$B$257,"&lt;="&amp;$B277)</f>
        <v>0.7</v>
      </c>
      <c r="FC277" s="4">
        <f>SUMIFS('Aceite Virgen Extra'!FC$6:FC$257,'Aceite Virgen Extra'!$A$6:$A$257,"&gt;="&amp;$A277,'Aceite Virgen Extra'!$B$6:$B$257,"&lt;="&amp;$B277)</f>
        <v>0.99</v>
      </c>
      <c r="FD277" s="4">
        <f>SUMIFS('Aceite Virgen Extra'!FD$6:FD$257,'Aceite Virgen Extra'!$A$6:$A$257,"&gt;="&amp;$A277,'Aceite Virgen Extra'!$B$6:$B$257,"&lt;="&amp;$B277)</f>
        <v>0.55000000000000004</v>
      </c>
      <c r="FE277" s="4">
        <f>SUMIFS('Aceite Virgen Extra'!FE$6:FE$257,'Aceite Virgen Extra'!$A$6:$A$257,"&gt;="&amp;$A277,'Aceite Virgen Extra'!$B$6:$B$257,"&lt;="&amp;$B277)</f>
        <v>0.5</v>
      </c>
      <c r="FI277" s="4">
        <f>SUMIFS('Aceite Virgen Extra'!FI$6:FI$257,'Aceite Virgen Extra'!$A$6:$A$257,"&gt;="&amp;$A277,'Aceite Virgen Extra'!$B$6:$B$257,"&lt;="&amp;$B277)</f>
        <v>0.74</v>
      </c>
      <c r="FJ277" s="4">
        <f>SUMIFS('Aceite Virgen Extra'!FJ$6:FJ$257,'Aceite Virgen Extra'!$A$6:$A$257,"&gt;="&amp;$A277,'Aceite Virgen Extra'!$B$6:$B$257,"&lt;="&amp;$B277)</f>
        <v>1.1000000000000001</v>
      </c>
      <c r="FK277" s="4">
        <f>SUMIFS('Aceite Virgen Extra'!FK$6:FK$257,'Aceite Virgen Extra'!$A$6:$A$257,"&gt;="&amp;$A277,'Aceite Virgen Extra'!$B$6:$B$257,"&lt;="&amp;$B277)</f>
        <v>0.83000000000000007</v>
      </c>
      <c r="FL277" s="4">
        <f>SUMIFS('Aceite Virgen Extra'!FL$6:FL$257,'Aceite Virgen Extra'!$A$6:$A$257,"&gt;="&amp;$A277,'Aceite Virgen Extra'!$B$6:$B$257,"&lt;="&amp;$B277)</f>
        <v>0</v>
      </c>
      <c r="FP277" s="4">
        <f>SUMIFS('Aceite Virgen Extra'!FP$6:FP$257,'Aceite Virgen Extra'!$A$6:$A$257,"&gt;="&amp;$A277,'Aceite Virgen Extra'!$B$6:$B$257,"&lt;="&amp;$B277)</f>
        <v>1.05</v>
      </c>
      <c r="FQ277" s="4">
        <f>SUMIFS('Aceite Virgen Extra'!FQ$6:FQ$257,'Aceite Virgen Extra'!$A$6:$A$257,"&gt;="&amp;$A277,'Aceite Virgen Extra'!$B$6:$B$257,"&lt;="&amp;$B277)</f>
        <v>2.16</v>
      </c>
      <c r="FR277" s="4">
        <f>SUMIFS('Aceite Virgen Extra'!FR$6:FR$257,'Aceite Virgen Extra'!$A$6:$A$257,"&gt;="&amp;$A277,'Aceite Virgen Extra'!$B$6:$B$257,"&lt;="&amp;$B277)</f>
        <v>0.94</v>
      </c>
      <c r="FS277" s="4">
        <f>SUMIFS('Aceite Virgen Extra'!FS$6:FS$257,'Aceite Virgen Extra'!$A$6:$A$257,"&gt;="&amp;$A277,'Aceite Virgen Extra'!$B$6:$B$257,"&lt;="&amp;$B277)</f>
        <v>0</v>
      </c>
      <c r="FW277" s="4">
        <f>SUMIFS('Aceite Virgen Extra'!FW$6:FW$257,'Aceite Virgen Extra'!$A$6:$A$257,"&gt;="&amp;$A277,'Aceite Virgen Extra'!$B$6:$B$257,"&lt;="&amp;$B277)</f>
        <v>1.1300000000000001</v>
      </c>
      <c r="FX277" s="4">
        <f>SUMIFS('Aceite Virgen Extra'!FX$6:FX$257,'Aceite Virgen Extra'!$A$6:$A$257,"&gt;="&amp;$A277,'Aceite Virgen Extra'!$B$6:$B$257,"&lt;="&amp;$B277)</f>
        <v>1.72</v>
      </c>
      <c r="FY277" s="4">
        <f>SUMIFS('Aceite Virgen Extra'!FY$6:FY$257,'Aceite Virgen Extra'!$A$6:$A$257,"&gt;="&amp;$A277,'Aceite Virgen Extra'!$B$6:$B$257,"&lt;="&amp;$B277)</f>
        <v>0.91999999999999993</v>
      </c>
      <c r="FZ277" s="4">
        <f>SUMIFS('Aceite Virgen Extra'!FZ$6:FZ$257,'Aceite Virgen Extra'!$A$6:$A$257,"&gt;="&amp;$A277,'Aceite Virgen Extra'!$B$6:$B$257,"&lt;="&amp;$B277)</f>
        <v>0.53</v>
      </c>
      <c r="GD277" s="4">
        <f>SUMIFS('Aceite Virgen Extra'!GD$6:GD$257,'Aceite Virgen Extra'!$A$6:$A$257,"&gt;="&amp;$A277,'Aceite Virgen Extra'!$B$6:$B$257,"&lt;="&amp;$B277)</f>
        <v>0.94000000000000006</v>
      </c>
      <c r="GE277" s="4">
        <f>SUMIFS('Aceite Virgen Extra'!GE$6:GE$257,'Aceite Virgen Extra'!$A$6:$A$257,"&gt;="&amp;$A277,'Aceite Virgen Extra'!$B$6:$B$257,"&lt;="&amp;$B277)</f>
        <v>2.17</v>
      </c>
      <c r="GF277" s="4">
        <f>SUMIFS('Aceite Virgen Extra'!GF$6:GF$257,'Aceite Virgen Extra'!$A$6:$A$257,"&gt;="&amp;$A277,'Aceite Virgen Extra'!$B$6:$B$257,"&lt;="&amp;$B277)</f>
        <v>0.6</v>
      </c>
      <c r="GG277" s="4">
        <f>SUMIFS('Aceite Virgen Extra'!GG$6:GG$257,'Aceite Virgen Extra'!$A$6:$A$257,"&gt;="&amp;$A277,'Aceite Virgen Extra'!$B$6:$B$257,"&lt;="&amp;$B277)</f>
        <v>0.63</v>
      </c>
      <c r="GK277" s="4">
        <f>SUMIFS('Aceite Virgen Extra'!GK$6:GK$257,'Aceite Virgen Extra'!$A$6:$A$257,"&gt;="&amp;$A277,'Aceite Virgen Extra'!$B$6:$B$257,"&lt;="&amp;$B277)</f>
        <v>0.28999999999999998</v>
      </c>
      <c r="GL277" s="4">
        <f>SUMIFS('Aceite Virgen Extra'!GL$6:GL$257,'Aceite Virgen Extra'!$A$6:$A$257,"&gt;="&amp;$A277,'Aceite Virgen Extra'!$B$6:$B$257,"&lt;="&amp;$B277)</f>
        <v>0.91</v>
      </c>
      <c r="GM277" s="4">
        <f>SUMIFS('Aceite Virgen Extra'!GM$6:GM$257,'Aceite Virgen Extra'!$A$6:$A$257,"&gt;="&amp;$A277,'Aceite Virgen Extra'!$B$6:$B$257,"&lt;="&amp;$B277)</f>
        <v>0.08</v>
      </c>
      <c r="GN277" s="4">
        <f>SUMIFS('Aceite Virgen Extra'!GN$6:GN$257,'Aceite Virgen Extra'!$A$6:$A$257,"&gt;="&amp;$A277,'Aceite Virgen Extra'!$B$6:$B$257,"&lt;="&amp;$B277)</f>
        <v>0</v>
      </c>
      <c r="GR277" s="4">
        <f>SUMIFS('Aceite Virgen Extra'!GR$6:GR$257,'Aceite Virgen Extra'!$A$6:$A$257,"&gt;="&amp;$A277,'Aceite Virgen Extra'!$B$6:$B$257,"&lt;="&amp;$B277)</f>
        <v>0.48</v>
      </c>
      <c r="GS277" s="4">
        <f>SUMIFS('Aceite Virgen Extra'!GS$6:GS$257,'Aceite Virgen Extra'!$A$6:$A$257,"&gt;="&amp;$A277,'Aceite Virgen Extra'!$B$6:$B$257,"&lt;="&amp;$B277)</f>
        <v>0.56000000000000005</v>
      </c>
      <c r="GT277" s="4">
        <f>SUMIFS('Aceite Virgen Extra'!GT$6:GT$257,'Aceite Virgen Extra'!$A$6:$A$257,"&gt;="&amp;$A277,'Aceite Virgen Extra'!$B$6:$B$257,"&lt;="&amp;$B277)</f>
        <v>0.62</v>
      </c>
      <c r="GU277" s="4">
        <f>SUMIFS('Aceite Virgen Extra'!GU$6:GU$257,'Aceite Virgen Extra'!$A$6:$A$257,"&gt;="&amp;$A277,'Aceite Virgen Extra'!$B$6:$B$257,"&lt;="&amp;$B277)</f>
        <v>0</v>
      </c>
      <c r="GY277" s="4">
        <f>SUMIFS('Aceite Virgen Extra'!GY$6:GY$257,'Aceite Virgen Extra'!$A$6:$A$257,"&gt;="&amp;$A277,'Aceite Virgen Extra'!$B$6:$B$257,"&lt;="&amp;$B277)</f>
        <v>1.1499999999999999</v>
      </c>
      <c r="GZ277" s="4">
        <f>SUMIFS('Aceite Virgen Extra'!GZ$6:GZ$257,'Aceite Virgen Extra'!$A$6:$A$257,"&gt;="&amp;$A277,'Aceite Virgen Extra'!$B$6:$B$257,"&lt;="&amp;$B277)</f>
        <v>3.3</v>
      </c>
      <c r="HA277" s="4">
        <f>SUMIFS('Aceite Virgen Extra'!HA$6:HA$257,'Aceite Virgen Extra'!$A$6:$A$257,"&gt;="&amp;$A277,'Aceite Virgen Extra'!$B$6:$B$257,"&lt;="&amp;$B277)</f>
        <v>0.22999999999999998</v>
      </c>
      <c r="HB277" s="4">
        <f>SUMIFS('Aceite Virgen Extra'!HB$6:HB$257,'Aceite Virgen Extra'!$A$6:$A$257,"&gt;="&amp;$A277,'Aceite Virgen Extra'!$B$6:$B$257,"&lt;="&amp;$B277)</f>
        <v>0</v>
      </c>
      <c r="HF277" s="4">
        <f>SUMIFS('Aceite Virgen Extra'!HF$6:HF$257,'Aceite Virgen Extra'!$A$6:$A$257,"&gt;="&amp;$A277,'Aceite Virgen Extra'!$B$6:$B$257,"&lt;="&amp;$B277)</f>
        <v>0.67</v>
      </c>
      <c r="HG277" s="4">
        <f>SUMIFS('Aceite Virgen Extra'!HG$6:HG$257,'Aceite Virgen Extra'!$A$6:$A$257,"&gt;="&amp;$A277,'Aceite Virgen Extra'!$B$6:$B$257,"&lt;="&amp;$B277)</f>
        <v>1.51</v>
      </c>
      <c r="HH277" s="4">
        <f>SUMIFS('Aceite Virgen Extra'!HH$6:HH$257,'Aceite Virgen Extra'!$A$6:$A$257,"&gt;="&amp;$A277,'Aceite Virgen Extra'!$B$6:$B$257,"&lt;="&amp;$B277)</f>
        <v>0.22</v>
      </c>
      <c r="HI277" s="4">
        <f>SUMIFS('Aceite Virgen Extra'!HI$6:HI$257,'Aceite Virgen Extra'!$A$6:$A$257,"&gt;="&amp;$A277,'Aceite Virgen Extra'!$B$6:$B$257,"&lt;="&amp;$B277)</f>
        <v>2.06</v>
      </c>
      <c r="HM277" s="4">
        <f>SUMIFS('Aceite Virgen Extra'!HM$6:HM$257,'Aceite Virgen Extra'!$A$6:$A$257,"&gt;="&amp;$A277,'Aceite Virgen Extra'!$B$6:$B$257,"&lt;="&amp;$B277)</f>
        <v>0.76</v>
      </c>
      <c r="HN277" s="4">
        <f>SUMIFS('Aceite Virgen Extra'!HN$6:HN$257,'Aceite Virgen Extra'!$A$6:$A$257,"&gt;="&amp;$A277,'Aceite Virgen Extra'!$B$6:$B$257,"&lt;="&amp;$B277)</f>
        <v>0.66</v>
      </c>
      <c r="HO277" s="4">
        <f>SUMIFS('Aceite Virgen Extra'!HO$6:HO$257,'Aceite Virgen Extra'!$A$6:$A$257,"&gt;="&amp;$A277,'Aceite Virgen Extra'!$B$6:$B$257,"&lt;="&amp;$B277)</f>
        <v>0.81</v>
      </c>
      <c r="HP277" s="4">
        <f>SUMIFS('Aceite Virgen Extra'!HP$6:HP$257,'Aceite Virgen Extra'!$A$6:$A$257,"&gt;="&amp;$A277,'Aceite Virgen Extra'!$B$6:$B$257,"&lt;="&amp;$B277)</f>
        <v>0.38</v>
      </c>
      <c r="HT277" s="4">
        <f>SUMIFS('Aceite Virgen Extra'!HT$6:HT$257,'Aceite Virgen Extra'!$A$6:$A$257,"&gt;="&amp;$A277,'Aceite Virgen Extra'!$B$6:$B$257,"&lt;="&amp;$B277)</f>
        <v>0.8899999999999999</v>
      </c>
      <c r="HU277" s="4">
        <f>SUMIFS('Aceite Virgen Extra'!HU$6:HU$257,'Aceite Virgen Extra'!$A$6:$A$257,"&gt;="&amp;$A277,'Aceite Virgen Extra'!$B$6:$B$257,"&lt;="&amp;$B277)</f>
        <v>0.84</v>
      </c>
      <c r="HV277" s="4">
        <f>SUMIFS('Aceite Virgen Extra'!HV$6:HV$257,'Aceite Virgen Extra'!$A$6:$A$257,"&gt;="&amp;$A277,'Aceite Virgen Extra'!$B$6:$B$257,"&lt;="&amp;$B277)</f>
        <v>1.1200000000000001</v>
      </c>
      <c r="HW277" s="4">
        <f>SUMIFS('Aceite Virgen Extra'!HW$6:HW$257,'Aceite Virgen Extra'!$A$6:$A$257,"&gt;="&amp;$A277,'Aceite Virgen Extra'!$B$6:$B$257,"&lt;="&amp;$B277)</f>
        <v>0</v>
      </c>
      <c r="IA277" s="4">
        <f>SUMIFS('Aceite Virgen Extra'!IA$6:IA$257,'Aceite Virgen Extra'!$A$6:$A$257,"&gt;="&amp;$A277,'Aceite Virgen Extra'!$B$6:$B$257,"&lt;="&amp;$B277)</f>
        <v>0.46</v>
      </c>
      <c r="IB277" s="4">
        <f>SUMIFS('Aceite Virgen Extra'!IB$6:IB$257,'Aceite Virgen Extra'!$A$6:$A$257,"&gt;="&amp;$A277,'Aceite Virgen Extra'!$B$6:$B$257,"&lt;="&amp;$B277)</f>
        <v>1.59</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0.31</v>
      </c>
      <c r="II277" s="4">
        <f>SUMIFS('Aceite Virgen Extra'!II$6:II$257,'Aceite Virgen Extra'!$A$6:$A$257,"&gt;="&amp;$A277,'Aceite Virgen Extra'!$B$6:$B$257,"&lt;="&amp;$B277)</f>
        <v>1.03</v>
      </c>
      <c r="IJ277" s="4">
        <f>SUMIFS('Aceite Virgen Extra'!IJ$6:IJ$257,'Aceite Virgen Extra'!$A$6:$A$257,"&gt;="&amp;$A277,'Aceite Virgen Extra'!$B$6:$B$257,"&lt;="&amp;$B277)</f>
        <v>0</v>
      </c>
      <c r="IK277" s="4">
        <f>SUMIFS('Aceite Virgen Extra'!IK$6:IK$257,'Aceite Virgen Extra'!$A$6:$A$257,"&gt;="&amp;$A277,'Aceite Virgen Extra'!$B$6:$B$257,"&lt;="&amp;$B277)</f>
        <v>0.56000000000000005</v>
      </c>
      <c r="IO277" s="4">
        <f>SUMIFS('Aceite Virgen Extra'!IO$6:IO$257,'Aceite Virgen Extra'!$A$6:$A$257,"&gt;="&amp;$A277,'Aceite Virgen Extra'!$B$6:$B$257,"&lt;="&amp;$B277)</f>
        <v>0.12</v>
      </c>
      <c r="IP277" s="4">
        <f>SUMIFS('Aceite Virgen Extra'!IP$6:IP$257,'Aceite Virgen Extra'!$A$6:$A$257,"&gt;="&amp;$A277,'Aceite Virgen Extra'!$B$6:$B$257,"&lt;="&amp;$B277)</f>
        <v>0.29000000000000004</v>
      </c>
      <c r="IQ277" s="4">
        <f>SUMIFS('Aceite Virgen Extra'!IQ$6:IQ$257,'Aceite Virgen Extra'!$A$6:$A$257,"&gt;="&amp;$A277,'Aceite Virgen Extra'!$B$6:$B$257,"&lt;="&amp;$B277)</f>
        <v>0.08</v>
      </c>
      <c r="IR277" s="4">
        <f>SUMIFS('Aceite Virgen Extra'!IR$6:IR$257,'Aceite Virgen Extra'!$A$6:$A$257,"&gt;="&amp;$A277,'Aceite Virgen Extra'!$B$6:$B$257,"&lt;="&amp;$B277)</f>
        <v>0</v>
      </c>
      <c r="IV277" s="4">
        <f>SUMIFS('Aceite Virgen Extra'!IV$6:IV$257,'Aceite Virgen Extra'!$A$6:$A$257,"&gt;="&amp;$A277,'Aceite Virgen Extra'!$B$6:$B$257,"&lt;="&amp;$B277)</f>
        <v>0.48</v>
      </c>
      <c r="IW277" s="4">
        <f>SUMIFS('Aceite Virgen Extra'!IW$6:IW$257,'Aceite Virgen Extra'!$A$6:$A$257,"&gt;="&amp;$A277,'Aceite Virgen Extra'!$B$6:$B$257,"&lt;="&amp;$B277)</f>
        <v>0.69</v>
      </c>
      <c r="IX277" s="4">
        <f>SUMIFS('Aceite Virgen Extra'!IX$6:IX$257,'Aceite Virgen Extra'!$A$6:$A$257,"&gt;="&amp;$A277,'Aceite Virgen Extra'!$B$6:$B$257,"&lt;="&amp;$B277)</f>
        <v>0.31</v>
      </c>
      <c r="IY277" s="4">
        <f>SUMIFS('Aceite Virgen Extra'!IY$6:IY$257,'Aceite Virgen Extra'!$A$6:$A$257,"&gt;="&amp;$A277,'Aceite Virgen Extra'!$B$6:$B$257,"&lt;="&amp;$B277)</f>
        <v>1.4</v>
      </c>
      <c r="JC277" s="4">
        <f>SUMIFS('Aceite Virgen Extra'!JC$6:JC$257,'Aceite Virgen Extra'!$A$6:$A$257,"&gt;="&amp;$A277,'Aceite Virgen Extra'!$B$6:$B$257,"&lt;="&amp;$B277)</f>
        <v>1.5</v>
      </c>
      <c r="JD277" s="4">
        <f>SUMIFS('Aceite Virgen Extra'!JD$6:JD$257,'Aceite Virgen Extra'!$A$6:$A$257,"&gt;="&amp;$A277,'Aceite Virgen Extra'!$B$6:$B$257,"&lt;="&amp;$B277)</f>
        <v>3.5599999999999996</v>
      </c>
      <c r="JE277" s="4">
        <f>SUMIFS('Aceite Virgen Extra'!JE$6:JE$257,'Aceite Virgen Extra'!$A$6:$A$257,"&gt;="&amp;$A277,'Aceite Virgen Extra'!$B$6:$B$257,"&lt;="&amp;$B277)</f>
        <v>0.18</v>
      </c>
      <c r="JF277" s="4">
        <f>SUMIFS('Aceite Virgen Extra'!JF$6:JF$257,'Aceite Virgen Extra'!$A$6:$A$257,"&gt;="&amp;$A277,'Aceite Virgen Extra'!$B$6:$B$257,"&lt;="&amp;$B277)</f>
        <v>3.5999999999999996</v>
      </c>
      <c r="JJ277" s="4">
        <f>SUMIFS('Aceite Virgen Extra'!JJ$6:JJ$257,'Aceite Virgen Extra'!$A$6:$A$257,"&gt;="&amp;$A277,'Aceite Virgen Extra'!$B$6:$B$257,"&lt;="&amp;$B277)</f>
        <v>0.85</v>
      </c>
      <c r="JK277" s="4">
        <f>SUMIFS('Aceite Virgen Extra'!JK$6:JK$257,'Aceite Virgen Extra'!$A$6:$A$257,"&gt;="&amp;$A277,'Aceite Virgen Extra'!$B$6:$B$257,"&lt;="&amp;$B277)</f>
        <v>1.4</v>
      </c>
      <c r="JL277" s="4">
        <f>SUMIFS('Aceite Virgen Extra'!JL$6:JL$257,'Aceite Virgen Extra'!$A$6:$A$257,"&gt;="&amp;$A277,'Aceite Virgen Extra'!$B$6:$B$257,"&lt;="&amp;$B277)</f>
        <v>0.36</v>
      </c>
      <c r="JM277" s="4">
        <f>SUMIFS('Aceite Virgen Extra'!JM$6:JM$257,'Aceite Virgen Extra'!$A$6:$A$257,"&gt;="&amp;$A277,'Aceite Virgen Extra'!$B$6:$B$257,"&lt;="&amp;$B277)</f>
        <v>1.85</v>
      </c>
      <c r="JQ277" s="4">
        <f>SUMIFS('Aceite Virgen Extra'!JQ$6:JQ$257,'Aceite Virgen Extra'!$A$6:$A$257,"&gt;="&amp;$A277,'Aceite Virgen Extra'!$B$6:$B$257,"&lt;="&amp;$B277)</f>
        <v>0.27</v>
      </c>
      <c r="JR277" s="4">
        <f>SUMIFS('Aceite Virgen Extra'!JR$6:JR$257,'Aceite Virgen Extra'!$A$6:$A$257,"&gt;="&amp;$A277,'Aceite Virgen Extra'!$B$6:$B$257,"&lt;="&amp;$B277)</f>
        <v>0.54</v>
      </c>
      <c r="JS277" s="4">
        <f>SUMIFS('Aceite Virgen Extra'!JS$6:JS$257,'Aceite Virgen Extra'!$A$6:$A$257,"&gt;="&amp;$A277,'Aceite Virgen Extra'!$B$6:$B$257,"&lt;="&amp;$B277)</f>
        <v>0.19</v>
      </c>
      <c r="JT277" s="4">
        <f>SUMIFS('Aceite Virgen Extra'!JT$6:JT$257,'Aceite Virgen Extra'!$A$6:$A$257,"&gt;="&amp;$A277,'Aceite Virgen Extra'!$B$6:$B$257,"&lt;="&amp;$B277)</f>
        <v>0.2</v>
      </c>
      <c r="JX277" s="4">
        <f>SUMIFS('Aceite Virgen Extra'!JX$6:JX$257,'Aceite Virgen Extra'!$A$6:$A$257,"&gt;="&amp;$A277,'Aceite Virgen Extra'!$B$6:$B$257,"&lt;="&amp;$B277)</f>
        <v>0.54</v>
      </c>
      <c r="JY277" s="4">
        <f>SUMIFS('Aceite Virgen Extra'!JY$6:JY$257,'Aceite Virgen Extra'!$A$6:$A$257,"&gt;="&amp;$A277,'Aceite Virgen Extra'!$B$6:$B$257,"&lt;="&amp;$B277)</f>
        <v>1.81</v>
      </c>
      <c r="JZ277" s="4">
        <f>SUMIFS('Aceite Virgen Extra'!JZ$6:JZ$257,'Aceite Virgen Extra'!$A$6:$A$257,"&gt;="&amp;$A277,'Aceite Virgen Extra'!$B$6:$B$257,"&lt;="&amp;$B277)</f>
        <v>0</v>
      </c>
      <c r="KA277" s="4">
        <f>SUMIFS('Aceite Virgen Extra'!KA$6:KA$257,'Aceite Virgen Extra'!$A$6:$A$257,"&gt;="&amp;$A277,'Aceite Virgen Extra'!$B$6:$B$257,"&lt;="&amp;$B277)</f>
        <v>0.26</v>
      </c>
      <c r="KE277" s="4">
        <f>SUMIFS('Aceite Virgen Extra'!KE$6:KE$257,'Aceite Virgen Extra'!$A$6:$A$257,"&gt;="&amp;$A277,'Aceite Virgen Extra'!$B$6:$B$257,"&lt;="&amp;$B277)</f>
        <v>0.34</v>
      </c>
      <c r="KF277" s="4">
        <f>SUMIFS('Aceite Virgen Extra'!KF$6:KF$257,'Aceite Virgen Extra'!$A$6:$A$257,"&gt;="&amp;$A277,'Aceite Virgen Extra'!$B$6:$B$257,"&lt;="&amp;$B277)</f>
        <v>0.4</v>
      </c>
      <c r="KG277" s="4">
        <f>SUMIFS('Aceite Virgen Extra'!KG$6:KG$257,'Aceite Virgen Extra'!$A$6:$A$257,"&gt;="&amp;$A277,'Aceite Virgen Extra'!$B$6:$B$257,"&lt;="&amp;$B277)</f>
        <v>0</v>
      </c>
      <c r="KH277" s="4">
        <f>SUMIFS('Aceite Virgen Extra'!KH$6:KH$257,'Aceite Virgen Extra'!$A$6:$A$257,"&gt;="&amp;$A277,'Aceite Virgen Extra'!$B$6:$B$257,"&lt;="&amp;$B277)</f>
        <v>1.91</v>
      </c>
      <c r="KL277" s="4">
        <f>SUMIFS('Aceite Virgen Extra'!KL$6:KL$257,'Aceite Virgen Extra'!$A$6:$A$257,"&gt;="&amp;$A277,'Aceite Virgen Extra'!$B$6:$B$257,"&lt;="&amp;$B277)</f>
        <v>0.41000000000000003</v>
      </c>
      <c r="KM277" s="4">
        <f>SUMIFS('Aceite Virgen Extra'!KM$6:KM$257,'Aceite Virgen Extra'!$A$6:$A$257,"&gt;="&amp;$A277,'Aceite Virgen Extra'!$B$6:$B$257,"&lt;="&amp;$B277)</f>
        <v>0.69</v>
      </c>
      <c r="KN277" s="4">
        <f>SUMIFS('Aceite Virgen Extra'!KN$6:KN$257,'Aceite Virgen Extra'!$A$6:$A$257,"&gt;="&amp;$A277,'Aceite Virgen Extra'!$B$6:$B$257,"&lt;="&amp;$B277)</f>
        <v>0.12</v>
      </c>
      <c r="KO277" s="4">
        <f>SUMIFS('Aceite Virgen Extra'!KO$6:KO$257,'Aceite Virgen Extra'!$A$6:$A$257,"&gt;="&amp;$A277,'Aceite Virgen Extra'!$B$6:$B$257,"&lt;="&amp;$B277)</f>
        <v>1.19</v>
      </c>
      <c r="KS277" s="4">
        <f>SUMIFS('Aceite Virgen Extra'!KS$6:KS$257,'Aceite Virgen Extra'!$A$6:$A$257,"&gt;="&amp;$A277,'Aceite Virgen Extra'!$B$6:$B$257,"&lt;="&amp;$B277)</f>
        <v>0.53</v>
      </c>
      <c r="KT277" s="4">
        <f>SUMIFS('Aceite Virgen Extra'!KT$6:KT$257,'Aceite Virgen Extra'!$A$6:$A$257,"&gt;="&amp;$A277,'Aceite Virgen Extra'!$B$6:$B$257,"&lt;="&amp;$B277)</f>
        <v>0.62</v>
      </c>
      <c r="KU277" s="4">
        <f>SUMIFS('Aceite Virgen Extra'!KU$6:KU$257,'Aceite Virgen Extra'!$A$6:$A$257,"&gt;="&amp;$A277,'Aceite Virgen Extra'!$B$6:$B$257,"&lt;="&amp;$B277)</f>
        <v>0.73</v>
      </c>
      <c r="KV277" s="4">
        <f>SUMIFS('Aceite Virgen Extra'!KV$6:KV$257,'Aceite Virgen Extra'!$A$6:$A$257,"&gt;="&amp;$A277,'Aceite Virgen Extra'!$B$6:$B$257,"&lt;="&amp;$B277)</f>
        <v>0</v>
      </c>
      <c r="KZ277" s="4">
        <f>SUMIFS('Aceite Virgen Extra'!KZ$6:KZ$257,'Aceite Virgen Extra'!$A$6:$A$257,"&gt;="&amp;$A277,'Aceite Virgen Extra'!$B$6:$B$257,"&lt;="&amp;$B277)</f>
        <v>0.41000000000000003</v>
      </c>
      <c r="LA277" s="4">
        <f>SUMIFS('Aceite Virgen Extra'!LA$6:LA$257,'Aceite Virgen Extra'!$A$6:$A$257,"&gt;="&amp;$A277,'Aceite Virgen Extra'!$B$6:$B$257,"&lt;="&amp;$B277)</f>
        <v>0.64</v>
      </c>
      <c r="LB277" s="4">
        <f>SUMIFS('Aceite Virgen Extra'!LB$6:LB$257,'Aceite Virgen Extra'!$A$6:$A$257,"&gt;="&amp;$A277,'Aceite Virgen Extra'!$B$6:$B$257,"&lt;="&amp;$B277)</f>
        <v>0.28000000000000003</v>
      </c>
      <c r="LC277" s="4">
        <f>SUMIFS('Aceite Virgen Extra'!LC$6:LC$257,'Aceite Virgen Extra'!$A$6:$A$257,"&gt;="&amp;$A277,'Aceite Virgen Extra'!$B$6:$B$257,"&lt;="&amp;$B277)</f>
        <v>0.56999999999999995</v>
      </c>
      <c r="LG277" s="4">
        <f>SUMIFS('Aceite Virgen Extra'!LG$6:LG$257,'Aceite Virgen Extra'!$A$6:$A$257,"&gt;="&amp;$A277,'Aceite Virgen Extra'!$B$6:$B$257,"&lt;="&amp;$B277)</f>
        <v>0.64</v>
      </c>
      <c r="LH277" s="4">
        <f>SUMIFS('Aceite Virgen Extra'!LH$6:LH$257,'Aceite Virgen Extra'!$A$6:$A$257,"&gt;="&amp;$A277,'Aceite Virgen Extra'!$B$6:$B$257,"&lt;="&amp;$B277)</f>
        <v>0.39</v>
      </c>
      <c r="LI277" s="4">
        <f>SUMIFS('Aceite Virgen Extra'!LI$6:LI$257,'Aceite Virgen Extra'!$A$6:$A$257,"&gt;="&amp;$A277,'Aceite Virgen Extra'!$B$6:$B$257,"&lt;="&amp;$B277)</f>
        <v>0.61</v>
      </c>
      <c r="LJ277" s="4">
        <f>SUMIFS('Aceite Virgen Extra'!LJ$6:LJ$257,'Aceite Virgen Extra'!$A$6:$A$257,"&gt;="&amp;$A277,'Aceite Virgen Extra'!$B$6:$B$257,"&lt;="&amp;$B277)</f>
        <v>1.63</v>
      </c>
      <c r="LN277" s="4">
        <f>SUMIFS('Aceite Virgen Extra'!LN$6:LN$257,'Aceite Virgen Extra'!$A$6:$A$257,"&gt;="&amp;$A277,'Aceite Virgen Extra'!$B$6:$B$257,"&lt;="&amp;$B277)</f>
        <v>0.36</v>
      </c>
      <c r="LO277" s="4">
        <f>SUMIFS('Aceite Virgen Extra'!LO$6:LO$257,'Aceite Virgen Extra'!$A$6:$A$257,"&gt;="&amp;$A277,'Aceite Virgen Extra'!$B$6:$B$257,"&lt;="&amp;$B277)</f>
        <v>0.62</v>
      </c>
      <c r="LP277" s="4">
        <f>SUMIFS('Aceite Virgen Extra'!LP$6:LP$257,'Aceite Virgen Extra'!$A$6:$A$257,"&gt;="&amp;$A277,'Aceite Virgen Extra'!$B$6:$B$257,"&lt;="&amp;$B277)</f>
        <v>0.38</v>
      </c>
      <c r="LQ277" s="4">
        <f>SUMIFS('Aceite Virgen Extra'!LQ$6:LQ$257,'Aceite Virgen Extra'!$A$6:$A$257,"&gt;="&amp;$A277,'Aceite Virgen Extra'!$B$6:$B$257,"&lt;="&amp;$B277)</f>
        <v>0</v>
      </c>
      <c r="LU277" s="4">
        <f>SUMIFS('Aceite Virgen Extra'!LU$6:LU$257,'Aceite Virgen Extra'!$A$6:$A$257,"&gt;="&amp;$A277,'Aceite Virgen Extra'!$B$6:$B$257,"&lt;="&amp;$B277)</f>
        <v>0.43000000000000005</v>
      </c>
      <c r="LV277" s="4">
        <f>SUMIFS('Aceite Virgen Extra'!LV$6:LV$257,'Aceite Virgen Extra'!$A$6:$A$257,"&gt;="&amp;$A277,'Aceite Virgen Extra'!$B$6:$B$257,"&lt;="&amp;$B277)</f>
        <v>1.4</v>
      </c>
      <c r="LW277" s="4">
        <f>SUMIFS('Aceite Virgen Extra'!LW$6:LW$257,'Aceite Virgen Extra'!$A$6:$A$257,"&gt;="&amp;$A277,'Aceite Virgen Extra'!$B$6:$B$257,"&lt;="&amp;$B277)</f>
        <v>0.1</v>
      </c>
      <c r="LX277" s="4">
        <f>SUMIFS('Aceite Virgen Extra'!LX$6:LX$257,'Aceite Virgen Extra'!$A$6:$A$257,"&gt;="&amp;$A277,'Aceite Virgen Extra'!$B$6:$B$257,"&lt;="&amp;$B277)</f>
        <v>0</v>
      </c>
      <c r="MB277" s="4">
        <f>SUMIFS('Aceite Virgen Extra'!MB$6:MB$257,'Aceite Virgen Extra'!$A$6:$A$257,"&gt;="&amp;$A277,'Aceite Virgen Extra'!$B$6:$B$257,"&lt;="&amp;$B277)</f>
        <v>0.46</v>
      </c>
      <c r="MC277" s="4">
        <f>SUMIFS('Aceite Virgen Extra'!MC$6:MC$257,'Aceite Virgen Extra'!$A$6:$A$257,"&gt;="&amp;$A277,'Aceite Virgen Extra'!$B$6:$B$257,"&lt;="&amp;$B277)</f>
        <v>0.19</v>
      </c>
      <c r="MD277" s="4">
        <f>SUMIFS('Aceite Virgen Extra'!MD$6:MD$257,'Aceite Virgen Extra'!$A$6:$A$257,"&gt;="&amp;$A277,'Aceite Virgen Extra'!$B$6:$B$257,"&lt;="&amp;$B277)</f>
        <v>0.71</v>
      </c>
      <c r="ME277" s="4">
        <f>SUMIFS('Aceite Virgen Extra'!ME$6:ME$257,'Aceite Virgen Extra'!$A$6:$A$257,"&gt;="&amp;$A277,'Aceite Virgen Extra'!$B$6:$B$257,"&lt;="&amp;$B277)</f>
        <v>0.34</v>
      </c>
      <c r="MI277" s="4">
        <f>SUMIFS('Aceite Virgen Extra'!MI$6:MI$257,'Aceite Virgen Extra'!$A$6:$A$257,"&gt;="&amp;$A277,'Aceite Virgen Extra'!$B$6:$B$257,"&lt;="&amp;$B277)</f>
        <v>0.24</v>
      </c>
      <c r="MJ277" s="4">
        <f>SUMIFS('Aceite Virgen Extra'!MJ$6:MJ$257,'Aceite Virgen Extra'!$A$6:$A$257,"&gt;="&amp;$A277,'Aceite Virgen Extra'!$B$6:$B$257,"&lt;="&amp;$B277)</f>
        <v>0.28999999999999998</v>
      </c>
      <c r="MK277" s="4">
        <f>SUMIFS('Aceite Virgen Extra'!MK$6:MK$257,'Aceite Virgen Extra'!$A$6:$A$257,"&gt;="&amp;$A277,'Aceite Virgen Extra'!$B$6:$B$257,"&lt;="&amp;$B277)</f>
        <v>0.21000000000000002</v>
      </c>
      <c r="ML277" s="4">
        <f>SUMIFS('Aceite Virgen Extra'!ML$6:ML$257,'Aceite Virgen Extra'!$A$6:$A$257,"&gt;="&amp;$A277,'Aceite Virgen Extra'!$B$6:$B$257,"&lt;="&amp;$B277)</f>
        <v>0</v>
      </c>
      <c r="MP277" s="4">
        <f>SUMIFS('Aceite Virgen Extra'!MP$6:MP$257,'Aceite Virgen Extra'!$A$6:$A$257,"&gt;="&amp;$A277,'Aceite Virgen Extra'!$B$6:$B$257,"&lt;="&amp;$B277)</f>
        <v>0.32</v>
      </c>
      <c r="MQ277" s="4">
        <f>SUMIFS('Aceite Virgen Extra'!MQ$6:MQ$257,'Aceite Virgen Extra'!$A$6:$A$257,"&gt;="&amp;$A277,'Aceite Virgen Extra'!$B$6:$B$257,"&lt;="&amp;$B277)</f>
        <v>0.27</v>
      </c>
      <c r="MR277" s="4">
        <f>SUMIFS('Aceite Virgen Extra'!MR$6:MR$257,'Aceite Virgen Extra'!$A$6:$A$257,"&gt;="&amp;$A277,'Aceite Virgen Extra'!$B$6:$B$257,"&lt;="&amp;$B277)</f>
        <v>0.34</v>
      </c>
      <c r="MS277" s="4">
        <f>SUMIFS('Aceite Virgen Extra'!MS$6:MS$257,'Aceite Virgen Extra'!$A$6:$A$257,"&gt;="&amp;$A277,'Aceite Virgen Extra'!$B$6:$B$257,"&lt;="&amp;$B277)</f>
        <v>0</v>
      </c>
      <c r="MW277" s="4">
        <f>SUMIFS('Aceite Virgen Extra'!MW$6:MW$257,'Aceite Virgen Extra'!$A$6:$A$257,"&gt;="&amp;$A277,'Aceite Virgen Extra'!$B$6:$B$257,"&lt;="&amp;$B277)</f>
        <v>0.61</v>
      </c>
      <c r="MX277" s="4">
        <f>SUMIFS('Aceite Virgen Extra'!MX$6:MX$257,'Aceite Virgen Extra'!$A$6:$A$257,"&gt;="&amp;$A277,'Aceite Virgen Extra'!$B$6:$B$257,"&lt;="&amp;$B277)</f>
        <v>1.1299999999999999</v>
      </c>
      <c r="MY277" s="4">
        <f>SUMIFS('Aceite Virgen Extra'!MY$6:MY$257,'Aceite Virgen Extra'!$A$6:$A$257,"&gt;="&amp;$A277,'Aceite Virgen Extra'!$B$6:$B$257,"&lt;="&amp;$B277)</f>
        <v>0.59000000000000008</v>
      </c>
      <c r="MZ277" s="4">
        <f>SUMIFS('Aceite Virgen Extra'!MZ$6:MZ$257,'Aceite Virgen Extra'!$A$6:$A$257,"&gt;="&amp;$A277,'Aceite Virgen Extra'!$B$6:$B$257,"&lt;="&amp;$B277)</f>
        <v>0</v>
      </c>
      <c r="ND277" s="4">
        <f>SUMIFS('Aceite Virgen Extra'!ND$6:ND$257,'Aceite Virgen Extra'!$A$6:$A$257,"&gt;="&amp;$A277,'Aceite Virgen Extra'!$B$6:$B$257,"&lt;="&amp;$B277)</f>
        <v>0.7</v>
      </c>
      <c r="NE277" s="4">
        <f>SUMIFS('Aceite Virgen Extra'!NE$6:NE$257,'Aceite Virgen Extra'!$A$6:$A$257,"&gt;="&amp;$A277,'Aceite Virgen Extra'!$B$6:$B$257,"&lt;="&amp;$B277)</f>
        <v>0.98</v>
      </c>
      <c r="NF277" s="4">
        <f>SUMIFS('Aceite Virgen Extra'!NF$6:NF$257,'Aceite Virgen Extra'!$A$6:$A$257,"&gt;="&amp;$A277,'Aceite Virgen Extra'!$B$6:$B$257,"&lt;="&amp;$B277)</f>
        <v>0.63</v>
      </c>
      <c r="NG277" s="4">
        <f>SUMIFS('Aceite Virgen Extra'!NG$6:NG$257,'Aceite Virgen Extra'!$A$6:$A$257,"&gt;="&amp;$A277,'Aceite Virgen Extra'!$B$6:$B$257,"&lt;="&amp;$B277)</f>
        <v>0.84</v>
      </c>
      <c r="NK277" s="4">
        <f>SUMIFS('Aceite Virgen Extra'!NK$6:NK$257,'Aceite Virgen Extra'!$A$6:$A$257,"&gt;="&amp;$A277,'Aceite Virgen Extra'!$B$6:$B$257,"&lt;="&amp;$B277)</f>
        <v>1.1000000000000001</v>
      </c>
      <c r="NL277" s="4">
        <f>SUMIFS('Aceite Virgen Extra'!NL$6:NL$257,'Aceite Virgen Extra'!$A$6:$A$257,"&gt;="&amp;$A277,'Aceite Virgen Extra'!$B$6:$B$257,"&lt;="&amp;$B277)</f>
        <v>0.46</v>
      </c>
      <c r="NM277" s="4">
        <f>SUMIFS('Aceite Virgen Extra'!NM$6:NM$257,'Aceite Virgen Extra'!$A$6:$A$257,"&gt;="&amp;$A277,'Aceite Virgen Extra'!$B$6:$B$257,"&lt;="&amp;$B277)</f>
        <v>1.78</v>
      </c>
      <c r="NN277" s="4">
        <f>SUMIFS('Aceite Virgen Extra'!NN$6:NN$257,'Aceite Virgen Extra'!$A$6:$A$257,"&gt;="&amp;$A277,'Aceite Virgen Extra'!$B$6:$B$257,"&lt;="&amp;$B277)</f>
        <v>0</v>
      </c>
      <c r="NR277" s="4">
        <f>SUMIFS('Aceite Virgen Extra'!NR$6:NR$257,'Aceite Virgen Extra'!$A$6:$A$257,"&gt;="&amp;$A277,'Aceite Virgen Extra'!$B$6:$B$257,"&lt;="&amp;$B277)</f>
        <v>0.83</v>
      </c>
      <c r="NS277" s="4">
        <f>SUMIFS('Aceite Virgen Extra'!NS$6:NS$257,'Aceite Virgen Extra'!$A$6:$A$257,"&gt;="&amp;$A277,'Aceite Virgen Extra'!$B$6:$B$257,"&lt;="&amp;$B277)</f>
        <v>1.74</v>
      </c>
      <c r="NT277" s="4">
        <f>SUMIFS('Aceite Virgen Extra'!NT$6:NT$257,'Aceite Virgen Extra'!$A$6:$A$257,"&gt;="&amp;$A277,'Aceite Virgen Extra'!$B$6:$B$257,"&lt;="&amp;$B277)</f>
        <v>0.6</v>
      </c>
      <c r="NU277" s="4">
        <f>SUMIFS('Aceite Virgen Extra'!NU$6:NU$257,'Aceite Virgen Extra'!$A$6:$A$257,"&gt;="&amp;$A277,'Aceite Virgen Extra'!$B$6:$B$257,"&lt;="&amp;$B277)</f>
        <v>0</v>
      </c>
      <c r="NY277" s="4">
        <f>SUMIFS('Aceite Virgen Extra'!NY$6:NY$257,'Aceite Virgen Extra'!$A$6:$A$257,"&gt;="&amp;$A277,'Aceite Virgen Extra'!$B$6:$B$257,"&lt;="&amp;$B277)</f>
        <v>1.2</v>
      </c>
      <c r="NZ277" s="4">
        <f>SUMIFS('Aceite Virgen Extra'!NZ$6:NZ$257,'Aceite Virgen Extra'!$A$6:$A$257,"&gt;="&amp;$A277,'Aceite Virgen Extra'!$B$6:$B$257,"&lt;="&amp;$B277)</f>
        <v>0.18</v>
      </c>
      <c r="OA277" s="4">
        <f>SUMIFS('Aceite Virgen Extra'!OA$6:OA$257,'Aceite Virgen Extra'!$A$6:$A$257,"&gt;="&amp;$A277,'Aceite Virgen Extra'!$B$6:$B$257,"&lt;="&amp;$B277)</f>
        <v>1.45</v>
      </c>
      <c r="OB277" s="4">
        <f>SUMIFS('Aceite Virgen Extra'!OB$6:OB$257,'Aceite Virgen Extra'!$A$6:$A$257,"&gt;="&amp;$A277,'Aceite Virgen Extra'!$B$6:$B$257,"&lt;="&amp;$B277)</f>
        <v>3.92</v>
      </c>
      <c r="OF277" s="4">
        <f>SUMIFS('Aceite Virgen Extra'!OF$6:OF$257,'Aceite Virgen Extra'!$A$6:$A$257,"&gt;="&amp;$A277,'Aceite Virgen Extra'!$B$6:$B$257,"&lt;="&amp;$B277)</f>
        <v>0.88</v>
      </c>
      <c r="OG277" s="4">
        <f>SUMIFS('Aceite Virgen Extra'!OG$6:OG$257,'Aceite Virgen Extra'!$A$6:$A$257,"&gt;="&amp;$A277,'Aceite Virgen Extra'!$B$6:$B$257,"&lt;="&amp;$B277)</f>
        <v>0.57000000000000006</v>
      </c>
      <c r="OH277" s="4">
        <f>SUMIFS('Aceite Virgen Extra'!OH$6:OH$257,'Aceite Virgen Extra'!$A$6:$A$257,"&gt;="&amp;$A277,'Aceite Virgen Extra'!$B$6:$B$257,"&lt;="&amp;$B277)</f>
        <v>1.1700000000000002</v>
      </c>
      <c r="OI277" s="4">
        <f>SUMIFS('Aceite Virgen Extra'!OI$6:OI$257,'Aceite Virgen Extra'!$A$6:$A$257,"&gt;="&amp;$A277,'Aceite Virgen Extra'!$B$6:$B$257,"&lt;="&amp;$B277)</f>
        <v>0</v>
      </c>
      <c r="OM277" s="4">
        <f>SUMIFS('Aceite Virgen Extra'!OM$6:OM$257,'Aceite Virgen Extra'!$A$6:$A$257,"&gt;="&amp;$A277,'Aceite Virgen Extra'!$B$6:$B$257,"&lt;="&amp;$B277)</f>
        <v>0.85</v>
      </c>
      <c r="ON277" s="4">
        <f>SUMIFS('Aceite Virgen Extra'!ON$6:ON$257,'Aceite Virgen Extra'!$A$6:$A$257,"&gt;="&amp;$A277,'Aceite Virgen Extra'!$B$6:$B$257,"&lt;="&amp;$B277)</f>
        <v>0.48</v>
      </c>
      <c r="OO277" s="4">
        <f>SUMIFS('Aceite Virgen Extra'!OO$6:OO$257,'Aceite Virgen Extra'!$A$6:$A$257,"&gt;="&amp;$A277,'Aceite Virgen Extra'!$B$6:$B$257,"&lt;="&amp;$B277)</f>
        <v>1.05</v>
      </c>
      <c r="OP277" s="4">
        <f>SUMIFS('Aceite Virgen Extra'!OP$6:OP$257,'Aceite Virgen Extra'!$A$6:$A$257,"&gt;="&amp;$A277,'Aceite Virgen Extra'!$B$6:$B$257,"&lt;="&amp;$B277)</f>
        <v>0</v>
      </c>
      <c r="OT277" s="4">
        <f>SUMIFS('Aceite Virgen Extra'!OT$6:OT$257,'Aceite Virgen Extra'!$A$6:$A$257,"&gt;="&amp;$A277,'Aceite Virgen Extra'!$B$6:$B$257,"&lt;="&amp;$B277)</f>
        <v>0.54</v>
      </c>
      <c r="OU277" s="4">
        <f>SUMIFS('Aceite Virgen Extra'!OU$6:OU$257,'Aceite Virgen Extra'!$A$6:$A$257,"&gt;="&amp;$A277,'Aceite Virgen Extra'!$B$6:$B$257,"&lt;="&amp;$B277)</f>
        <v>1.39</v>
      </c>
      <c r="OV277" s="4">
        <f>SUMIFS('Aceite Virgen Extra'!OV$6:OV$257,'Aceite Virgen Extra'!$A$6:$A$257,"&gt;="&amp;$A277,'Aceite Virgen Extra'!$B$6:$B$257,"&lt;="&amp;$B277)</f>
        <v>0.32</v>
      </c>
      <c r="OW277" s="4">
        <f>SUMIFS('Aceite Virgen Extra'!OW$6:OW$257,'Aceite Virgen Extra'!$A$6:$A$257,"&gt;="&amp;$A277,'Aceite Virgen Extra'!$B$6:$B$257,"&lt;="&amp;$B277)</f>
        <v>0</v>
      </c>
      <c r="PA277" s="4">
        <f>SUMIFS('Aceite Virgen Extra'!PA$6:PA$257,'Aceite Virgen Extra'!$A$6:$A$257,"&gt;="&amp;$A277,'Aceite Virgen Extra'!$B$6:$B$257,"&lt;="&amp;$B277)</f>
        <v>1.6</v>
      </c>
      <c r="PB277" s="4">
        <f>SUMIFS('Aceite Virgen Extra'!PB$6:PB$257,'Aceite Virgen Extra'!$A$6:$A$257,"&gt;="&amp;$A277,'Aceite Virgen Extra'!$B$6:$B$257,"&lt;="&amp;$B277)</f>
        <v>3.42</v>
      </c>
      <c r="PC277" s="4">
        <f>SUMIFS('Aceite Virgen Extra'!PC$6:PC$257,'Aceite Virgen Extra'!$A$6:$A$257,"&gt;="&amp;$A277,'Aceite Virgen Extra'!$B$6:$B$257,"&lt;="&amp;$B277)</f>
        <v>1.3</v>
      </c>
      <c r="PD277" s="4">
        <f>SUMIFS('Aceite Virgen Extra'!PD$6:PD$257,'Aceite Virgen Extra'!$A$6:$A$257,"&gt;="&amp;$A277,'Aceite Virgen Extra'!$B$6:$B$257,"&lt;="&amp;$B277)</f>
        <v>0</v>
      </c>
      <c r="PH277" s="4">
        <f>SUMIFS('Aceite Virgen Extra'!PH$6:PH$257,'Aceite Virgen Extra'!$A$6:$A$257,"&gt;="&amp;$A277,'Aceite Virgen Extra'!$B$6:$B$257,"&lt;="&amp;$B277)</f>
        <v>1.9799999999999998</v>
      </c>
      <c r="PI277" s="4">
        <f>SUMIFS('Aceite Virgen Extra'!PI$6:PI$257,'Aceite Virgen Extra'!$A$6:$A$257,"&gt;="&amp;$A277,'Aceite Virgen Extra'!$B$6:$B$257,"&lt;="&amp;$B277)</f>
        <v>0.99</v>
      </c>
      <c r="PJ277" s="4">
        <f>SUMIFS('Aceite Virgen Extra'!PJ$6:PJ$257,'Aceite Virgen Extra'!$A$6:$A$257,"&gt;="&amp;$A277,'Aceite Virgen Extra'!$B$6:$B$257,"&lt;="&amp;$B277)</f>
        <v>2.44</v>
      </c>
      <c r="PK277" s="4">
        <f>SUMIFS('Aceite Virgen Extra'!PK$6:PK$257,'Aceite Virgen Extra'!$A$6:$A$257,"&gt;="&amp;$A277,'Aceite Virgen Extra'!$B$6:$B$257,"&lt;="&amp;$B277)</f>
        <v>2.84</v>
      </c>
      <c r="PO277" s="4">
        <f>SUMIFS('Aceite Virgen Extra'!PO$6:PO$257,'Aceite Virgen Extra'!$A$6:$A$257,"&gt;="&amp;$A277,'Aceite Virgen Extra'!$B$6:$B$257,"&lt;="&amp;$B277)</f>
        <v>1.3599999999999999</v>
      </c>
      <c r="PP277" s="4">
        <f>SUMIFS('Aceite Virgen Extra'!PP$6:PP$257,'Aceite Virgen Extra'!$A$6:$A$257,"&gt;="&amp;$A277,'Aceite Virgen Extra'!$B$6:$B$257,"&lt;="&amp;$B277)</f>
        <v>2.06</v>
      </c>
      <c r="PQ277" s="4">
        <f>SUMIFS('Aceite Virgen Extra'!PQ$6:PQ$257,'Aceite Virgen Extra'!$A$6:$A$257,"&gt;="&amp;$A277,'Aceite Virgen Extra'!$B$6:$B$257,"&lt;="&amp;$B277)</f>
        <v>1.42</v>
      </c>
      <c r="PR277" s="4">
        <f>SUMIFS('Aceite Virgen Extra'!PR$6:PR$257,'Aceite Virgen Extra'!$A$6:$A$257,"&gt;="&amp;$A277,'Aceite Virgen Extra'!$B$6:$B$257,"&lt;="&amp;$B277)</f>
        <v>0.56000000000000005</v>
      </c>
      <c r="PV277" s="4">
        <f>SUMIFS('Aceite Virgen Extra'!PV$6:PV$257,'Aceite Virgen Extra'!$A$6:$A$257,"&gt;="&amp;$A277,'Aceite Virgen Extra'!$B$6:$B$257,"&lt;="&amp;$B277)</f>
        <v>1.33</v>
      </c>
      <c r="PW277" s="4">
        <f>SUMIFS('Aceite Virgen Extra'!PW$6:PW$257,'Aceite Virgen Extra'!$A$6:$A$257,"&gt;="&amp;$A277,'Aceite Virgen Extra'!$B$6:$B$257,"&lt;="&amp;$B277)</f>
        <v>1.43</v>
      </c>
      <c r="PX277" s="4">
        <f>SUMIFS('Aceite Virgen Extra'!PX$6:PX$257,'Aceite Virgen Extra'!$A$6:$A$257,"&gt;="&amp;$A277,'Aceite Virgen Extra'!$B$6:$B$257,"&lt;="&amp;$B277)</f>
        <v>1.6600000000000001</v>
      </c>
      <c r="PY277" s="4">
        <f>SUMIFS('Aceite Virgen Extra'!PY$6:PY$257,'Aceite Virgen Extra'!$A$6:$A$257,"&gt;="&amp;$A277,'Aceite Virgen Extra'!$B$6:$B$257,"&lt;="&amp;$B277)</f>
        <v>0</v>
      </c>
      <c r="QC277" s="4">
        <f>SUMIFS('Aceite Virgen Extra'!QC$6:QC$257,'Aceite Virgen Extra'!$A$6:$A$257,"&gt;="&amp;$A277,'Aceite Virgen Extra'!$B$6:$B$257,"&lt;="&amp;$B277)</f>
        <v>1.64</v>
      </c>
      <c r="QD277" s="4">
        <f>SUMIFS('Aceite Virgen Extra'!QD$6:QD$257,'Aceite Virgen Extra'!$A$6:$A$257,"&gt;="&amp;$A277,'Aceite Virgen Extra'!$B$6:$B$257,"&lt;="&amp;$B277)</f>
        <v>1.97</v>
      </c>
      <c r="QE277" s="4">
        <f>SUMIFS('Aceite Virgen Extra'!QE$6:QE$257,'Aceite Virgen Extra'!$A$6:$A$257,"&gt;="&amp;$A277,'Aceite Virgen Extra'!$B$6:$B$257,"&lt;="&amp;$B277)</f>
        <v>1.8900000000000001</v>
      </c>
      <c r="QF277" s="4">
        <f>SUMIFS('Aceite Virgen Extra'!QF$6:QF$257,'Aceite Virgen Extra'!$A$6:$A$257,"&gt;="&amp;$A277,'Aceite Virgen Extra'!$B$6:$B$257,"&lt;="&amp;$B277)</f>
        <v>0.79</v>
      </c>
      <c r="QJ277" s="4">
        <f>SUMIFS('Aceite Virgen Extra'!QJ$6:QJ$257,'Aceite Virgen Extra'!$A$6:$A$257,"&gt;="&amp;$A277,'Aceite Virgen Extra'!$B$6:$B$257,"&lt;="&amp;$B277)</f>
        <v>1.37</v>
      </c>
      <c r="QK277" s="4">
        <f>SUMIFS('Aceite Virgen Extra'!QK$6:QK$257,'Aceite Virgen Extra'!$A$6:$A$257,"&gt;="&amp;$A277,'Aceite Virgen Extra'!$B$6:$B$257,"&lt;="&amp;$B277)</f>
        <v>1.52</v>
      </c>
      <c r="QL277" s="4">
        <f>SUMIFS('Aceite Virgen Extra'!QL$6:QL$257,'Aceite Virgen Extra'!$A$6:$A$257,"&gt;="&amp;$A277,'Aceite Virgen Extra'!$B$6:$B$257,"&lt;="&amp;$B277)</f>
        <v>1.27</v>
      </c>
      <c r="QM277" s="4">
        <f>SUMIFS('Aceite Virgen Extra'!QM$6:QM$257,'Aceite Virgen Extra'!$A$6:$A$257,"&gt;="&amp;$A277,'Aceite Virgen Extra'!$B$6:$B$257,"&lt;="&amp;$B277)</f>
        <v>2.1</v>
      </c>
    </row>
    <row r="278" spans="1:455" x14ac:dyDescent="0.25">
      <c r="A278" s="9">
        <f>'TAM Aceite Virgen Extra'!B26</f>
        <v>6.8</v>
      </c>
      <c r="B278" s="9">
        <f>'TAM Aceite Virgen Extra'!C26</f>
        <v>7</v>
      </c>
      <c r="C278" s="9"/>
      <c r="D278" s="4">
        <f>SUMIFS('Aceite Virgen Extra'!D$6:D$257,'Aceite Virgen Extra'!$A$6:$A$257,"&gt;="&amp;$A278,'Aceite Virgen Extra'!$B$6:$B$257,"&lt;="&amp;$B278)</f>
        <v>0.04</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0.12</v>
      </c>
      <c r="L278" s="4">
        <f>SUMIFS('Aceite Virgen Extra'!L$6:L$257,'Aceite Virgen Extra'!$A$6:$A$257,"&gt;="&amp;$A278,'Aceite Virgen Extra'!$B$6:$B$257,"&lt;="&amp;$B278)</f>
        <v>0.32</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0.03</v>
      </c>
      <c r="S278" s="4">
        <f>SUMIFS('Aceite Virgen Extra'!S$6:S$257,'Aceite Virgen Extra'!$A$6:$A$257,"&gt;="&amp;$A278,'Aceite Virgen Extra'!$B$6:$B$257,"&lt;="&amp;$B278)</f>
        <v>0</v>
      </c>
      <c r="T278" s="4">
        <f>SUMIFS('Aceite Virgen Extra'!T$6:T$257,'Aceite Virgen Extra'!$A$6:$A$257,"&gt;="&amp;$A278,'Aceite Virgen Extra'!$B$6:$B$257,"&lt;="&amp;$B278)</f>
        <v>0.05</v>
      </c>
      <c r="U278" s="4">
        <f>SUMIFS('Aceite Virgen Extra'!U$6:U$257,'Aceite Virgen Extra'!$A$6:$A$257,"&gt;="&amp;$A278,'Aceite Virgen Extra'!$B$6:$B$257,"&lt;="&amp;$B278)</f>
        <v>0</v>
      </c>
      <c r="V278" s="9"/>
      <c r="W278" s="9"/>
      <c r="X278" s="9"/>
      <c r="Y278" s="4">
        <f>SUMIFS('Aceite Virgen Extra'!Y$6:Y$257,'Aceite Virgen Extra'!$A$6:$A$257,"&gt;="&amp;$A278,'Aceite Virgen Extra'!$B$6:$B$257,"&lt;="&amp;$B278)</f>
        <v>0.4</v>
      </c>
      <c r="Z278" s="4">
        <f>SUMIFS('Aceite Virgen Extra'!Z$6:Z$257,'Aceite Virgen Extra'!$A$6:$A$257,"&gt;="&amp;$A278,'Aceite Virgen Extra'!$B$6:$B$257,"&lt;="&amp;$B278)</f>
        <v>1.06</v>
      </c>
      <c r="AA278" s="4">
        <f>SUMIFS('Aceite Virgen Extra'!AA$6:AA$257,'Aceite Virgen Extra'!$A$6:$A$257,"&gt;="&amp;$A278,'Aceite Virgen Extra'!$B$6:$B$257,"&lt;="&amp;$B278)</f>
        <v>0.21</v>
      </c>
      <c r="AB278" s="4">
        <f>SUMIFS('Aceite Virgen Extra'!AB$6:AB$257,'Aceite Virgen Extra'!$A$6:$A$257,"&gt;="&amp;$A278,'Aceite Virgen Extra'!$B$6:$B$257,"&lt;="&amp;$B278)</f>
        <v>0.25</v>
      </c>
      <c r="AC278" s="9"/>
      <c r="AD278" s="9"/>
      <c r="AE278" s="9"/>
      <c r="AF278" s="4">
        <f>SUMIFS('Aceite Virgen Extra'!AF$6:AF$257,'Aceite Virgen Extra'!$A$6:$A$257,"&gt;="&amp;$A278,'Aceite Virgen Extra'!$B$6:$B$257,"&lt;="&amp;$B278)</f>
        <v>0.45</v>
      </c>
      <c r="AG278" s="4">
        <f>SUMIFS('Aceite Virgen Extra'!AG$6:AG$257,'Aceite Virgen Extra'!$A$6:$A$257,"&gt;="&amp;$A278,'Aceite Virgen Extra'!$B$6:$B$257,"&lt;="&amp;$B278)</f>
        <v>0.79</v>
      </c>
      <c r="AH278" s="4">
        <f>SUMIFS('Aceite Virgen Extra'!AH$6:AH$257,'Aceite Virgen Extra'!$A$6:$A$257,"&gt;="&amp;$A278,'Aceite Virgen Extra'!$B$6:$B$257,"&lt;="&amp;$B278)</f>
        <v>0.49</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0.03</v>
      </c>
      <c r="AN278" s="4">
        <f>SUMIFS('Aceite Virgen Extra'!AN$6:AN$257,'Aceite Virgen Extra'!$A$6:$A$257,"&gt;="&amp;$A278,'Aceite Virgen Extra'!$B$6:$B$257,"&lt;="&amp;$B278)</f>
        <v>0.14000000000000001</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0.25</v>
      </c>
      <c r="AU278" s="4">
        <f>SUMIFS('Aceite Virgen Extra'!AU$6:AU$257,'Aceite Virgen Extra'!$A$6:$A$257,"&gt;="&amp;$A278,'Aceite Virgen Extra'!$B$6:$B$257,"&lt;="&amp;$B278)</f>
        <v>0.5</v>
      </c>
      <c r="AV278" s="4">
        <f>SUMIFS('Aceite Virgen Extra'!AV$6:AV$257,'Aceite Virgen Extra'!$A$6:$A$257,"&gt;="&amp;$A278,'Aceite Virgen Extra'!$B$6:$B$257,"&lt;="&amp;$B278)</f>
        <v>0</v>
      </c>
      <c r="AW278" s="4">
        <f>SUMIFS('Aceite Virgen Extra'!AW$6:AW$257,'Aceite Virgen Extra'!$A$6:$A$257,"&gt;="&amp;$A278,'Aceite Virgen Extra'!$B$6:$B$257,"&lt;="&amp;$B278)</f>
        <v>0.23</v>
      </c>
      <c r="BA278" s="4">
        <f>SUMIFS('Aceite Virgen Extra'!BA$6:BA$257,'Aceite Virgen Extra'!$A$6:$A$257,"&gt;="&amp;A278,'Aceite Virgen Extra'!$B$6:$B$257,"&lt;="&amp;B278)</f>
        <v>0.4</v>
      </c>
      <c r="BB278" s="4">
        <f>SUMIFS('Aceite Virgen Extra'!BB$6:BB$257,'Aceite Virgen Extra'!$A$6:$A$257,"&gt;="&amp;$A278,'Aceite Virgen Extra'!$B$6:$B$257,"&lt;="&amp;$B278)</f>
        <v>0.51</v>
      </c>
      <c r="BC278" s="4">
        <f>SUMIFS('Aceite Virgen Extra'!BC$6:BC$257,'Aceite Virgen Extra'!$A$6:$A$257,"&gt;="&amp;$A278,'Aceite Virgen Extra'!$B$6:$B$257,"&lt;="&amp;$B278)</f>
        <v>0.36</v>
      </c>
      <c r="BD278" s="4">
        <f>SUMIFS('Aceite Virgen Extra'!BD$6:BD$257,'Aceite Virgen Extra'!$A$6:$A$257,"&gt;="&amp;$A278,'Aceite Virgen Extra'!$B$6:$B$257,"&lt;="&amp;$B278)</f>
        <v>0.56999999999999995</v>
      </c>
      <c r="BH278" s="4">
        <f>SUMIFS('Aceite Virgen Extra'!BH$6:BH$257,'Aceite Virgen Extra'!$A$6:$A$257,"&gt;="&amp;$A278,'Aceite Virgen Extra'!$B$6:$B$257,"&lt;="&amp;$B278)</f>
        <v>0.04</v>
      </c>
      <c r="BI278" s="4">
        <f>SUMIFS('Aceite Virgen Extra'!BI$6:BI$257,'Aceite Virgen Extra'!$A$6:$A$257,"&gt;="&amp;$A278,'Aceite Virgen Extra'!$B$6:$B$257,"&lt;="&amp;$B278)</f>
        <v>0.16</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0.55000000000000004</v>
      </c>
      <c r="BP278" s="4">
        <f>SUMIFS('Aceite Virgen Extra'!BP$6:BP$257,'Aceite Virgen Extra'!$A$6:$A$257,"&gt;="&amp;$A278,'Aceite Virgen Extra'!$B$6:$B$257,"&lt;="&amp;$B278)</f>
        <v>0.57999999999999996</v>
      </c>
      <c r="BQ278" s="4">
        <f>SUMIFS('Aceite Virgen Extra'!BQ$6:BQ$257,'Aceite Virgen Extra'!$A$6:$A$257,"&gt;="&amp;$A278,'Aceite Virgen Extra'!$B$6:$B$257,"&lt;="&amp;$B278)</f>
        <v>0.11</v>
      </c>
      <c r="BR278" s="4">
        <f>SUMIFS('Aceite Virgen Extra'!BR$6:BR$257,'Aceite Virgen Extra'!$A$6:$A$257,"&gt;="&amp;$A278,'Aceite Virgen Extra'!$B$6:$B$257,"&lt;="&amp;$B278)</f>
        <v>1.72</v>
      </c>
      <c r="BV278" s="4">
        <f>SUMIFS('Aceite Virgen Extra'!BV$6:BV$257,'Aceite Virgen Extra'!$A$6:$A$257,"&gt;="&amp;$A278,'Aceite Virgen Extra'!$B$6:$B$257,"&lt;="&amp;$B278)</f>
        <v>0.6</v>
      </c>
      <c r="BW278" s="4">
        <f>SUMIFS('Aceite Virgen Extra'!BW$6:BW$257,'Aceite Virgen Extra'!$A$6:$A$257,"&gt;="&amp;$A278,'Aceite Virgen Extra'!$B$6:$B$257,"&lt;="&amp;$B278)</f>
        <v>0.94</v>
      </c>
      <c r="BX278" s="4">
        <f>SUMIFS('Aceite Virgen Extra'!BX$6:BX$257,'Aceite Virgen Extra'!$A$6:$A$257,"&gt;="&amp;$A278,'Aceite Virgen Extra'!$B$6:$B$257,"&lt;="&amp;$B278)</f>
        <v>0.69</v>
      </c>
      <c r="BY278" s="4">
        <f>SUMIFS('Aceite Virgen Extra'!BY$6:BY$257,'Aceite Virgen Extra'!$A$6:$A$257,"&gt;="&amp;$A278,'Aceite Virgen Extra'!$B$6:$B$257,"&lt;="&amp;$B278)</f>
        <v>0</v>
      </c>
      <c r="CC278" s="4">
        <f>SUMIFS('Aceite Virgen Extra'!CC$6:CC$257,'Aceite Virgen Extra'!$A$6:$A$257,"&gt;="&amp;$A278,'Aceite Virgen Extra'!$B$6:$B$257,"&lt;="&amp;$B278)</f>
        <v>0.21000000000000002</v>
      </c>
      <c r="CD278" s="4">
        <f>SUMIFS('Aceite Virgen Extra'!CD$6:CD$257,'Aceite Virgen Extra'!$A$6:$A$257,"&gt;="&amp;$A278,'Aceite Virgen Extra'!$B$6:$B$257,"&lt;="&amp;$B278)</f>
        <v>0.23</v>
      </c>
      <c r="CE278" s="4">
        <f>SUMIFS('Aceite Virgen Extra'!CE$6:CE$257,'Aceite Virgen Extra'!$A$6:$A$257,"&gt;="&amp;$A278,'Aceite Virgen Extra'!$B$6:$B$257,"&lt;="&amp;$B278)</f>
        <v>0.09</v>
      </c>
      <c r="CF278" s="4">
        <f>SUMIFS('Aceite Virgen Extra'!CF$6:CF$257,'Aceite Virgen Extra'!$A$6:$A$257,"&gt;="&amp;$A278,'Aceite Virgen Extra'!$B$6:$B$257,"&lt;="&amp;$B278)</f>
        <v>0.59</v>
      </c>
      <c r="CJ278" s="4">
        <f>SUMIFS('Aceite Virgen Extra'!CJ$6:CJ$257,'Aceite Virgen Extra'!$A$6:$A$257,"&gt;="&amp;$A278,'Aceite Virgen Extra'!$B$6:$B$257,"&lt;="&amp;$B278)</f>
        <v>0.19</v>
      </c>
      <c r="CK278" s="4">
        <f>SUMIFS('Aceite Virgen Extra'!CK$6:CK$257,'Aceite Virgen Extra'!$A$6:$A$257,"&gt;="&amp;$A278,'Aceite Virgen Extra'!$B$6:$B$257,"&lt;="&amp;$B278)</f>
        <v>0</v>
      </c>
      <c r="CL278" s="4">
        <f>SUMIFS('Aceite Virgen Extra'!CL$6:CL$257,'Aceite Virgen Extra'!$A$6:$A$257,"&gt;="&amp;$A278,'Aceite Virgen Extra'!$B$6:$B$257,"&lt;="&amp;$B278)</f>
        <v>0.06</v>
      </c>
      <c r="CM278" s="4">
        <f>SUMIFS('Aceite Virgen Extra'!CM$6:CM$257,'Aceite Virgen Extra'!$A$6:$A$257,"&gt;="&amp;$A278,'Aceite Virgen Extra'!$B$6:$B$257,"&lt;="&amp;$B278)</f>
        <v>0.67999999999999994</v>
      </c>
      <c r="CQ278" s="4">
        <f>SUMIFS('Aceite Virgen Extra'!CQ$6:CQ$257,'Aceite Virgen Extra'!$A$6:$A$257,"&gt;="&amp;$A278,'Aceite Virgen Extra'!$B$6:$B$257,"&lt;="&amp;$B278)</f>
        <v>0.19</v>
      </c>
      <c r="CR278" s="4">
        <f>SUMIFS('Aceite Virgen Extra'!CR$6:CR$257,'Aceite Virgen Extra'!$A$6:$A$257,"&gt;="&amp;$A278,'Aceite Virgen Extra'!$B$6:$B$257,"&lt;="&amp;$B278)</f>
        <v>0.49</v>
      </c>
      <c r="CS278" s="4">
        <f>SUMIFS('Aceite Virgen Extra'!CS$6:CS$257,'Aceite Virgen Extra'!$A$6:$A$257,"&gt;="&amp;$A278,'Aceite Virgen Extra'!$B$6:$B$257,"&lt;="&amp;$B278)</f>
        <v>0.09</v>
      </c>
      <c r="CT278" s="4">
        <f>SUMIFS('Aceite Virgen Extra'!CT$6:CT$257,'Aceite Virgen Extra'!$A$6:$A$257,"&gt;="&amp;$A278,'Aceite Virgen Extra'!$B$6:$B$257,"&lt;="&amp;$B278)</f>
        <v>0</v>
      </c>
      <c r="CX278" s="4">
        <f>SUMIFS('Aceite Virgen Extra'!CX$6:CX$257,'Aceite Virgen Extra'!$A$6:$A$257,"&gt;="&amp;$A278,'Aceite Virgen Extra'!$B$6:$B$257,"&lt;="&amp;$B278)</f>
        <v>0.2</v>
      </c>
      <c r="CY278" s="4">
        <f>SUMIFS('Aceite Virgen Extra'!CY$6:CY$257,'Aceite Virgen Extra'!$A$6:$A$257,"&gt;="&amp;$A278,'Aceite Virgen Extra'!$B$6:$B$257,"&lt;="&amp;$B278)</f>
        <v>0.23</v>
      </c>
      <c r="CZ278" s="4">
        <f>SUMIFS('Aceite Virgen Extra'!CZ$6:CZ$257,'Aceite Virgen Extra'!$A$6:$A$257,"&gt;="&amp;$A278,'Aceite Virgen Extra'!$B$6:$B$257,"&lt;="&amp;$B278)</f>
        <v>0.14000000000000001</v>
      </c>
      <c r="DA278" s="4">
        <f>SUMIFS('Aceite Virgen Extra'!DA$6:DA$257,'Aceite Virgen Extra'!$A$6:$A$257,"&gt;="&amp;$A278,'Aceite Virgen Extra'!$B$6:$B$257,"&lt;="&amp;$B278)</f>
        <v>0.44</v>
      </c>
      <c r="DE278" s="4">
        <f>SUMIFS('Aceite Virgen Extra'!DE$6:DE$257,'Aceite Virgen Extra'!$A$6:$A$257,"&gt;="&amp;$A278,'Aceite Virgen Extra'!$B$6:$B$257,"&lt;="&amp;$B278)</f>
        <v>0.05</v>
      </c>
      <c r="DF278" s="4">
        <f>SUMIFS('Aceite Virgen Extra'!DF$6:DF$257,'Aceite Virgen Extra'!$A$6:$A$257,"&gt;="&amp;$A278,'Aceite Virgen Extra'!$B$6:$B$257,"&lt;="&amp;$B278)</f>
        <v>0.16</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0.25</v>
      </c>
      <c r="DM278" s="4">
        <f>SUMIFS('Aceite Virgen Extra'!DM$6:DM$257,'Aceite Virgen Extra'!$A$6:$A$257,"&gt;="&amp;$A278,'Aceite Virgen Extra'!$B$6:$B$257,"&lt;="&amp;$B278)</f>
        <v>0.25</v>
      </c>
      <c r="DN278" s="4">
        <f>SUMIFS('Aceite Virgen Extra'!DN$6:DN$257,'Aceite Virgen Extra'!$A$6:$A$257,"&gt;="&amp;$A278,'Aceite Virgen Extra'!$B$6:$B$257,"&lt;="&amp;$B278)</f>
        <v>0.33</v>
      </c>
      <c r="DO278" s="4">
        <f>SUMIFS('Aceite Virgen Extra'!DO$6:DO$257,'Aceite Virgen Extra'!$A$6:$A$257,"&gt;="&amp;$A278,'Aceite Virgen Extra'!$B$6:$B$257,"&lt;="&amp;$B278)</f>
        <v>0</v>
      </c>
      <c r="DS278" s="4">
        <f>SUMIFS('Aceite Virgen Extra'!DS$6:DS$257,'Aceite Virgen Extra'!$A$6:$A$257,"&gt;="&amp;$A278,'Aceite Virgen Extra'!$B$6:$B$257,"&lt;="&amp;$B278)</f>
        <v>0.23</v>
      </c>
      <c r="DT278" s="4">
        <f>SUMIFS('Aceite Virgen Extra'!DT$6:DT$257,'Aceite Virgen Extra'!$A$6:$A$257,"&gt;="&amp;$A278,'Aceite Virgen Extra'!$B$6:$B$257,"&lt;="&amp;$B278)</f>
        <v>0.65</v>
      </c>
      <c r="DU278" s="4">
        <f>SUMIFS('Aceite Virgen Extra'!DU$6:DU$257,'Aceite Virgen Extra'!$A$6:$A$257,"&gt;="&amp;$A278,'Aceite Virgen Extra'!$B$6:$B$257,"&lt;="&amp;$B278)</f>
        <v>0.1</v>
      </c>
      <c r="DV278" s="4">
        <f>SUMIFS('Aceite Virgen Extra'!DV$6:DV$257,'Aceite Virgen Extra'!$A$6:$A$257,"&gt;="&amp;$A278,'Aceite Virgen Extra'!$B$6:$B$257,"&lt;="&amp;$B278)</f>
        <v>0</v>
      </c>
      <c r="DZ278" s="4">
        <f>SUMIFS('Aceite Virgen Extra'!DZ$6:DZ$257,'Aceite Virgen Extra'!$A$6:$A$257,"&gt;="&amp;$A278,'Aceite Virgen Extra'!$B$6:$B$257,"&lt;="&amp;$B278)</f>
        <v>0.24</v>
      </c>
      <c r="EA278" s="4">
        <f>SUMIFS('Aceite Virgen Extra'!EA$6:EA$257,'Aceite Virgen Extra'!$A$6:$A$257,"&gt;="&amp;$A278,'Aceite Virgen Extra'!$B$6:$B$257,"&lt;="&amp;$B278)</f>
        <v>0.57000000000000006</v>
      </c>
      <c r="EB278" s="4">
        <f>SUMIFS('Aceite Virgen Extra'!EB$6:EB$257,'Aceite Virgen Extra'!$A$6:$A$257,"&gt;="&amp;$A278,'Aceite Virgen Extra'!$B$6:$B$257,"&lt;="&amp;$B278)</f>
        <v>0.06</v>
      </c>
      <c r="EC278" s="4">
        <f>SUMIFS('Aceite Virgen Extra'!EC$6:EC$257,'Aceite Virgen Extra'!$A$6:$A$257,"&gt;="&amp;$A278,'Aceite Virgen Extra'!$B$6:$B$257,"&lt;="&amp;$B278)</f>
        <v>0.21</v>
      </c>
      <c r="EG278" s="4">
        <f>SUMIFS('Aceite Virgen Extra'!EG$6:EG$257,'Aceite Virgen Extra'!$A$6:$A$257,"&gt;="&amp;$A278,'Aceite Virgen Extra'!$B$6:$B$257,"&lt;="&amp;$B278)</f>
        <v>0.16</v>
      </c>
      <c r="EH278" s="4">
        <f>SUMIFS('Aceite Virgen Extra'!EH$6:EH$257,'Aceite Virgen Extra'!$A$6:$A$257,"&gt;="&amp;$A278,'Aceite Virgen Extra'!$B$6:$B$257,"&lt;="&amp;$B278)</f>
        <v>0.48</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0.4</v>
      </c>
      <c r="EO278" s="4">
        <f>SUMIFS('Aceite Virgen Extra'!EO$6:EO$257,'Aceite Virgen Extra'!$A$6:$A$257,"&gt;="&amp;$A278,'Aceite Virgen Extra'!$B$6:$B$257,"&lt;="&amp;$B278)</f>
        <v>0.34</v>
      </c>
      <c r="EP278" s="4">
        <f>SUMIFS('Aceite Virgen Extra'!EP$6:EP$257,'Aceite Virgen Extra'!$A$6:$A$257,"&gt;="&amp;$A278,'Aceite Virgen Extra'!$B$6:$B$257,"&lt;="&amp;$B278)</f>
        <v>0.55000000000000004</v>
      </c>
      <c r="EQ278" s="4">
        <f>SUMIFS('Aceite Virgen Extra'!EQ$6:EQ$257,'Aceite Virgen Extra'!$A$6:$A$257,"&gt;="&amp;$A278,'Aceite Virgen Extra'!$B$6:$B$257,"&lt;="&amp;$B278)</f>
        <v>0</v>
      </c>
      <c r="EU278" s="4">
        <f>SUMIFS('Aceite Virgen Extra'!EU$6:EU$257,'Aceite Virgen Extra'!$A$6:$A$257,"&gt;="&amp;$A278,'Aceite Virgen Extra'!$B$6:$B$257,"&lt;="&amp;$B278)</f>
        <v>0.35</v>
      </c>
      <c r="EV278" s="4">
        <f>SUMIFS('Aceite Virgen Extra'!EV$6:EV$257,'Aceite Virgen Extra'!$A$6:$A$257,"&gt;="&amp;$A278,'Aceite Virgen Extra'!$B$6:$B$257,"&lt;="&amp;$B278)</f>
        <v>0.90000000000000013</v>
      </c>
      <c r="EW278" s="4">
        <f>SUMIFS('Aceite Virgen Extra'!EW$6:EW$257,'Aceite Virgen Extra'!$A$6:$A$257,"&gt;="&amp;$A278,'Aceite Virgen Extra'!$B$6:$B$257,"&lt;="&amp;$B278)</f>
        <v>0.17</v>
      </c>
      <c r="EX278" s="4">
        <f>SUMIFS('Aceite Virgen Extra'!EX$6:EX$257,'Aceite Virgen Extra'!$A$6:$A$257,"&gt;="&amp;$A278,'Aceite Virgen Extra'!$B$6:$B$257,"&lt;="&amp;$B278)</f>
        <v>0</v>
      </c>
      <c r="FB278" s="4">
        <f>SUMIFS('Aceite Virgen Extra'!FB$6:FB$257,'Aceite Virgen Extra'!$A$6:$A$257,"&gt;="&amp;$A278,'Aceite Virgen Extra'!$B$6:$B$257,"&lt;="&amp;$B278)</f>
        <v>0.19</v>
      </c>
      <c r="FC278" s="4">
        <f>SUMIFS('Aceite Virgen Extra'!FC$6:FC$257,'Aceite Virgen Extra'!$A$6:$A$257,"&gt;="&amp;$A278,'Aceite Virgen Extra'!$B$6:$B$257,"&lt;="&amp;$B278)</f>
        <v>0.54</v>
      </c>
      <c r="FD278" s="4">
        <f>SUMIFS('Aceite Virgen Extra'!FD$6:FD$257,'Aceite Virgen Extra'!$A$6:$A$257,"&gt;="&amp;$A278,'Aceite Virgen Extra'!$B$6:$B$257,"&lt;="&amp;$B278)</f>
        <v>0.05</v>
      </c>
      <c r="FE278" s="4">
        <f>SUMIFS('Aceite Virgen Extra'!FE$6:FE$257,'Aceite Virgen Extra'!$A$6:$A$257,"&gt;="&amp;$A278,'Aceite Virgen Extra'!$B$6:$B$257,"&lt;="&amp;$B278)</f>
        <v>0</v>
      </c>
      <c r="FI278" s="4">
        <f>SUMIFS('Aceite Virgen Extra'!FI$6:FI$257,'Aceite Virgen Extra'!$A$6:$A$257,"&gt;="&amp;$A278,'Aceite Virgen Extra'!$B$6:$B$257,"&lt;="&amp;$B278)</f>
        <v>0.25</v>
      </c>
      <c r="FJ278" s="4">
        <f>SUMIFS('Aceite Virgen Extra'!FJ$6:FJ$257,'Aceite Virgen Extra'!$A$6:$A$257,"&gt;="&amp;$A278,'Aceite Virgen Extra'!$B$6:$B$257,"&lt;="&amp;$B278)</f>
        <v>0.39</v>
      </c>
      <c r="FK278" s="4">
        <f>SUMIFS('Aceite Virgen Extra'!FK$6:FK$257,'Aceite Virgen Extra'!$A$6:$A$257,"&gt;="&amp;$A278,'Aceite Virgen Extra'!$B$6:$B$257,"&lt;="&amp;$B278)</f>
        <v>0.18</v>
      </c>
      <c r="FL278" s="4">
        <f>SUMIFS('Aceite Virgen Extra'!FL$6:FL$257,'Aceite Virgen Extra'!$A$6:$A$257,"&gt;="&amp;$A278,'Aceite Virgen Extra'!$B$6:$B$257,"&lt;="&amp;$B278)</f>
        <v>0</v>
      </c>
      <c r="FP278" s="4">
        <f>SUMIFS('Aceite Virgen Extra'!FP$6:FP$257,'Aceite Virgen Extra'!$A$6:$A$257,"&gt;="&amp;$A278,'Aceite Virgen Extra'!$B$6:$B$257,"&lt;="&amp;$B278)</f>
        <v>0.27</v>
      </c>
      <c r="FQ278" s="4">
        <f>SUMIFS('Aceite Virgen Extra'!FQ$6:FQ$257,'Aceite Virgen Extra'!$A$6:$A$257,"&gt;="&amp;$A278,'Aceite Virgen Extra'!$B$6:$B$257,"&lt;="&amp;$B278)</f>
        <v>0</v>
      </c>
      <c r="FR278" s="4">
        <f>SUMIFS('Aceite Virgen Extra'!FR$6:FR$257,'Aceite Virgen Extra'!$A$6:$A$257,"&gt;="&amp;$A278,'Aceite Virgen Extra'!$B$6:$B$257,"&lt;="&amp;$B278)</f>
        <v>0.49</v>
      </c>
      <c r="FS278" s="4">
        <f>SUMIFS('Aceite Virgen Extra'!FS$6:FS$257,'Aceite Virgen Extra'!$A$6:$A$257,"&gt;="&amp;$A278,'Aceite Virgen Extra'!$B$6:$B$257,"&lt;="&amp;$B278)</f>
        <v>0</v>
      </c>
      <c r="FW278" s="4">
        <f>SUMIFS('Aceite Virgen Extra'!FW$6:FW$257,'Aceite Virgen Extra'!$A$6:$A$257,"&gt;="&amp;$A278,'Aceite Virgen Extra'!$B$6:$B$257,"&lt;="&amp;$B278)</f>
        <v>0.05</v>
      </c>
      <c r="FX278" s="4">
        <f>SUMIFS('Aceite Virgen Extra'!FX$6:FX$257,'Aceite Virgen Extra'!$A$6:$A$257,"&gt;="&amp;$A278,'Aceite Virgen Extra'!$B$6:$B$257,"&lt;="&amp;$B278)</f>
        <v>0</v>
      </c>
      <c r="FY278" s="4">
        <f>SUMIFS('Aceite Virgen Extra'!FY$6:FY$257,'Aceite Virgen Extra'!$A$6:$A$257,"&gt;="&amp;$A278,'Aceite Virgen Extra'!$B$6:$B$257,"&lt;="&amp;$B278)</f>
        <v>0.08</v>
      </c>
      <c r="FZ278" s="4">
        <f>SUMIFS('Aceite Virgen Extra'!FZ$6:FZ$257,'Aceite Virgen Extra'!$A$6:$A$257,"&gt;="&amp;$A278,'Aceite Virgen Extra'!$B$6:$B$257,"&lt;="&amp;$B278)</f>
        <v>0</v>
      </c>
      <c r="GD278" s="4">
        <f>SUMIFS('Aceite Virgen Extra'!GD$6:GD$257,'Aceite Virgen Extra'!$A$6:$A$257,"&gt;="&amp;$A278,'Aceite Virgen Extra'!$B$6:$B$257,"&lt;="&amp;$B278)</f>
        <v>0.03</v>
      </c>
      <c r="GE278" s="4">
        <f>SUMIFS('Aceite Virgen Extra'!GE$6:GE$257,'Aceite Virgen Extra'!$A$6:$A$257,"&gt;="&amp;$A278,'Aceite Virgen Extra'!$B$6:$B$257,"&lt;="&amp;$B278)</f>
        <v>0.14000000000000001</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v>
      </c>
      <c r="GL278" s="4">
        <f>SUMIFS('Aceite Virgen Extra'!GL$6:GL$257,'Aceite Virgen Extra'!$A$6:$A$257,"&gt;="&amp;$A278,'Aceite Virgen Extra'!$B$6:$B$257,"&lt;="&amp;$B278)</f>
        <v>0</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0.27</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3.45</v>
      </c>
      <c r="HF278" s="4">
        <f>SUMIFS('Aceite Virgen Extra'!HF$6:HF$257,'Aceite Virgen Extra'!$A$6:$A$257,"&gt;="&amp;$A278,'Aceite Virgen Extra'!$B$6:$B$257,"&lt;="&amp;$B278)</f>
        <v>0.32</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2.33</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0.05</v>
      </c>
      <c r="HU278" s="4">
        <f>SUMIFS('Aceite Virgen Extra'!HU$6:HU$257,'Aceite Virgen Extra'!$A$6:$A$257,"&gt;="&amp;$A278,'Aceite Virgen Extra'!$B$6:$B$257,"&lt;="&amp;$B278)</f>
        <v>0.08</v>
      </c>
      <c r="HV278" s="4">
        <f>SUMIFS('Aceite Virgen Extra'!HV$6:HV$257,'Aceite Virgen Extra'!$A$6:$A$257,"&gt;="&amp;$A278,'Aceite Virgen Extra'!$B$6:$B$257,"&lt;="&amp;$B278)</f>
        <v>0.06</v>
      </c>
      <c r="HW278" s="4">
        <f>SUMIFS('Aceite Virgen Extra'!HW$6:HW$257,'Aceite Virgen Extra'!$A$6:$A$257,"&gt;="&amp;$A278,'Aceite Virgen Extra'!$B$6:$B$257,"&lt;="&amp;$B278)</f>
        <v>0</v>
      </c>
      <c r="IA278" s="4">
        <f>SUMIFS('Aceite Virgen Extra'!IA$6:IA$257,'Aceite Virgen Extra'!$A$6:$A$257,"&gt;="&amp;$A278,'Aceite Virgen Extra'!$B$6:$B$257,"&lt;="&amp;$B278)</f>
        <v>0.19</v>
      </c>
      <c r="IB278" s="4">
        <f>SUMIFS('Aceite Virgen Extra'!IB$6:IB$257,'Aceite Virgen Extra'!$A$6:$A$257,"&gt;="&amp;$A278,'Aceite Virgen Extra'!$B$6:$B$257,"&lt;="&amp;$B278)</f>
        <v>0.48</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0.03</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0.3</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0.18</v>
      </c>
      <c r="IW278" s="4">
        <f>SUMIFS('Aceite Virgen Extra'!IW$6:IW$257,'Aceite Virgen Extra'!$A$6:$A$257,"&gt;="&amp;$A278,'Aceite Virgen Extra'!$B$6:$B$257,"&lt;="&amp;$B278)</f>
        <v>0.35</v>
      </c>
      <c r="IX278" s="4">
        <f>SUMIFS('Aceite Virgen Extra'!IX$6:IX$257,'Aceite Virgen Extra'!$A$6:$A$257,"&gt;="&amp;$A278,'Aceite Virgen Extra'!$B$6:$B$257,"&lt;="&amp;$B278)</f>
        <v>0</v>
      </c>
      <c r="IY278" s="4">
        <f>SUMIFS('Aceite Virgen Extra'!IY$6:IY$257,'Aceite Virgen Extra'!$A$6:$A$257,"&gt;="&amp;$A278,'Aceite Virgen Extra'!$B$6:$B$257,"&lt;="&amp;$B278)</f>
        <v>1</v>
      </c>
      <c r="JC278" s="4">
        <f>SUMIFS('Aceite Virgen Extra'!JC$6:JC$257,'Aceite Virgen Extra'!$A$6:$A$257,"&gt;="&amp;$A278,'Aceite Virgen Extra'!$B$6:$B$257,"&lt;="&amp;$B278)</f>
        <v>0.72</v>
      </c>
      <c r="JD278" s="4">
        <f>SUMIFS('Aceite Virgen Extra'!JD$6:JD$257,'Aceite Virgen Extra'!$A$6:$A$257,"&gt;="&amp;$A278,'Aceite Virgen Extra'!$B$6:$B$257,"&lt;="&amp;$B278)</f>
        <v>0.14000000000000001</v>
      </c>
      <c r="JE278" s="4">
        <f>SUMIFS('Aceite Virgen Extra'!JE$6:JE$257,'Aceite Virgen Extra'!$A$6:$A$257,"&gt;="&amp;$A278,'Aceite Virgen Extra'!$B$6:$B$257,"&lt;="&amp;$B278)</f>
        <v>0</v>
      </c>
      <c r="JF278" s="4">
        <f>SUMIFS('Aceite Virgen Extra'!JF$6:JF$257,'Aceite Virgen Extra'!$A$6:$A$257,"&gt;="&amp;$A278,'Aceite Virgen Extra'!$B$6:$B$257,"&lt;="&amp;$B278)</f>
        <v>4.97</v>
      </c>
      <c r="JJ278" s="4">
        <f>SUMIFS('Aceite Virgen Extra'!JJ$6:JJ$257,'Aceite Virgen Extra'!$A$6:$A$257,"&gt;="&amp;$A278,'Aceite Virgen Extra'!$B$6:$B$257,"&lt;="&amp;$B278)</f>
        <v>0.08</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0.28999999999999998</v>
      </c>
      <c r="JR278" s="4">
        <f>SUMIFS('Aceite Virgen Extra'!JR$6:JR$257,'Aceite Virgen Extra'!$A$6:$A$257,"&gt;="&amp;$A278,'Aceite Virgen Extra'!$B$6:$B$257,"&lt;="&amp;$B278)</f>
        <v>0.14000000000000001</v>
      </c>
      <c r="JS278" s="4">
        <f>SUMIFS('Aceite Virgen Extra'!JS$6:JS$257,'Aceite Virgen Extra'!$A$6:$A$257,"&gt;="&amp;$A278,'Aceite Virgen Extra'!$B$6:$B$257,"&lt;="&amp;$B278)</f>
        <v>0.4</v>
      </c>
      <c r="JT278" s="4">
        <f>SUMIFS('Aceite Virgen Extra'!JT$6:JT$257,'Aceite Virgen Extra'!$A$6:$A$257,"&gt;="&amp;$A278,'Aceite Virgen Extra'!$B$6:$B$257,"&lt;="&amp;$B278)</f>
        <v>0</v>
      </c>
      <c r="JX278" s="4">
        <f>SUMIFS('Aceite Virgen Extra'!JX$6:JX$257,'Aceite Virgen Extra'!$A$6:$A$257,"&gt;="&amp;$A278,'Aceite Virgen Extra'!$B$6:$B$257,"&lt;="&amp;$B278)</f>
        <v>0.16</v>
      </c>
      <c r="JY278" s="4">
        <f>SUMIFS('Aceite Virgen Extra'!JY$6:JY$257,'Aceite Virgen Extra'!$A$6:$A$257,"&gt;="&amp;$A278,'Aceite Virgen Extra'!$B$6:$B$257,"&lt;="&amp;$B278)</f>
        <v>0.22</v>
      </c>
      <c r="JZ278" s="4">
        <f>SUMIFS('Aceite Virgen Extra'!JZ$6:JZ$257,'Aceite Virgen Extra'!$A$6:$A$257,"&gt;="&amp;$A278,'Aceite Virgen Extra'!$B$6:$B$257,"&lt;="&amp;$B278)</f>
        <v>0</v>
      </c>
      <c r="KA278" s="4">
        <f>SUMIFS('Aceite Virgen Extra'!KA$6:KA$257,'Aceite Virgen Extra'!$A$6:$A$257,"&gt;="&amp;$A278,'Aceite Virgen Extra'!$B$6:$B$257,"&lt;="&amp;$B278)</f>
        <v>0.71</v>
      </c>
      <c r="KE278" s="4">
        <f>SUMIFS('Aceite Virgen Extra'!KE$6:KE$257,'Aceite Virgen Extra'!$A$6:$A$257,"&gt;="&amp;$A278,'Aceite Virgen Extra'!$B$6:$B$257,"&lt;="&amp;$B278)</f>
        <v>0.16000000000000003</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0.43</v>
      </c>
      <c r="KL278" s="4">
        <f>SUMIFS('Aceite Virgen Extra'!KL$6:KL$257,'Aceite Virgen Extra'!$A$6:$A$257,"&gt;="&amp;$A278,'Aceite Virgen Extra'!$B$6:$B$257,"&lt;="&amp;$B278)</f>
        <v>0.1</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0.4</v>
      </c>
      <c r="KS278" s="4">
        <f>SUMIFS('Aceite Virgen Extra'!KS$6:KS$257,'Aceite Virgen Extra'!$A$6:$A$257,"&gt;="&amp;$A278,'Aceite Virgen Extra'!$B$6:$B$257,"&lt;="&amp;$B278)</f>
        <v>0.31000000000000005</v>
      </c>
      <c r="KT278" s="4">
        <f>SUMIFS('Aceite Virgen Extra'!KT$6:KT$257,'Aceite Virgen Extra'!$A$6:$A$257,"&gt;="&amp;$A278,'Aceite Virgen Extra'!$B$6:$B$257,"&lt;="&amp;$B278)</f>
        <v>0.37</v>
      </c>
      <c r="KU278" s="4">
        <f>SUMIFS('Aceite Virgen Extra'!KU$6:KU$257,'Aceite Virgen Extra'!$A$6:$A$257,"&gt;="&amp;$A278,'Aceite Virgen Extra'!$B$6:$B$257,"&lt;="&amp;$B278)</f>
        <v>0.11</v>
      </c>
      <c r="KV278" s="4">
        <f>SUMIFS('Aceite Virgen Extra'!KV$6:KV$257,'Aceite Virgen Extra'!$A$6:$A$257,"&gt;="&amp;$A278,'Aceite Virgen Extra'!$B$6:$B$257,"&lt;="&amp;$B278)</f>
        <v>1.03</v>
      </c>
      <c r="KZ278" s="4">
        <f>SUMIFS('Aceite Virgen Extra'!KZ$6:KZ$257,'Aceite Virgen Extra'!$A$6:$A$257,"&gt;="&amp;$A278,'Aceite Virgen Extra'!$B$6:$B$257,"&lt;="&amp;$B278)</f>
        <v>0.84</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6.1</v>
      </c>
      <c r="LG278" s="4">
        <f>SUMIFS('Aceite Virgen Extra'!LG$6:LG$257,'Aceite Virgen Extra'!$A$6:$A$257,"&gt;="&amp;$A278,'Aceite Virgen Extra'!$B$6:$B$257,"&lt;="&amp;$B278)</f>
        <v>0.19</v>
      </c>
      <c r="LH278" s="4">
        <f>SUMIFS('Aceite Virgen Extra'!LH$6:LH$257,'Aceite Virgen Extra'!$A$6:$A$257,"&gt;="&amp;$A278,'Aceite Virgen Extra'!$B$6:$B$257,"&lt;="&amp;$B278)</f>
        <v>0.21</v>
      </c>
      <c r="LI278" s="4">
        <f>SUMIFS('Aceite Virgen Extra'!LI$6:LI$257,'Aceite Virgen Extra'!$A$6:$A$257,"&gt;="&amp;$A278,'Aceite Virgen Extra'!$B$6:$B$257,"&lt;="&amp;$B278)</f>
        <v>0</v>
      </c>
      <c r="LJ278" s="4">
        <f>SUMIFS('Aceite Virgen Extra'!LJ$6:LJ$257,'Aceite Virgen Extra'!$A$6:$A$257,"&gt;="&amp;$A278,'Aceite Virgen Extra'!$B$6:$B$257,"&lt;="&amp;$B278)</f>
        <v>0.99</v>
      </c>
      <c r="LN278" s="4">
        <f>SUMIFS('Aceite Virgen Extra'!LN$6:LN$257,'Aceite Virgen Extra'!$A$6:$A$257,"&gt;="&amp;$A278,'Aceite Virgen Extra'!$B$6:$B$257,"&lt;="&amp;$B278)</f>
        <v>0.19</v>
      </c>
      <c r="LO278" s="4">
        <f>SUMIFS('Aceite Virgen Extra'!LO$6:LO$257,'Aceite Virgen Extra'!$A$6:$A$257,"&gt;="&amp;$A278,'Aceite Virgen Extra'!$B$6:$B$257,"&lt;="&amp;$B278)</f>
        <v>0.54</v>
      </c>
      <c r="LP278" s="4">
        <f>SUMIFS('Aceite Virgen Extra'!LP$6:LP$257,'Aceite Virgen Extra'!$A$6:$A$257,"&gt;="&amp;$A278,'Aceite Virgen Extra'!$B$6:$B$257,"&lt;="&amp;$B278)</f>
        <v>0</v>
      </c>
      <c r="LQ278" s="4">
        <f>SUMIFS('Aceite Virgen Extra'!LQ$6:LQ$257,'Aceite Virgen Extra'!$A$6:$A$257,"&gt;="&amp;$A278,'Aceite Virgen Extra'!$B$6:$B$257,"&lt;="&amp;$B278)</f>
        <v>0.44</v>
      </c>
      <c r="LU278" s="4">
        <f>SUMIFS('Aceite Virgen Extra'!LU$6:LU$257,'Aceite Virgen Extra'!$A$6:$A$257,"&gt;="&amp;$A278,'Aceite Virgen Extra'!$B$6:$B$257,"&lt;="&amp;$B278)</f>
        <v>0.51</v>
      </c>
      <c r="LV278" s="4">
        <f>SUMIFS('Aceite Virgen Extra'!LV$6:LV$257,'Aceite Virgen Extra'!$A$6:$A$257,"&gt;="&amp;$A278,'Aceite Virgen Extra'!$B$6:$B$257,"&lt;="&amp;$B278)</f>
        <v>0.83</v>
      </c>
      <c r="LW278" s="4">
        <f>SUMIFS('Aceite Virgen Extra'!LW$6:LW$257,'Aceite Virgen Extra'!$A$6:$A$257,"&gt;="&amp;$A278,'Aceite Virgen Extra'!$B$6:$B$257,"&lt;="&amp;$B278)</f>
        <v>0</v>
      </c>
      <c r="LX278" s="4">
        <f>SUMIFS('Aceite Virgen Extra'!LX$6:LX$257,'Aceite Virgen Extra'!$A$6:$A$257,"&gt;="&amp;$A278,'Aceite Virgen Extra'!$B$6:$B$257,"&lt;="&amp;$B278)</f>
        <v>1.89</v>
      </c>
      <c r="MB278" s="4">
        <f>SUMIFS('Aceite Virgen Extra'!MB$6:MB$257,'Aceite Virgen Extra'!$A$6:$A$257,"&gt;="&amp;$A278,'Aceite Virgen Extra'!$B$6:$B$257,"&lt;="&amp;$B278)</f>
        <v>0.54</v>
      </c>
      <c r="MC278" s="4">
        <f>SUMIFS('Aceite Virgen Extra'!MC$6:MC$257,'Aceite Virgen Extra'!$A$6:$A$257,"&gt;="&amp;$A278,'Aceite Virgen Extra'!$B$6:$B$257,"&lt;="&amp;$B278)</f>
        <v>0.57999999999999996</v>
      </c>
      <c r="MD278" s="4">
        <f>SUMIFS('Aceite Virgen Extra'!MD$6:MD$257,'Aceite Virgen Extra'!$A$6:$A$257,"&gt;="&amp;$A278,'Aceite Virgen Extra'!$B$6:$B$257,"&lt;="&amp;$B278)</f>
        <v>0.23</v>
      </c>
      <c r="ME278" s="4">
        <f>SUMIFS('Aceite Virgen Extra'!ME$6:ME$257,'Aceite Virgen Extra'!$A$6:$A$257,"&gt;="&amp;$A278,'Aceite Virgen Extra'!$B$6:$B$257,"&lt;="&amp;$B278)</f>
        <v>1.98</v>
      </c>
      <c r="MI278" s="4">
        <f>SUMIFS('Aceite Virgen Extra'!MI$6:MI$257,'Aceite Virgen Extra'!$A$6:$A$257,"&gt;="&amp;$A278,'Aceite Virgen Extra'!$B$6:$B$257,"&lt;="&amp;$B278)</f>
        <v>1.1100000000000001</v>
      </c>
      <c r="MJ278" s="4">
        <f>SUMIFS('Aceite Virgen Extra'!MJ$6:MJ$257,'Aceite Virgen Extra'!$A$6:$A$257,"&gt;="&amp;$A278,'Aceite Virgen Extra'!$B$6:$B$257,"&lt;="&amp;$B278)</f>
        <v>1.31</v>
      </c>
      <c r="MK278" s="4">
        <f>SUMIFS('Aceite Virgen Extra'!MK$6:MK$257,'Aceite Virgen Extra'!$A$6:$A$257,"&gt;="&amp;$A278,'Aceite Virgen Extra'!$B$6:$B$257,"&lt;="&amp;$B278)</f>
        <v>0.31000000000000005</v>
      </c>
      <c r="ML278" s="4">
        <f>SUMIFS('Aceite Virgen Extra'!ML$6:ML$257,'Aceite Virgen Extra'!$A$6:$A$257,"&gt;="&amp;$A278,'Aceite Virgen Extra'!$B$6:$B$257,"&lt;="&amp;$B278)</f>
        <v>3.9</v>
      </c>
      <c r="MP278" s="4">
        <f>SUMIFS('Aceite Virgen Extra'!MP$6:MP$257,'Aceite Virgen Extra'!$A$6:$A$257,"&gt;="&amp;$A278,'Aceite Virgen Extra'!$B$6:$B$257,"&lt;="&amp;$B278)</f>
        <v>0.06</v>
      </c>
      <c r="MQ278" s="4">
        <f>SUMIFS('Aceite Virgen Extra'!MQ$6:MQ$257,'Aceite Virgen Extra'!$A$6:$A$257,"&gt;="&amp;$A278,'Aceite Virgen Extra'!$B$6:$B$257,"&lt;="&amp;$B278)</f>
        <v>0.22</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0.04</v>
      </c>
      <c r="MX278" s="4">
        <f>SUMIFS('Aceite Virgen Extra'!MX$6:MX$257,'Aceite Virgen Extra'!$A$6:$A$257,"&gt;="&amp;$A278,'Aceite Virgen Extra'!$B$6:$B$257,"&lt;="&amp;$B278)</f>
        <v>0.14000000000000001</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0.27</v>
      </c>
      <c r="NE278" s="4">
        <f>SUMIFS('Aceite Virgen Extra'!NE$6:NE$257,'Aceite Virgen Extra'!$A$6:$A$257,"&gt;="&amp;$A278,'Aceite Virgen Extra'!$B$6:$B$257,"&lt;="&amp;$B278)</f>
        <v>0.97</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0.28000000000000003</v>
      </c>
      <c r="NL278" s="4">
        <f>SUMIFS('Aceite Virgen Extra'!NL$6:NL$257,'Aceite Virgen Extra'!$A$6:$A$257,"&gt;="&amp;$A278,'Aceite Virgen Extra'!$B$6:$B$257,"&lt;="&amp;$B278)</f>
        <v>0.73</v>
      </c>
      <c r="NM278" s="4">
        <f>SUMIFS('Aceite Virgen Extra'!NM$6:NM$257,'Aceite Virgen Extra'!$A$6:$A$257,"&gt;="&amp;$A278,'Aceite Virgen Extra'!$B$6:$B$257,"&lt;="&amp;$B278)</f>
        <v>7.0000000000000007E-2</v>
      </c>
      <c r="NN278" s="4">
        <f>SUMIFS('Aceite Virgen Extra'!NN$6:NN$257,'Aceite Virgen Extra'!$A$6:$A$257,"&gt;="&amp;$A278,'Aceite Virgen Extra'!$B$6:$B$257,"&lt;="&amp;$B278)</f>
        <v>0.51</v>
      </c>
      <c r="NR278" s="4">
        <f>SUMIFS('Aceite Virgen Extra'!NR$6:NR$257,'Aceite Virgen Extra'!$A$6:$A$257,"&gt;="&amp;$A278,'Aceite Virgen Extra'!$B$6:$B$257,"&lt;="&amp;$B278)</f>
        <v>2.23</v>
      </c>
      <c r="NS278" s="4">
        <f>SUMIFS('Aceite Virgen Extra'!NS$6:NS$257,'Aceite Virgen Extra'!$A$6:$A$257,"&gt;="&amp;$A278,'Aceite Virgen Extra'!$B$6:$B$257,"&lt;="&amp;$B278)</f>
        <v>0.39</v>
      </c>
      <c r="NT278" s="4">
        <f>SUMIFS('Aceite Virgen Extra'!NT$6:NT$257,'Aceite Virgen Extra'!$A$6:$A$257,"&gt;="&amp;$A278,'Aceite Virgen Extra'!$B$6:$B$257,"&lt;="&amp;$B278)</f>
        <v>0.8</v>
      </c>
      <c r="NU278" s="4">
        <f>SUMIFS('Aceite Virgen Extra'!NU$6:NU$257,'Aceite Virgen Extra'!$A$6:$A$257,"&gt;="&amp;$A278,'Aceite Virgen Extra'!$B$6:$B$257,"&lt;="&amp;$B278)</f>
        <v>1.1599999999999999</v>
      </c>
      <c r="NY278" s="4">
        <f>SUMIFS('Aceite Virgen Extra'!NY$6:NY$257,'Aceite Virgen Extra'!$A$6:$A$257,"&gt;="&amp;$A278,'Aceite Virgen Extra'!$B$6:$B$257,"&lt;="&amp;$B278)</f>
        <v>0.52</v>
      </c>
      <c r="NZ278" s="4">
        <f>SUMIFS('Aceite Virgen Extra'!NZ$6:NZ$257,'Aceite Virgen Extra'!$A$6:$A$257,"&gt;="&amp;$A278,'Aceite Virgen Extra'!$B$6:$B$257,"&lt;="&amp;$B278)</f>
        <v>0.22</v>
      </c>
      <c r="OA278" s="4">
        <f>SUMIFS('Aceite Virgen Extra'!OA$6:OA$257,'Aceite Virgen Extra'!$A$6:$A$257,"&gt;="&amp;$A278,'Aceite Virgen Extra'!$B$6:$B$257,"&lt;="&amp;$B278)</f>
        <v>0.2</v>
      </c>
      <c r="OB278" s="4">
        <f>SUMIFS('Aceite Virgen Extra'!OB$6:OB$257,'Aceite Virgen Extra'!$A$6:$A$257,"&gt;="&amp;$A278,'Aceite Virgen Extra'!$B$6:$B$257,"&lt;="&amp;$B278)</f>
        <v>3.54</v>
      </c>
      <c r="OF278" s="4">
        <f>SUMIFS('Aceite Virgen Extra'!OF$6:OF$257,'Aceite Virgen Extra'!$A$6:$A$257,"&gt;="&amp;$A278,'Aceite Virgen Extra'!$B$6:$B$257,"&lt;="&amp;$B278)</f>
        <v>0.91</v>
      </c>
      <c r="OG278" s="4">
        <f>SUMIFS('Aceite Virgen Extra'!OG$6:OG$257,'Aceite Virgen Extra'!$A$6:$A$257,"&gt;="&amp;$A278,'Aceite Virgen Extra'!$B$6:$B$257,"&lt;="&amp;$B278)</f>
        <v>0.71</v>
      </c>
      <c r="OH278" s="4">
        <f>SUMIFS('Aceite Virgen Extra'!OH$6:OH$257,'Aceite Virgen Extra'!$A$6:$A$257,"&gt;="&amp;$A278,'Aceite Virgen Extra'!$B$6:$B$257,"&lt;="&amp;$B278)</f>
        <v>0.43</v>
      </c>
      <c r="OI278" s="4">
        <f>SUMIFS('Aceite Virgen Extra'!OI$6:OI$257,'Aceite Virgen Extra'!$A$6:$A$257,"&gt;="&amp;$A278,'Aceite Virgen Extra'!$B$6:$B$257,"&lt;="&amp;$B278)</f>
        <v>2.72</v>
      </c>
      <c r="OM278" s="4">
        <f>SUMIFS('Aceite Virgen Extra'!OM$6:OM$257,'Aceite Virgen Extra'!$A$6:$A$257,"&gt;="&amp;$A278,'Aceite Virgen Extra'!$B$6:$B$257,"&lt;="&amp;$B278)</f>
        <v>0.28000000000000003</v>
      </c>
      <c r="ON278" s="4">
        <f>SUMIFS('Aceite Virgen Extra'!ON$6:ON$257,'Aceite Virgen Extra'!$A$6:$A$257,"&gt;="&amp;$A278,'Aceite Virgen Extra'!$B$6:$B$257,"&lt;="&amp;$B278)</f>
        <v>0.14000000000000001</v>
      </c>
      <c r="OO278" s="4">
        <f>SUMIFS('Aceite Virgen Extra'!OO$6:OO$257,'Aceite Virgen Extra'!$A$6:$A$257,"&gt;="&amp;$A278,'Aceite Virgen Extra'!$B$6:$B$257,"&lt;="&amp;$B278)</f>
        <v>0</v>
      </c>
      <c r="OP278" s="4">
        <f>SUMIFS('Aceite Virgen Extra'!OP$6:OP$257,'Aceite Virgen Extra'!$A$6:$A$257,"&gt;="&amp;$A278,'Aceite Virgen Extra'!$B$6:$B$257,"&lt;="&amp;$B278)</f>
        <v>0.5</v>
      </c>
      <c r="OT278" s="4">
        <f>SUMIFS('Aceite Virgen Extra'!OT$6:OT$257,'Aceite Virgen Extra'!$A$6:$A$257,"&gt;="&amp;$A278,'Aceite Virgen Extra'!$B$6:$B$257,"&lt;="&amp;$B278)</f>
        <v>0.5</v>
      </c>
      <c r="OU278" s="4">
        <f>SUMIFS('Aceite Virgen Extra'!OU$6:OU$257,'Aceite Virgen Extra'!$A$6:$A$257,"&gt;="&amp;$A278,'Aceite Virgen Extra'!$B$6:$B$257,"&lt;="&amp;$B278)</f>
        <v>0.19</v>
      </c>
      <c r="OV278" s="4">
        <f>SUMIFS('Aceite Virgen Extra'!OV$6:OV$257,'Aceite Virgen Extra'!$A$6:$A$257,"&gt;="&amp;$A278,'Aceite Virgen Extra'!$B$6:$B$257,"&lt;="&amp;$B278)</f>
        <v>0.60000000000000009</v>
      </c>
      <c r="OW278" s="4">
        <f>SUMIFS('Aceite Virgen Extra'!OW$6:OW$257,'Aceite Virgen Extra'!$A$6:$A$257,"&gt;="&amp;$A278,'Aceite Virgen Extra'!$B$6:$B$257,"&lt;="&amp;$B278)</f>
        <v>0.56999999999999995</v>
      </c>
      <c r="PA278" s="4">
        <f>SUMIFS('Aceite Virgen Extra'!PA$6:PA$257,'Aceite Virgen Extra'!$A$6:$A$257,"&gt;="&amp;$A278,'Aceite Virgen Extra'!$B$6:$B$257,"&lt;="&amp;$B278)</f>
        <v>5.82</v>
      </c>
      <c r="PB278" s="4">
        <f>SUMIFS('Aceite Virgen Extra'!PB$6:PB$257,'Aceite Virgen Extra'!$A$6:$A$257,"&gt;="&amp;$A278,'Aceite Virgen Extra'!$B$6:$B$257,"&lt;="&amp;$B278)</f>
        <v>17.48</v>
      </c>
      <c r="PC278" s="4">
        <f>SUMIFS('Aceite Virgen Extra'!PC$6:PC$257,'Aceite Virgen Extra'!$A$6:$A$257,"&gt;="&amp;$A278,'Aceite Virgen Extra'!$B$6:$B$257,"&lt;="&amp;$B278)</f>
        <v>1.9100000000000001</v>
      </c>
      <c r="PD278" s="4">
        <f>SUMIFS('Aceite Virgen Extra'!PD$6:PD$257,'Aceite Virgen Extra'!$A$6:$A$257,"&gt;="&amp;$A278,'Aceite Virgen Extra'!$B$6:$B$257,"&lt;="&amp;$B278)</f>
        <v>0</v>
      </c>
      <c r="PH278" s="4">
        <f>SUMIFS('Aceite Virgen Extra'!PH$6:PH$257,'Aceite Virgen Extra'!$A$6:$A$257,"&gt;="&amp;$A278,'Aceite Virgen Extra'!$B$6:$B$257,"&lt;="&amp;$B278)</f>
        <v>6.78</v>
      </c>
      <c r="PI278" s="4">
        <f>SUMIFS('Aceite Virgen Extra'!PI$6:PI$257,'Aceite Virgen Extra'!$A$6:$A$257,"&gt;="&amp;$A278,'Aceite Virgen Extra'!$B$6:$B$257,"&lt;="&amp;$B278)</f>
        <v>17.32</v>
      </c>
      <c r="PJ278" s="4">
        <f>SUMIFS('Aceite Virgen Extra'!PJ$6:PJ$257,'Aceite Virgen Extra'!$A$6:$A$257,"&gt;="&amp;$A278,'Aceite Virgen Extra'!$B$6:$B$257,"&lt;="&amp;$B278)</f>
        <v>2.2999999999999998</v>
      </c>
      <c r="PK278" s="4">
        <f>SUMIFS('Aceite Virgen Extra'!PK$6:PK$257,'Aceite Virgen Extra'!$A$6:$A$257,"&gt;="&amp;$A278,'Aceite Virgen Extra'!$B$6:$B$257,"&lt;="&amp;$B278)</f>
        <v>2.15</v>
      </c>
      <c r="PO278" s="4">
        <f>SUMIFS('Aceite Virgen Extra'!PO$6:PO$257,'Aceite Virgen Extra'!$A$6:$A$257,"&gt;="&amp;$A278,'Aceite Virgen Extra'!$B$6:$B$257,"&lt;="&amp;$B278)</f>
        <v>3.95</v>
      </c>
      <c r="PP278" s="4">
        <f>SUMIFS('Aceite Virgen Extra'!PP$6:PP$257,'Aceite Virgen Extra'!$A$6:$A$257,"&gt;="&amp;$A278,'Aceite Virgen Extra'!$B$6:$B$257,"&lt;="&amp;$B278)</f>
        <v>9.7199999999999989</v>
      </c>
      <c r="PQ278" s="4">
        <f>SUMIFS('Aceite Virgen Extra'!PQ$6:PQ$257,'Aceite Virgen Extra'!$A$6:$A$257,"&gt;="&amp;$A278,'Aceite Virgen Extra'!$B$6:$B$257,"&lt;="&amp;$B278)</f>
        <v>1.24</v>
      </c>
      <c r="PR278" s="4">
        <f>SUMIFS('Aceite Virgen Extra'!PR$6:PR$257,'Aceite Virgen Extra'!$A$6:$A$257,"&gt;="&amp;$A278,'Aceite Virgen Extra'!$B$6:$B$257,"&lt;="&amp;$B278)</f>
        <v>4.4800000000000004</v>
      </c>
      <c r="PV278" s="4">
        <f>SUMIFS('Aceite Virgen Extra'!PV$6:PV$257,'Aceite Virgen Extra'!$A$6:$A$257,"&gt;="&amp;$A278,'Aceite Virgen Extra'!$B$6:$B$257,"&lt;="&amp;$B278)</f>
        <v>4</v>
      </c>
      <c r="PW278" s="4">
        <f>SUMIFS('Aceite Virgen Extra'!PW$6:PW$257,'Aceite Virgen Extra'!$A$6:$A$257,"&gt;="&amp;$A278,'Aceite Virgen Extra'!$B$6:$B$257,"&lt;="&amp;$B278)</f>
        <v>9.4499999999999993</v>
      </c>
      <c r="PX278" s="4">
        <f>SUMIFS('Aceite Virgen Extra'!PX$6:PX$257,'Aceite Virgen Extra'!$A$6:$A$257,"&gt;="&amp;$A278,'Aceite Virgen Extra'!$B$6:$B$257,"&lt;="&amp;$B278)</f>
        <v>0.99</v>
      </c>
      <c r="PY278" s="4">
        <f>SUMIFS('Aceite Virgen Extra'!PY$6:PY$257,'Aceite Virgen Extra'!$A$6:$A$257,"&gt;="&amp;$A278,'Aceite Virgen Extra'!$B$6:$B$257,"&lt;="&amp;$B278)</f>
        <v>4.67</v>
      </c>
      <c r="QC278" s="4">
        <f>SUMIFS('Aceite Virgen Extra'!QC$6:QC$257,'Aceite Virgen Extra'!$A$6:$A$257,"&gt;="&amp;$A278,'Aceite Virgen Extra'!$B$6:$B$257,"&lt;="&amp;$B278)</f>
        <v>4.4399999999999995</v>
      </c>
      <c r="QD278" s="4">
        <f>SUMIFS('Aceite Virgen Extra'!QD$6:QD$257,'Aceite Virgen Extra'!$A$6:$A$257,"&gt;="&amp;$A278,'Aceite Virgen Extra'!$B$6:$B$257,"&lt;="&amp;$B278)</f>
        <v>12.95</v>
      </c>
      <c r="QE278" s="4">
        <f>SUMIFS('Aceite Virgen Extra'!QE$6:QE$257,'Aceite Virgen Extra'!$A$6:$A$257,"&gt;="&amp;$A278,'Aceite Virgen Extra'!$B$6:$B$257,"&lt;="&amp;$B278)</f>
        <v>1.46</v>
      </c>
      <c r="QF278" s="4">
        <f>SUMIFS('Aceite Virgen Extra'!QF$6:QF$257,'Aceite Virgen Extra'!$A$6:$A$257,"&gt;="&amp;$A278,'Aceite Virgen Extra'!$B$6:$B$257,"&lt;="&amp;$B278)</f>
        <v>1.01</v>
      </c>
      <c r="QJ278" s="4">
        <f>SUMIFS('Aceite Virgen Extra'!QJ$6:QJ$257,'Aceite Virgen Extra'!$A$6:$A$257,"&gt;="&amp;$A278,'Aceite Virgen Extra'!$B$6:$B$257,"&lt;="&amp;$B278)</f>
        <v>7.31</v>
      </c>
      <c r="QK278" s="4">
        <f>SUMIFS('Aceite Virgen Extra'!QK$6:QK$257,'Aceite Virgen Extra'!$A$6:$A$257,"&gt;="&amp;$A278,'Aceite Virgen Extra'!$B$6:$B$257,"&lt;="&amp;$B278)</f>
        <v>24.04</v>
      </c>
      <c r="QL278" s="4">
        <f>SUMIFS('Aceite Virgen Extra'!QL$6:QL$257,'Aceite Virgen Extra'!$A$6:$A$257,"&gt;="&amp;$A278,'Aceite Virgen Extra'!$B$6:$B$257,"&lt;="&amp;$B278)</f>
        <v>1.86</v>
      </c>
      <c r="QM278" s="4">
        <f>SUMIFS('Aceite Virgen Extra'!QM$6:QM$257,'Aceite Virgen Extra'!$A$6:$A$257,"&gt;="&amp;$A278,'Aceite Virgen Extra'!$B$6:$B$257,"&lt;="&amp;$B278)</f>
        <v>1.79</v>
      </c>
    </row>
    <row r="279" spans="1:455" x14ac:dyDescent="0.25">
      <c r="A279" s="9">
        <f>'TAM Aceite Virgen Extra'!B27</f>
        <v>7</v>
      </c>
      <c r="B279" s="9">
        <f>'TAM Aceite Virgen Extra'!C27</f>
        <v>7.2</v>
      </c>
      <c r="C279" s="9"/>
      <c r="D279" s="4">
        <f>SUMIFS('Aceite Virgen Extra'!D$6:D$257,'Aceite Virgen Extra'!$A$6:$A$257,"&gt;="&amp;$A279,'Aceite Virgen Extra'!$B$6:$B$257,"&lt;="&amp;$B279)</f>
        <v>0.45</v>
      </c>
      <c r="E279" s="4">
        <f>SUMIFS('Aceite Virgen Extra'!E$6:E$257,'Aceite Virgen Extra'!$A$6:$A$257,"&gt;="&amp;$A279,'Aceite Virgen Extra'!$B$6:$B$257,"&lt;="&amp;$B279)</f>
        <v>0.12</v>
      </c>
      <c r="F279" s="4">
        <f>SUMIFS('Aceite Virgen Extra'!F$6:F$257,'Aceite Virgen Extra'!$A$6:$A$257,"&gt;="&amp;$A279,'Aceite Virgen Extra'!$B$6:$B$257,"&lt;="&amp;$B279)</f>
        <v>0.55000000000000004</v>
      </c>
      <c r="G279" s="4">
        <f>SUMIFS('Aceite Virgen Extra'!G$6:G$257,'Aceite Virgen Extra'!$A$6:$A$257,"&gt;="&amp;$A279,'Aceite Virgen Extra'!$B$6:$B$257,"&lt;="&amp;$B279)</f>
        <v>0.4</v>
      </c>
      <c r="H279" s="9"/>
      <c r="I279" s="9"/>
      <c r="J279" s="9"/>
      <c r="K279" s="4">
        <f>SUMIFS('Aceite Virgen Extra'!K$6:K$257,'Aceite Virgen Extra'!$A$6:$A$257,"&gt;="&amp;$A279,'Aceite Virgen Extra'!$B$6:$B$257,"&lt;="&amp;$B279)</f>
        <v>0.49000000000000005</v>
      </c>
      <c r="L279" s="4">
        <f>SUMIFS('Aceite Virgen Extra'!L$6:L$257,'Aceite Virgen Extra'!$A$6:$A$257,"&gt;="&amp;$A279,'Aceite Virgen Extra'!$B$6:$B$257,"&lt;="&amp;$B279)</f>
        <v>0.21</v>
      </c>
      <c r="M279" s="4">
        <f>SUMIFS('Aceite Virgen Extra'!M$6:M$257,'Aceite Virgen Extra'!$A$6:$A$257,"&gt;="&amp;$A279,'Aceite Virgen Extra'!$B$6:$B$257,"&lt;="&amp;$B279)</f>
        <v>0.87000000000000011</v>
      </c>
      <c r="N279" s="4">
        <f>SUMIFS('Aceite Virgen Extra'!N$6:N$257,'Aceite Virgen Extra'!$A$6:$A$257,"&gt;="&amp;$A279,'Aceite Virgen Extra'!$B$6:$B$257,"&lt;="&amp;$B279)</f>
        <v>0</v>
      </c>
      <c r="O279" s="9"/>
      <c r="P279" s="9"/>
      <c r="Q279" s="9"/>
      <c r="R279" s="4">
        <f>SUMIFS('Aceite Virgen Extra'!R$6:R$257,'Aceite Virgen Extra'!$A$6:$A$257,"&gt;="&amp;$A279,'Aceite Virgen Extra'!$B$6:$B$257,"&lt;="&amp;$B279)</f>
        <v>0.62</v>
      </c>
      <c r="S279" s="4">
        <f>SUMIFS('Aceite Virgen Extra'!S$6:S$257,'Aceite Virgen Extra'!$A$6:$A$257,"&gt;="&amp;$A279,'Aceite Virgen Extra'!$B$6:$B$257,"&lt;="&amp;$B279)</f>
        <v>0.64</v>
      </c>
      <c r="T279" s="4">
        <f>SUMIFS('Aceite Virgen Extra'!T$6:T$257,'Aceite Virgen Extra'!$A$6:$A$257,"&gt;="&amp;$A279,'Aceite Virgen Extra'!$B$6:$B$257,"&lt;="&amp;$B279)</f>
        <v>0.9</v>
      </c>
      <c r="U279" s="4">
        <f>SUMIFS('Aceite Virgen Extra'!U$6:U$257,'Aceite Virgen Extra'!$A$6:$A$257,"&gt;="&amp;$A279,'Aceite Virgen Extra'!$B$6:$B$257,"&lt;="&amp;$B279)</f>
        <v>0</v>
      </c>
      <c r="V279" s="9"/>
      <c r="W279" s="9"/>
      <c r="X279" s="9"/>
      <c r="Y279" s="4">
        <f>SUMIFS('Aceite Virgen Extra'!Y$6:Y$257,'Aceite Virgen Extra'!$A$6:$A$257,"&gt;="&amp;$A279,'Aceite Virgen Extra'!$B$6:$B$257,"&lt;="&amp;$B279)</f>
        <v>0.73</v>
      </c>
      <c r="Z279" s="4">
        <f>SUMIFS('Aceite Virgen Extra'!Z$6:Z$257,'Aceite Virgen Extra'!$A$6:$A$257,"&gt;="&amp;$A279,'Aceite Virgen Extra'!$B$6:$B$257,"&lt;="&amp;$B279)</f>
        <v>0.53</v>
      </c>
      <c r="AA279" s="4">
        <f>SUMIFS('Aceite Virgen Extra'!AA$6:AA$257,'Aceite Virgen Extra'!$A$6:$A$257,"&gt;="&amp;$A279,'Aceite Virgen Extra'!$B$6:$B$257,"&lt;="&amp;$B279)</f>
        <v>0.44</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0.56000000000000005</v>
      </c>
      <c r="AG279" s="4">
        <f>SUMIFS('Aceite Virgen Extra'!AG$6:AG$257,'Aceite Virgen Extra'!$A$6:$A$257,"&gt;="&amp;$A279,'Aceite Virgen Extra'!$B$6:$B$257,"&lt;="&amp;$B279)</f>
        <v>0</v>
      </c>
      <c r="AH279" s="4">
        <f>SUMIFS('Aceite Virgen Extra'!AH$6:AH$257,'Aceite Virgen Extra'!$A$6:$A$257,"&gt;="&amp;$A279,'Aceite Virgen Extra'!$B$6:$B$257,"&lt;="&amp;$B279)</f>
        <v>0.94</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0.13</v>
      </c>
      <c r="AN279" s="4">
        <f>SUMIFS('Aceite Virgen Extra'!AN$6:AN$257,'Aceite Virgen Extra'!$A$6:$A$257,"&gt;="&amp;$A279,'Aceite Virgen Extra'!$B$6:$B$257,"&lt;="&amp;$B279)</f>
        <v>0.14000000000000001</v>
      </c>
      <c r="AO279" s="4">
        <f>SUMIFS('Aceite Virgen Extra'!AO$6:AO$257,'Aceite Virgen Extra'!$A$6:$A$257,"&gt;="&amp;$A279,'Aceite Virgen Extra'!$B$6:$B$257,"&lt;="&amp;$B279)</f>
        <v>7.0000000000000007E-2</v>
      </c>
      <c r="AP279" s="4">
        <f>SUMIFS('Aceite Virgen Extra'!AP$6:AP$257,'Aceite Virgen Extra'!$A$6:$A$257,"&gt;="&amp;$A279,'Aceite Virgen Extra'!$B$6:$B$257,"&lt;="&amp;$B279)</f>
        <v>0.37</v>
      </c>
      <c r="AQ279" s="9"/>
      <c r="AR279" s="9"/>
      <c r="AT279" s="4">
        <f>SUMIFS('Aceite Virgen Extra'!AT$6:AT$257,'Aceite Virgen Extra'!$A$6:$A$257,"&gt;="&amp;$A279,'Aceite Virgen Extra'!$B$6:$B$257,"&lt;="&amp;$B279)</f>
        <v>0.48</v>
      </c>
      <c r="AU279" s="4">
        <f>SUMIFS('Aceite Virgen Extra'!AU$6:AU$257,'Aceite Virgen Extra'!$A$6:$A$257,"&gt;="&amp;$A279,'Aceite Virgen Extra'!$B$6:$B$257,"&lt;="&amp;$B279)</f>
        <v>0.47</v>
      </c>
      <c r="AV279" s="4">
        <f>SUMIFS('Aceite Virgen Extra'!AV$6:AV$257,'Aceite Virgen Extra'!$A$6:$A$257,"&gt;="&amp;$A279,'Aceite Virgen Extra'!$B$6:$B$257,"&lt;="&amp;$B279)</f>
        <v>0.57000000000000006</v>
      </c>
      <c r="AW279" s="4">
        <f>SUMIFS('Aceite Virgen Extra'!AW$6:AW$257,'Aceite Virgen Extra'!$A$6:$A$257,"&gt;="&amp;$A279,'Aceite Virgen Extra'!$B$6:$B$257,"&lt;="&amp;$B279)</f>
        <v>0.55000000000000004</v>
      </c>
      <c r="BA279" s="4">
        <f>SUMIFS('Aceite Virgen Extra'!BA$6:BA$257,'Aceite Virgen Extra'!$A$6:$A$257,"&gt;="&amp;A279,'Aceite Virgen Extra'!$B$6:$B$257,"&lt;="&amp;B279)</f>
        <v>0.1</v>
      </c>
      <c r="BB279" s="4">
        <f>SUMIFS('Aceite Virgen Extra'!BB$6:BB$257,'Aceite Virgen Extra'!$A$6:$A$257,"&gt;="&amp;$A279,'Aceite Virgen Extra'!$B$6:$B$257,"&lt;="&amp;$B279)</f>
        <v>0.26</v>
      </c>
      <c r="BC279" s="4">
        <f>SUMIFS('Aceite Virgen Extra'!BC$6:BC$257,'Aceite Virgen Extra'!$A$6:$A$257,"&gt;="&amp;$A279,'Aceite Virgen Extra'!$B$6:$B$257,"&lt;="&amp;$B279)</f>
        <v>0.05</v>
      </c>
      <c r="BD279" s="4">
        <f>SUMIFS('Aceite Virgen Extra'!BD$6:BD$257,'Aceite Virgen Extra'!$A$6:$A$257,"&gt;="&amp;$A279,'Aceite Virgen Extra'!$B$6:$B$257,"&lt;="&amp;$B279)</f>
        <v>0</v>
      </c>
      <c r="BH279" s="4">
        <f>SUMIFS('Aceite Virgen Extra'!BH$6:BH$257,'Aceite Virgen Extra'!$A$6:$A$257,"&gt;="&amp;$A279,'Aceite Virgen Extra'!$B$6:$B$257,"&lt;="&amp;$B279)</f>
        <v>0.72</v>
      </c>
      <c r="BI279" s="4">
        <f>SUMIFS('Aceite Virgen Extra'!BI$6:BI$257,'Aceite Virgen Extra'!$A$6:$A$257,"&gt;="&amp;$A279,'Aceite Virgen Extra'!$B$6:$B$257,"&lt;="&amp;$B279)</f>
        <v>0.87999999999999989</v>
      </c>
      <c r="BJ279" s="4">
        <f>SUMIFS('Aceite Virgen Extra'!BJ$6:BJ$257,'Aceite Virgen Extra'!$A$6:$A$257,"&gt;="&amp;$A279,'Aceite Virgen Extra'!$B$6:$B$257,"&lt;="&amp;$B279)</f>
        <v>0.8</v>
      </c>
      <c r="BK279" s="4">
        <f>SUMIFS('Aceite Virgen Extra'!BK$6:BK$257,'Aceite Virgen Extra'!$A$6:$A$257,"&gt;="&amp;$A279,'Aceite Virgen Extra'!$B$6:$B$257,"&lt;="&amp;$B279)</f>
        <v>0</v>
      </c>
      <c r="BO279" s="4">
        <f>SUMIFS('Aceite Virgen Extra'!BO$6:BO$257,'Aceite Virgen Extra'!$A$6:$A$257,"&gt;="&amp;$A279,'Aceite Virgen Extra'!$B$6:$B$257,"&lt;="&amp;$B279)</f>
        <v>0.26</v>
      </c>
      <c r="BP279" s="4">
        <f>SUMIFS('Aceite Virgen Extra'!BP$6:BP$257,'Aceite Virgen Extra'!$A$6:$A$257,"&gt;="&amp;$A279,'Aceite Virgen Extra'!$B$6:$B$257,"&lt;="&amp;$B279)</f>
        <v>0.27</v>
      </c>
      <c r="BQ279" s="4">
        <f>SUMIFS('Aceite Virgen Extra'!BQ$6:BQ$257,'Aceite Virgen Extra'!$A$6:$A$257,"&gt;="&amp;$A279,'Aceite Virgen Extra'!$B$6:$B$257,"&lt;="&amp;$B279)</f>
        <v>0.37</v>
      </c>
      <c r="BR279" s="4">
        <f>SUMIFS('Aceite Virgen Extra'!BR$6:BR$257,'Aceite Virgen Extra'!$A$6:$A$257,"&gt;="&amp;$A279,'Aceite Virgen Extra'!$B$6:$B$257,"&lt;="&amp;$B279)</f>
        <v>0</v>
      </c>
      <c r="BV279" s="4">
        <f>SUMIFS('Aceite Virgen Extra'!BV$6:BV$257,'Aceite Virgen Extra'!$A$6:$A$257,"&gt;="&amp;$A279,'Aceite Virgen Extra'!$B$6:$B$257,"&lt;="&amp;$B279)</f>
        <v>0.24</v>
      </c>
      <c r="BW279" s="4">
        <f>SUMIFS('Aceite Virgen Extra'!BW$6:BW$257,'Aceite Virgen Extra'!$A$6:$A$257,"&gt;="&amp;$A279,'Aceite Virgen Extra'!$B$6:$B$257,"&lt;="&amp;$B279)</f>
        <v>0</v>
      </c>
      <c r="BX279" s="4">
        <f>SUMIFS('Aceite Virgen Extra'!BX$6:BX$257,'Aceite Virgen Extra'!$A$6:$A$257,"&gt;="&amp;$A279,'Aceite Virgen Extra'!$B$6:$B$257,"&lt;="&amp;$B279)</f>
        <v>0.44</v>
      </c>
      <c r="BY279" s="4">
        <f>SUMIFS('Aceite Virgen Extra'!BY$6:BY$257,'Aceite Virgen Extra'!$A$6:$A$257,"&gt;="&amp;$A279,'Aceite Virgen Extra'!$B$6:$B$257,"&lt;="&amp;$B279)</f>
        <v>0</v>
      </c>
      <c r="CC279" s="4">
        <f>SUMIFS('Aceite Virgen Extra'!CC$6:CC$257,'Aceite Virgen Extra'!$A$6:$A$257,"&gt;="&amp;$A279,'Aceite Virgen Extra'!$B$6:$B$257,"&lt;="&amp;$B279)</f>
        <v>0.15000000000000002</v>
      </c>
      <c r="CD279" s="4">
        <f>SUMIFS('Aceite Virgen Extra'!CD$6:CD$257,'Aceite Virgen Extra'!$A$6:$A$257,"&gt;="&amp;$A279,'Aceite Virgen Extra'!$B$6:$B$257,"&lt;="&amp;$B279)</f>
        <v>0.16</v>
      </c>
      <c r="CE279" s="4">
        <f>SUMIFS('Aceite Virgen Extra'!CE$6:CE$257,'Aceite Virgen Extra'!$A$6:$A$257,"&gt;="&amp;$A279,'Aceite Virgen Extra'!$B$6:$B$257,"&lt;="&amp;$B279)</f>
        <v>0.21</v>
      </c>
      <c r="CF279" s="4">
        <f>SUMIFS('Aceite Virgen Extra'!CF$6:CF$257,'Aceite Virgen Extra'!$A$6:$A$257,"&gt;="&amp;$A279,'Aceite Virgen Extra'!$B$6:$B$257,"&lt;="&amp;$B279)</f>
        <v>0</v>
      </c>
      <c r="CJ279" s="4">
        <f>SUMIFS('Aceite Virgen Extra'!CJ$6:CJ$257,'Aceite Virgen Extra'!$A$6:$A$257,"&gt;="&amp;$A279,'Aceite Virgen Extra'!$B$6:$B$257,"&lt;="&amp;$B279)</f>
        <v>0.56000000000000005</v>
      </c>
      <c r="CK279" s="4">
        <f>SUMIFS('Aceite Virgen Extra'!CK$6:CK$257,'Aceite Virgen Extra'!$A$6:$A$257,"&gt;="&amp;$A279,'Aceite Virgen Extra'!$B$6:$B$257,"&lt;="&amp;$B279)</f>
        <v>0.72</v>
      </c>
      <c r="CL279" s="4">
        <f>SUMIFS('Aceite Virgen Extra'!CL$6:CL$257,'Aceite Virgen Extra'!$A$6:$A$257,"&gt;="&amp;$A279,'Aceite Virgen Extra'!$B$6:$B$257,"&lt;="&amp;$B279)</f>
        <v>0.53</v>
      </c>
      <c r="CM279" s="4">
        <f>SUMIFS('Aceite Virgen Extra'!CM$6:CM$257,'Aceite Virgen Extra'!$A$6:$A$257,"&gt;="&amp;$A279,'Aceite Virgen Extra'!$B$6:$B$257,"&lt;="&amp;$B279)</f>
        <v>0</v>
      </c>
      <c r="CQ279" s="4">
        <f>SUMIFS('Aceite Virgen Extra'!CQ$6:CQ$257,'Aceite Virgen Extra'!$A$6:$A$257,"&gt;="&amp;$A279,'Aceite Virgen Extra'!$B$6:$B$257,"&lt;="&amp;$B279)</f>
        <v>0.19</v>
      </c>
      <c r="CR279" s="4">
        <f>SUMIFS('Aceite Virgen Extra'!CR$6:CR$257,'Aceite Virgen Extra'!$A$6:$A$257,"&gt;="&amp;$A279,'Aceite Virgen Extra'!$B$6:$B$257,"&lt;="&amp;$B279)</f>
        <v>0.42</v>
      </c>
      <c r="CS279" s="4">
        <f>SUMIFS('Aceite Virgen Extra'!CS$6:CS$257,'Aceite Virgen Extra'!$A$6:$A$257,"&gt;="&amp;$A279,'Aceite Virgen Extra'!$B$6:$B$257,"&lt;="&amp;$B279)</f>
        <v>0.16</v>
      </c>
      <c r="CT279" s="4">
        <f>SUMIFS('Aceite Virgen Extra'!CT$6:CT$257,'Aceite Virgen Extra'!$A$6:$A$257,"&gt;="&amp;$A279,'Aceite Virgen Extra'!$B$6:$B$257,"&lt;="&amp;$B279)</f>
        <v>0</v>
      </c>
      <c r="CX279" s="4">
        <f>SUMIFS('Aceite Virgen Extra'!CX$6:CX$257,'Aceite Virgen Extra'!$A$6:$A$257,"&gt;="&amp;$A279,'Aceite Virgen Extra'!$B$6:$B$257,"&lt;="&amp;$B279)</f>
        <v>0.27999999999999997</v>
      </c>
      <c r="CY279" s="4">
        <f>SUMIFS('Aceite Virgen Extra'!CY$6:CY$257,'Aceite Virgen Extra'!$A$6:$A$257,"&gt;="&amp;$A279,'Aceite Virgen Extra'!$B$6:$B$257,"&lt;="&amp;$B279)</f>
        <v>0.28999999999999998</v>
      </c>
      <c r="CZ279" s="4">
        <f>SUMIFS('Aceite Virgen Extra'!CZ$6:CZ$257,'Aceite Virgen Extra'!$A$6:$A$257,"&gt;="&amp;$A279,'Aceite Virgen Extra'!$B$6:$B$257,"&lt;="&amp;$B279)</f>
        <v>0.21000000000000002</v>
      </c>
      <c r="DA279" s="4">
        <f>SUMIFS('Aceite Virgen Extra'!DA$6:DA$257,'Aceite Virgen Extra'!$A$6:$A$257,"&gt;="&amp;$A279,'Aceite Virgen Extra'!$B$6:$B$257,"&lt;="&amp;$B279)</f>
        <v>0.35</v>
      </c>
      <c r="DE279" s="4">
        <f>SUMIFS('Aceite Virgen Extra'!DE$6:DE$257,'Aceite Virgen Extra'!$A$6:$A$257,"&gt;="&amp;$A279,'Aceite Virgen Extra'!$B$6:$B$257,"&lt;="&amp;$B279)</f>
        <v>0.72</v>
      </c>
      <c r="DF279" s="4">
        <f>SUMIFS('Aceite Virgen Extra'!DF$6:DF$257,'Aceite Virgen Extra'!$A$6:$A$257,"&gt;="&amp;$A279,'Aceite Virgen Extra'!$B$6:$B$257,"&lt;="&amp;$B279)</f>
        <v>0.57000000000000006</v>
      </c>
      <c r="DG279" s="4">
        <f>SUMIFS('Aceite Virgen Extra'!DG$6:DG$257,'Aceite Virgen Extra'!$A$6:$A$257,"&gt;="&amp;$A279,'Aceite Virgen Extra'!$B$6:$B$257,"&lt;="&amp;$B279)</f>
        <v>0.89999999999999991</v>
      </c>
      <c r="DH279" s="4">
        <f>SUMIFS('Aceite Virgen Extra'!DH$6:DH$257,'Aceite Virgen Extra'!$A$6:$A$257,"&gt;="&amp;$A279,'Aceite Virgen Extra'!$B$6:$B$257,"&lt;="&amp;$B279)</f>
        <v>0</v>
      </c>
      <c r="DL279" s="4">
        <f>SUMIFS('Aceite Virgen Extra'!DL$6:DL$257,'Aceite Virgen Extra'!$A$6:$A$257,"&gt;="&amp;$A279,'Aceite Virgen Extra'!$B$6:$B$257,"&lt;="&amp;$B279)</f>
        <v>0.48</v>
      </c>
      <c r="DM279" s="4">
        <f>SUMIFS('Aceite Virgen Extra'!DM$6:DM$257,'Aceite Virgen Extra'!$A$6:$A$257,"&gt;="&amp;$A279,'Aceite Virgen Extra'!$B$6:$B$257,"&lt;="&amp;$B279)</f>
        <v>0.14000000000000001</v>
      </c>
      <c r="DN279" s="4">
        <f>SUMIFS('Aceite Virgen Extra'!DN$6:DN$257,'Aceite Virgen Extra'!$A$6:$A$257,"&gt;="&amp;$A279,'Aceite Virgen Extra'!$B$6:$B$257,"&lt;="&amp;$B279)</f>
        <v>0.63</v>
      </c>
      <c r="DO279" s="4">
        <f>SUMIFS('Aceite Virgen Extra'!DO$6:DO$257,'Aceite Virgen Extra'!$A$6:$A$257,"&gt;="&amp;$A279,'Aceite Virgen Extra'!$B$6:$B$257,"&lt;="&amp;$B279)</f>
        <v>0</v>
      </c>
      <c r="DS279" s="4">
        <f>SUMIFS('Aceite Virgen Extra'!DS$6:DS$257,'Aceite Virgen Extra'!$A$6:$A$257,"&gt;="&amp;$A279,'Aceite Virgen Extra'!$B$6:$B$257,"&lt;="&amp;$B279)</f>
        <v>0.6399999999999999</v>
      </c>
      <c r="DT279" s="4">
        <f>SUMIFS('Aceite Virgen Extra'!DT$6:DT$257,'Aceite Virgen Extra'!$A$6:$A$257,"&gt;="&amp;$A279,'Aceite Virgen Extra'!$B$6:$B$257,"&lt;="&amp;$B279)</f>
        <v>0.13</v>
      </c>
      <c r="DU279" s="4">
        <f>SUMIFS('Aceite Virgen Extra'!DU$6:DU$257,'Aceite Virgen Extra'!$A$6:$A$257,"&gt;="&amp;$A279,'Aceite Virgen Extra'!$B$6:$B$257,"&lt;="&amp;$B279)</f>
        <v>1.02</v>
      </c>
      <c r="DV279" s="4">
        <f>SUMIFS('Aceite Virgen Extra'!DV$6:DV$257,'Aceite Virgen Extra'!$A$6:$A$257,"&gt;="&amp;$A279,'Aceite Virgen Extra'!$B$6:$B$257,"&lt;="&amp;$B279)</f>
        <v>0</v>
      </c>
      <c r="DZ279" s="4">
        <f>SUMIFS('Aceite Virgen Extra'!DZ$6:DZ$257,'Aceite Virgen Extra'!$A$6:$A$257,"&gt;="&amp;$A279,'Aceite Virgen Extra'!$B$6:$B$257,"&lt;="&amp;$B279)</f>
        <v>1.36</v>
      </c>
      <c r="EA279" s="4">
        <f>SUMIFS('Aceite Virgen Extra'!EA$6:EA$257,'Aceite Virgen Extra'!$A$6:$A$257,"&gt;="&amp;$A279,'Aceite Virgen Extra'!$B$6:$B$257,"&lt;="&amp;$B279)</f>
        <v>0.13</v>
      </c>
      <c r="EB279" s="4">
        <f>SUMIFS('Aceite Virgen Extra'!EB$6:EB$257,'Aceite Virgen Extra'!$A$6:$A$257,"&gt;="&amp;$A279,'Aceite Virgen Extra'!$B$6:$B$257,"&lt;="&amp;$B279)</f>
        <v>0.96</v>
      </c>
      <c r="EC279" s="4">
        <f>SUMIFS('Aceite Virgen Extra'!EC$6:EC$257,'Aceite Virgen Extra'!$A$6:$A$257,"&gt;="&amp;$A279,'Aceite Virgen Extra'!$B$6:$B$257,"&lt;="&amp;$B279)</f>
        <v>0</v>
      </c>
      <c r="EG279" s="4">
        <f>SUMIFS('Aceite Virgen Extra'!EG$6:EG$257,'Aceite Virgen Extra'!$A$6:$A$257,"&gt;="&amp;$A279,'Aceite Virgen Extra'!$B$6:$B$257,"&lt;="&amp;$B279)</f>
        <v>0.34</v>
      </c>
      <c r="EH279" s="4">
        <f>SUMIFS('Aceite Virgen Extra'!EH$6:EH$257,'Aceite Virgen Extra'!$A$6:$A$257,"&gt;="&amp;$A279,'Aceite Virgen Extra'!$B$6:$B$257,"&lt;="&amp;$B279)</f>
        <v>0.34</v>
      </c>
      <c r="EI279" s="4">
        <f>SUMIFS('Aceite Virgen Extra'!EI$6:EI$257,'Aceite Virgen Extra'!$A$6:$A$257,"&gt;="&amp;$A279,'Aceite Virgen Extra'!$B$6:$B$257,"&lt;="&amp;$B279)</f>
        <v>0.48</v>
      </c>
      <c r="EJ279" s="4">
        <f>SUMIFS('Aceite Virgen Extra'!EJ$6:EJ$257,'Aceite Virgen Extra'!$A$6:$A$257,"&gt;="&amp;$A279,'Aceite Virgen Extra'!$B$6:$B$257,"&lt;="&amp;$B279)</f>
        <v>0</v>
      </c>
      <c r="EN279" s="4">
        <f>SUMIFS('Aceite Virgen Extra'!EN$6:EN$257,'Aceite Virgen Extra'!$A$6:$A$257,"&gt;="&amp;$A279,'Aceite Virgen Extra'!$B$6:$B$257,"&lt;="&amp;$B279)</f>
        <v>0.78</v>
      </c>
      <c r="EO279" s="4">
        <f>SUMIFS('Aceite Virgen Extra'!EO$6:EO$257,'Aceite Virgen Extra'!$A$6:$A$257,"&gt;="&amp;$A279,'Aceite Virgen Extra'!$B$6:$B$257,"&lt;="&amp;$B279)</f>
        <v>0</v>
      </c>
      <c r="EP279" s="4">
        <f>SUMIFS('Aceite Virgen Extra'!EP$6:EP$257,'Aceite Virgen Extra'!$A$6:$A$257,"&gt;="&amp;$A279,'Aceite Virgen Extra'!$B$6:$B$257,"&lt;="&amp;$B279)</f>
        <v>1.23</v>
      </c>
      <c r="EQ279" s="4">
        <f>SUMIFS('Aceite Virgen Extra'!EQ$6:EQ$257,'Aceite Virgen Extra'!$A$6:$A$257,"&gt;="&amp;$A279,'Aceite Virgen Extra'!$B$6:$B$257,"&lt;="&amp;$B279)</f>
        <v>0.64</v>
      </c>
      <c r="EU279" s="4">
        <f>SUMIFS('Aceite Virgen Extra'!EU$6:EU$257,'Aceite Virgen Extra'!$A$6:$A$257,"&gt;="&amp;$A279,'Aceite Virgen Extra'!$B$6:$B$257,"&lt;="&amp;$B279)</f>
        <v>0.49</v>
      </c>
      <c r="EV279" s="4">
        <f>SUMIFS('Aceite Virgen Extra'!EV$6:EV$257,'Aceite Virgen Extra'!$A$6:$A$257,"&gt;="&amp;$A279,'Aceite Virgen Extra'!$B$6:$B$257,"&lt;="&amp;$B279)</f>
        <v>0.32</v>
      </c>
      <c r="EW279" s="4">
        <f>SUMIFS('Aceite Virgen Extra'!EW$6:EW$257,'Aceite Virgen Extra'!$A$6:$A$257,"&gt;="&amp;$A279,'Aceite Virgen Extra'!$B$6:$B$257,"&lt;="&amp;$B279)</f>
        <v>0.77</v>
      </c>
      <c r="EX279" s="4">
        <f>SUMIFS('Aceite Virgen Extra'!EX$6:EX$257,'Aceite Virgen Extra'!$A$6:$A$257,"&gt;="&amp;$A279,'Aceite Virgen Extra'!$B$6:$B$257,"&lt;="&amp;$B279)</f>
        <v>0</v>
      </c>
      <c r="FB279" s="4">
        <f>SUMIFS('Aceite Virgen Extra'!FB$6:FB$257,'Aceite Virgen Extra'!$A$6:$A$257,"&gt;="&amp;$A279,'Aceite Virgen Extra'!$B$6:$B$257,"&lt;="&amp;$B279)</f>
        <v>0.72</v>
      </c>
      <c r="FC279" s="4">
        <f>SUMIFS('Aceite Virgen Extra'!FC$6:FC$257,'Aceite Virgen Extra'!$A$6:$A$257,"&gt;="&amp;$A279,'Aceite Virgen Extra'!$B$6:$B$257,"&lt;="&amp;$B279)</f>
        <v>0.69</v>
      </c>
      <c r="FD279" s="4">
        <f>SUMIFS('Aceite Virgen Extra'!FD$6:FD$257,'Aceite Virgen Extra'!$A$6:$A$257,"&gt;="&amp;$A279,'Aceite Virgen Extra'!$B$6:$B$257,"&lt;="&amp;$B279)</f>
        <v>0.66</v>
      </c>
      <c r="FE279" s="4">
        <f>SUMIFS('Aceite Virgen Extra'!FE$6:FE$257,'Aceite Virgen Extra'!$A$6:$A$257,"&gt;="&amp;$A279,'Aceite Virgen Extra'!$B$6:$B$257,"&lt;="&amp;$B279)</f>
        <v>1.06</v>
      </c>
      <c r="FI279" s="4">
        <f>SUMIFS('Aceite Virgen Extra'!FI$6:FI$257,'Aceite Virgen Extra'!$A$6:$A$257,"&gt;="&amp;$A279,'Aceite Virgen Extra'!$B$6:$B$257,"&lt;="&amp;$B279)</f>
        <v>0.84</v>
      </c>
      <c r="FJ279" s="4">
        <f>SUMIFS('Aceite Virgen Extra'!FJ$6:FJ$257,'Aceite Virgen Extra'!$A$6:$A$257,"&gt;="&amp;$A279,'Aceite Virgen Extra'!$B$6:$B$257,"&lt;="&amp;$B279)</f>
        <v>1.9700000000000002</v>
      </c>
      <c r="FK279" s="4">
        <f>SUMIFS('Aceite Virgen Extra'!FK$6:FK$257,'Aceite Virgen Extra'!$A$6:$A$257,"&gt;="&amp;$A279,'Aceite Virgen Extra'!$B$6:$B$257,"&lt;="&amp;$B279)</f>
        <v>0.43000000000000005</v>
      </c>
      <c r="FL279" s="4">
        <f>SUMIFS('Aceite Virgen Extra'!FL$6:FL$257,'Aceite Virgen Extra'!$A$6:$A$257,"&gt;="&amp;$A279,'Aceite Virgen Extra'!$B$6:$B$257,"&lt;="&amp;$B279)</f>
        <v>0</v>
      </c>
      <c r="FP279" s="4">
        <f>SUMIFS('Aceite Virgen Extra'!FP$6:FP$257,'Aceite Virgen Extra'!$A$6:$A$257,"&gt;="&amp;$A279,'Aceite Virgen Extra'!$B$6:$B$257,"&lt;="&amp;$B279)</f>
        <v>0.51</v>
      </c>
      <c r="FQ279" s="4">
        <f>SUMIFS('Aceite Virgen Extra'!FQ$6:FQ$257,'Aceite Virgen Extra'!$A$6:$A$257,"&gt;="&amp;$A279,'Aceite Virgen Extra'!$B$6:$B$257,"&lt;="&amp;$B279)</f>
        <v>0.74</v>
      </c>
      <c r="FR279" s="4">
        <f>SUMIFS('Aceite Virgen Extra'!FR$6:FR$257,'Aceite Virgen Extra'!$A$6:$A$257,"&gt;="&amp;$A279,'Aceite Virgen Extra'!$B$6:$B$257,"&lt;="&amp;$B279)</f>
        <v>0.53</v>
      </c>
      <c r="FS279" s="4">
        <f>SUMIFS('Aceite Virgen Extra'!FS$6:FS$257,'Aceite Virgen Extra'!$A$6:$A$257,"&gt;="&amp;$A279,'Aceite Virgen Extra'!$B$6:$B$257,"&lt;="&amp;$B279)</f>
        <v>0</v>
      </c>
      <c r="FW279" s="4">
        <f>SUMIFS('Aceite Virgen Extra'!FW$6:FW$257,'Aceite Virgen Extra'!$A$6:$A$257,"&gt;="&amp;$A279,'Aceite Virgen Extra'!$B$6:$B$257,"&lt;="&amp;$B279)</f>
        <v>0.16</v>
      </c>
      <c r="FX279" s="4">
        <f>SUMIFS('Aceite Virgen Extra'!FX$6:FX$257,'Aceite Virgen Extra'!$A$6:$A$257,"&gt;="&amp;$A279,'Aceite Virgen Extra'!$B$6:$B$257,"&lt;="&amp;$B279)</f>
        <v>0.45</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0.29000000000000004</v>
      </c>
      <c r="GE279" s="4">
        <f>SUMIFS('Aceite Virgen Extra'!GE$6:GE$257,'Aceite Virgen Extra'!$A$6:$A$257,"&gt;="&amp;$A279,'Aceite Virgen Extra'!$B$6:$B$257,"&lt;="&amp;$B279)</f>
        <v>0.19</v>
      </c>
      <c r="GF279" s="4">
        <f>SUMIFS('Aceite Virgen Extra'!GF$6:GF$257,'Aceite Virgen Extra'!$A$6:$A$257,"&gt;="&amp;$A279,'Aceite Virgen Extra'!$B$6:$B$257,"&lt;="&amp;$B279)</f>
        <v>0.33</v>
      </c>
      <c r="GG279" s="4">
        <f>SUMIFS('Aceite Virgen Extra'!GG$6:GG$257,'Aceite Virgen Extra'!$A$6:$A$257,"&gt;="&amp;$A279,'Aceite Virgen Extra'!$B$6:$B$257,"&lt;="&amp;$B279)</f>
        <v>0</v>
      </c>
      <c r="GK279" s="4">
        <f>SUMIFS('Aceite Virgen Extra'!GK$6:GK$257,'Aceite Virgen Extra'!$A$6:$A$257,"&gt;="&amp;$A279,'Aceite Virgen Extra'!$B$6:$B$257,"&lt;="&amp;$B279)</f>
        <v>0.15</v>
      </c>
      <c r="GL279" s="4">
        <f>SUMIFS('Aceite Virgen Extra'!GL$6:GL$257,'Aceite Virgen Extra'!$A$6:$A$257,"&gt;="&amp;$A279,'Aceite Virgen Extra'!$B$6:$B$257,"&lt;="&amp;$B279)</f>
        <v>0.21</v>
      </c>
      <c r="GM279" s="4">
        <f>SUMIFS('Aceite Virgen Extra'!GM$6:GM$257,'Aceite Virgen Extra'!$A$6:$A$257,"&gt;="&amp;$A279,'Aceite Virgen Extra'!$B$6:$B$257,"&lt;="&amp;$B279)</f>
        <v>0.19</v>
      </c>
      <c r="GN279" s="4">
        <f>SUMIFS('Aceite Virgen Extra'!GN$6:GN$257,'Aceite Virgen Extra'!$A$6:$A$257,"&gt;="&amp;$A279,'Aceite Virgen Extra'!$B$6:$B$257,"&lt;="&amp;$B279)</f>
        <v>0</v>
      </c>
      <c r="GR279" s="4">
        <f>SUMIFS('Aceite Virgen Extra'!GR$6:GR$257,'Aceite Virgen Extra'!$A$6:$A$257,"&gt;="&amp;$A279,'Aceite Virgen Extra'!$B$6:$B$257,"&lt;="&amp;$B279)</f>
        <v>0.11</v>
      </c>
      <c r="GS279" s="4">
        <f>SUMIFS('Aceite Virgen Extra'!GS$6:GS$257,'Aceite Virgen Extra'!$A$6:$A$257,"&gt;="&amp;$A279,'Aceite Virgen Extra'!$B$6:$B$257,"&lt;="&amp;$B279)</f>
        <v>0</v>
      </c>
      <c r="GT279" s="4">
        <f>SUMIFS('Aceite Virgen Extra'!GT$6:GT$257,'Aceite Virgen Extra'!$A$6:$A$257,"&gt;="&amp;$A279,'Aceite Virgen Extra'!$B$6:$B$257,"&lt;="&amp;$B279)</f>
        <v>0.21000000000000002</v>
      </c>
      <c r="GU279" s="4">
        <f>SUMIFS('Aceite Virgen Extra'!GU$6:GU$257,'Aceite Virgen Extra'!$A$6:$A$257,"&gt;="&amp;$A279,'Aceite Virgen Extra'!$B$6:$B$257,"&lt;="&amp;$B279)</f>
        <v>0</v>
      </c>
      <c r="GY279" s="4">
        <f>SUMIFS('Aceite Virgen Extra'!GY$6:GY$257,'Aceite Virgen Extra'!$A$6:$A$257,"&gt;="&amp;$A279,'Aceite Virgen Extra'!$B$6:$B$257,"&lt;="&amp;$B279)</f>
        <v>0.09</v>
      </c>
      <c r="GZ279" s="4">
        <f>SUMIFS('Aceite Virgen Extra'!GZ$6:GZ$257,'Aceite Virgen Extra'!$A$6:$A$257,"&gt;="&amp;$A279,'Aceite Virgen Extra'!$B$6:$B$257,"&lt;="&amp;$B279)</f>
        <v>0</v>
      </c>
      <c r="HA279" s="4">
        <f>SUMIFS('Aceite Virgen Extra'!HA$6:HA$257,'Aceite Virgen Extra'!$A$6:$A$257,"&gt;="&amp;$A279,'Aceite Virgen Extra'!$B$6:$B$257,"&lt;="&amp;$B279)</f>
        <v>0.17</v>
      </c>
      <c r="HB279" s="4">
        <f>SUMIFS('Aceite Virgen Extra'!HB$6:HB$257,'Aceite Virgen Extra'!$A$6:$A$257,"&gt;="&amp;$A279,'Aceite Virgen Extra'!$B$6:$B$257,"&lt;="&amp;$B279)</f>
        <v>0</v>
      </c>
      <c r="HF279" s="4">
        <f>SUMIFS('Aceite Virgen Extra'!HF$6:HF$257,'Aceite Virgen Extra'!$A$6:$A$257,"&gt;="&amp;$A279,'Aceite Virgen Extra'!$B$6:$B$257,"&lt;="&amp;$B279)</f>
        <v>4.2</v>
      </c>
      <c r="HG279" s="4">
        <f>SUMIFS('Aceite Virgen Extra'!HG$6:HG$257,'Aceite Virgen Extra'!$A$6:$A$257,"&gt;="&amp;$A279,'Aceite Virgen Extra'!$B$6:$B$257,"&lt;="&amp;$B279)</f>
        <v>1.99</v>
      </c>
      <c r="HH279" s="4">
        <f>SUMIFS('Aceite Virgen Extra'!HH$6:HH$257,'Aceite Virgen Extra'!$A$6:$A$257,"&gt;="&amp;$A279,'Aceite Virgen Extra'!$B$6:$B$257,"&lt;="&amp;$B279)</f>
        <v>1.1000000000000001</v>
      </c>
      <c r="HI279" s="4">
        <f>SUMIFS('Aceite Virgen Extra'!HI$6:HI$257,'Aceite Virgen Extra'!$A$6:$A$257,"&gt;="&amp;$A279,'Aceite Virgen Extra'!$B$6:$B$257,"&lt;="&amp;$B279)</f>
        <v>0.44</v>
      </c>
      <c r="HM279" s="4">
        <f>SUMIFS('Aceite Virgen Extra'!HM$6:HM$257,'Aceite Virgen Extra'!$A$6:$A$257,"&gt;="&amp;$A279,'Aceite Virgen Extra'!$B$6:$B$257,"&lt;="&amp;$B279)</f>
        <v>0.56000000000000005</v>
      </c>
      <c r="HN279" s="4">
        <f>SUMIFS('Aceite Virgen Extra'!HN$6:HN$257,'Aceite Virgen Extra'!$A$6:$A$257,"&gt;="&amp;$A279,'Aceite Virgen Extra'!$B$6:$B$257,"&lt;="&amp;$B279)</f>
        <v>0.53</v>
      </c>
      <c r="HO279" s="4">
        <f>SUMIFS('Aceite Virgen Extra'!HO$6:HO$257,'Aceite Virgen Extra'!$A$6:$A$257,"&gt;="&amp;$A279,'Aceite Virgen Extra'!$B$6:$B$257,"&lt;="&amp;$B279)</f>
        <v>0.53</v>
      </c>
      <c r="HP279" s="4">
        <f>SUMIFS('Aceite Virgen Extra'!HP$6:HP$257,'Aceite Virgen Extra'!$A$6:$A$257,"&gt;="&amp;$A279,'Aceite Virgen Extra'!$B$6:$B$257,"&lt;="&amp;$B279)</f>
        <v>0</v>
      </c>
      <c r="HT279" s="4">
        <f>SUMIFS('Aceite Virgen Extra'!HT$6:HT$257,'Aceite Virgen Extra'!$A$6:$A$257,"&gt;="&amp;$A279,'Aceite Virgen Extra'!$B$6:$B$257,"&lt;="&amp;$B279)</f>
        <v>0.26</v>
      </c>
      <c r="HU279" s="4">
        <f>SUMIFS('Aceite Virgen Extra'!HU$6:HU$257,'Aceite Virgen Extra'!$A$6:$A$257,"&gt;="&amp;$A279,'Aceite Virgen Extra'!$B$6:$B$257,"&lt;="&amp;$B279)</f>
        <v>0.19</v>
      </c>
      <c r="HV279" s="4">
        <f>SUMIFS('Aceite Virgen Extra'!HV$6:HV$257,'Aceite Virgen Extra'!$A$6:$A$257,"&gt;="&amp;$A279,'Aceite Virgen Extra'!$B$6:$B$257,"&lt;="&amp;$B279)</f>
        <v>0.37</v>
      </c>
      <c r="HW279" s="4">
        <f>SUMIFS('Aceite Virgen Extra'!HW$6:HW$257,'Aceite Virgen Extra'!$A$6:$A$257,"&gt;="&amp;$A279,'Aceite Virgen Extra'!$B$6:$B$257,"&lt;="&amp;$B279)</f>
        <v>0</v>
      </c>
      <c r="IA279" s="4">
        <f>SUMIFS('Aceite Virgen Extra'!IA$6:IA$257,'Aceite Virgen Extra'!$A$6:$A$257,"&gt;="&amp;$A279,'Aceite Virgen Extra'!$B$6:$B$257,"&lt;="&amp;$B279)</f>
        <v>0.34</v>
      </c>
      <c r="IB279" s="4">
        <f>SUMIFS('Aceite Virgen Extra'!IB$6:IB$257,'Aceite Virgen Extra'!$A$6:$A$257,"&gt;="&amp;$A279,'Aceite Virgen Extra'!$B$6:$B$257,"&lt;="&amp;$B279)</f>
        <v>0.16</v>
      </c>
      <c r="IC279" s="4">
        <f>SUMIFS('Aceite Virgen Extra'!IC$6:IC$257,'Aceite Virgen Extra'!$A$6:$A$257,"&gt;="&amp;$A279,'Aceite Virgen Extra'!$B$6:$B$257,"&lt;="&amp;$B279)</f>
        <v>0.43999999999999995</v>
      </c>
      <c r="ID279" s="4">
        <f>SUMIFS('Aceite Virgen Extra'!ID$6:ID$257,'Aceite Virgen Extra'!$A$6:$A$257,"&gt;="&amp;$A279,'Aceite Virgen Extra'!$B$6:$B$257,"&lt;="&amp;$B279)</f>
        <v>0</v>
      </c>
      <c r="IH279" s="4">
        <f>SUMIFS('Aceite Virgen Extra'!IH$6:IH$257,'Aceite Virgen Extra'!$A$6:$A$257,"&gt;="&amp;$A279,'Aceite Virgen Extra'!$B$6:$B$257,"&lt;="&amp;$B279)</f>
        <v>0.12</v>
      </c>
      <c r="II279" s="4">
        <f>SUMIFS('Aceite Virgen Extra'!II$6:II$257,'Aceite Virgen Extra'!$A$6:$A$257,"&gt;="&amp;$A279,'Aceite Virgen Extra'!$B$6:$B$257,"&lt;="&amp;$B279)</f>
        <v>0</v>
      </c>
      <c r="IJ279" s="4">
        <f>SUMIFS('Aceite Virgen Extra'!IJ$6:IJ$257,'Aceite Virgen Extra'!$A$6:$A$257,"&gt;="&amp;$A279,'Aceite Virgen Extra'!$B$6:$B$257,"&lt;="&amp;$B279)</f>
        <v>0.22</v>
      </c>
      <c r="IK279" s="4">
        <f>SUMIFS('Aceite Virgen Extra'!IK$6:IK$257,'Aceite Virgen Extra'!$A$6:$A$257,"&gt;="&amp;$A279,'Aceite Virgen Extra'!$B$6:$B$257,"&lt;="&amp;$B279)</f>
        <v>0</v>
      </c>
      <c r="IO279" s="4">
        <f>SUMIFS('Aceite Virgen Extra'!IO$6:IO$257,'Aceite Virgen Extra'!$A$6:$A$257,"&gt;="&amp;$A279,'Aceite Virgen Extra'!$B$6:$B$257,"&lt;="&amp;$B279)</f>
        <v>0.18</v>
      </c>
      <c r="IP279" s="4">
        <f>SUMIFS('Aceite Virgen Extra'!IP$6:IP$257,'Aceite Virgen Extra'!$A$6:$A$257,"&gt;="&amp;$A279,'Aceite Virgen Extra'!$B$6:$B$257,"&lt;="&amp;$B279)</f>
        <v>0.31</v>
      </c>
      <c r="IQ279" s="4">
        <f>SUMIFS('Aceite Virgen Extra'!IQ$6:IQ$257,'Aceite Virgen Extra'!$A$6:$A$257,"&gt;="&amp;$A279,'Aceite Virgen Extra'!$B$6:$B$257,"&lt;="&amp;$B279)</f>
        <v>0.19</v>
      </c>
      <c r="IR279" s="4">
        <f>SUMIFS('Aceite Virgen Extra'!IR$6:IR$257,'Aceite Virgen Extra'!$A$6:$A$257,"&gt;="&amp;$A279,'Aceite Virgen Extra'!$B$6:$B$257,"&lt;="&amp;$B279)</f>
        <v>0</v>
      </c>
      <c r="IV279" s="4">
        <f>SUMIFS('Aceite Virgen Extra'!IV$6:IV$257,'Aceite Virgen Extra'!$A$6:$A$257,"&gt;="&amp;$A279,'Aceite Virgen Extra'!$B$6:$B$257,"&lt;="&amp;$B279)</f>
        <v>0.27</v>
      </c>
      <c r="IW279" s="4">
        <f>SUMIFS('Aceite Virgen Extra'!IW$6:IW$257,'Aceite Virgen Extra'!$A$6:$A$257,"&gt;="&amp;$A279,'Aceite Virgen Extra'!$B$6:$B$257,"&lt;="&amp;$B279)</f>
        <v>0.15</v>
      </c>
      <c r="IX279" s="4">
        <f>SUMIFS('Aceite Virgen Extra'!IX$6:IX$257,'Aceite Virgen Extra'!$A$6:$A$257,"&gt;="&amp;$A279,'Aceite Virgen Extra'!$B$6:$B$257,"&lt;="&amp;$B279)</f>
        <v>0.23</v>
      </c>
      <c r="IY279" s="4">
        <f>SUMIFS('Aceite Virgen Extra'!IY$6:IY$257,'Aceite Virgen Extra'!$A$6:$A$257,"&gt;="&amp;$A279,'Aceite Virgen Extra'!$B$6:$B$257,"&lt;="&amp;$B279)</f>
        <v>0</v>
      </c>
      <c r="JC279" s="4">
        <f>SUMIFS('Aceite Virgen Extra'!JC$6:JC$257,'Aceite Virgen Extra'!$A$6:$A$257,"&gt;="&amp;$A279,'Aceite Virgen Extra'!$B$6:$B$257,"&lt;="&amp;$B279)</f>
        <v>0.4</v>
      </c>
      <c r="JD279" s="4">
        <f>SUMIFS('Aceite Virgen Extra'!JD$6:JD$257,'Aceite Virgen Extra'!$A$6:$A$257,"&gt;="&amp;$A279,'Aceite Virgen Extra'!$B$6:$B$257,"&lt;="&amp;$B279)</f>
        <v>0.94</v>
      </c>
      <c r="JE279" s="4">
        <f>SUMIFS('Aceite Virgen Extra'!JE$6:JE$257,'Aceite Virgen Extra'!$A$6:$A$257,"&gt;="&amp;$A279,'Aceite Virgen Extra'!$B$6:$B$257,"&lt;="&amp;$B279)</f>
        <v>0.3</v>
      </c>
      <c r="JF279" s="4">
        <f>SUMIFS('Aceite Virgen Extra'!JF$6:JF$257,'Aceite Virgen Extra'!$A$6:$A$257,"&gt;="&amp;$A279,'Aceite Virgen Extra'!$B$6:$B$257,"&lt;="&amp;$B279)</f>
        <v>0</v>
      </c>
      <c r="JJ279" s="4">
        <f>SUMIFS('Aceite Virgen Extra'!JJ$6:JJ$257,'Aceite Virgen Extra'!$A$6:$A$257,"&gt;="&amp;$A279,'Aceite Virgen Extra'!$B$6:$B$257,"&lt;="&amp;$B279)</f>
        <v>0.37</v>
      </c>
      <c r="JK279" s="4">
        <f>SUMIFS('Aceite Virgen Extra'!JK$6:JK$257,'Aceite Virgen Extra'!$A$6:$A$257,"&gt;="&amp;$A279,'Aceite Virgen Extra'!$B$6:$B$257,"&lt;="&amp;$B279)</f>
        <v>0.4</v>
      </c>
      <c r="JL279" s="4">
        <f>SUMIFS('Aceite Virgen Extra'!JL$6:JL$257,'Aceite Virgen Extra'!$A$6:$A$257,"&gt;="&amp;$A279,'Aceite Virgen Extra'!$B$6:$B$257,"&lt;="&amp;$B279)</f>
        <v>0.34</v>
      </c>
      <c r="JM279" s="4">
        <f>SUMIFS('Aceite Virgen Extra'!JM$6:JM$257,'Aceite Virgen Extra'!$A$6:$A$257,"&gt;="&amp;$A279,'Aceite Virgen Extra'!$B$6:$B$257,"&lt;="&amp;$B279)</f>
        <v>0</v>
      </c>
      <c r="JQ279" s="4">
        <f>SUMIFS('Aceite Virgen Extra'!JQ$6:JQ$257,'Aceite Virgen Extra'!$A$6:$A$257,"&gt;="&amp;$A279,'Aceite Virgen Extra'!$B$6:$B$257,"&lt;="&amp;$B279)</f>
        <v>0.22999999999999998</v>
      </c>
      <c r="JR279" s="4">
        <f>SUMIFS('Aceite Virgen Extra'!JR$6:JR$257,'Aceite Virgen Extra'!$A$6:$A$257,"&gt;="&amp;$A279,'Aceite Virgen Extra'!$B$6:$B$257,"&lt;="&amp;$B279)</f>
        <v>0</v>
      </c>
      <c r="JS279" s="4">
        <f>SUMIFS('Aceite Virgen Extra'!JS$6:JS$257,'Aceite Virgen Extra'!$A$6:$A$257,"&gt;="&amp;$A279,'Aceite Virgen Extra'!$B$6:$B$257,"&lt;="&amp;$B279)</f>
        <v>0.47</v>
      </c>
      <c r="JT279" s="4">
        <f>SUMIFS('Aceite Virgen Extra'!JT$6:JT$257,'Aceite Virgen Extra'!$A$6:$A$257,"&gt;="&amp;$A279,'Aceite Virgen Extra'!$B$6:$B$257,"&lt;="&amp;$B279)</f>
        <v>0</v>
      </c>
      <c r="JX279" s="4">
        <f>SUMIFS('Aceite Virgen Extra'!JX$6:JX$257,'Aceite Virgen Extra'!$A$6:$A$257,"&gt;="&amp;$A279,'Aceite Virgen Extra'!$B$6:$B$257,"&lt;="&amp;$B279)</f>
        <v>0.09</v>
      </c>
      <c r="JY279" s="4">
        <f>SUMIFS('Aceite Virgen Extra'!JY$6:JY$257,'Aceite Virgen Extra'!$A$6:$A$257,"&gt;="&amp;$A279,'Aceite Virgen Extra'!$B$6:$B$257,"&lt;="&amp;$B279)</f>
        <v>0.17</v>
      </c>
      <c r="JZ279" s="4">
        <f>SUMIFS('Aceite Virgen Extra'!JZ$6:JZ$257,'Aceite Virgen Extra'!$A$6:$A$257,"&gt;="&amp;$A279,'Aceite Virgen Extra'!$B$6:$B$257,"&lt;="&amp;$B279)</f>
        <v>0.08</v>
      </c>
      <c r="KA279" s="4">
        <f>SUMIFS('Aceite Virgen Extra'!KA$6:KA$257,'Aceite Virgen Extra'!$A$6:$A$257,"&gt;="&amp;$A279,'Aceite Virgen Extra'!$B$6:$B$257,"&lt;="&amp;$B279)</f>
        <v>0</v>
      </c>
      <c r="KE279" s="4">
        <f>SUMIFS('Aceite Virgen Extra'!KE$6:KE$257,'Aceite Virgen Extra'!$A$6:$A$257,"&gt;="&amp;$A279,'Aceite Virgen Extra'!$B$6:$B$257,"&lt;="&amp;$B279)</f>
        <v>0.22</v>
      </c>
      <c r="KF279" s="4">
        <f>SUMIFS('Aceite Virgen Extra'!KF$6:KF$257,'Aceite Virgen Extra'!$A$6:$A$257,"&gt;="&amp;$A279,'Aceite Virgen Extra'!$B$6:$B$257,"&lt;="&amp;$B279)</f>
        <v>0</v>
      </c>
      <c r="KG279" s="4">
        <f>SUMIFS('Aceite Virgen Extra'!KG$6:KG$257,'Aceite Virgen Extra'!$A$6:$A$257,"&gt;="&amp;$A279,'Aceite Virgen Extra'!$B$6:$B$257,"&lt;="&amp;$B279)</f>
        <v>0.21</v>
      </c>
      <c r="KH279" s="4">
        <f>SUMIFS('Aceite Virgen Extra'!KH$6:KH$257,'Aceite Virgen Extra'!$A$6:$A$257,"&gt;="&amp;$A279,'Aceite Virgen Extra'!$B$6:$B$257,"&lt;="&amp;$B279)</f>
        <v>0</v>
      </c>
      <c r="KL279" s="4">
        <f>SUMIFS('Aceite Virgen Extra'!KL$6:KL$257,'Aceite Virgen Extra'!$A$6:$A$257,"&gt;="&amp;$A279,'Aceite Virgen Extra'!$B$6:$B$257,"&lt;="&amp;$B279)</f>
        <v>1.84</v>
      </c>
      <c r="KM279" s="4">
        <f>SUMIFS('Aceite Virgen Extra'!KM$6:KM$257,'Aceite Virgen Extra'!$A$6:$A$257,"&gt;="&amp;$A279,'Aceite Virgen Extra'!$B$6:$B$257,"&lt;="&amp;$B279)</f>
        <v>0.64</v>
      </c>
      <c r="KN279" s="4">
        <f>SUMIFS('Aceite Virgen Extra'!KN$6:KN$257,'Aceite Virgen Extra'!$A$6:$A$257,"&gt;="&amp;$A279,'Aceite Virgen Extra'!$B$6:$B$257,"&lt;="&amp;$B279)</f>
        <v>1.05</v>
      </c>
      <c r="KO279" s="4">
        <f>SUMIFS('Aceite Virgen Extra'!KO$6:KO$257,'Aceite Virgen Extra'!$A$6:$A$257,"&gt;="&amp;$A279,'Aceite Virgen Extra'!$B$6:$B$257,"&lt;="&amp;$B279)</f>
        <v>0</v>
      </c>
      <c r="KS279" s="4">
        <f>SUMIFS('Aceite Virgen Extra'!KS$6:KS$257,'Aceite Virgen Extra'!$A$6:$A$257,"&gt;="&amp;$A279,'Aceite Virgen Extra'!$B$6:$B$257,"&lt;="&amp;$B279)</f>
        <v>0.22</v>
      </c>
      <c r="KT279" s="4">
        <f>SUMIFS('Aceite Virgen Extra'!KT$6:KT$257,'Aceite Virgen Extra'!$A$6:$A$257,"&gt;="&amp;$A279,'Aceite Virgen Extra'!$B$6:$B$257,"&lt;="&amp;$B279)</f>
        <v>0.06</v>
      </c>
      <c r="KU279" s="4">
        <f>SUMIFS('Aceite Virgen Extra'!KU$6:KU$257,'Aceite Virgen Extra'!$A$6:$A$257,"&gt;="&amp;$A279,'Aceite Virgen Extra'!$B$6:$B$257,"&lt;="&amp;$B279)</f>
        <v>0.41</v>
      </c>
      <c r="KV279" s="4">
        <f>SUMIFS('Aceite Virgen Extra'!KV$6:KV$257,'Aceite Virgen Extra'!$A$6:$A$257,"&gt;="&amp;$A279,'Aceite Virgen Extra'!$B$6:$B$257,"&lt;="&amp;$B279)</f>
        <v>0</v>
      </c>
      <c r="KZ279" s="4">
        <f>SUMIFS('Aceite Virgen Extra'!KZ$6:KZ$257,'Aceite Virgen Extra'!$A$6:$A$257,"&gt;="&amp;$A279,'Aceite Virgen Extra'!$B$6:$B$257,"&lt;="&amp;$B279)</f>
        <v>0.19</v>
      </c>
      <c r="LA279" s="4">
        <f>SUMIFS('Aceite Virgen Extra'!LA$6:LA$257,'Aceite Virgen Extra'!$A$6:$A$257,"&gt;="&amp;$A279,'Aceite Virgen Extra'!$B$6:$B$257,"&lt;="&amp;$B279)</f>
        <v>0.5</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0.28999999999999998</v>
      </c>
      <c r="LH279" s="4">
        <f>SUMIFS('Aceite Virgen Extra'!LH$6:LH$257,'Aceite Virgen Extra'!$A$6:$A$257,"&gt;="&amp;$A279,'Aceite Virgen Extra'!$B$6:$B$257,"&lt;="&amp;$B279)</f>
        <v>0.8</v>
      </c>
      <c r="LI279" s="4">
        <f>SUMIFS('Aceite Virgen Extra'!LI$6:LI$257,'Aceite Virgen Extra'!$A$6:$A$257,"&gt;="&amp;$A279,'Aceite Virgen Extra'!$B$6:$B$257,"&lt;="&amp;$B279)</f>
        <v>0.16</v>
      </c>
      <c r="LJ279" s="4">
        <f>SUMIFS('Aceite Virgen Extra'!LJ$6:LJ$257,'Aceite Virgen Extra'!$A$6:$A$257,"&gt;="&amp;$A279,'Aceite Virgen Extra'!$B$6:$B$257,"&lt;="&amp;$B279)</f>
        <v>0</v>
      </c>
      <c r="LN279" s="4">
        <f>SUMIFS('Aceite Virgen Extra'!LN$6:LN$257,'Aceite Virgen Extra'!$A$6:$A$257,"&gt;="&amp;$A279,'Aceite Virgen Extra'!$B$6:$B$257,"&lt;="&amp;$B279)</f>
        <v>0.37</v>
      </c>
      <c r="LO279" s="4">
        <f>SUMIFS('Aceite Virgen Extra'!LO$6:LO$257,'Aceite Virgen Extra'!$A$6:$A$257,"&gt;="&amp;$A279,'Aceite Virgen Extra'!$B$6:$B$257,"&lt;="&amp;$B279)</f>
        <v>0</v>
      </c>
      <c r="LP279" s="4">
        <f>SUMIFS('Aceite Virgen Extra'!LP$6:LP$257,'Aceite Virgen Extra'!$A$6:$A$257,"&gt;="&amp;$A279,'Aceite Virgen Extra'!$B$6:$B$257,"&lt;="&amp;$B279)</f>
        <v>0.15</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0.66999999999999993</v>
      </c>
      <c r="MC279" s="4">
        <f>SUMIFS('Aceite Virgen Extra'!MC$6:MC$257,'Aceite Virgen Extra'!$A$6:$A$257,"&gt;="&amp;$A279,'Aceite Virgen Extra'!$B$6:$B$257,"&lt;="&amp;$B279)</f>
        <v>1.63</v>
      </c>
      <c r="MD279" s="4">
        <f>SUMIFS('Aceite Virgen Extra'!MD$6:MD$257,'Aceite Virgen Extra'!$A$6:$A$257,"&gt;="&amp;$A279,'Aceite Virgen Extra'!$B$6:$B$257,"&lt;="&amp;$B279)</f>
        <v>0.36</v>
      </c>
      <c r="ME279" s="4">
        <f>SUMIFS('Aceite Virgen Extra'!ME$6:ME$257,'Aceite Virgen Extra'!$A$6:$A$257,"&gt;="&amp;$A279,'Aceite Virgen Extra'!$B$6:$B$257,"&lt;="&amp;$B279)</f>
        <v>0</v>
      </c>
      <c r="MI279" s="4">
        <f>SUMIFS('Aceite Virgen Extra'!MI$6:MI$257,'Aceite Virgen Extra'!$A$6:$A$257,"&gt;="&amp;$A279,'Aceite Virgen Extra'!$B$6:$B$257,"&lt;="&amp;$B279)</f>
        <v>0.33</v>
      </c>
      <c r="MJ279" s="4">
        <f>SUMIFS('Aceite Virgen Extra'!MJ$6:MJ$257,'Aceite Virgen Extra'!$A$6:$A$257,"&gt;="&amp;$A279,'Aceite Virgen Extra'!$B$6:$B$257,"&lt;="&amp;$B279)</f>
        <v>0.49</v>
      </c>
      <c r="MK279" s="4">
        <f>SUMIFS('Aceite Virgen Extra'!MK$6:MK$257,'Aceite Virgen Extra'!$A$6:$A$257,"&gt;="&amp;$A279,'Aceite Virgen Extra'!$B$6:$B$257,"&lt;="&amp;$B279)</f>
        <v>0.28999999999999998</v>
      </c>
      <c r="ML279" s="4">
        <f>SUMIFS('Aceite Virgen Extra'!ML$6:ML$257,'Aceite Virgen Extra'!$A$6:$A$257,"&gt;="&amp;$A279,'Aceite Virgen Extra'!$B$6:$B$257,"&lt;="&amp;$B279)</f>
        <v>0</v>
      </c>
      <c r="MP279" s="4">
        <f>SUMIFS('Aceite Virgen Extra'!MP$6:MP$257,'Aceite Virgen Extra'!$A$6:$A$257,"&gt;="&amp;$A279,'Aceite Virgen Extra'!$B$6:$B$257,"&lt;="&amp;$B279)</f>
        <v>0.57000000000000006</v>
      </c>
      <c r="MQ279" s="4">
        <f>SUMIFS('Aceite Virgen Extra'!MQ$6:MQ$257,'Aceite Virgen Extra'!$A$6:$A$257,"&gt;="&amp;$A279,'Aceite Virgen Extra'!$B$6:$B$257,"&lt;="&amp;$B279)</f>
        <v>0.37</v>
      </c>
      <c r="MR279" s="4">
        <f>SUMIFS('Aceite Virgen Extra'!MR$6:MR$257,'Aceite Virgen Extra'!$A$6:$A$257,"&gt;="&amp;$A279,'Aceite Virgen Extra'!$B$6:$B$257,"&lt;="&amp;$B279)</f>
        <v>0.83</v>
      </c>
      <c r="MS279" s="4">
        <f>SUMIFS('Aceite Virgen Extra'!MS$6:MS$257,'Aceite Virgen Extra'!$A$6:$A$257,"&gt;="&amp;$A279,'Aceite Virgen Extra'!$B$6:$B$257,"&lt;="&amp;$B279)</f>
        <v>0.36</v>
      </c>
      <c r="MW279" s="4">
        <f>SUMIFS('Aceite Virgen Extra'!MW$6:MW$257,'Aceite Virgen Extra'!$A$6:$A$257,"&gt;="&amp;$A279,'Aceite Virgen Extra'!$B$6:$B$257,"&lt;="&amp;$B279)</f>
        <v>0.89</v>
      </c>
      <c r="MX279" s="4">
        <f>SUMIFS('Aceite Virgen Extra'!MX$6:MX$257,'Aceite Virgen Extra'!$A$6:$A$257,"&gt;="&amp;$A279,'Aceite Virgen Extra'!$B$6:$B$257,"&lt;="&amp;$B279)</f>
        <v>0.17</v>
      </c>
      <c r="MY279" s="4">
        <f>SUMIFS('Aceite Virgen Extra'!MY$6:MY$257,'Aceite Virgen Extra'!$A$6:$A$257,"&gt;="&amp;$A279,'Aceite Virgen Extra'!$B$6:$B$257,"&lt;="&amp;$B279)</f>
        <v>0.56999999999999995</v>
      </c>
      <c r="MZ279" s="4">
        <f>SUMIFS('Aceite Virgen Extra'!MZ$6:MZ$257,'Aceite Virgen Extra'!$A$6:$A$257,"&gt;="&amp;$A279,'Aceite Virgen Extra'!$B$6:$B$257,"&lt;="&amp;$B279)</f>
        <v>3.21</v>
      </c>
      <c r="ND279" s="4">
        <f>SUMIFS('Aceite Virgen Extra'!ND$6:ND$257,'Aceite Virgen Extra'!$A$6:$A$257,"&gt;="&amp;$A279,'Aceite Virgen Extra'!$B$6:$B$257,"&lt;="&amp;$B279)</f>
        <v>0.61</v>
      </c>
      <c r="NE279" s="4">
        <f>SUMIFS('Aceite Virgen Extra'!NE$6:NE$257,'Aceite Virgen Extra'!$A$6:$A$257,"&gt;="&amp;$A279,'Aceite Virgen Extra'!$B$6:$B$257,"&lt;="&amp;$B279)</f>
        <v>0.74</v>
      </c>
      <c r="NF279" s="4">
        <f>SUMIFS('Aceite Virgen Extra'!NF$6:NF$257,'Aceite Virgen Extra'!$A$6:$A$257,"&gt;="&amp;$A279,'Aceite Virgen Extra'!$B$6:$B$257,"&lt;="&amp;$B279)</f>
        <v>0.6</v>
      </c>
      <c r="NG279" s="4">
        <f>SUMIFS('Aceite Virgen Extra'!NG$6:NG$257,'Aceite Virgen Extra'!$A$6:$A$257,"&gt;="&amp;$A279,'Aceite Virgen Extra'!$B$6:$B$257,"&lt;="&amp;$B279)</f>
        <v>0</v>
      </c>
      <c r="NK279" s="4">
        <f>SUMIFS('Aceite Virgen Extra'!NK$6:NK$257,'Aceite Virgen Extra'!$A$6:$A$257,"&gt;="&amp;$A279,'Aceite Virgen Extra'!$B$6:$B$257,"&lt;="&amp;$B279)</f>
        <v>0.54</v>
      </c>
      <c r="NL279" s="4">
        <f>SUMIFS('Aceite Virgen Extra'!NL$6:NL$257,'Aceite Virgen Extra'!$A$6:$A$257,"&gt;="&amp;$A279,'Aceite Virgen Extra'!$B$6:$B$257,"&lt;="&amp;$B279)</f>
        <v>1.29</v>
      </c>
      <c r="NM279" s="4">
        <f>SUMIFS('Aceite Virgen Extra'!NM$6:NM$257,'Aceite Virgen Extra'!$A$6:$A$257,"&gt;="&amp;$A279,'Aceite Virgen Extra'!$B$6:$B$257,"&lt;="&amp;$B279)</f>
        <v>0.17</v>
      </c>
      <c r="NN279" s="4">
        <f>SUMIFS('Aceite Virgen Extra'!NN$6:NN$257,'Aceite Virgen Extra'!$A$6:$A$257,"&gt;="&amp;$A279,'Aceite Virgen Extra'!$B$6:$B$257,"&lt;="&amp;$B279)</f>
        <v>0</v>
      </c>
      <c r="NR279" s="4">
        <f>SUMIFS('Aceite Virgen Extra'!NR$6:NR$257,'Aceite Virgen Extra'!$A$6:$A$257,"&gt;="&amp;$A279,'Aceite Virgen Extra'!$B$6:$B$257,"&lt;="&amp;$B279)</f>
        <v>0.49</v>
      </c>
      <c r="NS279" s="4">
        <f>SUMIFS('Aceite Virgen Extra'!NS$6:NS$257,'Aceite Virgen Extra'!$A$6:$A$257,"&gt;="&amp;$A279,'Aceite Virgen Extra'!$B$6:$B$257,"&lt;="&amp;$B279)</f>
        <v>0.41</v>
      </c>
      <c r="NT279" s="4">
        <f>SUMIFS('Aceite Virgen Extra'!NT$6:NT$257,'Aceite Virgen Extra'!$A$6:$A$257,"&gt;="&amp;$A279,'Aceite Virgen Extra'!$B$6:$B$257,"&lt;="&amp;$B279)</f>
        <v>0.63</v>
      </c>
      <c r="NU279" s="4">
        <f>SUMIFS('Aceite Virgen Extra'!NU$6:NU$257,'Aceite Virgen Extra'!$A$6:$A$257,"&gt;="&amp;$A279,'Aceite Virgen Extra'!$B$6:$B$257,"&lt;="&amp;$B279)</f>
        <v>0</v>
      </c>
      <c r="NY279" s="4">
        <f>SUMIFS('Aceite Virgen Extra'!NY$6:NY$257,'Aceite Virgen Extra'!$A$6:$A$257,"&gt;="&amp;$A279,'Aceite Virgen Extra'!$B$6:$B$257,"&lt;="&amp;$B279)</f>
        <v>0.25</v>
      </c>
      <c r="NZ279" s="4">
        <f>SUMIFS('Aceite Virgen Extra'!NZ$6:NZ$257,'Aceite Virgen Extra'!$A$6:$A$257,"&gt;="&amp;$A279,'Aceite Virgen Extra'!$B$6:$B$257,"&lt;="&amp;$B279)</f>
        <v>0</v>
      </c>
      <c r="OA279" s="4">
        <f>SUMIFS('Aceite Virgen Extra'!OA$6:OA$257,'Aceite Virgen Extra'!$A$6:$A$257,"&gt;="&amp;$A279,'Aceite Virgen Extra'!$B$6:$B$257,"&lt;="&amp;$B279)</f>
        <v>0.36</v>
      </c>
      <c r="OB279" s="4">
        <f>SUMIFS('Aceite Virgen Extra'!OB$6:OB$257,'Aceite Virgen Extra'!$A$6:$A$257,"&gt;="&amp;$A279,'Aceite Virgen Extra'!$B$6:$B$257,"&lt;="&amp;$B279)</f>
        <v>0</v>
      </c>
      <c r="OF279" s="4">
        <f>SUMIFS('Aceite Virgen Extra'!OF$6:OF$257,'Aceite Virgen Extra'!$A$6:$A$257,"&gt;="&amp;$A279,'Aceite Virgen Extra'!$B$6:$B$257,"&lt;="&amp;$B279)</f>
        <v>0.19</v>
      </c>
      <c r="OG279" s="4">
        <f>SUMIFS('Aceite Virgen Extra'!OG$6:OG$257,'Aceite Virgen Extra'!$A$6:$A$257,"&gt;="&amp;$A279,'Aceite Virgen Extra'!$B$6:$B$257,"&lt;="&amp;$B279)</f>
        <v>0.19</v>
      </c>
      <c r="OH279" s="4">
        <f>SUMIFS('Aceite Virgen Extra'!OH$6:OH$257,'Aceite Virgen Extra'!$A$6:$A$257,"&gt;="&amp;$A279,'Aceite Virgen Extra'!$B$6:$B$257,"&lt;="&amp;$B279)</f>
        <v>0.27</v>
      </c>
      <c r="OI279" s="4">
        <f>SUMIFS('Aceite Virgen Extra'!OI$6:OI$257,'Aceite Virgen Extra'!$A$6:$A$257,"&gt;="&amp;$A279,'Aceite Virgen Extra'!$B$6:$B$257,"&lt;="&amp;$B279)</f>
        <v>0</v>
      </c>
      <c r="OM279" s="4">
        <f>SUMIFS('Aceite Virgen Extra'!OM$6:OM$257,'Aceite Virgen Extra'!$A$6:$A$257,"&gt;="&amp;$A279,'Aceite Virgen Extra'!$B$6:$B$257,"&lt;="&amp;$B279)</f>
        <v>0.43</v>
      </c>
      <c r="ON279" s="4">
        <f>SUMIFS('Aceite Virgen Extra'!ON$6:ON$257,'Aceite Virgen Extra'!$A$6:$A$257,"&gt;="&amp;$A279,'Aceite Virgen Extra'!$B$6:$B$257,"&lt;="&amp;$B279)</f>
        <v>0</v>
      </c>
      <c r="OO279" s="4">
        <f>SUMIFS('Aceite Virgen Extra'!OO$6:OO$257,'Aceite Virgen Extra'!$A$6:$A$257,"&gt;="&amp;$A279,'Aceite Virgen Extra'!$B$6:$B$257,"&lt;="&amp;$B279)</f>
        <v>0.66</v>
      </c>
      <c r="OP279" s="4">
        <f>SUMIFS('Aceite Virgen Extra'!OP$6:OP$257,'Aceite Virgen Extra'!$A$6:$A$257,"&gt;="&amp;$A279,'Aceite Virgen Extra'!$B$6:$B$257,"&lt;="&amp;$B279)</f>
        <v>0</v>
      </c>
      <c r="OT279" s="4">
        <f>SUMIFS('Aceite Virgen Extra'!OT$6:OT$257,'Aceite Virgen Extra'!$A$6:$A$257,"&gt;="&amp;$A279,'Aceite Virgen Extra'!$B$6:$B$257,"&lt;="&amp;$B279)</f>
        <v>0.37</v>
      </c>
      <c r="OU279" s="4">
        <f>SUMIFS('Aceite Virgen Extra'!OU$6:OU$257,'Aceite Virgen Extra'!$A$6:$A$257,"&gt;="&amp;$A279,'Aceite Virgen Extra'!$B$6:$B$257,"&lt;="&amp;$B279)</f>
        <v>0</v>
      </c>
      <c r="OV279" s="4">
        <f>SUMIFS('Aceite Virgen Extra'!OV$6:OV$257,'Aceite Virgen Extra'!$A$6:$A$257,"&gt;="&amp;$A279,'Aceite Virgen Extra'!$B$6:$B$257,"&lt;="&amp;$B279)</f>
        <v>0.49</v>
      </c>
      <c r="OW279" s="4">
        <f>SUMIFS('Aceite Virgen Extra'!OW$6:OW$257,'Aceite Virgen Extra'!$A$6:$A$257,"&gt;="&amp;$A279,'Aceite Virgen Extra'!$B$6:$B$257,"&lt;="&amp;$B279)</f>
        <v>0</v>
      </c>
      <c r="PA279" s="4">
        <f>SUMIFS('Aceite Virgen Extra'!PA$6:PA$257,'Aceite Virgen Extra'!$A$6:$A$257,"&gt;="&amp;$A279,'Aceite Virgen Extra'!$B$6:$B$257,"&lt;="&amp;$B279)</f>
        <v>0.35000000000000003</v>
      </c>
      <c r="PB279" s="4">
        <f>SUMIFS('Aceite Virgen Extra'!PB$6:PB$257,'Aceite Virgen Extra'!$A$6:$A$257,"&gt;="&amp;$A279,'Aceite Virgen Extra'!$B$6:$B$257,"&lt;="&amp;$B279)</f>
        <v>0</v>
      </c>
      <c r="PC279" s="4">
        <f>SUMIFS('Aceite Virgen Extra'!PC$6:PC$257,'Aceite Virgen Extra'!$A$6:$A$257,"&gt;="&amp;$A279,'Aceite Virgen Extra'!$B$6:$B$257,"&lt;="&amp;$B279)</f>
        <v>0.42</v>
      </c>
      <c r="PD279" s="4">
        <f>SUMIFS('Aceite Virgen Extra'!PD$6:PD$257,'Aceite Virgen Extra'!$A$6:$A$257,"&gt;="&amp;$A279,'Aceite Virgen Extra'!$B$6:$B$257,"&lt;="&amp;$B279)</f>
        <v>0.64</v>
      </c>
      <c r="PH279" s="4">
        <f>SUMIFS('Aceite Virgen Extra'!PH$6:PH$257,'Aceite Virgen Extra'!$A$6:$A$257,"&gt;="&amp;$A279,'Aceite Virgen Extra'!$B$6:$B$257,"&lt;="&amp;$B279)</f>
        <v>0.37999999999999995</v>
      </c>
      <c r="PI279" s="4">
        <f>SUMIFS('Aceite Virgen Extra'!PI$6:PI$257,'Aceite Virgen Extra'!$A$6:$A$257,"&gt;="&amp;$A279,'Aceite Virgen Extra'!$B$6:$B$257,"&lt;="&amp;$B279)</f>
        <v>0.28000000000000003</v>
      </c>
      <c r="PJ279" s="4">
        <f>SUMIFS('Aceite Virgen Extra'!PJ$6:PJ$257,'Aceite Virgen Extra'!$A$6:$A$257,"&gt;="&amp;$A279,'Aceite Virgen Extra'!$B$6:$B$257,"&lt;="&amp;$B279)</f>
        <v>0.1</v>
      </c>
      <c r="PK279" s="4">
        <f>SUMIFS('Aceite Virgen Extra'!PK$6:PK$257,'Aceite Virgen Extra'!$A$6:$A$257,"&gt;="&amp;$A279,'Aceite Virgen Extra'!$B$6:$B$257,"&lt;="&amp;$B279)</f>
        <v>0.92</v>
      </c>
      <c r="PO279" s="4">
        <f>SUMIFS('Aceite Virgen Extra'!PO$6:PO$257,'Aceite Virgen Extra'!$A$6:$A$257,"&gt;="&amp;$A279,'Aceite Virgen Extra'!$B$6:$B$257,"&lt;="&amp;$B279)</f>
        <v>0.62</v>
      </c>
      <c r="PP279" s="4">
        <f>SUMIFS('Aceite Virgen Extra'!PP$6:PP$257,'Aceite Virgen Extra'!$A$6:$A$257,"&gt;="&amp;$A279,'Aceite Virgen Extra'!$B$6:$B$257,"&lt;="&amp;$B279)</f>
        <v>0.85</v>
      </c>
      <c r="PQ279" s="4">
        <f>SUMIFS('Aceite Virgen Extra'!PQ$6:PQ$257,'Aceite Virgen Extra'!$A$6:$A$257,"&gt;="&amp;$A279,'Aceite Virgen Extra'!$B$6:$B$257,"&lt;="&amp;$B279)</f>
        <v>0.52</v>
      </c>
      <c r="PR279" s="4">
        <f>SUMIFS('Aceite Virgen Extra'!PR$6:PR$257,'Aceite Virgen Extra'!$A$6:$A$257,"&gt;="&amp;$A279,'Aceite Virgen Extra'!$B$6:$B$257,"&lt;="&amp;$B279)</f>
        <v>1.1399999999999999</v>
      </c>
      <c r="PV279" s="4">
        <f>SUMIFS('Aceite Virgen Extra'!PV$6:PV$257,'Aceite Virgen Extra'!$A$6:$A$257,"&gt;="&amp;$A279,'Aceite Virgen Extra'!$B$6:$B$257,"&lt;="&amp;$B279)</f>
        <v>2.16</v>
      </c>
      <c r="PW279" s="4">
        <f>SUMIFS('Aceite Virgen Extra'!PW$6:PW$257,'Aceite Virgen Extra'!$A$6:$A$257,"&gt;="&amp;$A279,'Aceite Virgen Extra'!$B$6:$B$257,"&lt;="&amp;$B279)</f>
        <v>4.6400000000000006</v>
      </c>
      <c r="PX279" s="4">
        <f>SUMIFS('Aceite Virgen Extra'!PX$6:PX$257,'Aceite Virgen Extra'!$A$6:$A$257,"&gt;="&amp;$A279,'Aceite Virgen Extra'!$B$6:$B$257,"&lt;="&amp;$B279)</f>
        <v>1.48</v>
      </c>
      <c r="PY279" s="4">
        <f>SUMIFS('Aceite Virgen Extra'!PY$6:PY$257,'Aceite Virgen Extra'!$A$6:$A$257,"&gt;="&amp;$A279,'Aceite Virgen Extra'!$B$6:$B$257,"&lt;="&amp;$B279)</f>
        <v>0.49</v>
      </c>
      <c r="QC279" s="4">
        <f>SUMIFS('Aceite Virgen Extra'!QC$6:QC$257,'Aceite Virgen Extra'!$A$6:$A$257,"&gt;="&amp;$A279,'Aceite Virgen Extra'!$B$6:$B$257,"&lt;="&amp;$B279)</f>
        <v>0.34</v>
      </c>
      <c r="QD279" s="4">
        <f>SUMIFS('Aceite Virgen Extra'!QD$6:QD$257,'Aceite Virgen Extra'!$A$6:$A$257,"&gt;="&amp;$A279,'Aceite Virgen Extra'!$B$6:$B$257,"&lt;="&amp;$B279)</f>
        <v>0.19</v>
      </c>
      <c r="QE279" s="4">
        <f>SUMIFS('Aceite Virgen Extra'!QE$6:QE$257,'Aceite Virgen Extra'!$A$6:$A$257,"&gt;="&amp;$A279,'Aceite Virgen Extra'!$B$6:$B$257,"&lt;="&amp;$B279)</f>
        <v>0.14000000000000001</v>
      </c>
      <c r="QF279" s="4">
        <f>SUMIFS('Aceite Virgen Extra'!QF$6:QF$257,'Aceite Virgen Extra'!$A$6:$A$257,"&gt;="&amp;$A279,'Aceite Virgen Extra'!$B$6:$B$257,"&lt;="&amp;$B279)</f>
        <v>2</v>
      </c>
      <c r="QJ279" s="4">
        <f>SUMIFS('Aceite Virgen Extra'!QJ$6:QJ$257,'Aceite Virgen Extra'!$A$6:$A$257,"&gt;="&amp;$A279,'Aceite Virgen Extra'!$B$6:$B$257,"&lt;="&amp;$B279)</f>
        <v>0.16999999999999998</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0.9</v>
      </c>
    </row>
    <row r="280" spans="1:455" x14ac:dyDescent="0.25">
      <c r="A280" s="9">
        <f>'TAM Aceite Virgen Extra'!B28</f>
        <v>7.2</v>
      </c>
      <c r="B280" s="9">
        <f>'TAM Aceite Virgen Extra'!C28</f>
        <v>7.4</v>
      </c>
      <c r="C280" s="9"/>
      <c r="D280" s="4">
        <f>SUMIFS('Aceite Virgen Extra'!D$6:D$257,'Aceite Virgen Extra'!$A$6:$A$257,"&gt;="&amp;$A280,'Aceite Virgen Extra'!$B$6:$B$257,"&lt;="&amp;$B280)</f>
        <v>1.04</v>
      </c>
      <c r="E280" s="4">
        <f>SUMIFS('Aceite Virgen Extra'!E$6:E$257,'Aceite Virgen Extra'!$A$6:$A$257,"&gt;="&amp;$A280,'Aceite Virgen Extra'!$B$6:$B$257,"&lt;="&amp;$B280)</f>
        <v>0.15</v>
      </c>
      <c r="F280" s="4">
        <f>SUMIFS('Aceite Virgen Extra'!F$6:F$257,'Aceite Virgen Extra'!$A$6:$A$257,"&gt;="&amp;$A280,'Aceite Virgen Extra'!$B$6:$B$257,"&lt;="&amp;$B280)</f>
        <v>0.72</v>
      </c>
      <c r="G280" s="4">
        <f>SUMIFS('Aceite Virgen Extra'!G$6:G$257,'Aceite Virgen Extra'!$A$6:$A$257,"&gt;="&amp;$A280,'Aceite Virgen Extra'!$B$6:$B$257,"&lt;="&amp;$B280)</f>
        <v>2.39</v>
      </c>
      <c r="H280" s="9"/>
      <c r="I280" s="9"/>
      <c r="J280" s="9"/>
      <c r="K280" s="4">
        <f>SUMIFS('Aceite Virgen Extra'!K$6:K$257,'Aceite Virgen Extra'!$A$6:$A$257,"&gt;="&amp;$A280,'Aceite Virgen Extra'!$B$6:$B$257,"&lt;="&amp;$B280)</f>
        <v>1.57</v>
      </c>
      <c r="L280" s="4">
        <f>SUMIFS('Aceite Virgen Extra'!L$6:L$257,'Aceite Virgen Extra'!$A$6:$A$257,"&gt;="&amp;$A280,'Aceite Virgen Extra'!$B$6:$B$257,"&lt;="&amp;$B280)</f>
        <v>0.38</v>
      </c>
      <c r="M280" s="4">
        <f>SUMIFS('Aceite Virgen Extra'!M$6:M$257,'Aceite Virgen Extra'!$A$6:$A$257,"&gt;="&amp;$A280,'Aceite Virgen Extra'!$B$6:$B$257,"&lt;="&amp;$B280)</f>
        <v>1.82</v>
      </c>
      <c r="N280" s="4">
        <f>SUMIFS('Aceite Virgen Extra'!N$6:N$257,'Aceite Virgen Extra'!$A$6:$A$257,"&gt;="&amp;$A280,'Aceite Virgen Extra'!$B$6:$B$257,"&lt;="&amp;$B280)</f>
        <v>2.63</v>
      </c>
      <c r="O280" s="9"/>
      <c r="P280" s="9"/>
      <c r="Q280" s="9"/>
      <c r="R280" s="4">
        <f>SUMIFS('Aceite Virgen Extra'!R$6:R$257,'Aceite Virgen Extra'!$A$6:$A$257,"&gt;="&amp;$A280,'Aceite Virgen Extra'!$B$6:$B$257,"&lt;="&amp;$B280)</f>
        <v>1.03</v>
      </c>
      <c r="S280" s="4">
        <f>SUMIFS('Aceite Virgen Extra'!S$6:S$257,'Aceite Virgen Extra'!$A$6:$A$257,"&gt;="&amp;$A280,'Aceite Virgen Extra'!$B$6:$B$257,"&lt;="&amp;$B280)</f>
        <v>0.65</v>
      </c>
      <c r="T280" s="4">
        <f>SUMIFS('Aceite Virgen Extra'!T$6:T$257,'Aceite Virgen Extra'!$A$6:$A$257,"&gt;="&amp;$A280,'Aceite Virgen Extra'!$B$6:$B$257,"&lt;="&amp;$B280)</f>
        <v>1.44</v>
      </c>
      <c r="U280" s="4">
        <f>SUMIFS('Aceite Virgen Extra'!U$6:U$257,'Aceite Virgen Extra'!$A$6:$A$257,"&gt;="&amp;$A280,'Aceite Virgen Extra'!$B$6:$B$257,"&lt;="&amp;$B280)</f>
        <v>0.67</v>
      </c>
      <c r="V280" s="9"/>
      <c r="W280" s="9"/>
      <c r="X280" s="9"/>
      <c r="Y280" s="4">
        <f>SUMIFS('Aceite Virgen Extra'!Y$6:Y$257,'Aceite Virgen Extra'!$A$6:$A$257,"&gt;="&amp;$A280,'Aceite Virgen Extra'!$B$6:$B$257,"&lt;="&amp;$B280)</f>
        <v>0.90999999999999992</v>
      </c>
      <c r="Z280" s="4">
        <f>SUMIFS('Aceite Virgen Extra'!Z$6:Z$257,'Aceite Virgen Extra'!$A$6:$A$257,"&gt;="&amp;$A280,'Aceite Virgen Extra'!$B$6:$B$257,"&lt;="&amp;$B280)</f>
        <v>0.83000000000000007</v>
      </c>
      <c r="AA280" s="4">
        <f>SUMIFS('Aceite Virgen Extra'!AA$6:AA$257,'Aceite Virgen Extra'!$A$6:$A$257,"&gt;="&amp;$A280,'Aceite Virgen Extra'!$B$6:$B$257,"&lt;="&amp;$B280)</f>
        <v>0.85</v>
      </c>
      <c r="AB280" s="4">
        <f>SUMIFS('Aceite Virgen Extra'!AB$6:AB$257,'Aceite Virgen Extra'!$A$6:$A$257,"&gt;="&amp;$A280,'Aceite Virgen Extra'!$B$6:$B$257,"&lt;="&amp;$B280)</f>
        <v>1.21</v>
      </c>
      <c r="AC280" s="9"/>
      <c r="AD280" s="9"/>
      <c r="AE280" s="9"/>
      <c r="AF280" s="4">
        <f>SUMIFS('Aceite Virgen Extra'!AF$6:AF$257,'Aceite Virgen Extra'!$A$6:$A$257,"&gt;="&amp;$A280,'Aceite Virgen Extra'!$B$6:$B$257,"&lt;="&amp;$B280)</f>
        <v>0.43</v>
      </c>
      <c r="AG280" s="4">
        <f>SUMIFS('Aceite Virgen Extra'!AG$6:AG$257,'Aceite Virgen Extra'!$A$6:$A$257,"&gt;="&amp;$A280,'Aceite Virgen Extra'!$B$6:$B$257,"&lt;="&amp;$B280)</f>
        <v>0</v>
      </c>
      <c r="AH280" s="4">
        <f>SUMIFS('Aceite Virgen Extra'!AH$6:AH$257,'Aceite Virgen Extra'!$A$6:$A$257,"&gt;="&amp;$A280,'Aceite Virgen Extra'!$B$6:$B$257,"&lt;="&amp;$B280)</f>
        <v>0.43</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0.67999999999999994</v>
      </c>
      <c r="AN280" s="4">
        <f>SUMIFS('Aceite Virgen Extra'!AN$6:AN$257,'Aceite Virgen Extra'!$A$6:$A$257,"&gt;="&amp;$A280,'Aceite Virgen Extra'!$B$6:$B$257,"&lt;="&amp;$B280)</f>
        <v>0.25</v>
      </c>
      <c r="AO280" s="4">
        <f>SUMIFS('Aceite Virgen Extra'!AO$6:AO$257,'Aceite Virgen Extra'!$A$6:$A$257,"&gt;="&amp;$A280,'Aceite Virgen Extra'!$B$6:$B$257,"&lt;="&amp;$B280)</f>
        <v>0.69000000000000006</v>
      </c>
      <c r="AP280" s="4">
        <f>SUMIFS('Aceite Virgen Extra'!AP$6:AP$257,'Aceite Virgen Extra'!$A$6:$A$257,"&gt;="&amp;$A280,'Aceite Virgen Extra'!$B$6:$B$257,"&lt;="&amp;$B280)</f>
        <v>1.18</v>
      </c>
      <c r="AQ280" s="9"/>
      <c r="AR280" s="9"/>
      <c r="AT280" s="4">
        <f>SUMIFS('Aceite Virgen Extra'!AT$6:AT$257,'Aceite Virgen Extra'!$A$6:$A$257,"&gt;="&amp;$A280,'Aceite Virgen Extra'!$B$6:$B$257,"&lt;="&amp;$B280)</f>
        <v>1.27</v>
      </c>
      <c r="AU280" s="4">
        <f>SUMIFS('Aceite Virgen Extra'!AU$6:AU$257,'Aceite Virgen Extra'!$A$6:$A$257,"&gt;="&amp;$A280,'Aceite Virgen Extra'!$B$6:$B$257,"&lt;="&amp;$B280)</f>
        <v>0.37</v>
      </c>
      <c r="AV280" s="4">
        <f>SUMIFS('Aceite Virgen Extra'!AV$6:AV$257,'Aceite Virgen Extra'!$A$6:$A$257,"&gt;="&amp;$A280,'Aceite Virgen Extra'!$B$6:$B$257,"&lt;="&amp;$B280)</f>
        <v>1.1499999999999999</v>
      </c>
      <c r="AW280" s="4">
        <f>SUMIFS('Aceite Virgen Extra'!AW$6:AW$257,'Aceite Virgen Extra'!$A$6:$A$257,"&gt;="&amp;$A280,'Aceite Virgen Extra'!$B$6:$B$257,"&lt;="&amp;$B280)</f>
        <v>2.66</v>
      </c>
      <c r="BA280" s="4">
        <f>SUMIFS('Aceite Virgen Extra'!BA$6:BA$257,'Aceite Virgen Extra'!$A$6:$A$257,"&gt;="&amp;A280,'Aceite Virgen Extra'!$B$6:$B$257,"&lt;="&amp;B280)</f>
        <v>0.95</v>
      </c>
      <c r="BB280" s="4">
        <f>SUMIFS('Aceite Virgen Extra'!BB$6:BB$257,'Aceite Virgen Extra'!$A$6:$A$257,"&gt;="&amp;$A280,'Aceite Virgen Extra'!$B$6:$B$257,"&lt;="&amp;$B280)</f>
        <v>0.08</v>
      </c>
      <c r="BC280" s="4">
        <f>SUMIFS('Aceite Virgen Extra'!BC$6:BC$257,'Aceite Virgen Extra'!$A$6:$A$257,"&gt;="&amp;$A280,'Aceite Virgen Extra'!$B$6:$B$257,"&lt;="&amp;$B280)</f>
        <v>1.1700000000000002</v>
      </c>
      <c r="BD280" s="4">
        <f>SUMIFS('Aceite Virgen Extra'!BD$6:BD$257,'Aceite Virgen Extra'!$A$6:$A$257,"&gt;="&amp;$A280,'Aceite Virgen Extra'!$B$6:$B$257,"&lt;="&amp;$B280)</f>
        <v>1.17</v>
      </c>
      <c r="BH280" s="4">
        <f>SUMIFS('Aceite Virgen Extra'!BH$6:BH$257,'Aceite Virgen Extra'!$A$6:$A$257,"&gt;="&amp;$A280,'Aceite Virgen Extra'!$B$6:$B$257,"&lt;="&amp;$B280)</f>
        <v>0.72</v>
      </c>
      <c r="BI280" s="4">
        <f>SUMIFS('Aceite Virgen Extra'!BI$6:BI$257,'Aceite Virgen Extra'!$A$6:$A$257,"&gt;="&amp;$A280,'Aceite Virgen Extra'!$B$6:$B$257,"&lt;="&amp;$B280)</f>
        <v>0</v>
      </c>
      <c r="BJ280" s="4">
        <f>SUMIFS('Aceite Virgen Extra'!BJ$6:BJ$257,'Aceite Virgen Extra'!$A$6:$A$257,"&gt;="&amp;$A280,'Aceite Virgen Extra'!$B$6:$B$257,"&lt;="&amp;$B280)</f>
        <v>1.04</v>
      </c>
      <c r="BK280" s="4">
        <f>SUMIFS('Aceite Virgen Extra'!BK$6:BK$257,'Aceite Virgen Extra'!$A$6:$A$257,"&gt;="&amp;$A280,'Aceite Virgen Extra'!$B$6:$B$257,"&lt;="&amp;$B280)</f>
        <v>0.76</v>
      </c>
      <c r="BO280" s="4">
        <f>SUMIFS('Aceite Virgen Extra'!BO$6:BO$257,'Aceite Virgen Extra'!$A$6:$A$257,"&gt;="&amp;$A280,'Aceite Virgen Extra'!$B$6:$B$257,"&lt;="&amp;$B280)</f>
        <v>0.77</v>
      </c>
      <c r="BP280" s="4">
        <f>SUMIFS('Aceite Virgen Extra'!BP$6:BP$257,'Aceite Virgen Extra'!$A$6:$A$257,"&gt;="&amp;$A280,'Aceite Virgen Extra'!$B$6:$B$257,"&lt;="&amp;$B280)</f>
        <v>0.24000000000000002</v>
      </c>
      <c r="BQ280" s="4">
        <f>SUMIFS('Aceite Virgen Extra'!BQ$6:BQ$257,'Aceite Virgen Extra'!$A$6:$A$257,"&gt;="&amp;$A280,'Aceite Virgen Extra'!$B$6:$B$257,"&lt;="&amp;$B280)</f>
        <v>0.6</v>
      </c>
      <c r="BR280" s="4">
        <f>SUMIFS('Aceite Virgen Extra'!BR$6:BR$257,'Aceite Virgen Extra'!$A$6:$A$257,"&gt;="&amp;$A280,'Aceite Virgen Extra'!$B$6:$B$257,"&lt;="&amp;$B280)</f>
        <v>2.11</v>
      </c>
      <c r="BV280" s="4">
        <f>SUMIFS('Aceite Virgen Extra'!BV$6:BV$257,'Aceite Virgen Extra'!$A$6:$A$257,"&gt;="&amp;$A280,'Aceite Virgen Extra'!$B$6:$B$257,"&lt;="&amp;$B280)</f>
        <v>0.38</v>
      </c>
      <c r="BW280" s="4">
        <f>SUMIFS('Aceite Virgen Extra'!BW$6:BW$257,'Aceite Virgen Extra'!$A$6:$A$257,"&gt;="&amp;$A280,'Aceite Virgen Extra'!$B$6:$B$257,"&lt;="&amp;$B280)</f>
        <v>0.16</v>
      </c>
      <c r="BX280" s="4">
        <f>SUMIFS('Aceite Virgen Extra'!BX$6:BX$257,'Aceite Virgen Extra'!$A$6:$A$257,"&gt;="&amp;$A280,'Aceite Virgen Extra'!$B$6:$B$257,"&lt;="&amp;$B280)</f>
        <v>0.45</v>
      </c>
      <c r="BY280" s="4">
        <f>SUMIFS('Aceite Virgen Extra'!BY$6:BY$257,'Aceite Virgen Extra'!$A$6:$A$257,"&gt;="&amp;$A280,'Aceite Virgen Extra'!$B$6:$B$257,"&lt;="&amp;$B280)</f>
        <v>0</v>
      </c>
      <c r="CC280" s="4">
        <f>SUMIFS('Aceite Virgen Extra'!CC$6:CC$257,'Aceite Virgen Extra'!$A$6:$A$257,"&gt;="&amp;$A280,'Aceite Virgen Extra'!$B$6:$B$257,"&lt;="&amp;$B280)</f>
        <v>0.28999999999999998</v>
      </c>
      <c r="CD280" s="4">
        <f>SUMIFS('Aceite Virgen Extra'!CD$6:CD$257,'Aceite Virgen Extra'!$A$6:$A$257,"&gt;="&amp;$A280,'Aceite Virgen Extra'!$B$6:$B$257,"&lt;="&amp;$B280)</f>
        <v>0.44</v>
      </c>
      <c r="CE280" s="4">
        <f>SUMIFS('Aceite Virgen Extra'!CE$6:CE$257,'Aceite Virgen Extra'!$A$6:$A$257,"&gt;="&amp;$A280,'Aceite Virgen Extra'!$B$6:$B$257,"&lt;="&amp;$B280)</f>
        <v>0.16</v>
      </c>
      <c r="CF280" s="4">
        <f>SUMIFS('Aceite Virgen Extra'!CF$6:CF$257,'Aceite Virgen Extra'!$A$6:$A$257,"&gt;="&amp;$A280,'Aceite Virgen Extra'!$B$6:$B$257,"&lt;="&amp;$B280)</f>
        <v>0.1</v>
      </c>
      <c r="CJ280" s="4">
        <f>SUMIFS('Aceite Virgen Extra'!CJ$6:CJ$257,'Aceite Virgen Extra'!$A$6:$A$257,"&gt;="&amp;$A280,'Aceite Virgen Extra'!$B$6:$B$257,"&lt;="&amp;$B280)</f>
        <v>0.47</v>
      </c>
      <c r="CK280" s="4">
        <f>SUMIFS('Aceite Virgen Extra'!CK$6:CK$257,'Aceite Virgen Extra'!$A$6:$A$257,"&gt;="&amp;$A280,'Aceite Virgen Extra'!$B$6:$B$257,"&lt;="&amp;$B280)</f>
        <v>0.33</v>
      </c>
      <c r="CL280" s="4">
        <f>SUMIFS('Aceite Virgen Extra'!CL$6:CL$257,'Aceite Virgen Extra'!$A$6:$A$257,"&gt;="&amp;$A280,'Aceite Virgen Extra'!$B$6:$B$257,"&lt;="&amp;$B280)</f>
        <v>0.13</v>
      </c>
      <c r="CM280" s="4">
        <f>SUMIFS('Aceite Virgen Extra'!CM$6:CM$257,'Aceite Virgen Extra'!$A$6:$A$257,"&gt;="&amp;$A280,'Aceite Virgen Extra'!$B$6:$B$257,"&lt;="&amp;$B280)</f>
        <v>1.98</v>
      </c>
      <c r="CQ280" s="4">
        <f>SUMIFS('Aceite Virgen Extra'!CQ$6:CQ$257,'Aceite Virgen Extra'!$A$6:$A$257,"&gt;="&amp;$A280,'Aceite Virgen Extra'!$B$6:$B$257,"&lt;="&amp;$B280)</f>
        <v>0.29000000000000004</v>
      </c>
      <c r="CR280" s="4">
        <f>SUMIFS('Aceite Virgen Extra'!CR$6:CR$257,'Aceite Virgen Extra'!$A$6:$A$257,"&gt;="&amp;$A280,'Aceite Virgen Extra'!$B$6:$B$257,"&lt;="&amp;$B280)</f>
        <v>0.31</v>
      </c>
      <c r="CS280" s="4">
        <f>SUMIFS('Aceite Virgen Extra'!CS$6:CS$257,'Aceite Virgen Extra'!$A$6:$A$257,"&gt;="&amp;$A280,'Aceite Virgen Extra'!$B$6:$B$257,"&lt;="&amp;$B280)</f>
        <v>0.09</v>
      </c>
      <c r="CT280" s="4">
        <f>SUMIFS('Aceite Virgen Extra'!CT$6:CT$257,'Aceite Virgen Extra'!$A$6:$A$257,"&gt;="&amp;$A280,'Aceite Virgen Extra'!$B$6:$B$257,"&lt;="&amp;$B280)</f>
        <v>1.1100000000000001</v>
      </c>
      <c r="CX280" s="4">
        <f>SUMIFS('Aceite Virgen Extra'!CX$6:CX$257,'Aceite Virgen Extra'!$A$6:$A$257,"&gt;="&amp;$A280,'Aceite Virgen Extra'!$B$6:$B$257,"&lt;="&amp;$B280)</f>
        <v>0.15</v>
      </c>
      <c r="CY280" s="4">
        <f>SUMIFS('Aceite Virgen Extra'!CY$6:CY$257,'Aceite Virgen Extra'!$A$6:$A$257,"&gt;="&amp;$A280,'Aceite Virgen Extra'!$B$6:$B$257,"&lt;="&amp;$B280)</f>
        <v>0</v>
      </c>
      <c r="CZ280" s="4">
        <f>SUMIFS('Aceite Virgen Extra'!CZ$6:CZ$257,'Aceite Virgen Extra'!$A$6:$A$257,"&gt;="&amp;$A280,'Aceite Virgen Extra'!$B$6:$B$257,"&lt;="&amp;$B280)</f>
        <v>0.15</v>
      </c>
      <c r="DA280" s="4">
        <f>SUMIFS('Aceite Virgen Extra'!DA$6:DA$257,'Aceite Virgen Extra'!$A$6:$A$257,"&gt;="&amp;$A280,'Aceite Virgen Extra'!$B$6:$B$257,"&lt;="&amp;$B280)</f>
        <v>0</v>
      </c>
      <c r="DE280" s="4">
        <f>SUMIFS('Aceite Virgen Extra'!DE$6:DE$257,'Aceite Virgen Extra'!$A$6:$A$257,"&gt;="&amp;$A280,'Aceite Virgen Extra'!$B$6:$B$257,"&lt;="&amp;$B280)</f>
        <v>0.21000000000000002</v>
      </c>
      <c r="DF280" s="4">
        <f>SUMIFS('Aceite Virgen Extra'!DF$6:DF$257,'Aceite Virgen Extra'!$A$6:$A$257,"&gt;="&amp;$A280,'Aceite Virgen Extra'!$B$6:$B$257,"&lt;="&amp;$B280)</f>
        <v>0.32999999999999996</v>
      </c>
      <c r="DG280" s="4">
        <f>SUMIFS('Aceite Virgen Extra'!DG$6:DG$257,'Aceite Virgen Extra'!$A$6:$A$257,"&gt;="&amp;$A280,'Aceite Virgen Extra'!$B$6:$B$257,"&lt;="&amp;$B280)</f>
        <v>0.21</v>
      </c>
      <c r="DH280" s="4">
        <f>SUMIFS('Aceite Virgen Extra'!DH$6:DH$257,'Aceite Virgen Extra'!$A$6:$A$257,"&gt;="&amp;$A280,'Aceite Virgen Extra'!$B$6:$B$257,"&lt;="&amp;$B280)</f>
        <v>0</v>
      </c>
      <c r="DL280" s="4">
        <f>SUMIFS('Aceite Virgen Extra'!DL$6:DL$257,'Aceite Virgen Extra'!$A$6:$A$257,"&gt;="&amp;$A280,'Aceite Virgen Extra'!$B$6:$B$257,"&lt;="&amp;$B280)</f>
        <v>0.51</v>
      </c>
      <c r="DM280" s="4">
        <f>SUMIFS('Aceite Virgen Extra'!DM$6:DM$257,'Aceite Virgen Extra'!$A$6:$A$257,"&gt;="&amp;$A280,'Aceite Virgen Extra'!$B$6:$B$257,"&lt;="&amp;$B280)</f>
        <v>1.6800000000000002</v>
      </c>
      <c r="DN280" s="4">
        <f>SUMIFS('Aceite Virgen Extra'!DN$6:DN$257,'Aceite Virgen Extra'!$A$6:$A$257,"&gt;="&amp;$A280,'Aceite Virgen Extra'!$B$6:$B$257,"&lt;="&amp;$B280)</f>
        <v>0</v>
      </c>
      <c r="DO280" s="4">
        <f>SUMIFS('Aceite Virgen Extra'!DO$6:DO$257,'Aceite Virgen Extra'!$A$6:$A$257,"&gt;="&amp;$A280,'Aceite Virgen Extra'!$B$6:$B$257,"&lt;="&amp;$B280)</f>
        <v>0.32</v>
      </c>
      <c r="DS280" s="4">
        <f>SUMIFS('Aceite Virgen Extra'!DS$6:DS$257,'Aceite Virgen Extra'!$A$6:$A$257,"&gt;="&amp;$A280,'Aceite Virgen Extra'!$B$6:$B$257,"&lt;="&amp;$B280)</f>
        <v>0.1</v>
      </c>
      <c r="DT280" s="4">
        <f>SUMIFS('Aceite Virgen Extra'!DT$6:DT$257,'Aceite Virgen Extra'!$A$6:$A$257,"&gt;="&amp;$A280,'Aceite Virgen Extra'!$B$6:$B$257,"&lt;="&amp;$B280)</f>
        <v>0</v>
      </c>
      <c r="DU280" s="4">
        <f>SUMIFS('Aceite Virgen Extra'!DU$6:DU$257,'Aceite Virgen Extra'!$A$6:$A$257,"&gt;="&amp;$A280,'Aceite Virgen Extra'!$B$6:$B$257,"&lt;="&amp;$B280)</f>
        <v>0.2</v>
      </c>
      <c r="DV280" s="4">
        <f>SUMIFS('Aceite Virgen Extra'!DV$6:DV$257,'Aceite Virgen Extra'!$A$6:$A$257,"&gt;="&amp;$A280,'Aceite Virgen Extra'!$B$6:$B$257,"&lt;="&amp;$B280)</f>
        <v>0</v>
      </c>
      <c r="DZ280" s="4">
        <f>SUMIFS('Aceite Virgen Extra'!DZ$6:DZ$257,'Aceite Virgen Extra'!$A$6:$A$257,"&gt;="&amp;$A280,'Aceite Virgen Extra'!$B$6:$B$257,"&lt;="&amp;$B280)</f>
        <v>0.08</v>
      </c>
      <c r="EA280" s="4">
        <f>SUMIFS('Aceite Virgen Extra'!EA$6:EA$257,'Aceite Virgen Extra'!$A$6:$A$257,"&gt;="&amp;$A280,'Aceite Virgen Extra'!$B$6:$B$257,"&lt;="&amp;$B280)</f>
        <v>0</v>
      </c>
      <c r="EB280" s="4">
        <f>SUMIFS('Aceite Virgen Extra'!EB$6:EB$257,'Aceite Virgen Extra'!$A$6:$A$257,"&gt;="&amp;$A280,'Aceite Virgen Extra'!$B$6:$B$257,"&lt;="&amp;$B280)</f>
        <v>0.16</v>
      </c>
      <c r="EC280" s="4">
        <f>SUMIFS('Aceite Virgen Extra'!EC$6:EC$257,'Aceite Virgen Extra'!$A$6:$A$257,"&gt;="&amp;$A280,'Aceite Virgen Extra'!$B$6:$B$257,"&lt;="&amp;$B280)</f>
        <v>0</v>
      </c>
      <c r="EG280" s="4">
        <f>SUMIFS('Aceite Virgen Extra'!EG$6:EG$257,'Aceite Virgen Extra'!$A$6:$A$257,"&gt;="&amp;$A280,'Aceite Virgen Extra'!$B$6:$B$257,"&lt;="&amp;$B280)</f>
        <v>0.7</v>
      </c>
      <c r="EH280" s="4">
        <f>SUMIFS('Aceite Virgen Extra'!EH$6:EH$257,'Aceite Virgen Extra'!$A$6:$A$257,"&gt;="&amp;$A280,'Aceite Virgen Extra'!$B$6:$B$257,"&lt;="&amp;$B280)</f>
        <v>0.39</v>
      </c>
      <c r="EI280" s="4">
        <f>SUMIFS('Aceite Virgen Extra'!EI$6:EI$257,'Aceite Virgen Extra'!$A$6:$A$257,"&gt;="&amp;$A280,'Aceite Virgen Extra'!$B$6:$B$257,"&lt;="&amp;$B280)</f>
        <v>0.36</v>
      </c>
      <c r="EJ280" s="4">
        <f>SUMIFS('Aceite Virgen Extra'!EJ$6:EJ$257,'Aceite Virgen Extra'!$A$6:$A$257,"&gt;="&amp;$A280,'Aceite Virgen Extra'!$B$6:$B$257,"&lt;="&amp;$B280)</f>
        <v>1.4300000000000002</v>
      </c>
      <c r="EN280" s="4">
        <f>SUMIFS('Aceite Virgen Extra'!EN$6:EN$257,'Aceite Virgen Extra'!$A$6:$A$257,"&gt;="&amp;$A280,'Aceite Virgen Extra'!$B$6:$B$257,"&lt;="&amp;$B280)</f>
        <v>0.14000000000000001</v>
      </c>
      <c r="EO280" s="4">
        <f>SUMIFS('Aceite Virgen Extra'!EO$6:EO$257,'Aceite Virgen Extra'!$A$6:$A$257,"&gt;="&amp;$A280,'Aceite Virgen Extra'!$B$6:$B$257,"&lt;="&amp;$B280)</f>
        <v>0</v>
      </c>
      <c r="EP280" s="4">
        <f>SUMIFS('Aceite Virgen Extra'!EP$6:EP$257,'Aceite Virgen Extra'!$A$6:$A$257,"&gt;="&amp;$A280,'Aceite Virgen Extra'!$B$6:$B$257,"&lt;="&amp;$B280)</f>
        <v>0.26</v>
      </c>
      <c r="EQ280" s="4">
        <f>SUMIFS('Aceite Virgen Extra'!EQ$6:EQ$257,'Aceite Virgen Extra'!$A$6:$A$257,"&gt;="&amp;$A280,'Aceite Virgen Extra'!$B$6:$B$257,"&lt;="&amp;$B280)</f>
        <v>0</v>
      </c>
      <c r="EU280" s="4">
        <f>SUMIFS('Aceite Virgen Extra'!EU$6:EU$257,'Aceite Virgen Extra'!$A$6:$A$257,"&gt;="&amp;$A280,'Aceite Virgen Extra'!$B$6:$B$257,"&lt;="&amp;$B280)</f>
        <v>0.69</v>
      </c>
      <c r="EV280" s="4">
        <f>SUMIFS('Aceite Virgen Extra'!EV$6:EV$257,'Aceite Virgen Extra'!$A$6:$A$257,"&gt;="&amp;$A280,'Aceite Virgen Extra'!$B$6:$B$257,"&lt;="&amp;$B280)</f>
        <v>0</v>
      </c>
      <c r="EW280" s="4">
        <f>SUMIFS('Aceite Virgen Extra'!EW$6:EW$257,'Aceite Virgen Extra'!$A$6:$A$257,"&gt;="&amp;$A280,'Aceite Virgen Extra'!$B$6:$B$257,"&lt;="&amp;$B280)</f>
        <v>0.17</v>
      </c>
      <c r="EX280" s="4">
        <f>SUMIFS('Aceite Virgen Extra'!EX$6:EX$257,'Aceite Virgen Extra'!$A$6:$A$257,"&gt;="&amp;$A280,'Aceite Virgen Extra'!$B$6:$B$257,"&lt;="&amp;$B280)</f>
        <v>0.96</v>
      </c>
      <c r="FB280" s="4">
        <f>SUMIFS('Aceite Virgen Extra'!FB$6:FB$257,'Aceite Virgen Extra'!$A$6:$A$257,"&gt;="&amp;$A280,'Aceite Virgen Extra'!$B$6:$B$257,"&lt;="&amp;$B280)</f>
        <v>0.16</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0.49</v>
      </c>
      <c r="FJ280" s="4">
        <f>SUMIFS('Aceite Virgen Extra'!FJ$6:FJ$257,'Aceite Virgen Extra'!$A$6:$A$257,"&gt;="&amp;$A280,'Aceite Virgen Extra'!$B$6:$B$257,"&lt;="&amp;$B280)</f>
        <v>1.44</v>
      </c>
      <c r="FK280" s="4">
        <f>SUMIFS('Aceite Virgen Extra'!FK$6:FK$257,'Aceite Virgen Extra'!$A$6:$A$257,"&gt;="&amp;$A280,'Aceite Virgen Extra'!$B$6:$B$257,"&lt;="&amp;$B280)</f>
        <v>0.18</v>
      </c>
      <c r="FL280" s="4">
        <f>SUMIFS('Aceite Virgen Extra'!FL$6:FL$257,'Aceite Virgen Extra'!$A$6:$A$257,"&gt;="&amp;$A280,'Aceite Virgen Extra'!$B$6:$B$257,"&lt;="&amp;$B280)</f>
        <v>0</v>
      </c>
      <c r="FP280" s="4">
        <f>SUMIFS('Aceite Virgen Extra'!FP$6:FP$257,'Aceite Virgen Extra'!$A$6:$A$257,"&gt;="&amp;$A280,'Aceite Virgen Extra'!$B$6:$B$257,"&lt;="&amp;$B280)</f>
        <v>0.48000000000000004</v>
      </c>
      <c r="FQ280" s="4">
        <f>SUMIFS('Aceite Virgen Extra'!FQ$6:FQ$257,'Aceite Virgen Extra'!$A$6:$A$257,"&gt;="&amp;$A280,'Aceite Virgen Extra'!$B$6:$B$257,"&lt;="&amp;$B280)</f>
        <v>0</v>
      </c>
      <c r="FR280" s="4">
        <f>SUMIFS('Aceite Virgen Extra'!FR$6:FR$257,'Aceite Virgen Extra'!$A$6:$A$257,"&gt;="&amp;$A280,'Aceite Virgen Extra'!$B$6:$B$257,"&lt;="&amp;$B280)</f>
        <v>0.86</v>
      </c>
      <c r="FS280" s="4">
        <f>SUMIFS('Aceite Virgen Extra'!FS$6:FS$257,'Aceite Virgen Extra'!$A$6:$A$257,"&gt;="&amp;$A280,'Aceite Virgen Extra'!$B$6:$B$257,"&lt;="&amp;$B280)</f>
        <v>0</v>
      </c>
      <c r="FW280" s="4">
        <f>SUMIFS('Aceite Virgen Extra'!FW$6:FW$257,'Aceite Virgen Extra'!$A$6:$A$257,"&gt;="&amp;$A280,'Aceite Virgen Extra'!$B$6:$B$257,"&lt;="&amp;$B280)</f>
        <v>0.56999999999999995</v>
      </c>
      <c r="FX280" s="4">
        <f>SUMIFS('Aceite Virgen Extra'!FX$6:FX$257,'Aceite Virgen Extra'!$A$6:$A$257,"&gt;="&amp;$A280,'Aceite Virgen Extra'!$B$6:$B$257,"&lt;="&amp;$B280)</f>
        <v>1.21</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0.74</v>
      </c>
      <c r="GE280" s="4">
        <f>SUMIFS('Aceite Virgen Extra'!GE$6:GE$257,'Aceite Virgen Extra'!$A$6:$A$257,"&gt;="&amp;$A280,'Aceite Virgen Extra'!$B$6:$B$257,"&lt;="&amp;$B280)</f>
        <v>0.31</v>
      </c>
      <c r="GF280" s="4">
        <f>SUMIFS('Aceite Virgen Extra'!GF$6:GF$257,'Aceite Virgen Extra'!$A$6:$A$257,"&gt;="&amp;$A280,'Aceite Virgen Extra'!$B$6:$B$257,"&lt;="&amp;$B280)</f>
        <v>0.8</v>
      </c>
      <c r="GG280" s="4">
        <f>SUMIFS('Aceite Virgen Extra'!GG$6:GG$257,'Aceite Virgen Extra'!$A$6:$A$257,"&gt;="&amp;$A280,'Aceite Virgen Extra'!$B$6:$B$257,"&lt;="&amp;$B280)</f>
        <v>0</v>
      </c>
      <c r="GK280" s="4">
        <f>SUMIFS('Aceite Virgen Extra'!GK$6:GK$257,'Aceite Virgen Extra'!$A$6:$A$257,"&gt;="&amp;$A280,'Aceite Virgen Extra'!$B$6:$B$257,"&lt;="&amp;$B280)</f>
        <v>0.51</v>
      </c>
      <c r="GL280" s="4">
        <f>SUMIFS('Aceite Virgen Extra'!GL$6:GL$257,'Aceite Virgen Extra'!$A$6:$A$257,"&gt;="&amp;$A280,'Aceite Virgen Extra'!$B$6:$B$257,"&lt;="&amp;$B280)</f>
        <v>0.65999999999999992</v>
      </c>
      <c r="GM280" s="4">
        <f>SUMIFS('Aceite Virgen Extra'!GM$6:GM$257,'Aceite Virgen Extra'!$A$6:$A$257,"&gt;="&amp;$A280,'Aceite Virgen Extra'!$B$6:$B$257,"&lt;="&amp;$B280)</f>
        <v>0.18</v>
      </c>
      <c r="GN280" s="4">
        <f>SUMIFS('Aceite Virgen Extra'!GN$6:GN$257,'Aceite Virgen Extra'!$A$6:$A$257,"&gt;="&amp;$A280,'Aceite Virgen Extra'!$B$6:$B$257,"&lt;="&amp;$B280)</f>
        <v>0</v>
      </c>
      <c r="GR280" s="4">
        <f>SUMIFS('Aceite Virgen Extra'!GR$6:GR$257,'Aceite Virgen Extra'!$A$6:$A$257,"&gt;="&amp;$A280,'Aceite Virgen Extra'!$B$6:$B$257,"&lt;="&amp;$B280)</f>
        <v>0.24000000000000002</v>
      </c>
      <c r="GS280" s="4">
        <f>SUMIFS('Aceite Virgen Extra'!GS$6:GS$257,'Aceite Virgen Extra'!$A$6:$A$257,"&gt;="&amp;$A280,'Aceite Virgen Extra'!$B$6:$B$257,"&lt;="&amp;$B280)</f>
        <v>0.19</v>
      </c>
      <c r="GT280" s="4">
        <f>SUMIFS('Aceite Virgen Extra'!GT$6:GT$257,'Aceite Virgen Extra'!$A$6:$A$257,"&gt;="&amp;$A280,'Aceite Virgen Extra'!$B$6:$B$257,"&lt;="&amp;$B280)</f>
        <v>7.0000000000000007E-2</v>
      </c>
      <c r="GU280" s="4">
        <f>SUMIFS('Aceite Virgen Extra'!GU$6:GU$257,'Aceite Virgen Extra'!$A$6:$A$257,"&gt;="&amp;$A280,'Aceite Virgen Extra'!$B$6:$B$257,"&lt;="&amp;$B280)</f>
        <v>0</v>
      </c>
      <c r="GY280" s="4">
        <f>SUMIFS('Aceite Virgen Extra'!GY$6:GY$257,'Aceite Virgen Extra'!$A$6:$A$257,"&gt;="&amp;$A280,'Aceite Virgen Extra'!$B$6:$B$257,"&lt;="&amp;$B280)</f>
        <v>0.23</v>
      </c>
      <c r="GZ280" s="4">
        <f>SUMIFS('Aceite Virgen Extra'!GZ$6:GZ$257,'Aceite Virgen Extra'!$A$6:$A$257,"&gt;="&amp;$A280,'Aceite Virgen Extra'!$B$6:$B$257,"&lt;="&amp;$B280)</f>
        <v>0.19</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0.19</v>
      </c>
      <c r="HG280" s="4">
        <f>SUMIFS('Aceite Virgen Extra'!HG$6:HG$257,'Aceite Virgen Extra'!$A$6:$A$257,"&gt;="&amp;$A280,'Aceite Virgen Extra'!$B$6:$B$257,"&lt;="&amp;$B280)</f>
        <v>0.65999999999999992</v>
      </c>
      <c r="HH280" s="4">
        <f>SUMIFS('Aceite Virgen Extra'!HH$6:HH$257,'Aceite Virgen Extra'!$A$6:$A$257,"&gt;="&amp;$A280,'Aceite Virgen Extra'!$B$6:$B$257,"&lt;="&amp;$B280)</f>
        <v>7.0000000000000007E-2</v>
      </c>
      <c r="HI280" s="4">
        <f>SUMIFS('Aceite Virgen Extra'!HI$6:HI$257,'Aceite Virgen Extra'!$A$6:$A$257,"&gt;="&amp;$A280,'Aceite Virgen Extra'!$B$6:$B$257,"&lt;="&amp;$B280)</f>
        <v>0</v>
      </c>
      <c r="HM280" s="4">
        <f>SUMIFS('Aceite Virgen Extra'!HM$6:HM$257,'Aceite Virgen Extra'!$A$6:$A$257,"&gt;="&amp;$A280,'Aceite Virgen Extra'!$B$6:$B$257,"&lt;="&amp;$B280)</f>
        <v>0</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0.57000000000000006</v>
      </c>
      <c r="HU280" s="4">
        <f>SUMIFS('Aceite Virgen Extra'!HU$6:HU$257,'Aceite Virgen Extra'!$A$6:$A$257,"&gt;="&amp;$A280,'Aceite Virgen Extra'!$B$6:$B$257,"&lt;="&amp;$B280)</f>
        <v>0</v>
      </c>
      <c r="HV280" s="4">
        <f>SUMIFS('Aceite Virgen Extra'!HV$6:HV$257,'Aceite Virgen Extra'!$A$6:$A$257,"&gt;="&amp;$A280,'Aceite Virgen Extra'!$B$6:$B$257,"&lt;="&amp;$B280)</f>
        <v>0.45999999999999996</v>
      </c>
      <c r="HW280" s="4">
        <f>SUMIFS('Aceite Virgen Extra'!HW$6:HW$257,'Aceite Virgen Extra'!$A$6:$A$257,"&gt;="&amp;$A280,'Aceite Virgen Extra'!$B$6:$B$257,"&lt;="&amp;$B280)</f>
        <v>0</v>
      </c>
      <c r="IA280" s="4">
        <f>SUMIFS('Aceite Virgen Extra'!IA$6:IA$257,'Aceite Virgen Extra'!$A$6:$A$257,"&gt;="&amp;$A280,'Aceite Virgen Extra'!$B$6:$B$257,"&lt;="&amp;$B280)</f>
        <v>0.09</v>
      </c>
      <c r="IB280" s="4">
        <f>SUMIFS('Aceite Virgen Extra'!IB$6:IB$257,'Aceite Virgen Extra'!$A$6:$A$257,"&gt;="&amp;$A280,'Aceite Virgen Extra'!$B$6:$B$257,"&lt;="&amp;$B280)</f>
        <v>0.36</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7.0000000000000007E-2</v>
      </c>
      <c r="II280" s="4">
        <f>SUMIFS('Aceite Virgen Extra'!II$6:II$257,'Aceite Virgen Extra'!$A$6:$A$257,"&gt;="&amp;$A280,'Aceite Virgen Extra'!$B$6:$B$257,"&lt;="&amp;$B280)</f>
        <v>0</v>
      </c>
      <c r="IJ280" s="4">
        <f>SUMIFS('Aceite Virgen Extra'!IJ$6:IJ$257,'Aceite Virgen Extra'!$A$6:$A$257,"&gt;="&amp;$A280,'Aceite Virgen Extra'!$B$6:$B$257,"&lt;="&amp;$B280)</f>
        <v>0.06</v>
      </c>
      <c r="IK280" s="4">
        <f>SUMIFS('Aceite Virgen Extra'!IK$6:IK$257,'Aceite Virgen Extra'!$A$6:$A$257,"&gt;="&amp;$A280,'Aceite Virgen Extra'!$B$6:$B$257,"&lt;="&amp;$B280)</f>
        <v>0.3</v>
      </c>
      <c r="IO280" s="4">
        <f>SUMIFS('Aceite Virgen Extra'!IO$6:IO$257,'Aceite Virgen Extra'!$A$6:$A$257,"&gt;="&amp;$A280,'Aceite Virgen Extra'!$B$6:$B$257,"&lt;="&amp;$B280)</f>
        <v>0.41000000000000003</v>
      </c>
      <c r="IP280" s="4">
        <f>SUMIFS('Aceite Virgen Extra'!IP$6:IP$257,'Aceite Virgen Extra'!$A$6:$A$257,"&gt;="&amp;$A280,'Aceite Virgen Extra'!$B$6:$B$257,"&lt;="&amp;$B280)</f>
        <v>0</v>
      </c>
      <c r="IQ280" s="4">
        <f>SUMIFS('Aceite Virgen Extra'!IQ$6:IQ$257,'Aceite Virgen Extra'!$A$6:$A$257,"&gt;="&amp;$A280,'Aceite Virgen Extra'!$B$6:$B$257,"&lt;="&amp;$B280)</f>
        <v>0.49</v>
      </c>
      <c r="IR280" s="4">
        <f>SUMIFS('Aceite Virgen Extra'!IR$6:IR$257,'Aceite Virgen Extra'!$A$6:$A$257,"&gt;="&amp;$A280,'Aceite Virgen Extra'!$B$6:$B$257,"&lt;="&amp;$B280)</f>
        <v>0</v>
      </c>
      <c r="IV280" s="4">
        <f>SUMIFS('Aceite Virgen Extra'!IV$6:IV$257,'Aceite Virgen Extra'!$A$6:$A$257,"&gt;="&amp;$A280,'Aceite Virgen Extra'!$B$6:$B$257,"&lt;="&amp;$B280)</f>
        <v>0.37</v>
      </c>
      <c r="IW280" s="4">
        <f>SUMIFS('Aceite Virgen Extra'!IW$6:IW$257,'Aceite Virgen Extra'!$A$6:$A$257,"&gt;="&amp;$A280,'Aceite Virgen Extra'!$B$6:$B$257,"&lt;="&amp;$B280)</f>
        <v>0.22</v>
      </c>
      <c r="IX280" s="4">
        <f>SUMIFS('Aceite Virgen Extra'!IX$6:IX$257,'Aceite Virgen Extra'!$A$6:$A$257,"&gt;="&amp;$A280,'Aceite Virgen Extra'!$B$6:$B$257,"&lt;="&amp;$B280)</f>
        <v>0.29000000000000004</v>
      </c>
      <c r="IY280" s="4">
        <f>SUMIFS('Aceite Virgen Extra'!IY$6:IY$257,'Aceite Virgen Extra'!$A$6:$A$257,"&gt;="&amp;$A280,'Aceite Virgen Extra'!$B$6:$B$257,"&lt;="&amp;$B280)</f>
        <v>0</v>
      </c>
      <c r="JC280" s="4">
        <f>SUMIFS('Aceite Virgen Extra'!JC$6:JC$257,'Aceite Virgen Extra'!$A$6:$A$257,"&gt;="&amp;$A280,'Aceite Virgen Extra'!$B$6:$B$257,"&lt;="&amp;$B280)</f>
        <v>0.39000000000000007</v>
      </c>
      <c r="JD280" s="4">
        <f>SUMIFS('Aceite Virgen Extra'!JD$6:JD$257,'Aceite Virgen Extra'!$A$6:$A$257,"&gt;="&amp;$A280,'Aceite Virgen Extra'!$B$6:$B$257,"&lt;="&amp;$B280)</f>
        <v>0.8600000000000001</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0.31</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0.18</v>
      </c>
      <c r="JR280" s="4">
        <f>SUMIFS('Aceite Virgen Extra'!JR$6:JR$257,'Aceite Virgen Extra'!$A$6:$A$257,"&gt;="&amp;$A280,'Aceite Virgen Extra'!$B$6:$B$257,"&lt;="&amp;$B280)</f>
        <v>0.2</v>
      </c>
      <c r="JS280" s="4">
        <f>SUMIFS('Aceite Virgen Extra'!JS$6:JS$257,'Aceite Virgen Extra'!$A$6:$A$257,"&gt;="&amp;$A280,'Aceite Virgen Extra'!$B$6:$B$257,"&lt;="&amp;$B280)</f>
        <v>0.24</v>
      </c>
      <c r="JT280" s="4">
        <f>SUMIFS('Aceite Virgen Extra'!JT$6:JT$257,'Aceite Virgen Extra'!$A$6:$A$257,"&gt;="&amp;$A280,'Aceite Virgen Extra'!$B$6:$B$257,"&lt;="&amp;$B280)</f>
        <v>0</v>
      </c>
      <c r="JX280" s="4">
        <f>SUMIFS('Aceite Virgen Extra'!JX$6:JX$257,'Aceite Virgen Extra'!$A$6:$A$257,"&gt;="&amp;$A280,'Aceite Virgen Extra'!$B$6:$B$257,"&lt;="&amp;$B280)</f>
        <v>0.08</v>
      </c>
      <c r="JY280" s="4">
        <f>SUMIFS('Aceite Virgen Extra'!JY$6:JY$257,'Aceite Virgen Extra'!$A$6:$A$257,"&gt;="&amp;$A280,'Aceite Virgen Extra'!$B$6:$B$257,"&lt;="&amp;$B280)</f>
        <v>0.15</v>
      </c>
      <c r="JZ280" s="4">
        <f>SUMIFS('Aceite Virgen Extra'!JZ$6:JZ$257,'Aceite Virgen Extra'!$A$6:$A$257,"&gt;="&amp;$A280,'Aceite Virgen Extra'!$B$6:$B$257,"&lt;="&amp;$B280)</f>
        <v>7.0000000000000007E-2</v>
      </c>
      <c r="KA280" s="4">
        <f>SUMIFS('Aceite Virgen Extra'!KA$6:KA$257,'Aceite Virgen Extra'!$A$6:$A$257,"&gt;="&amp;$A280,'Aceite Virgen Extra'!$B$6:$B$257,"&lt;="&amp;$B280)</f>
        <v>0</v>
      </c>
      <c r="KE280" s="4">
        <f>SUMIFS('Aceite Virgen Extra'!KE$6:KE$257,'Aceite Virgen Extra'!$A$6:$A$257,"&gt;="&amp;$A280,'Aceite Virgen Extra'!$B$6:$B$257,"&lt;="&amp;$B280)</f>
        <v>0.21000000000000002</v>
      </c>
      <c r="KF280" s="4">
        <f>SUMIFS('Aceite Virgen Extra'!KF$6:KF$257,'Aceite Virgen Extra'!$A$6:$A$257,"&gt;="&amp;$A280,'Aceite Virgen Extra'!$B$6:$B$257,"&lt;="&amp;$B280)</f>
        <v>0.14000000000000001</v>
      </c>
      <c r="KG280" s="4">
        <f>SUMIFS('Aceite Virgen Extra'!KG$6:KG$257,'Aceite Virgen Extra'!$A$6:$A$257,"&gt;="&amp;$A280,'Aceite Virgen Extra'!$B$6:$B$257,"&lt;="&amp;$B280)</f>
        <v>0.33999999999999997</v>
      </c>
      <c r="KH280" s="4">
        <f>SUMIFS('Aceite Virgen Extra'!KH$6:KH$257,'Aceite Virgen Extra'!$A$6:$A$257,"&gt;="&amp;$A280,'Aceite Virgen Extra'!$B$6:$B$257,"&lt;="&amp;$B280)</f>
        <v>0</v>
      </c>
      <c r="KL280" s="4">
        <f>SUMIFS('Aceite Virgen Extra'!KL$6:KL$257,'Aceite Virgen Extra'!$A$6:$A$257,"&gt;="&amp;$A280,'Aceite Virgen Extra'!$B$6:$B$257,"&lt;="&amp;$B280)</f>
        <v>0.19</v>
      </c>
      <c r="KM280" s="4">
        <f>SUMIFS('Aceite Virgen Extra'!KM$6:KM$257,'Aceite Virgen Extra'!$A$6:$A$257,"&gt;="&amp;$A280,'Aceite Virgen Extra'!$B$6:$B$257,"&lt;="&amp;$B280)</f>
        <v>0</v>
      </c>
      <c r="KN280" s="4">
        <f>SUMIFS('Aceite Virgen Extra'!KN$6:KN$257,'Aceite Virgen Extra'!$A$6:$A$257,"&gt;="&amp;$A280,'Aceite Virgen Extra'!$B$6:$B$257,"&lt;="&amp;$B280)</f>
        <v>0.28000000000000003</v>
      </c>
      <c r="KO280" s="4">
        <f>SUMIFS('Aceite Virgen Extra'!KO$6:KO$257,'Aceite Virgen Extra'!$A$6:$A$257,"&gt;="&amp;$A280,'Aceite Virgen Extra'!$B$6:$B$257,"&lt;="&amp;$B280)</f>
        <v>0</v>
      </c>
      <c r="KS280" s="4">
        <f>SUMIFS('Aceite Virgen Extra'!KS$6:KS$257,'Aceite Virgen Extra'!$A$6:$A$257,"&gt;="&amp;$A280,'Aceite Virgen Extra'!$B$6:$B$257,"&lt;="&amp;$B280)</f>
        <v>0.08</v>
      </c>
      <c r="KT280" s="4">
        <f>SUMIFS('Aceite Virgen Extra'!KT$6:KT$257,'Aceite Virgen Extra'!$A$6:$A$257,"&gt;="&amp;$A280,'Aceite Virgen Extra'!$B$6:$B$257,"&lt;="&amp;$B280)</f>
        <v>0</v>
      </c>
      <c r="KU280" s="4">
        <f>SUMIFS('Aceite Virgen Extra'!KU$6:KU$257,'Aceite Virgen Extra'!$A$6:$A$257,"&gt;="&amp;$A280,'Aceite Virgen Extra'!$B$6:$B$257,"&lt;="&amp;$B280)</f>
        <v>0.17</v>
      </c>
      <c r="KV280" s="4">
        <f>SUMIFS('Aceite Virgen Extra'!KV$6:KV$257,'Aceite Virgen Extra'!$A$6:$A$257,"&gt;="&amp;$A280,'Aceite Virgen Extra'!$B$6:$B$257,"&lt;="&amp;$B280)</f>
        <v>0</v>
      </c>
      <c r="KZ280" s="4">
        <f>SUMIFS('Aceite Virgen Extra'!KZ$6:KZ$257,'Aceite Virgen Extra'!$A$6:$A$257,"&gt;="&amp;$A280,'Aceite Virgen Extra'!$B$6:$B$257,"&lt;="&amp;$B280)</f>
        <v>0.4</v>
      </c>
      <c r="LA280" s="4">
        <f>SUMIFS('Aceite Virgen Extra'!LA$6:LA$257,'Aceite Virgen Extra'!$A$6:$A$257,"&gt;="&amp;$A280,'Aceite Virgen Extra'!$B$6:$B$257,"&lt;="&amp;$B280)</f>
        <v>1.1200000000000001</v>
      </c>
      <c r="LB280" s="4">
        <f>SUMIFS('Aceite Virgen Extra'!LB$6:LB$257,'Aceite Virgen Extra'!$A$6:$A$257,"&gt;="&amp;$A280,'Aceite Virgen Extra'!$B$6:$B$257,"&lt;="&amp;$B280)</f>
        <v>0.14000000000000001</v>
      </c>
      <c r="LC280" s="4">
        <f>SUMIFS('Aceite Virgen Extra'!LC$6:LC$257,'Aceite Virgen Extra'!$A$6:$A$257,"&gt;="&amp;$A280,'Aceite Virgen Extra'!$B$6:$B$257,"&lt;="&amp;$B280)</f>
        <v>0</v>
      </c>
      <c r="LG280" s="4">
        <f>SUMIFS('Aceite Virgen Extra'!LG$6:LG$257,'Aceite Virgen Extra'!$A$6:$A$257,"&gt;="&amp;$A280,'Aceite Virgen Extra'!$B$6:$B$257,"&lt;="&amp;$B280)</f>
        <v>0.05</v>
      </c>
      <c r="LH280" s="4">
        <f>SUMIFS('Aceite Virgen Extra'!LH$6:LH$257,'Aceite Virgen Extra'!$A$6:$A$257,"&gt;="&amp;$A280,'Aceite Virgen Extra'!$B$6:$B$257,"&lt;="&amp;$B280)</f>
        <v>0.2</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0.06</v>
      </c>
      <c r="LO280" s="4">
        <f>SUMIFS('Aceite Virgen Extra'!LO$6:LO$257,'Aceite Virgen Extra'!$A$6:$A$257,"&gt;="&amp;$A280,'Aceite Virgen Extra'!$B$6:$B$257,"&lt;="&amp;$B280)</f>
        <v>0</v>
      </c>
      <c r="LP280" s="4">
        <f>SUMIFS('Aceite Virgen Extra'!LP$6:LP$257,'Aceite Virgen Extra'!$A$6:$A$257,"&gt;="&amp;$A280,'Aceite Virgen Extra'!$B$6:$B$257,"&lt;="&amp;$B280)</f>
        <v>0.11</v>
      </c>
      <c r="LQ280" s="4">
        <f>SUMIFS('Aceite Virgen Extra'!LQ$6:LQ$257,'Aceite Virgen Extra'!$A$6:$A$257,"&gt;="&amp;$A280,'Aceite Virgen Extra'!$B$6:$B$257,"&lt;="&amp;$B280)</f>
        <v>0</v>
      </c>
      <c r="LU280" s="4">
        <f>SUMIFS('Aceite Virgen Extra'!LU$6:LU$257,'Aceite Virgen Extra'!$A$6:$A$257,"&gt;="&amp;$A280,'Aceite Virgen Extra'!$B$6:$B$257,"&lt;="&amp;$B280)</f>
        <v>0.51</v>
      </c>
      <c r="LV280" s="4">
        <f>SUMIFS('Aceite Virgen Extra'!LV$6:LV$257,'Aceite Virgen Extra'!$A$6:$A$257,"&gt;="&amp;$A280,'Aceite Virgen Extra'!$B$6:$B$257,"&lt;="&amp;$B280)</f>
        <v>0.26</v>
      </c>
      <c r="LW280" s="4">
        <f>SUMIFS('Aceite Virgen Extra'!LW$6:LW$257,'Aceite Virgen Extra'!$A$6:$A$257,"&gt;="&amp;$A280,'Aceite Virgen Extra'!$B$6:$B$257,"&lt;="&amp;$B280)</f>
        <v>0.9</v>
      </c>
      <c r="LX280" s="4">
        <f>SUMIFS('Aceite Virgen Extra'!LX$6:LX$257,'Aceite Virgen Extra'!$A$6:$A$257,"&gt;="&amp;$A280,'Aceite Virgen Extra'!$B$6:$B$257,"&lt;="&amp;$B280)</f>
        <v>0</v>
      </c>
      <c r="MB280" s="4">
        <f>SUMIFS('Aceite Virgen Extra'!MB$6:MB$257,'Aceite Virgen Extra'!$A$6:$A$257,"&gt;="&amp;$A280,'Aceite Virgen Extra'!$B$6:$B$257,"&lt;="&amp;$B280)</f>
        <v>0.26</v>
      </c>
      <c r="MC280" s="4">
        <f>SUMIFS('Aceite Virgen Extra'!MC$6:MC$257,'Aceite Virgen Extra'!$A$6:$A$257,"&gt;="&amp;$A280,'Aceite Virgen Extra'!$B$6:$B$257,"&lt;="&amp;$B280)</f>
        <v>0.67</v>
      </c>
      <c r="MD280" s="4">
        <f>SUMIFS('Aceite Virgen Extra'!MD$6:MD$257,'Aceite Virgen Extra'!$A$6:$A$257,"&gt;="&amp;$A280,'Aceite Virgen Extra'!$B$6:$B$257,"&lt;="&amp;$B280)</f>
        <v>0.17</v>
      </c>
      <c r="ME280" s="4">
        <f>SUMIFS('Aceite Virgen Extra'!ME$6:ME$257,'Aceite Virgen Extra'!$A$6:$A$257,"&gt;="&amp;$A280,'Aceite Virgen Extra'!$B$6:$B$257,"&lt;="&amp;$B280)</f>
        <v>0</v>
      </c>
      <c r="MI280" s="4">
        <f>SUMIFS('Aceite Virgen Extra'!MI$6:MI$257,'Aceite Virgen Extra'!$A$6:$A$257,"&gt;="&amp;$A280,'Aceite Virgen Extra'!$B$6:$B$257,"&lt;="&amp;$B280)</f>
        <v>0.63</v>
      </c>
      <c r="MJ280" s="4">
        <f>SUMIFS('Aceite Virgen Extra'!MJ$6:MJ$257,'Aceite Virgen Extra'!$A$6:$A$257,"&gt;="&amp;$A280,'Aceite Virgen Extra'!$B$6:$B$257,"&lt;="&amp;$B280)</f>
        <v>1.69</v>
      </c>
      <c r="MK280" s="4">
        <f>SUMIFS('Aceite Virgen Extra'!MK$6:MK$257,'Aceite Virgen Extra'!$A$6:$A$257,"&gt;="&amp;$A280,'Aceite Virgen Extra'!$B$6:$B$257,"&lt;="&amp;$B280)</f>
        <v>0.22999999999999998</v>
      </c>
      <c r="ML280" s="4">
        <f>SUMIFS('Aceite Virgen Extra'!ML$6:ML$257,'Aceite Virgen Extra'!$A$6:$A$257,"&gt;="&amp;$A280,'Aceite Virgen Extra'!$B$6:$B$257,"&lt;="&amp;$B280)</f>
        <v>0</v>
      </c>
      <c r="MP280" s="4">
        <f>SUMIFS('Aceite Virgen Extra'!MP$6:MP$257,'Aceite Virgen Extra'!$A$6:$A$257,"&gt;="&amp;$A280,'Aceite Virgen Extra'!$B$6:$B$257,"&lt;="&amp;$B280)</f>
        <v>0.33</v>
      </c>
      <c r="MQ280" s="4">
        <f>SUMIFS('Aceite Virgen Extra'!MQ$6:MQ$257,'Aceite Virgen Extra'!$A$6:$A$257,"&gt;="&amp;$A280,'Aceite Virgen Extra'!$B$6:$B$257,"&lt;="&amp;$B280)</f>
        <v>0.69</v>
      </c>
      <c r="MR280" s="4">
        <f>SUMIFS('Aceite Virgen Extra'!MR$6:MR$257,'Aceite Virgen Extra'!$A$6:$A$257,"&gt;="&amp;$A280,'Aceite Virgen Extra'!$B$6:$B$257,"&lt;="&amp;$B280)</f>
        <v>0.27</v>
      </c>
      <c r="MS280" s="4">
        <f>SUMIFS('Aceite Virgen Extra'!MS$6:MS$257,'Aceite Virgen Extra'!$A$6:$A$257,"&gt;="&amp;$A280,'Aceite Virgen Extra'!$B$6:$B$257,"&lt;="&amp;$B280)</f>
        <v>0</v>
      </c>
      <c r="MW280" s="4">
        <f>SUMIFS('Aceite Virgen Extra'!MW$6:MW$257,'Aceite Virgen Extra'!$A$6:$A$257,"&gt;="&amp;$A280,'Aceite Virgen Extra'!$B$6:$B$257,"&lt;="&amp;$B280)</f>
        <v>1.1200000000000001</v>
      </c>
      <c r="MX280" s="4">
        <f>SUMIFS('Aceite Virgen Extra'!MX$6:MX$257,'Aceite Virgen Extra'!$A$6:$A$257,"&gt;="&amp;$A280,'Aceite Virgen Extra'!$B$6:$B$257,"&lt;="&amp;$B280)</f>
        <v>2.35</v>
      </c>
      <c r="MY280" s="4">
        <f>SUMIFS('Aceite Virgen Extra'!MY$6:MY$257,'Aceite Virgen Extra'!$A$6:$A$257,"&gt;="&amp;$A280,'Aceite Virgen Extra'!$B$6:$B$257,"&lt;="&amp;$B280)</f>
        <v>0.28999999999999998</v>
      </c>
      <c r="MZ280" s="4">
        <f>SUMIFS('Aceite Virgen Extra'!MZ$6:MZ$257,'Aceite Virgen Extra'!$A$6:$A$257,"&gt;="&amp;$A280,'Aceite Virgen Extra'!$B$6:$B$257,"&lt;="&amp;$B280)</f>
        <v>1.48</v>
      </c>
      <c r="ND280" s="4">
        <f>SUMIFS('Aceite Virgen Extra'!ND$6:ND$257,'Aceite Virgen Extra'!$A$6:$A$257,"&gt;="&amp;$A280,'Aceite Virgen Extra'!$B$6:$B$257,"&lt;="&amp;$B280)</f>
        <v>0.11</v>
      </c>
      <c r="NE280" s="4">
        <f>SUMIFS('Aceite Virgen Extra'!NE$6:NE$257,'Aceite Virgen Extra'!$A$6:$A$257,"&gt;="&amp;$A280,'Aceite Virgen Extra'!$B$6:$B$257,"&lt;="&amp;$B280)</f>
        <v>0.4</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0.51</v>
      </c>
      <c r="NL280" s="4">
        <f>SUMIFS('Aceite Virgen Extra'!NL$6:NL$257,'Aceite Virgen Extra'!$A$6:$A$257,"&gt;="&amp;$A280,'Aceite Virgen Extra'!$B$6:$B$257,"&lt;="&amp;$B280)</f>
        <v>0.56999999999999995</v>
      </c>
      <c r="NM280" s="4">
        <f>SUMIFS('Aceite Virgen Extra'!NM$6:NM$257,'Aceite Virgen Extra'!$A$6:$A$257,"&gt;="&amp;$A280,'Aceite Virgen Extra'!$B$6:$B$257,"&lt;="&amp;$B280)</f>
        <v>0.59</v>
      </c>
      <c r="NN280" s="4">
        <f>SUMIFS('Aceite Virgen Extra'!NN$6:NN$257,'Aceite Virgen Extra'!$A$6:$A$257,"&gt;="&amp;$A280,'Aceite Virgen Extra'!$B$6:$B$257,"&lt;="&amp;$B280)</f>
        <v>0</v>
      </c>
      <c r="NR280" s="4">
        <f>SUMIFS('Aceite Virgen Extra'!NR$6:NR$257,'Aceite Virgen Extra'!$A$6:$A$257,"&gt;="&amp;$A280,'Aceite Virgen Extra'!$B$6:$B$257,"&lt;="&amp;$B280)</f>
        <v>0.83000000000000007</v>
      </c>
      <c r="NS280" s="4">
        <f>SUMIFS('Aceite Virgen Extra'!NS$6:NS$257,'Aceite Virgen Extra'!$A$6:$A$257,"&gt;="&amp;$A280,'Aceite Virgen Extra'!$B$6:$B$257,"&lt;="&amp;$B280)</f>
        <v>1.6099999999999999</v>
      </c>
      <c r="NT280" s="4">
        <f>SUMIFS('Aceite Virgen Extra'!NT$6:NT$257,'Aceite Virgen Extra'!$A$6:$A$257,"&gt;="&amp;$A280,'Aceite Virgen Extra'!$B$6:$B$257,"&lt;="&amp;$B280)</f>
        <v>0.72</v>
      </c>
      <c r="NU280" s="4">
        <f>SUMIFS('Aceite Virgen Extra'!NU$6:NU$257,'Aceite Virgen Extra'!$A$6:$A$257,"&gt;="&amp;$A280,'Aceite Virgen Extra'!$B$6:$B$257,"&lt;="&amp;$B280)</f>
        <v>0</v>
      </c>
      <c r="NY280" s="4">
        <f>SUMIFS('Aceite Virgen Extra'!NY$6:NY$257,'Aceite Virgen Extra'!$A$6:$A$257,"&gt;="&amp;$A280,'Aceite Virgen Extra'!$B$6:$B$257,"&lt;="&amp;$B280)</f>
        <v>0.44999999999999996</v>
      </c>
      <c r="NZ280" s="4">
        <f>SUMIFS('Aceite Virgen Extra'!NZ$6:NZ$257,'Aceite Virgen Extra'!$A$6:$A$257,"&gt;="&amp;$A280,'Aceite Virgen Extra'!$B$6:$B$257,"&lt;="&amp;$B280)</f>
        <v>0</v>
      </c>
      <c r="OA280" s="4">
        <f>SUMIFS('Aceite Virgen Extra'!OA$6:OA$257,'Aceite Virgen Extra'!$A$6:$A$257,"&gt;="&amp;$A280,'Aceite Virgen Extra'!$B$6:$B$257,"&lt;="&amp;$B280)</f>
        <v>0.68</v>
      </c>
      <c r="OB280" s="4">
        <f>SUMIFS('Aceite Virgen Extra'!OB$6:OB$257,'Aceite Virgen Extra'!$A$6:$A$257,"&gt;="&amp;$A280,'Aceite Virgen Extra'!$B$6:$B$257,"&lt;="&amp;$B280)</f>
        <v>0.55000000000000004</v>
      </c>
      <c r="OF280" s="4">
        <f>SUMIFS('Aceite Virgen Extra'!OF$6:OF$257,'Aceite Virgen Extra'!$A$6:$A$257,"&gt;="&amp;$A280,'Aceite Virgen Extra'!$B$6:$B$257,"&lt;="&amp;$B280)</f>
        <v>0.16</v>
      </c>
      <c r="OG280" s="4">
        <f>SUMIFS('Aceite Virgen Extra'!OG$6:OG$257,'Aceite Virgen Extra'!$A$6:$A$257,"&gt;="&amp;$A280,'Aceite Virgen Extra'!$B$6:$B$257,"&lt;="&amp;$B280)</f>
        <v>0</v>
      </c>
      <c r="OH280" s="4">
        <f>SUMIFS('Aceite Virgen Extra'!OH$6:OH$257,'Aceite Virgen Extra'!$A$6:$A$257,"&gt;="&amp;$A280,'Aceite Virgen Extra'!$B$6:$B$257,"&lt;="&amp;$B280)</f>
        <v>0.33</v>
      </c>
      <c r="OI280" s="4">
        <f>SUMIFS('Aceite Virgen Extra'!OI$6:OI$257,'Aceite Virgen Extra'!$A$6:$A$257,"&gt;="&amp;$A280,'Aceite Virgen Extra'!$B$6:$B$257,"&lt;="&amp;$B280)</f>
        <v>0</v>
      </c>
      <c r="OM280" s="4">
        <f>SUMIFS('Aceite Virgen Extra'!OM$6:OM$257,'Aceite Virgen Extra'!$A$6:$A$257,"&gt;="&amp;$A280,'Aceite Virgen Extra'!$B$6:$B$257,"&lt;="&amp;$B280)</f>
        <v>0.57000000000000006</v>
      </c>
      <c r="ON280" s="4">
        <f>SUMIFS('Aceite Virgen Extra'!ON$6:ON$257,'Aceite Virgen Extra'!$A$6:$A$257,"&gt;="&amp;$A280,'Aceite Virgen Extra'!$B$6:$B$257,"&lt;="&amp;$B280)</f>
        <v>0.3</v>
      </c>
      <c r="OO280" s="4">
        <f>SUMIFS('Aceite Virgen Extra'!OO$6:OO$257,'Aceite Virgen Extra'!$A$6:$A$257,"&gt;="&amp;$A280,'Aceite Virgen Extra'!$B$6:$B$257,"&lt;="&amp;$B280)</f>
        <v>0.41000000000000003</v>
      </c>
      <c r="OP280" s="4">
        <f>SUMIFS('Aceite Virgen Extra'!OP$6:OP$257,'Aceite Virgen Extra'!$A$6:$A$257,"&gt;="&amp;$A280,'Aceite Virgen Extra'!$B$6:$B$257,"&lt;="&amp;$B280)</f>
        <v>2.4699999999999998</v>
      </c>
      <c r="OT280" s="4">
        <f>SUMIFS('Aceite Virgen Extra'!OT$6:OT$257,'Aceite Virgen Extra'!$A$6:$A$257,"&gt;="&amp;$A280,'Aceite Virgen Extra'!$B$6:$B$257,"&lt;="&amp;$B280)</f>
        <v>0.41000000000000003</v>
      </c>
      <c r="OU280" s="4">
        <f>SUMIFS('Aceite Virgen Extra'!OU$6:OU$257,'Aceite Virgen Extra'!$A$6:$A$257,"&gt;="&amp;$A280,'Aceite Virgen Extra'!$B$6:$B$257,"&lt;="&amp;$B280)</f>
        <v>1.29</v>
      </c>
      <c r="OV280" s="4">
        <f>SUMIFS('Aceite Virgen Extra'!OV$6:OV$257,'Aceite Virgen Extra'!$A$6:$A$257,"&gt;="&amp;$A280,'Aceite Virgen Extra'!$B$6:$B$257,"&lt;="&amp;$B280)</f>
        <v>0.14000000000000001</v>
      </c>
      <c r="OW280" s="4">
        <f>SUMIFS('Aceite Virgen Extra'!OW$6:OW$257,'Aceite Virgen Extra'!$A$6:$A$257,"&gt;="&amp;$A280,'Aceite Virgen Extra'!$B$6:$B$257,"&lt;="&amp;$B280)</f>
        <v>0</v>
      </c>
      <c r="PA280" s="4">
        <f>SUMIFS('Aceite Virgen Extra'!PA$6:PA$257,'Aceite Virgen Extra'!$A$6:$A$257,"&gt;="&amp;$A280,'Aceite Virgen Extra'!$B$6:$B$257,"&lt;="&amp;$B280)</f>
        <v>0.81</v>
      </c>
      <c r="PB280" s="4">
        <f>SUMIFS('Aceite Virgen Extra'!PB$6:PB$257,'Aceite Virgen Extra'!$A$6:$A$257,"&gt;="&amp;$A280,'Aceite Virgen Extra'!$B$6:$B$257,"&lt;="&amp;$B280)</f>
        <v>2</v>
      </c>
      <c r="PC280" s="4">
        <f>SUMIFS('Aceite Virgen Extra'!PC$6:PC$257,'Aceite Virgen Extra'!$A$6:$A$257,"&gt;="&amp;$A280,'Aceite Virgen Extra'!$B$6:$B$257,"&lt;="&amp;$B280)</f>
        <v>0.27</v>
      </c>
      <c r="PD280" s="4">
        <f>SUMIFS('Aceite Virgen Extra'!PD$6:PD$257,'Aceite Virgen Extra'!$A$6:$A$257,"&gt;="&amp;$A280,'Aceite Virgen Extra'!$B$6:$B$257,"&lt;="&amp;$B280)</f>
        <v>0</v>
      </c>
      <c r="PH280" s="4">
        <f>SUMIFS('Aceite Virgen Extra'!PH$6:PH$257,'Aceite Virgen Extra'!$A$6:$A$257,"&gt;="&amp;$A280,'Aceite Virgen Extra'!$B$6:$B$257,"&lt;="&amp;$B280)</f>
        <v>0.25</v>
      </c>
      <c r="PI280" s="4">
        <f>SUMIFS('Aceite Virgen Extra'!PI$6:PI$257,'Aceite Virgen Extra'!$A$6:$A$257,"&gt;="&amp;$A280,'Aceite Virgen Extra'!$B$6:$B$257,"&lt;="&amp;$B280)</f>
        <v>0.26</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0.2</v>
      </c>
      <c r="PP280" s="4">
        <f>SUMIFS('Aceite Virgen Extra'!PP$6:PP$257,'Aceite Virgen Extra'!$A$6:$A$257,"&gt;="&amp;$A280,'Aceite Virgen Extra'!$B$6:$B$257,"&lt;="&amp;$B280)</f>
        <v>0.24</v>
      </c>
      <c r="PQ280" s="4">
        <f>SUMIFS('Aceite Virgen Extra'!PQ$6:PQ$257,'Aceite Virgen Extra'!$A$6:$A$257,"&gt;="&amp;$A280,'Aceite Virgen Extra'!$B$6:$B$257,"&lt;="&amp;$B280)</f>
        <v>0.24</v>
      </c>
      <c r="PR280" s="4">
        <f>SUMIFS('Aceite Virgen Extra'!PR$6:PR$257,'Aceite Virgen Extra'!$A$6:$A$257,"&gt;="&amp;$A280,'Aceite Virgen Extra'!$B$6:$B$257,"&lt;="&amp;$B280)</f>
        <v>0</v>
      </c>
      <c r="PV280" s="4">
        <f>SUMIFS('Aceite Virgen Extra'!PV$6:PV$257,'Aceite Virgen Extra'!$A$6:$A$257,"&gt;="&amp;$A280,'Aceite Virgen Extra'!$B$6:$B$257,"&lt;="&amp;$B280)</f>
        <v>0.14000000000000001</v>
      </c>
      <c r="PW280" s="4">
        <f>SUMIFS('Aceite Virgen Extra'!PW$6:PW$257,'Aceite Virgen Extra'!$A$6:$A$257,"&gt;="&amp;$A280,'Aceite Virgen Extra'!$B$6:$B$257,"&lt;="&amp;$B280)</f>
        <v>0.16</v>
      </c>
      <c r="PX280" s="4">
        <f>SUMIFS('Aceite Virgen Extra'!PX$6:PX$257,'Aceite Virgen Extra'!$A$6:$A$257,"&gt;="&amp;$A280,'Aceite Virgen Extra'!$B$6:$B$257,"&lt;="&amp;$B280)</f>
        <v>0.2</v>
      </c>
      <c r="PY280" s="4">
        <f>SUMIFS('Aceite Virgen Extra'!PY$6:PY$257,'Aceite Virgen Extra'!$A$6:$A$257,"&gt;="&amp;$A280,'Aceite Virgen Extra'!$B$6:$B$257,"&lt;="&amp;$B280)</f>
        <v>0</v>
      </c>
      <c r="QC280" s="4">
        <f>SUMIFS('Aceite Virgen Extra'!QC$6:QC$257,'Aceite Virgen Extra'!$A$6:$A$257,"&gt;="&amp;$A280,'Aceite Virgen Extra'!$B$6:$B$257,"&lt;="&amp;$B280)</f>
        <v>0.15</v>
      </c>
      <c r="QD280" s="4">
        <f>SUMIFS('Aceite Virgen Extra'!QD$6:QD$257,'Aceite Virgen Extra'!$A$6:$A$257,"&gt;="&amp;$A280,'Aceite Virgen Extra'!$B$6:$B$257,"&lt;="&amp;$B280)</f>
        <v>0.15</v>
      </c>
      <c r="QE280" s="4">
        <f>SUMIFS('Aceite Virgen Extra'!QE$6:QE$257,'Aceite Virgen Extra'!$A$6:$A$257,"&gt;="&amp;$A280,'Aceite Virgen Extra'!$B$6:$B$257,"&lt;="&amp;$B280)</f>
        <v>0.2</v>
      </c>
      <c r="QF280" s="4">
        <f>SUMIFS('Aceite Virgen Extra'!QF$6:QF$257,'Aceite Virgen Extra'!$A$6:$A$257,"&gt;="&amp;$A280,'Aceite Virgen Extra'!$B$6:$B$257,"&lt;="&amp;$B280)</f>
        <v>0</v>
      </c>
      <c r="QJ280" s="4">
        <f>SUMIFS('Aceite Virgen Extra'!QJ$6:QJ$257,'Aceite Virgen Extra'!$A$6:$A$257,"&gt;="&amp;$A280,'Aceite Virgen Extra'!$B$6:$B$257,"&lt;="&amp;$B280)</f>
        <v>0.39999999999999997</v>
      </c>
      <c r="QK280" s="4">
        <f>SUMIFS('Aceite Virgen Extra'!QK$6:QK$257,'Aceite Virgen Extra'!$A$6:$A$257,"&gt;="&amp;$A280,'Aceite Virgen Extra'!$B$6:$B$257,"&lt;="&amp;$B280)</f>
        <v>0</v>
      </c>
      <c r="QL280" s="4">
        <f>SUMIFS('Aceite Virgen Extra'!QL$6:QL$257,'Aceite Virgen Extra'!$A$6:$A$257,"&gt;="&amp;$A280,'Aceite Virgen Extra'!$B$6:$B$257,"&lt;="&amp;$B280)</f>
        <v>0.22</v>
      </c>
      <c r="QM280" s="4">
        <f>SUMIFS('Aceite Virgen Extra'!QM$6:QM$257,'Aceite Virgen Extra'!$A$6:$A$257,"&gt;="&amp;$A280,'Aceite Virgen Extra'!$B$6:$B$257,"&lt;="&amp;$B280)</f>
        <v>2.71</v>
      </c>
    </row>
    <row r="281" spans="1:455" x14ac:dyDescent="0.25">
      <c r="A281" s="9">
        <f>'TAM Aceite Virgen Extra'!B29</f>
        <v>7.4</v>
      </c>
      <c r="B281" s="9">
        <f>'TAM Aceite Virgen Extra'!C29</f>
        <v>7.6</v>
      </c>
      <c r="C281" s="9"/>
      <c r="D281" s="4">
        <f>SUMIFS('Aceite Virgen Extra'!D$6:D$257,'Aceite Virgen Extra'!$A$6:$A$257,"&gt;="&amp;$A281,'Aceite Virgen Extra'!$B$6:$B$257,"&lt;="&amp;$B281)</f>
        <v>0.32</v>
      </c>
      <c r="E281" s="4">
        <f>SUMIFS('Aceite Virgen Extra'!E$6:E$257,'Aceite Virgen Extra'!$A$6:$A$257,"&gt;="&amp;$A281,'Aceite Virgen Extra'!$B$6:$B$257,"&lt;="&amp;$B281)</f>
        <v>0.34</v>
      </c>
      <c r="F281" s="4">
        <f>SUMIFS('Aceite Virgen Extra'!F$6:F$257,'Aceite Virgen Extra'!$A$6:$A$257,"&gt;="&amp;$A281,'Aceite Virgen Extra'!$B$6:$B$257,"&lt;="&amp;$B281)</f>
        <v>0.32</v>
      </c>
      <c r="G281" s="4">
        <f>SUMIFS('Aceite Virgen Extra'!G$6:G$257,'Aceite Virgen Extra'!$A$6:$A$257,"&gt;="&amp;$A281,'Aceite Virgen Extra'!$B$6:$B$257,"&lt;="&amp;$B281)</f>
        <v>0.36</v>
      </c>
      <c r="H281" s="9"/>
      <c r="I281" s="9"/>
      <c r="J281" s="9"/>
      <c r="K281" s="4">
        <f>SUMIFS('Aceite Virgen Extra'!K$6:K$257,'Aceite Virgen Extra'!$A$6:$A$257,"&gt;="&amp;$A281,'Aceite Virgen Extra'!$B$6:$B$257,"&lt;="&amp;$B281)</f>
        <v>0.5</v>
      </c>
      <c r="L281" s="4">
        <f>SUMIFS('Aceite Virgen Extra'!L$6:L$257,'Aceite Virgen Extra'!$A$6:$A$257,"&gt;="&amp;$A281,'Aceite Virgen Extra'!$B$6:$B$257,"&lt;="&amp;$B281)</f>
        <v>0</v>
      </c>
      <c r="M281" s="4">
        <f>SUMIFS('Aceite Virgen Extra'!M$6:M$257,'Aceite Virgen Extra'!$A$6:$A$257,"&gt;="&amp;$A281,'Aceite Virgen Extra'!$B$6:$B$257,"&lt;="&amp;$B281)</f>
        <v>0.45999999999999996</v>
      </c>
      <c r="N281" s="4">
        <f>SUMIFS('Aceite Virgen Extra'!N$6:N$257,'Aceite Virgen Extra'!$A$6:$A$257,"&gt;="&amp;$A281,'Aceite Virgen Extra'!$B$6:$B$257,"&lt;="&amp;$B281)</f>
        <v>0.8</v>
      </c>
      <c r="O281" s="9"/>
      <c r="P281" s="9"/>
      <c r="Q281" s="9"/>
      <c r="R281" s="4">
        <f>SUMIFS('Aceite Virgen Extra'!R$6:R$257,'Aceite Virgen Extra'!$A$6:$A$257,"&gt;="&amp;$A281,'Aceite Virgen Extra'!$B$6:$B$257,"&lt;="&amp;$B281)</f>
        <v>0.46</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1.87</v>
      </c>
      <c r="V281" s="9"/>
      <c r="W281" s="9"/>
      <c r="X281" s="9"/>
      <c r="Y281" s="4">
        <f>SUMIFS('Aceite Virgen Extra'!Y$6:Y$257,'Aceite Virgen Extra'!$A$6:$A$257,"&gt;="&amp;$A281,'Aceite Virgen Extra'!$B$6:$B$257,"&lt;="&amp;$B281)</f>
        <v>0.52</v>
      </c>
      <c r="Z281" s="4">
        <f>SUMIFS('Aceite Virgen Extra'!Z$6:Z$257,'Aceite Virgen Extra'!$A$6:$A$257,"&gt;="&amp;$A281,'Aceite Virgen Extra'!$B$6:$B$257,"&lt;="&amp;$B281)</f>
        <v>0.14000000000000001</v>
      </c>
      <c r="AA281" s="4">
        <f>SUMIFS('Aceite Virgen Extra'!AA$6:AA$257,'Aceite Virgen Extra'!$A$6:$A$257,"&gt;="&amp;$A281,'Aceite Virgen Extra'!$B$6:$B$257,"&lt;="&amp;$B281)</f>
        <v>0.42000000000000004</v>
      </c>
      <c r="AB281" s="4">
        <f>SUMIFS('Aceite Virgen Extra'!AB$6:AB$257,'Aceite Virgen Extra'!$A$6:$A$257,"&gt;="&amp;$A281,'Aceite Virgen Extra'!$B$6:$B$257,"&lt;="&amp;$B281)</f>
        <v>1.48</v>
      </c>
      <c r="AC281" s="9"/>
      <c r="AD281" s="9"/>
      <c r="AE281" s="9"/>
      <c r="AF281" s="4">
        <f>SUMIFS('Aceite Virgen Extra'!AF$6:AF$257,'Aceite Virgen Extra'!$A$6:$A$257,"&gt;="&amp;$A281,'Aceite Virgen Extra'!$B$6:$B$257,"&lt;="&amp;$B281)</f>
        <v>1.07</v>
      </c>
      <c r="AG281" s="4">
        <f>SUMIFS('Aceite Virgen Extra'!AG$6:AG$257,'Aceite Virgen Extra'!$A$6:$A$257,"&gt;="&amp;$A281,'Aceite Virgen Extra'!$B$6:$B$257,"&lt;="&amp;$B281)</f>
        <v>0.28000000000000003</v>
      </c>
      <c r="AH281" s="4">
        <f>SUMIFS('Aceite Virgen Extra'!AH$6:AH$257,'Aceite Virgen Extra'!$A$6:$A$257,"&gt;="&amp;$A281,'Aceite Virgen Extra'!$B$6:$B$257,"&lt;="&amp;$B281)</f>
        <v>0.77</v>
      </c>
      <c r="AI281" s="4">
        <f>SUMIFS('Aceite Virgen Extra'!AI$6:AI$257,'Aceite Virgen Extra'!$A$6:$A$257,"&gt;="&amp;$A281,'Aceite Virgen Extra'!$B$6:$B$257,"&lt;="&amp;$B281)</f>
        <v>3.2800000000000002</v>
      </c>
      <c r="AJ281" s="9"/>
      <c r="AK281" s="9"/>
      <c r="AL281" s="9"/>
      <c r="AM281" s="4">
        <f>SUMIFS('Aceite Virgen Extra'!AM$6:AM$257,'Aceite Virgen Extra'!$A$6:$A$257,"&gt;="&amp;$A281,'Aceite Virgen Extra'!$B$6:$B$257,"&lt;="&amp;$B281)</f>
        <v>0.48</v>
      </c>
      <c r="AN281" s="4">
        <f>SUMIFS('Aceite Virgen Extra'!AN$6:AN$257,'Aceite Virgen Extra'!$A$6:$A$257,"&gt;="&amp;$A281,'Aceite Virgen Extra'!$B$6:$B$257,"&lt;="&amp;$B281)</f>
        <v>1.03</v>
      </c>
      <c r="AO281" s="4">
        <f>SUMIFS('Aceite Virgen Extra'!AO$6:AO$257,'Aceite Virgen Extra'!$A$6:$A$257,"&gt;="&amp;$A281,'Aceite Virgen Extra'!$B$6:$B$257,"&lt;="&amp;$B281)</f>
        <v>0.15</v>
      </c>
      <c r="AP281" s="4">
        <f>SUMIFS('Aceite Virgen Extra'!AP$6:AP$257,'Aceite Virgen Extra'!$A$6:$A$257,"&gt;="&amp;$A281,'Aceite Virgen Extra'!$B$6:$B$257,"&lt;="&amp;$B281)</f>
        <v>0.78</v>
      </c>
      <c r="AQ281" s="9"/>
      <c r="AR281" s="9"/>
      <c r="AT281" s="4">
        <f>SUMIFS('Aceite Virgen Extra'!AT$6:AT$257,'Aceite Virgen Extra'!$A$6:$A$257,"&gt;="&amp;$A281,'Aceite Virgen Extra'!$B$6:$B$257,"&lt;="&amp;$B281)</f>
        <v>0.22</v>
      </c>
      <c r="AU281" s="4">
        <f>SUMIFS('Aceite Virgen Extra'!AU$6:AU$257,'Aceite Virgen Extra'!$A$6:$A$257,"&gt;="&amp;$A281,'Aceite Virgen Extra'!$B$6:$B$257,"&lt;="&amp;$B281)</f>
        <v>0.72</v>
      </c>
      <c r="AV281" s="4">
        <f>SUMIFS('Aceite Virgen Extra'!AV$6:AV$257,'Aceite Virgen Extra'!$A$6:$A$257,"&gt;="&amp;$A281,'Aceite Virgen Extra'!$B$6:$B$257,"&lt;="&amp;$B281)</f>
        <v>0</v>
      </c>
      <c r="AW281" s="4">
        <f>SUMIFS('Aceite Virgen Extra'!AW$6:AW$257,'Aceite Virgen Extra'!$A$6:$A$257,"&gt;="&amp;$A281,'Aceite Virgen Extra'!$B$6:$B$257,"&lt;="&amp;$B281)</f>
        <v>0.17</v>
      </c>
      <c r="BA281" s="4">
        <f>SUMIFS('Aceite Virgen Extra'!BA$6:BA$257,'Aceite Virgen Extra'!$A$6:$A$257,"&gt;="&amp;A281,'Aceite Virgen Extra'!$B$6:$B$257,"&lt;="&amp;B281)</f>
        <v>0.31</v>
      </c>
      <c r="BB281" s="4">
        <f>SUMIFS('Aceite Virgen Extra'!BB$6:BB$257,'Aceite Virgen Extra'!$A$6:$A$257,"&gt;="&amp;$A281,'Aceite Virgen Extra'!$B$6:$B$257,"&lt;="&amp;$B281)</f>
        <v>0.27</v>
      </c>
      <c r="BC281" s="4">
        <f>SUMIFS('Aceite Virgen Extra'!BC$6:BC$257,'Aceite Virgen Extra'!$A$6:$A$257,"&gt;="&amp;$A281,'Aceite Virgen Extra'!$B$6:$B$257,"&lt;="&amp;$B281)</f>
        <v>0.31</v>
      </c>
      <c r="BD281" s="4">
        <f>SUMIFS('Aceite Virgen Extra'!BD$6:BD$257,'Aceite Virgen Extra'!$A$6:$A$257,"&gt;="&amp;$A281,'Aceite Virgen Extra'!$B$6:$B$257,"&lt;="&amp;$B281)</f>
        <v>0</v>
      </c>
      <c r="BH281" s="4">
        <f>SUMIFS('Aceite Virgen Extra'!BH$6:BH$257,'Aceite Virgen Extra'!$A$6:$A$257,"&gt;="&amp;$A281,'Aceite Virgen Extra'!$B$6:$B$257,"&lt;="&amp;$B281)</f>
        <v>0.32</v>
      </c>
      <c r="BI281" s="4">
        <f>SUMIFS('Aceite Virgen Extra'!BI$6:BI$257,'Aceite Virgen Extra'!$A$6:$A$257,"&gt;="&amp;$A281,'Aceite Virgen Extra'!$B$6:$B$257,"&lt;="&amp;$B281)</f>
        <v>0</v>
      </c>
      <c r="BJ281" s="4">
        <f>SUMIFS('Aceite Virgen Extra'!BJ$6:BJ$257,'Aceite Virgen Extra'!$A$6:$A$257,"&gt;="&amp;$A281,'Aceite Virgen Extra'!$B$6:$B$257,"&lt;="&amp;$B281)</f>
        <v>0.11</v>
      </c>
      <c r="BK281" s="4">
        <f>SUMIFS('Aceite Virgen Extra'!BK$6:BK$257,'Aceite Virgen Extra'!$A$6:$A$257,"&gt;="&amp;$A281,'Aceite Virgen Extra'!$B$6:$B$257,"&lt;="&amp;$B281)</f>
        <v>0.82</v>
      </c>
      <c r="BO281" s="4">
        <f>SUMIFS('Aceite Virgen Extra'!BO$6:BO$257,'Aceite Virgen Extra'!$A$6:$A$257,"&gt;="&amp;$A281,'Aceite Virgen Extra'!$B$6:$B$257,"&lt;="&amp;$B281)</f>
        <v>0.35</v>
      </c>
      <c r="BP281" s="4">
        <f>SUMIFS('Aceite Virgen Extra'!BP$6:BP$257,'Aceite Virgen Extra'!$A$6:$A$257,"&gt;="&amp;$A281,'Aceite Virgen Extra'!$B$6:$B$257,"&lt;="&amp;$B281)</f>
        <v>0.26</v>
      </c>
      <c r="BQ281" s="4">
        <f>SUMIFS('Aceite Virgen Extra'!BQ$6:BQ$257,'Aceite Virgen Extra'!$A$6:$A$257,"&gt;="&amp;$A281,'Aceite Virgen Extra'!$B$6:$B$257,"&lt;="&amp;$B281)</f>
        <v>0.43000000000000005</v>
      </c>
      <c r="BR281" s="4">
        <f>SUMIFS('Aceite Virgen Extra'!BR$6:BR$257,'Aceite Virgen Extra'!$A$6:$A$257,"&gt;="&amp;$A281,'Aceite Virgen Extra'!$B$6:$B$257,"&lt;="&amp;$B281)</f>
        <v>0</v>
      </c>
      <c r="BV281" s="4">
        <f>SUMIFS('Aceite Virgen Extra'!BV$6:BV$257,'Aceite Virgen Extra'!$A$6:$A$257,"&gt;="&amp;$A281,'Aceite Virgen Extra'!$B$6:$B$257,"&lt;="&amp;$B281)</f>
        <v>0.73</v>
      </c>
      <c r="BW281" s="4">
        <f>SUMIFS('Aceite Virgen Extra'!BW$6:BW$257,'Aceite Virgen Extra'!$A$6:$A$257,"&gt;="&amp;$A281,'Aceite Virgen Extra'!$B$6:$B$257,"&lt;="&amp;$B281)</f>
        <v>2.14</v>
      </c>
      <c r="BX281" s="4">
        <f>SUMIFS('Aceite Virgen Extra'!BX$6:BX$257,'Aceite Virgen Extra'!$A$6:$A$257,"&gt;="&amp;$A281,'Aceite Virgen Extra'!$B$6:$B$257,"&lt;="&amp;$B281)</f>
        <v>0.42000000000000004</v>
      </c>
      <c r="BY281" s="4">
        <f>SUMIFS('Aceite Virgen Extra'!BY$6:BY$257,'Aceite Virgen Extra'!$A$6:$A$257,"&gt;="&amp;$A281,'Aceite Virgen Extra'!$B$6:$B$257,"&lt;="&amp;$B281)</f>
        <v>0</v>
      </c>
      <c r="CC281" s="4">
        <f>SUMIFS('Aceite Virgen Extra'!CC$6:CC$257,'Aceite Virgen Extra'!$A$6:$A$257,"&gt;="&amp;$A281,'Aceite Virgen Extra'!$B$6:$B$257,"&lt;="&amp;$B281)</f>
        <v>0.34</v>
      </c>
      <c r="CD281" s="4">
        <f>SUMIFS('Aceite Virgen Extra'!CD$6:CD$257,'Aceite Virgen Extra'!$A$6:$A$257,"&gt;="&amp;$A281,'Aceite Virgen Extra'!$B$6:$B$257,"&lt;="&amp;$B281)</f>
        <v>0.38</v>
      </c>
      <c r="CE281" s="4">
        <f>SUMIFS('Aceite Virgen Extra'!CE$6:CE$257,'Aceite Virgen Extra'!$A$6:$A$257,"&gt;="&amp;$A281,'Aceite Virgen Extra'!$B$6:$B$257,"&lt;="&amp;$B281)</f>
        <v>0.1</v>
      </c>
      <c r="CF281" s="4">
        <f>SUMIFS('Aceite Virgen Extra'!CF$6:CF$257,'Aceite Virgen Extra'!$A$6:$A$257,"&gt;="&amp;$A281,'Aceite Virgen Extra'!$B$6:$B$257,"&lt;="&amp;$B281)</f>
        <v>0.75</v>
      </c>
      <c r="CJ281" s="4">
        <f>SUMIFS('Aceite Virgen Extra'!CJ$6:CJ$257,'Aceite Virgen Extra'!$A$6:$A$257,"&gt;="&amp;$A281,'Aceite Virgen Extra'!$B$6:$B$257,"&lt;="&amp;$B281)</f>
        <v>7.0000000000000007E-2</v>
      </c>
      <c r="CK281" s="4">
        <f>SUMIFS('Aceite Virgen Extra'!CK$6:CK$257,'Aceite Virgen Extra'!$A$6:$A$257,"&gt;="&amp;$A281,'Aceite Virgen Extra'!$B$6:$B$257,"&lt;="&amp;$B281)</f>
        <v>0</v>
      </c>
      <c r="CL281" s="4">
        <f>SUMIFS('Aceite Virgen Extra'!CL$6:CL$257,'Aceite Virgen Extra'!$A$6:$A$257,"&gt;="&amp;$A281,'Aceite Virgen Extra'!$B$6:$B$257,"&lt;="&amp;$B281)</f>
        <v>0.15</v>
      </c>
      <c r="CM281" s="4">
        <f>SUMIFS('Aceite Virgen Extra'!CM$6:CM$257,'Aceite Virgen Extra'!$A$6:$A$257,"&gt;="&amp;$A281,'Aceite Virgen Extra'!$B$6:$B$257,"&lt;="&amp;$B281)</f>
        <v>0</v>
      </c>
      <c r="CQ281" s="4">
        <f>SUMIFS('Aceite Virgen Extra'!CQ$6:CQ$257,'Aceite Virgen Extra'!$A$6:$A$257,"&gt;="&amp;$A281,'Aceite Virgen Extra'!$B$6:$B$257,"&lt;="&amp;$B281)</f>
        <v>0.14000000000000001</v>
      </c>
      <c r="CR281" s="4">
        <f>SUMIFS('Aceite Virgen Extra'!CR$6:CR$257,'Aceite Virgen Extra'!$A$6:$A$257,"&gt;="&amp;$A281,'Aceite Virgen Extra'!$B$6:$B$257,"&lt;="&amp;$B281)</f>
        <v>0.12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0.54</v>
      </c>
      <c r="CY281" s="4">
        <f>SUMIFS('Aceite Virgen Extra'!CY$6:CY$257,'Aceite Virgen Extra'!$A$6:$A$257,"&gt;="&amp;$A281,'Aceite Virgen Extra'!$B$6:$B$257,"&lt;="&amp;$B281)</f>
        <v>0.09</v>
      </c>
      <c r="CZ281" s="4">
        <f>SUMIFS('Aceite Virgen Extra'!CZ$6:CZ$257,'Aceite Virgen Extra'!$A$6:$A$257,"&gt;="&amp;$A281,'Aceite Virgen Extra'!$B$6:$B$257,"&lt;="&amp;$B281)</f>
        <v>0.73</v>
      </c>
      <c r="DA281" s="4">
        <f>SUMIFS('Aceite Virgen Extra'!DA$6:DA$257,'Aceite Virgen Extra'!$A$6:$A$257,"&gt;="&amp;$A281,'Aceite Virgen Extra'!$B$6:$B$257,"&lt;="&amp;$B281)</f>
        <v>0</v>
      </c>
      <c r="DE281" s="4">
        <f>SUMIFS('Aceite Virgen Extra'!DE$6:DE$257,'Aceite Virgen Extra'!$A$6:$A$257,"&gt;="&amp;$A281,'Aceite Virgen Extra'!$B$6:$B$257,"&lt;="&amp;$B281)</f>
        <v>0.33</v>
      </c>
      <c r="DF281" s="4">
        <f>SUMIFS('Aceite Virgen Extra'!DF$6:DF$257,'Aceite Virgen Extra'!$A$6:$A$257,"&gt;="&amp;$A281,'Aceite Virgen Extra'!$B$6:$B$257,"&lt;="&amp;$B281)</f>
        <v>0</v>
      </c>
      <c r="DG281" s="4">
        <f>SUMIFS('Aceite Virgen Extra'!DG$6:DG$257,'Aceite Virgen Extra'!$A$6:$A$257,"&gt;="&amp;$A281,'Aceite Virgen Extra'!$B$6:$B$257,"&lt;="&amp;$B281)</f>
        <v>0.09</v>
      </c>
      <c r="DH281" s="4">
        <f>SUMIFS('Aceite Virgen Extra'!DH$6:DH$257,'Aceite Virgen Extra'!$A$6:$A$257,"&gt;="&amp;$A281,'Aceite Virgen Extra'!$B$6:$B$257,"&lt;="&amp;$B281)</f>
        <v>1.47</v>
      </c>
      <c r="DL281" s="4">
        <f>SUMIFS('Aceite Virgen Extra'!DL$6:DL$257,'Aceite Virgen Extra'!$A$6:$A$257,"&gt;="&amp;$A281,'Aceite Virgen Extra'!$B$6:$B$257,"&lt;="&amp;$B281)</f>
        <v>0.59000000000000008</v>
      </c>
      <c r="DM281" s="4">
        <f>SUMIFS('Aceite Virgen Extra'!DM$6:DM$257,'Aceite Virgen Extra'!$A$6:$A$257,"&gt;="&amp;$A281,'Aceite Virgen Extra'!$B$6:$B$257,"&lt;="&amp;$B281)</f>
        <v>0</v>
      </c>
      <c r="DN281" s="4">
        <f>SUMIFS('Aceite Virgen Extra'!DN$6:DN$257,'Aceite Virgen Extra'!$A$6:$A$257,"&gt;="&amp;$A281,'Aceite Virgen Extra'!$B$6:$B$257,"&lt;="&amp;$B281)</f>
        <v>0.94</v>
      </c>
      <c r="DO281" s="4">
        <f>SUMIFS('Aceite Virgen Extra'!DO$6:DO$257,'Aceite Virgen Extra'!$A$6:$A$257,"&gt;="&amp;$A281,'Aceite Virgen Extra'!$B$6:$B$257,"&lt;="&amp;$B281)</f>
        <v>0.7</v>
      </c>
      <c r="DS281" s="4">
        <f>SUMIFS('Aceite Virgen Extra'!DS$6:DS$257,'Aceite Virgen Extra'!$A$6:$A$257,"&gt;="&amp;$A281,'Aceite Virgen Extra'!$B$6:$B$257,"&lt;="&amp;$B281)</f>
        <v>0.08</v>
      </c>
      <c r="DT281" s="4">
        <f>SUMIFS('Aceite Virgen Extra'!DT$6:DT$257,'Aceite Virgen Extra'!$A$6:$A$257,"&gt;="&amp;$A281,'Aceite Virgen Extra'!$B$6:$B$257,"&lt;="&amp;$B281)</f>
        <v>0.15</v>
      </c>
      <c r="DU281" s="4">
        <f>SUMIFS('Aceite Virgen Extra'!DU$6:DU$257,'Aceite Virgen Extra'!$A$6:$A$257,"&gt;="&amp;$A281,'Aceite Virgen Extra'!$B$6:$B$257,"&lt;="&amp;$B281)</f>
        <v>7.0000000000000007E-2</v>
      </c>
      <c r="DV281" s="4">
        <f>SUMIFS('Aceite Virgen Extra'!DV$6:DV$257,'Aceite Virgen Extra'!$A$6:$A$257,"&gt;="&amp;$A281,'Aceite Virgen Extra'!$B$6:$B$257,"&lt;="&amp;$B281)</f>
        <v>0</v>
      </c>
      <c r="DZ281" s="4">
        <f>SUMIFS('Aceite Virgen Extra'!DZ$6:DZ$257,'Aceite Virgen Extra'!$A$6:$A$257,"&gt;="&amp;$A281,'Aceite Virgen Extra'!$B$6:$B$257,"&lt;="&amp;$B281)</f>
        <v>0.35</v>
      </c>
      <c r="EA281" s="4">
        <f>SUMIFS('Aceite Virgen Extra'!EA$6:EA$257,'Aceite Virgen Extra'!$A$6:$A$257,"&gt;="&amp;$A281,'Aceite Virgen Extra'!$B$6:$B$257,"&lt;="&amp;$B281)</f>
        <v>0</v>
      </c>
      <c r="EB281" s="4">
        <f>SUMIFS('Aceite Virgen Extra'!EB$6:EB$257,'Aceite Virgen Extra'!$A$6:$A$257,"&gt;="&amp;$A281,'Aceite Virgen Extra'!$B$6:$B$257,"&lt;="&amp;$B281)</f>
        <v>0.74</v>
      </c>
      <c r="EC281" s="4">
        <f>SUMIFS('Aceite Virgen Extra'!EC$6:EC$257,'Aceite Virgen Extra'!$A$6:$A$257,"&gt;="&amp;$A281,'Aceite Virgen Extra'!$B$6:$B$257,"&lt;="&amp;$B281)</f>
        <v>0</v>
      </c>
      <c r="EG281" s="4">
        <f>SUMIFS('Aceite Virgen Extra'!EG$6:EG$257,'Aceite Virgen Extra'!$A$6:$A$257,"&gt;="&amp;$A281,'Aceite Virgen Extra'!$B$6:$B$257,"&lt;="&amp;$B281)</f>
        <v>0.06</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0.47</v>
      </c>
      <c r="EN281" s="4">
        <f>SUMIFS('Aceite Virgen Extra'!EN$6:EN$257,'Aceite Virgen Extra'!$A$6:$A$257,"&gt;="&amp;$A281,'Aceite Virgen Extra'!$B$6:$B$257,"&lt;="&amp;$B281)</f>
        <v>0.25</v>
      </c>
      <c r="EO281" s="4">
        <f>SUMIFS('Aceite Virgen Extra'!EO$6:EO$257,'Aceite Virgen Extra'!$A$6:$A$257,"&gt;="&amp;$A281,'Aceite Virgen Extra'!$B$6:$B$257,"&lt;="&amp;$B281)</f>
        <v>0</v>
      </c>
      <c r="EP281" s="4">
        <f>SUMIFS('Aceite Virgen Extra'!EP$6:EP$257,'Aceite Virgen Extra'!$A$6:$A$257,"&gt;="&amp;$A281,'Aceite Virgen Extra'!$B$6:$B$257,"&lt;="&amp;$B281)</f>
        <v>0.36</v>
      </c>
      <c r="EQ281" s="4">
        <f>SUMIFS('Aceite Virgen Extra'!EQ$6:EQ$257,'Aceite Virgen Extra'!$A$6:$A$257,"&gt;="&amp;$A281,'Aceite Virgen Extra'!$B$6:$B$257,"&lt;="&amp;$B281)</f>
        <v>0.41</v>
      </c>
      <c r="EU281" s="4">
        <f>SUMIFS('Aceite Virgen Extra'!EU$6:EU$257,'Aceite Virgen Extra'!$A$6:$A$257,"&gt;="&amp;$A281,'Aceite Virgen Extra'!$B$6:$B$257,"&lt;="&amp;$B281)</f>
        <v>0.78</v>
      </c>
      <c r="EV281" s="4">
        <f>SUMIFS('Aceite Virgen Extra'!EV$6:EV$257,'Aceite Virgen Extra'!$A$6:$A$257,"&gt;="&amp;$A281,'Aceite Virgen Extra'!$B$6:$B$257,"&lt;="&amp;$B281)</f>
        <v>1.26</v>
      </c>
      <c r="EW281" s="4">
        <f>SUMIFS('Aceite Virgen Extra'!EW$6:EW$257,'Aceite Virgen Extra'!$A$6:$A$257,"&gt;="&amp;$A281,'Aceite Virgen Extra'!$B$6:$B$257,"&lt;="&amp;$B281)</f>
        <v>0.5</v>
      </c>
      <c r="EX281" s="4">
        <f>SUMIFS('Aceite Virgen Extra'!EX$6:EX$257,'Aceite Virgen Extra'!$A$6:$A$257,"&gt;="&amp;$A281,'Aceite Virgen Extra'!$B$6:$B$257,"&lt;="&amp;$B281)</f>
        <v>1.22</v>
      </c>
      <c r="FB281" s="4">
        <f>SUMIFS('Aceite Virgen Extra'!FB$6:FB$257,'Aceite Virgen Extra'!$A$6:$A$257,"&gt;="&amp;$A281,'Aceite Virgen Extra'!$B$6:$B$257,"&lt;="&amp;$B281)</f>
        <v>0.22</v>
      </c>
      <c r="FC281" s="4">
        <f>SUMIFS('Aceite Virgen Extra'!FC$6:FC$257,'Aceite Virgen Extra'!$A$6:$A$257,"&gt;="&amp;$A281,'Aceite Virgen Extra'!$B$6:$B$257,"&lt;="&amp;$B281)</f>
        <v>0.28000000000000003</v>
      </c>
      <c r="FD281" s="4">
        <f>SUMIFS('Aceite Virgen Extra'!FD$6:FD$257,'Aceite Virgen Extra'!$A$6:$A$257,"&gt;="&amp;$A281,'Aceite Virgen Extra'!$B$6:$B$257,"&lt;="&amp;$B281)</f>
        <v>0.25</v>
      </c>
      <c r="FE281" s="4">
        <f>SUMIFS('Aceite Virgen Extra'!FE$6:FE$257,'Aceite Virgen Extra'!$A$6:$A$257,"&gt;="&amp;$A281,'Aceite Virgen Extra'!$B$6:$B$257,"&lt;="&amp;$B281)</f>
        <v>0</v>
      </c>
      <c r="FI281" s="4">
        <f>SUMIFS('Aceite Virgen Extra'!FI$6:FI$257,'Aceite Virgen Extra'!$A$6:$A$257,"&gt;="&amp;$A281,'Aceite Virgen Extra'!$B$6:$B$257,"&lt;="&amp;$B281)</f>
        <v>7.0000000000000007E-2</v>
      </c>
      <c r="FJ281" s="4">
        <f>SUMIFS('Aceite Virgen Extra'!FJ$6:FJ$257,'Aceite Virgen Extra'!$A$6:$A$257,"&gt;="&amp;$A281,'Aceite Virgen Extra'!$B$6:$B$257,"&lt;="&amp;$B281)</f>
        <v>0</v>
      </c>
      <c r="FK281" s="4">
        <f>SUMIFS('Aceite Virgen Extra'!FK$6:FK$257,'Aceite Virgen Extra'!$A$6:$A$257,"&gt;="&amp;$A281,'Aceite Virgen Extra'!$B$6:$B$257,"&lt;="&amp;$B281)</f>
        <v>0.06</v>
      </c>
      <c r="FL281" s="4">
        <f>SUMIFS('Aceite Virgen Extra'!FL$6:FL$257,'Aceite Virgen Extra'!$A$6:$A$257,"&gt;="&amp;$A281,'Aceite Virgen Extra'!$B$6:$B$257,"&lt;="&amp;$B281)</f>
        <v>0.37</v>
      </c>
      <c r="FP281" s="4">
        <f>SUMIFS('Aceite Virgen Extra'!FP$6:FP$257,'Aceite Virgen Extra'!$A$6:$A$257,"&gt;="&amp;$A281,'Aceite Virgen Extra'!$B$6:$B$257,"&lt;="&amp;$B281)</f>
        <v>0.12</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0.51</v>
      </c>
      <c r="FW281" s="4">
        <f>SUMIFS('Aceite Virgen Extra'!FW$6:FW$257,'Aceite Virgen Extra'!$A$6:$A$257,"&gt;="&amp;$A281,'Aceite Virgen Extra'!$B$6:$B$257,"&lt;="&amp;$B281)</f>
        <v>0.42000000000000004</v>
      </c>
      <c r="FX281" s="4">
        <f>SUMIFS('Aceite Virgen Extra'!FX$6:FX$257,'Aceite Virgen Extra'!$A$6:$A$257,"&gt;="&amp;$A281,'Aceite Virgen Extra'!$B$6:$B$257,"&lt;="&amp;$B281)</f>
        <v>0.45</v>
      </c>
      <c r="FY281" s="4">
        <f>SUMIFS('Aceite Virgen Extra'!FY$6:FY$257,'Aceite Virgen Extra'!$A$6:$A$257,"&gt;="&amp;$A281,'Aceite Virgen Extra'!$B$6:$B$257,"&lt;="&amp;$B281)</f>
        <v>0.51</v>
      </c>
      <c r="FZ281" s="4">
        <f>SUMIFS('Aceite Virgen Extra'!FZ$6:FZ$257,'Aceite Virgen Extra'!$A$6:$A$257,"&gt;="&amp;$A281,'Aceite Virgen Extra'!$B$6:$B$257,"&lt;="&amp;$B281)</f>
        <v>0</v>
      </c>
      <c r="GD281" s="4">
        <f>SUMIFS('Aceite Virgen Extra'!GD$6:GD$257,'Aceite Virgen Extra'!$A$6:$A$257,"&gt;="&amp;$A281,'Aceite Virgen Extra'!$B$6:$B$257,"&lt;="&amp;$B281)</f>
        <v>0.24000000000000002</v>
      </c>
      <c r="GE281" s="4">
        <f>SUMIFS('Aceite Virgen Extra'!GE$6:GE$257,'Aceite Virgen Extra'!$A$6:$A$257,"&gt;="&amp;$A281,'Aceite Virgen Extra'!$B$6:$B$257,"&lt;="&amp;$B281)</f>
        <v>0.18</v>
      </c>
      <c r="GF281" s="4">
        <f>SUMIFS('Aceite Virgen Extra'!GF$6:GF$257,'Aceite Virgen Extra'!$A$6:$A$257,"&gt;="&amp;$A281,'Aceite Virgen Extra'!$B$6:$B$257,"&lt;="&amp;$B281)</f>
        <v>0.34</v>
      </c>
      <c r="GG281" s="4">
        <f>SUMIFS('Aceite Virgen Extra'!GG$6:GG$257,'Aceite Virgen Extra'!$A$6:$A$257,"&gt;="&amp;$A281,'Aceite Virgen Extra'!$B$6:$B$257,"&lt;="&amp;$B281)</f>
        <v>0</v>
      </c>
      <c r="GK281" s="4">
        <f>SUMIFS('Aceite Virgen Extra'!GK$6:GK$257,'Aceite Virgen Extra'!$A$6:$A$257,"&gt;="&amp;$A281,'Aceite Virgen Extra'!$B$6:$B$257,"&lt;="&amp;$B281)</f>
        <v>0.21000000000000002</v>
      </c>
      <c r="GL281" s="4">
        <f>SUMIFS('Aceite Virgen Extra'!GL$6:GL$257,'Aceite Virgen Extra'!$A$6:$A$257,"&gt;="&amp;$A281,'Aceite Virgen Extra'!$B$6:$B$257,"&lt;="&amp;$B281)</f>
        <v>0.27</v>
      </c>
      <c r="GM281" s="4">
        <f>SUMIFS('Aceite Virgen Extra'!GM$6:GM$257,'Aceite Virgen Extra'!$A$6:$A$257,"&gt;="&amp;$A281,'Aceite Virgen Extra'!$B$6:$B$257,"&lt;="&amp;$B281)</f>
        <v>0.18</v>
      </c>
      <c r="GN281" s="4">
        <f>SUMIFS('Aceite Virgen Extra'!GN$6:GN$257,'Aceite Virgen Extra'!$A$6:$A$257,"&gt;="&amp;$A281,'Aceite Virgen Extra'!$B$6:$B$257,"&lt;="&amp;$B281)</f>
        <v>0.37</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0.33</v>
      </c>
      <c r="GZ281" s="4">
        <f>SUMIFS('Aceite Virgen Extra'!GZ$6:GZ$257,'Aceite Virgen Extra'!$A$6:$A$257,"&gt;="&amp;$A281,'Aceite Virgen Extra'!$B$6:$B$257,"&lt;="&amp;$B281)</f>
        <v>0.75</v>
      </c>
      <c r="HA281" s="4">
        <f>SUMIFS('Aceite Virgen Extra'!HA$6:HA$257,'Aceite Virgen Extra'!$A$6:$A$257,"&gt;="&amp;$A281,'Aceite Virgen Extra'!$B$6:$B$257,"&lt;="&amp;$B281)</f>
        <v>0.04</v>
      </c>
      <c r="HB281" s="4">
        <f>SUMIFS('Aceite Virgen Extra'!HB$6:HB$257,'Aceite Virgen Extra'!$A$6:$A$257,"&gt;="&amp;$A281,'Aceite Virgen Extra'!$B$6:$B$257,"&lt;="&amp;$B281)</f>
        <v>0.97</v>
      </c>
      <c r="HF281" s="4">
        <f>SUMIFS('Aceite Virgen Extra'!HF$6:HF$257,'Aceite Virgen Extra'!$A$6:$A$257,"&gt;="&amp;$A281,'Aceite Virgen Extra'!$B$6:$B$257,"&lt;="&amp;$B281)</f>
        <v>0.51</v>
      </c>
      <c r="HG281" s="4">
        <f>SUMIFS('Aceite Virgen Extra'!HG$6:HG$257,'Aceite Virgen Extra'!$A$6:$A$257,"&gt;="&amp;$A281,'Aceite Virgen Extra'!$B$6:$B$257,"&lt;="&amp;$B281)</f>
        <v>0.62</v>
      </c>
      <c r="HH281" s="4">
        <f>SUMIFS('Aceite Virgen Extra'!HH$6:HH$257,'Aceite Virgen Extra'!$A$6:$A$257,"&gt;="&amp;$A281,'Aceite Virgen Extra'!$B$6:$B$257,"&lt;="&amp;$B281)</f>
        <v>0.57000000000000006</v>
      </c>
      <c r="HI281" s="4">
        <f>SUMIFS('Aceite Virgen Extra'!HI$6:HI$257,'Aceite Virgen Extra'!$A$6:$A$257,"&gt;="&amp;$A281,'Aceite Virgen Extra'!$B$6:$B$257,"&lt;="&amp;$B281)</f>
        <v>0.74</v>
      </c>
      <c r="HM281" s="4">
        <f>SUMIFS('Aceite Virgen Extra'!HM$6:HM$257,'Aceite Virgen Extra'!$A$6:$A$257,"&gt;="&amp;$A281,'Aceite Virgen Extra'!$B$6:$B$257,"&lt;="&amp;$B281)</f>
        <v>0.31</v>
      </c>
      <c r="HN281" s="4">
        <f>SUMIFS('Aceite Virgen Extra'!HN$6:HN$257,'Aceite Virgen Extra'!$A$6:$A$257,"&gt;="&amp;$A281,'Aceite Virgen Extra'!$B$6:$B$257,"&lt;="&amp;$B281)</f>
        <v>0.28000000000000003</v>
      </c>
      <c r="HO281" s="4">
        <f>SUMIFS('Aceite Virgen Extra'!HO$6:HO$257,'Aceite Virgen Extra'!$A$6:$A$257,"&gt;="&amp;$A281,'Aceite Virgen Extra'!$B$6:$B$257,"&lt;="&amp;$B281)</f>
        <v>0.43</v>
      </c>
      <c r="HP281" s="4">
        <f>SUMIFS('Aceite Virgen Extra'!HP$6:HP$257,'Aceite Virgen Extra'!$A$6:$A$257,"&gt;="&amp;$A281,'Aceite Virgen Extra'!$B$6:$B$257,"&lt;="&amp;$B281)</f>
        <v>0</v>
      </c>
      <c r="HT281" s="4">
        <f>SUMIFS('Aceite Virgen Extra'!HT$6:HT$257,'Aceite Virgen Extra'!$A$6:$A$257,"&gt;="&amp;$A281,'Aceite Virgen Extra'!$B$6:$B$257,"&lt;="&amp;$B281)</f>
        <v>0.03</v>
      </c>
      <c r="HU281" s="4">
        <f>SUMIFS('Aceite Virgen Extra'!HU$6:HU$257,'Aceite Virgen Extra'!$A$6:$A$257,"&gt;="&amp;$A281,'Aceite Virgen Extra'!$B$6:$B$257,"&lt;="&amp;$B281)</f>
        <v>0</v>
      </c>
      <c r="HV281" s="4">
        <f>SUMIFS('Aceite Virgen Extra'!HV$6:HV$257,'Aceite Virgen Extra'!$A$6:$A$257,"&gt;="&amp;$A281,'Aceite Virgen Extra'!$B$6:$B$257,"&lt;="&amp;$B281)</f>
        <v>0.05</v>
      </c>
      <c r="HW281" s="4">
        <f>SUMIFS('Aceite Virgen Extra'!HW$6:HW$257,'Aceite Virgen Extra'!$A$6:$A$257,"&gt;="&amp;$A281,'Aceite Virgen Extra'!$B$6:$B$257,"&lt;="&amp;$B281)</f>
        <v>0</v>
      </c>
      <c r="IA281" s="4">
        <f>SUMIFS('Aceite Virgen Extra'!IA$6:IA$257,'Aceite Virgen Extra'!$A$6:$A$257,"&gt;="&amp;$A281,'Aceite Virgen Extra'!$B$6:$B$257,"&lt;="&amp;$B281)</f>
        <v>0.2</v>
      </c>
      <c r="IB281" s="4">
        <f>SUMIFS('Aceite Virgen Extra'!IB$6:IB$257,'Aceite Virgen Extra'!$A$6:$A$257,"&gt;="&amp;$A281,'Aceite Virgen Extra'!$B$6:$B$257,"&lt;="&amp;$B281)</f>
        <v>0.84</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0.24</v>
      </c>
      <c r="II281" s="4">
        <f>SUMIFS('Aceite Virgen Extra'!II$6:II$257,'Aceite Virgen Extra'!$A$6:$A$257,"&gt;="&amp;$A281,'Aceite Virgen Extra'!$B$6:$B$257,"&lt;="&amp;$B281)</f>
        <v>0.82000000000000006</v>
      </c>
      <c r="IJ281" s="4">
        <f>SUMIFS('Aceite Virgen Extra'!IJ$6:IJ$257,'Aceite Virgen Extra'!$A$6:$A$257,"&gt;="&amp;$A281,'Aceite Virgen Extra'!$B$6:$B$257,"&lt;="&amp;$B281)</f>
        <v>0.09</v>
      </c>
      <c r="IK281" s="4">
        <f>SUMIFS('Aceite Virgen Extra'!IK$6:IK$257,'Aceite Virgen Extra'!$A$6:$A$257,"&gt;="&amp;$A281,'Aceite Virgen Extra'!$B$6:$B$257,"&lt;="&amp;$B281)</f>
        <v>0</v>
      </c>
      <c r="IO281" s="4">
        <f>SUMIFS('Aceite Virgen Extra'!IO$6:IO$257,'Aceite Virgen Extra'!$A$6:$A$257,"&gt;="&amp;$A281,'Aceite Virgen Extra'!$B$6:$B$257,"&lt;="&amp;$B281)</f>
        <v>0.13</v>
      </c>
      <c r="IP281" s="4">
        <f>SUMIFS('Aceite Virgen Extra'!IP$6:IP$257,'Aceite Virgen Extra'!$A$6:$A$257,"&gt;="&amp;$A281,'Aceite Virgen Extra'!$B$6:$B$257,"&lt;="&amp;$B281)</f>
        <v>0.14000000000000001</v>
      </c>
      <c r="IQ281" s="4">
        <f>SUMIFS('Aceite Virgen Extra'!IQ$6:IQ$257,'Aceite Virgen Extra'!$A$6:$A$257,"&gt;="&amp;$A281,'Aceite Virgen Extra'!$B$6:$B$257,"&lt;="&amp;$B281)</f>
        <v>0.13</v>
      </c>
      <c r="IR281" s="4">
        <f>SUMIFS('Aceite Virgen Extra'!IR$6:IR$257,'Aceite Virgen Extra'!$A$6:$A$257,"&gt;="&amp;$A281,'Aceite Virgen Extra'!$B$6:$B$257,"&lt;="&amp;$B281)</f>
        <v>0.25</v>
      </c>
      <c r="IV281" s="4">
        <f>SUMIFS('Aceite Virgen Extra'!IV$6:IV$257,'Aceite Virgen Extra'!$A$6:$A$257,"&gt;="&amp;$A281,'Aceite Virgen Extra'!$B$6:$B$257,"&lt;="&amp;$B281)</f>
        <v>0.22000000000000003</v>
      </c>
      <c r="IW281" s="4">
        <f>SUMIFS('Aceite Virgen Extra'!IW$6:IW$257,'Aceite Virgen Extra'!$A$6:$A$257,"&gt;="&amp;$A281,'Aceite Virgen Extra'!$B$6:$B$257,"&lt;="&amp;$B281)</f>
        <v>0</v>
      </c>
      <c r="IX281" s="4">
        <f>SUMIFS('Aceite Virgen Extra'!IX$6:IX$257,'Aceite Virgen Extra'!$A$6:$A$257,"&gt;="&amp;$A281,'Aceite Virgen Extra'!$B$6:$B$257,"&lt;="&amp;$B281)</f>
        <v>0.43000000000000005</v>
      </c>
      <c r="IY281" s="4">
        <f>SUMIFS('Aceite Virgen Extra'!IY$6:IY$257,'Aceite Virgen Extra'!$A$6:$A$257,"&gt;="&amp;$A281,'Aceite Virgen Extra'!$B$6:$B$257,"&lt;="&amp;$B281)</f>
        <v>0</v>
      </c>
      <c r="JC281" s="4">
        <f>SUMIFS('Aceite Virgen Extra'!JC$6:JC$257,'Aceite Virgen Extra'!$A$6:$A$257,"&gt;="&amp;$A281,'Aceite Virgen Extra'!$B$6:$B$257,"&lt;="&amp;$B281)</f>
        <v>0.35</v>
      </c>
      <c r="JD281" s="4">
        <f>SUMIFS('Aceite Virgen Extra'!JD$6:JD$257,'Aceite Virgen Extra'!$A$6:$A$257,"&gt;="&amp;$A281,'Aceite Virgen Extra'!$B$6:$B$257,"&lt;="&amp;$B281)</f>
        <v>0.19</v>
      </c>
      <c r="JE281" s="4">
        <f>SUMIFS('Aceite Virgen Extra'!JE$6:JE$257,'Aceite Virgen Extra'!$A$6:$A$257,"&gt;="&amp;$A281,'Aceite Virgen Extra'!$B$6:$B$257,"&lt;="&amp;$B281)</f>
        <v>0.56999999999999995</v>
      </c>
      <c r="JF281" s="4">
        <f>SUMIFS('Aceite Virgen Extra'!JF$6:JF$257,'Aceite Virgen Extra'!$A$6:$A$257,"&gt;="&amp;$A281,'Aceite Virgen Extra'!$B$6:$B$257,"&lt;="&amp;$B281)</f>
        <v>0</v>
      </c>
      <c r="JJ281" s="4">
        <f>SUMIFS('Aceite Virgen Extra'!JJ$6:JJ$257,'Aceite Virgen Extra'!$A$6:$A$257,"&gt;="&amp;$A281,'Aceite Virgen Extra'!$B$6:$B$257,"&lt;="&amp;$B281)</f>
        <v>0.52</v>
      </c>
      <c r="JK281" s="4">
        <f>SUMIFS('Aceite Virgen Extra'!JK$6:JK$257,'Aceite Virgen Extra'!$A$6:$A$257,"&gt;="&amp;$A281,'Aceite Virgen Extra'!$B$6:$B$257,"&lt;="&amp;$B281)</f>
        <v>0.77</v>
      </c>
      <c r="JL281" s="4">
        <f>SUMIFS('Aceite Virgen Extra'!JL$6:JL$257,'Aceite Virgen Extra'!$A$6:$A$257,"&gt;="&amp;$A281,'Aceite Virgen Extra'!$B$6:$B$257,"&lt;="&amp;$B281)</f>
        <v>0.57999999999999996</v>
      </c>
      <c r="JM281" s="4">
        <f>SUMIFS('Aceite Virgen Extra'!JM$6:JM$257,'Aceite Virgen Extra'!$A$6:$A$257,"&gt;="&amp;$A281,'Aceite Virgen Extra'!$B$6:$B$257,"&lt;="&amp;$B281)</f>
        <v>0</v>
      </c>
      <c r="JQ281" s="4">
        <f>SUMIFS('Aceite Virgen Extra'!JQ$6:JQ$257,'Aceite Virgen Extra'!$A$6:$A$257,"&gt;="&amp;$A281,'Aceite Virgen Extra'!$B$6:$B$257,"&lt;="&amp;$B281)</f>
        <v>0.67</v>
      </c>
      <c r="JR281" s="4">
        <f>SUMIFS('Aceite Virgen Extra'!JR$6:JR$257,'Aceite Virgen Extra'!$A$6:$A$257,"&gt;="&amp;$A281,'Aceite Virgen Extra'!$B$6:$B$257,"&lt;="&amp;$B281)</f>
        <v>1.92</v>
      </c>
      <c r="JS281" s="4">
        <f>SUMIFS('Aceite Virgen Extra'!JS$6:JS$257,'Aceite Virgen Extra'!$A$6:$A$257,"&gt;="&amp;$A281,'Aceite Virgen Extra'!$B$6:$B$257,"&lt;="&amp;$B281)</f>
        <v>0.28000000000000003</v>
      </c>
      <c r="JT281" s="4">
        <f>SUMIFS('Aceite Virgen Extra'!JT$6:JT$257,'Aceite Virgen Extra'!$A$6:$A$257,"&gt;="&amp;$A281,'Aceite Virgen Extra'!$B$6:$B$257,"&lt;="&amp;$B281)</f>
        <v>0</v>
      </c>
      <c r="JX281" s="4">
        <f>SUMIFS('Aceite Virgen Extra'!JX$6:JX$257,'Aceite Virgen Extra'!$A$6:$A$257,"&gt;="&amp;$A281,'Aceite Virgen Extra'!$B$6:$B$257,"&lt;="&amp;$B281)</f>
        <v>0.15</v>
      </c>
      <c r="JY281" s="4">
        <f>SUMIFS('Aceite Virgen Extra'!JY$6:JY$257,'Aceite Virgen Extra'!$A$6:$A$257,"&gt;="&amp;$A281,'Aceite Virgen Extra'!$B$6:$B$257,"&lt;="&amp;$B281)</f>
        <v>0</v>
      </c>
      <c r="JZ281" s="4">
        <f>SUMIFS('Aceite Virgen Extra'!JZ$6:JZ$257,'Aceite Virgen Extra'!$A$6:$A$257,"&gt;="&amp;$A281,'Aceite Virgen Extra'!$B$6:$B$257,"&lt;="&amp;$B281)</f>
        <v>0.32</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v>
      </c>
      <c r="KN281" s="4">
        <f>SUMIFS('Aceite Virgen Extra'!KN$6:KN$257,'Aceite Virgen Extra'!$A$6:$A$257,"&gt;="&amp;$A281,'Aceite Virgen Extra'!$B$6:$B$257,"&lt;="&amp;$B281)</f>
        <v>0.32</v>
      </c>
      <c r="KO281" s="4">
        <f>SUMIFS('Aceite Virgen Extra'!KO$6:KO$257,'Aceite Virgen Extra'!$A$6:$A$257,"&gt;="&amp;$A281,'Aceite Virgen Extra'!$B$6:$B$257,"&lt;="&amp;$B281)</f>
        <v>0.3</v>
      </c>
      <c r="KS281" s="4">
        <f>SUMIFS('Aceite Virgen Extra'!KS$6:KS$257,'Aceite Virgen Extra'!$A$6:$A$257,"&gt;="&amp;$A281,'Aceite Virgen Extra'!$B$6:$B$257,"&lt;="&amp;$B281)</f>
        <v>0.32</v>
      </c>
      <c r="KT281" s="4">
        <f>SUMIFS('Aceite Virgen Extra'!KT$6:KT$257,'Aceite Virgen Extra'!$A$6:$A$257,"&gt;="&amp;$A281,'Aceite Virgen Extra'!$B$6:$B$257,"&lt;="&amp;$B281)</f>
        <v>0.28999999999999998</v>
      </c>
      <c r="KU281" s="4">
        <f>SUMIFS('Aceite Virgen Extra'!KU$6:KU$257,'Aceite Virgen Extra'!$A$6:$A$257,"&gt;="&amp;$A281,'Aceite Virgen Extra'!$B$6:$B$257,"&lt;="&amp;$B281)</f>
        <v>0.4</v>
      </c>
      <c r="KV281" s="4">
        <f>SUMIFS('Aceite Virgen Extra'!KV$6:KV$257,'Aceite Virgen Extra'!$A$6:$A$257,"&gt;="&amp;$A281,'Aceite Virgen Extra'!$B$6:$B$257,"&lt;="&amp;$B281)</f>
        <v>0.27</v>
      </c>
      <c r="KZ281" s="4">
        <f>SUMIFS('Aceite Virgen Extra'!KZ$6:KZ$257,'Aceite Virgen Extra'!$A$6:$A$257,"&gt;="&amp;$A281,'Aceite Virgen Extra'!$B$6:$B$257,"&lt;="&amp;$B281)</f>
        <v>0.6</v>
      </c>
      <c r="LA281" s="4">
        <f>SUMIFS('Aceite Virgen Extra'!LA$6:LA$257,'Aceite Virgen Extra'!$A$6:$A$257,"&gt;="&amp;$A281,'Aceite Virgen Extra'!$B$6:$B$257,"&lt;="&amp;$B281)</f>
        <v>0.67</v>
      </c>
      <c r="LB281" s="4">
        <f>SUMIFS('Aceite Virgen Extra'!LB$6:LB$257,'Aceite Virgen Extra'!$A$6:$A$257,"&gt;="&amp;$A281,'Aceite Virgen Extra'!$B$6:$B$257,"&lt;="&amp;$B281)</f>
        <v>0.75</v>
      </c>
      <c r="LC281" s="4">
        <f>SUMIFS('Aceite Virgen Extra'!LC$6:LC$257,'Aceite Virgen Extra'!$A$6:$A$257,"&gt;="&amp;$A281,'Aceite Virgen Extra'!$B$6:$B$257,"&lt;="&amp;$B281)</f>
        <v>0.25</v>
      </c>
      <c r="LG281" s="4">
        <f>SUMIFS('Aceite Virgen Extra'!LG$6:LG$257,'Aceite Virgen Extra'!$A$6:$A$257,"&gt;="&amp;$A281,'Aceite Virgen Extra'!$B$6:$B$257,"&lt;="&amp;$B281)</f>
        <v>0.23</v>
      </c>
      <c r="LH281" s="4">
        <f>SUMIFS('Aceite Virgen Extra'!LH$6:LH$257,'Aceite Virgen Extra'!$A$6:$A$257,"&gt;="&amp;$A281,'Aceite Virgen Extra'!$B$6:$B$257,"&lt;="&amp;$B281)</f>
        <v>0</v>
      </c>
      <c r="LI281" s="4">
        <f>SUMIFS('Aceite Virgen Extra'!LI$6:LI$257,'Aceite Virgen Extra'!$A$6:$A$257,"&gt;="&amp;$A281,'Aceite Virgen Extra'!$B$6:$B$257,"&lt;="&amp;$B281)</f>
        <v>0.37</v>
      </c>
      <c r="LJ281" s="4">
        <f>SUMIFS('Aceite Virgen Extra'!LJ$6:LJ$257,'Aceite Virgen Extra'!$A$6:$A$257,"&gt;="&amp;$A281,'Aceite Virgen Extra'!$B$6:$B$257,"&lt;="&amp;$B281)</f>
        <v>0.3</v>
      </c>
      <c r="LN281" s="4">
        <f>SUMIFS('Aceite Virgen Extra'!LN$6:LN$257,'Aceite Virgen Extra'!$A$6:$A$257,"&gt;="&amp;$A281,'Aceite Virgen Extra'!$B$6:$B$257,"&lt;="&amp;$B281)</f>
        <v>0.21000000000000002</v>
      </c>
      <c r="LO281" s="4">
        <f>SUMIFS('Aceite Virgen Extra'!LO$6:LO$257,'Aceite Virgen Extra'!$A$6:$A$257,"&gt;="&amp;$A281,'Aceite Virgen Extra'!$B$6:$B$257,"&lt;="&amp;$B281)</f>
        <v>0</v>
      </c>
      <c r="LP281" s="4">
        <f>SUMIFS('Aceite Virgen Extra'!LP$6:LP$257,'Aceite Virgen Extra'!$A$6:$A$257,"&gt;="&amp;$A281,'Aceite Virgen Extra'!$B$6:$B$257,"&lt;="&amp;$B281)</f>
        <v>0.31</v>
      </c>
      <c r="LQ281" s="4">
        <f>SUMIFS('Aceite Virgen Extra'!LQ$6:LQ$257,'Aceite Virgen Extra'!$A$6:$A$257,"&gt;="&amp;$A281,'Aceite Virgen Extra'!$B$6:$B$257,"&lt;="&amp;$B281)</f>
        <v>0.42</v>
      </c>
      <c r="LU281" s="4">
        <f>SUMIFS('Aceite Virgen Extra'!LU$6:LU$257,'Aceite Virgen Extra'!$A$6:$A$257,"&gt;="&amp;$A281,'Aceite Virgen Extra'!$B$6:$B$257,"&lt;="&amp;$B281)</f>
        <v>0.15</v>
      </c>
      <c r="LV281" s="4">
        <f>SUMIFS('Aceite Virgen Extra'!LV$6:LV$257,'Aceite Virgen Extra'!$A$6:$A$257,"&gt;="&amp;$A281,'Aceite Virgen Extra'!$B$6:$B$257,"&lt;="&amp;$B281)</f>
        <v>0.41</v>
      </c>
      <c r="LW281" s="4">
        <f>SUMIFS('Aceite Virgen Extra'!LW$6:LW$257,'Aceite Virgen Extra'!$A$6:$A$257,"&gt;="&amp;$A281,'Aceite Virgen Extra'!$B$6:$B$257,"&lt;="&amp;$B281)</f>
        <v>7.0000000000000007E-2</v>
      </c>
      <c r="LX281" s="4">
        <f>SUMIFS('Aceite Virgen Extra'!LX$6:LX$257,'Aceite Virgen Extra'!$A$6:$A$257,"&gt;="&amp;$A281,'Aceite Virgen Extra'!$B$6:$B$257,"&lt;="&amp;$B281)</f>
        <v>0</v>
      </c>
      <c r="MB281" s="4">
        <f>SUMIFS('Aceite Virgen Extra'!MB$6:MB$257,'Aceite Virgen Extra'!$A$6:$A$257,"&gt;="&amp;$A281,'Aceite Virgen Extra'!$B$6:$B$257,"&lt;="&amp;$B281)</f>
        <v>0.37000000000000005</v>
      </c>
      <c r="MC281" s="4">
        <f>SUMIFS('Aceite Virgen Extra'!MC$6:MC$257,'Aceite Virgen Extra'!$A$6:$A$257,"&gt;="&amp;$A281,'Aceite Virgen Extra'!$B$6:$B$257,"&lt;="&amp;$B281)</f>
        <v>0</v>
      </c>
      <c r="MD281" s="4">
        <f>SUMIFS('Aceite Virgen Extra'!MD$6:MD$257,'Aceite Virgen Extra'!$A$6:$A$257,"&gt;="&amp;$A281,'Aceite Virgen Extra'!$B$6:$B$257,"&lt;="&amp;$B281)</f>
        <v>0.7400000000000001</v>
      </c>
      <c r="ME281" s="4">
        <f>SUMIFS('Aceite Virgen Extra'!ME$6:ME$257,'Aceite Virgen Extra'!$A$6:$A$257,"&gt;="&amp;$A281,'Aceite Virgen Extra'!$B$6:$B$257,"&lt;="&amp;$B281)</f>
        <v>0</v>
      </c>
      <c r="MI281" s="4">
        <f>SUMIFS('Aceite Virgen Extra'!MI$6:MI$257,'Aceite Virgen Extra'!$A$6:$A$257,"&gt;="&amp;$A281,'Aceite Virgen Extra'!$B$6:$B$257,"&lt;="&amp;$B281)</f>
        <v>0.3</v>
      </c>
      <c r="MJ281" s="4">
        <f>SUMIFS('Aceite Virgen Extra'!MJ$6:MJ$257,'Aceite Virgen Extra'!$A$6:$A$257,"&gt;="&amp;$A281,'Aceite Virgen Extra'!$B$6:$B$257,"&lt;="&amp;$B281)</f>
        <v>0</v>
      </c>
      <c r="MK281" s="4">
        <f>SUMIFS('Aceite Virgen Extra'!MK$6:MK$257,'Aceite Virgen Extra'!$A$6:$A$257,"&gt;="&amp;$A281,'Aceite Virgen Extra'!$B$6:$B$257,"&lt;="&amp;$B281)</f>
        <v>0.59</v>
      </c>
      <c r="ML281" s="4">
        <f>SUMIFS('Aceite Virgen Extra'!ML$6:ML$257,'Aceite Virgen Extra'!$A$6:$A$257,"&gt;="&amp;$A281,'Aceite Virgen Extra'!$B$6:$B$257,"&lt;="&amp;$B281)</f>
        <v>0</v>
      </c>
      <c r="MP281" s="4">
        <f>SUMIFS('Aceite Virgen Extra'!MP$6:MP$257,'Aceite Virgen Extra'!$A$6:$A$257,"&gt;="&amp;$A281,'Aceite Virgen Extra'!$B$6:$B$257,"&lt;="&amp;$B281)</f>
        <v>0.67999999999999994</v>
      </c>
      <c r="MQ281" s="4">
        <f>SUMIFS('Aceite Virgen Extra'!MQ$6:MQ$257,'Aceite Virgen Extra'!$A$6:$A$257,"&gt;="&amp;$A281,'Aceite Virgen Extra'!$B$6:$B$257,"&lt;="&amp;$B281)</f>
        <v>0</v>
      </c>
      <c r="MR281" s="4">
        <f>SUMIFS('Aceite Virgen Extra'!MR$6:MR$257,'Aceite Virgen Extra'!$A$6:$A$257,"&gt;="&amp;$A281,'Aceite Virgen Extra'!$B$6:$B$257,"&lt;="&amp;$B281)</f>
        <v>1.2</v>
      </c>
      <c r="MS281" s="4">
        <f>SUMIFS('Aceite Virgen Extra'!MS$6:MS$257,'Aceite Virgen Extra'!$A$6:$A$257,"&gt;="&amp;$A281,'Aceite Virgen Extra'!$B$6:$B$257,"&lt;="&amp;$B281)</f>
        <v>0.51</v>
      </c>
      <c r="MW281" s="4">
        <f>SUMIFS('Aceite Virgen Extra'!MW$6:MW$257,'Aceite Virgen Extra'!$A$6:$A$257,"&gt;="&amp;$A281,'Aceite Virgen Extra'!$B$6:$B$257,"&lt;="&amp;$B281)</f>
        <v>0.11000000000000001</v>
      </c>
      <c r="MX281" s="4">
        <f>SUMIFS('Aceite Virgen Extra'!MX$6:MX$257,'Aceite Virgen Extra'!$A$6:$A$257,"&gt;="&amp;$A281,'Aceite Virgen Extra'!$B$6:$B$257,"&lt;="&amp;$B281)</f>
        <v>0</v>
      </c>
      <c r="MY281" s="4">
        <f>SUMIFS('Aceite Virgen Extra'!MY$6:MY$257,'Aceite Virgen Extra'!$A$6:$A$257,"&gt;="&amp;$A281,'Aceite Virgen Extra'!$B$6:$B$257,"&lt;="&amp;$B281)</f>
        <v>0.22000000000000003</v>
      </c>
      <c r="MZ281" s="4">
        <f>SUMIFS('Aceite Virgen Extra'!MZ$6:MZ$257,'Aceite Virgen Extra'!$A$6:$A$257,"&gt;="&amp;$A281,'Aceite Virgen Extra'!$B$6:$B$257,"&lt;="&amp;$B281)</f>
        <v>0</v>
      </c>
      <c r="ND281" s="4">
        <f>SUMIFS('Aceite Virgen Extra'!ND$6:ND$257,'Aceite Virgen Extra'!$A$6:$A$257,"&gt;="&amp;$A281,'Aceite Virgen Extra'!$B$6:$B$257,"&lt;="&amp;$B281)</f>
        <v>0.1</v>
      </c>
      <c r="NE281" s="4">
        <f>SUMIFS('Aceite Virgen Extra'!NE$6:NE$257,'Aceite Virgen Extra'!$A$6:$A$257,"&gt;="&amp;$A281,'Aceite Virgen Extra'!$B$6:$B$257,"&lt;="&amp;$B281)</f>
        <v>0</v>
      </c>
      <c r="NF281" s="4">
        <f>SUMIFS('Aceite Virgen Extra'!NF$6:NF$257,'Aceite Virgen Extra'!$A$6:$A$257,"&gt;="&amp;$A281,'Aceite Virgen Extra'!$B$6:$B$257,"&lt;="&amp;$B281)</f>
        <v>0.18</v>
      </c>
      <c r="NG281" s="4">
        <f>SUMIFS('Aceite Virgen Extra'!NG$6:NG$257,'Aceite Virgen Extra'!$A$6:$A$257,"&gt;="&amp;$A281,'Aceite Virgen Extra'!$B$6:$B$257,"&lt;="&amp;$B281)</f>
        <v>0</v>
      </c>
      <c r="NK281" s="4">
        <f>SUMIFS('Aceite Virgen Extra'!NK$6:NK$257,'Aceite Virgen Extra'!$A$6:$A$257,"&gt;="&amp;$A281,'Aceite Virgen Extra'!$B$6:$B$257,"&lt;="&amp;$B281)</f>
        <v>0.1</v>
      </c>
      <c r="NL281" s="4">
        <f>SUMIFS('Aceite Virgen Extra'!NL$6:NL$257,'Aceite Virgen Extra'!$A$6:$A$257,"&gt;="&amp;$A281,'Aceite Virgen Extra'!$B$6:$B$257,"&lt;="&amp;$B281)</f>
        <v>0</v>
      </c>
      <c r="NM281" s="4">
        <f>SUMIFS('Aceite Virgen Extra'!NM$6:NM$257,'Aceite Virgen Extra'!$A$6:$A$257,"&gt;="&amp;$A281,'Aceite Virgen Extra'!$B$6:$B$257,"&lt;="&amp;$B281)</f>
        <v>0.18</v>
      </c>
      <c r="NN281" s="4">
        <f>SUMIFS('Aceite Virgen Extra'!NN$6:NN$257,'Aceite Virgen Extra'!$A$6:$A$257,"&gt;="&amp;$A281,'Aceite Virgen Extra'!$B$6:$B$257,"&lt;="&amp;$B281)</f>
        <v>0</v>
      </c>
      <c r="NR281" s="4">
        <f>SUMIFS('Aceite Virgen Extra'!NR$6:NR$257,'Aceite Virgen Extra'!$A$6:$A$257,"&gt;="&amp;$A281,'Aceite Virgen Extra'!$B$6:$B$257,"&lt;="&amp;$B281)</f>
        <v>0.49</v>
      </c>
      <c r="NS281" s="4">
        <f>SUMIFS('Aceite Virgen Extra'!NS$6:NS$257,'Aceite Virgen Extra'!$A$6:$A$257,"&gt;="&amp;$A281,'Aceite Virgen Extra'!$B$6:$B$257,"&lt;="&amp;$B281)</f>
        <v>0.35</v>
      </c>
      <c r="NT281" s="4">
        <f>SUMIFS('Aceite Virgen Extra'!NT$6:NT$257,'Aceite Virgen Extra'!$A$6:$A$257,"&gt;="&amp;$A281,'Aceite Virgen Extra'!$B$6:$B$257,"&lt;="&amp;$B281)</f>
        <v>0</v>
      </c>
      <c r="NU281" s="4">
        <f>SUMIFS('Aceite Virgen Extra'!NU$6:NU$257,'Aceite Virgen Extra'!$A$6:$A$257,"&gt;="&amp;$A281,'Aceite Virgen Extra'!$B$6:$B$257,"&lt;="&amp;$B281)</f>
        <v>4.67</v>
      </c>
      <c r="NY281" s="4">
        <f>SUMIFS('Aceite Virgen Extra'!NY$6:NY$257,'Aceite Virgen Extra'!$A$6:$A$257,"&gt;="&amp;$A281,'Aceite Virgen Extra'!$B$6:$B$257,"&lt;="&amp;$B281)</f>
        <v>0.37</v>
      </c>
      <c r="NZ281" s="4">
        <f>SUMIFS('Aceite Virgen Extra'!NZ$6:NZ$257,'Aceite Virgen Extra'!$A$6:$A$257,"&gt;="&amp;$A281,'Aceite Virgen Extra'!$B$6:$B$257,"&lt;="&amp;$B281)</f>
        <v>0.26</v>
      </c>
      <c r="OA281" s="4">
        <f>SUMIFS('Aceite Virgen Extra'!OA$6:OA$257,'Aceite Virgen Extra'!$A$6:$A$257,"&gt;="&amp;$A281,'Aceite Virgen Extra'!$B$6:$B$257,"&lt;="&amp;$B281)</f>
        <v>0.16</v>
      </c>
      <c r="OB281" s="4">
        <f>SUMIFS('Aceite Virgen Extra'!OB$6:OB$257,'Aceite Virgen Extra'!$A$6:$A$257,"&gt;="&amp;$A281,'Aceite Virgen Extra'!$B$6:$B$257,"&lt;="&amp;$B281)</f>
        <v>2.6399999999999997</v>
      </c>
      <c r="OF281" s="4">
        <f>SUMIFS('Aceite Virgen Extra'!OF$6:OF$257,'Aceite Virgen Extra'!$A$6:$A$257,"&gt;="&amp;$A281,'Aceite Virgen Extra'!$B$6:$B$257,"&lt;="&amp;$B281)</f>
        <v>0.48</v>
      </c>
      <c r="OG281" s="4">
        <f>SUMIFS('Aceite Virgen Extra'!OG$6:OG$257,'Aceite Virgen Extra'!$A$6:$A$257,"&gt;="&amp;$A281,'Aceite Virgen Extra'!$B$6:$B$257,"&lt;="&amp;$B281)</f>
        <v>0</v>
      </c>
      <c r="OH281" s="4">
        <f>SUMIFS('Aceite Virgen Extra'!OH$6:OH$257,'Aceite Virgen Extra'!$A$6:$A$257,"&gt;="&amp;$A281,'Aceite Virgen Extra'!$B$6:$B$257,"&lt;="&amp;$B281)</f>
        <v>0.64</v>
      </c>
      <c r="OI281" s="4">
        <f>SUMIFS('Aceite Virgen Extra'!OI$6:OI$257,'Aceite Virgen Extra'!$A$6:$A$257,"&gt;="&amp;$A281,'Aceite Virgen Extra'!$B$6:$B$257,"&lt;="&amp;$B281)</f>
        <v>1.1000000000000001</v>
      </c>
      <c r="OM281" s="4">
        <f>SUMIFS('Aceite Virgen Extra'!OM$6:OM$257,'Aceite Virgen Extra'!$A$6:$A$257,"&gt;="&amp;$A281,'Aceite Virgen Extra'!$B$6:$B$257,"&lt;="&amp;$B281)</f>
        <v>0.25</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2.2599999999999998</v>
      </c>
      <c r="OT281" s="4">
        <f>SUMIFS('Aceite Virgen Extra'!OT$6:OT$257,'Aceite Virgen Extra'!$A$6:$A$257,"&gt;="&amp;$A281,'Aceite Virgen Extra'!$B$6:$B$257,"&lt;="&amp;$B281)</f>
        <v>1.5699999999999998</v>
      </c>
      <c r="OU281" s="4">
        <f>SUMIFS('Aceite Virgen Extra'!OU$6:OU$257,'Aceite Virgen Extra'!$A$6:$A$257,"&gt;="&amp;$A281,'Aceite Virgen Extra'!$B$6:$B$257,"&lt;="&amp;$B281)</f>
        <v>0.99</v>
      </c>
      <c r="OV281" s="4">
        <f>SUMIFS('Aceite Virgen Extra'!OV$6:OV$257,'Aceite Virgen Extra'!$A$6:$A$257,"&gt;="&amp;$A281,'Aceite Virgen Extra'!$B$6:$B$257,"&lt;="&amp;$B281)</f>
        <v>0.7</v>
      </c>
      <c r="OW281" s="4">
        <f>SUMIFS('Aceite Virgen Extra'!OW$6:OW$257,'Aceite Virgen Extra'!$A$6:$A$257,"&gt;="&amp;$A281,'Aceite Virgen Extra'!$B$6:$B$257,"&lt;="&amp;$B281)</f>
        <v>8.35</v>
      </c>
      <c r="PA281" s="4">
        <f>SUMIFS('Aceite Virgen Extra'!PA$6:PA$257,'Aceite Virgen Extra'!$A$6:$A$257,"&gt;="&amp;$A281,'Aceite Virgen Extra'!$B$6:$B$257,"&lt;="&amp;$B281)</f>
        <v>0.69</v>
      </c>
      <c r="PB281" s="4">
        <f>SUMIFS('Aceite Virgen Extra'!PB$6:PB$257,'Aceite Virgen Extra'!$A$6:$A$257,"&gt;="&amp;$A281,'Aceite Virgen Extra'!$B$6:$B$257,"&lt;="&amp;$B281)</f>
        <v>0.77</v>
      </c>
      <c r="PC281" s="4">
        <f>SUMIFS('Aceite Virgen Extra'!PC$6:PC$257,'Aceite Virgen Extra'!$A$6:$A$257,"&gt;="&amp;$A281,'Aceite Virgen Extra'!$B$6:$B$257,"&lt;="&amp;$B281)</f>
        <v>0.44</v>
      </c>
      <c r="PD281" s="4">
        <f>SUMIFS('Aceite Virgen Extra'!PD$6:PD$257,'Aceite Virgen Extra'!$A$6:$A$257,"&gt;="&amp;$A281,'Aceite Virgen Extra'!$B$6:$B$257,"&lt;="&amp;$B281)</f>
        <v>2.21</v>
      </c>
      <c r="PH281" s="4">
        <f>SUMIFS('Aceite Virgen Extra'!PH$6:PH$257,'Aceite Virgen Extra'!$A$6:$A$257,"&gt;="&amp;$A281,'Aceite Virgen Extra'!$B$6:$B$257,"&lt;="&amp;$B281)</f>
        <v>0.27</v>
      </c>
      <c r="PI281" s="4">
        <f>SUMIFS('Aceite Virgen Extra'!PI$6:PI$257,'Aceite Virgen Extra'!$A$6:$A$257,"&gt;="&amp;$A281,'Aceite Virgen Extra'!$B$6:$B$257,"&lt;="&amp;$B281)</f>
        <v>0</v>
      </c>
      <c r="PJ281" s="4">
        <f>SUMIFS('Aceite Virgen Extra'!PJ$6:PJ$257,'Aceite Virgen Extra'!$A$6:$A$257,"&gt;="&amp;$A281,'Aceite Virgen Extra'!$B$6:$B$257,"&lt;="&amp;$B281)</f>
        <v>0.32999999999999996</v>
      </c>
      <c r="PK281" s="4">
        <f>SUMIFS('Aceite Virgen Extra'!PK$6:PK$257,'Aceite Virgen Extra'!$A$6:$A$257,"&gt;="&amp;$A281,'Aceite Virgen Extra'!$B$6:$B$257,"&lt;="&amp;$B281)</f>
        <v>0.86</v>
      </c>
      <c r="PO281" s="4">
        <f>SUMIFS('Aceite Virgen Extra'!PO$6:PO$257,'Aceite Virgen Extra'!$A$6:$A$257,"&gt;="&amp;$A281,'Aceite Virgen Extra'!$B$6:$B$257,"&lt;="&amp;$B281)</f>
        <v>0.58000000000000007</v>
      </c>
      <c r="PP281" s="4">
        <f>SUMIFS('Aceite Virgen Extra'!PP$6:PP$257,'Aceite Virgen Extra'!$A$6:$A$257,"&gt;="&amp;$A281,'Aceite Virgen Extra'!$B$6:$B$257,"&lt;="&amp;$B281)</f>
        <v>0.33</v>
      </c>
      <c r="PQ281" s="4">
        <f>SUMIFS('Aceite Virgen Extra'!PQ$6:PQ$257,'Aceite Virgen Extra'!$A$6:$A$257,"&gt;="&amp;$A281,'Aceite Virgen Extra'!$B$6:$B$257,"&lt;="&amp;$B281)</f>
        <v>0.90000000000000013</v>
      </c>
      <c r="PR281" s="4">
        <f>SUMIFS('Aceite Virgen Extra'!PR$6:PR$257,'Aceite Virgen Extra'!$A$6:$A$257,"&gt;="&amp;$A281,'Aceite Virgen Extra'!$B$6:$B$257,"&lt;="&amp;$B281)</f>
        <v>0</v>
      </c>
      <c r="PV281" s="4">
        <f>SUMIFS('Aceite Virgen Extra'!PV$6:PV$257,'Aceite Virgen Extra'!$A$6:$A$257,"&gt;="&amp;$A281,'Aceite Virgen Extra'!$B$6:$B$257,"&lt;="&amp;$B281)</f>
        <v>1.22</v>
      </c>
      <c r="PW281" s="4">
        <f>SUMIFS('Aceite Virgen Extra'!PW$6:PW$257,'Aceite Virgen Extra'!$A$6:$A$257,"&gt;="&amp;$A281,'Aceite Virgen Extra'!$B$6:$B$257,"&lt;="&amp;$B281)</f>
        <v>1.85</v>
      </c>
      <c r="PX281" s="4">
        <f>SUMIFS('Aceite Virgen Extra'!PX$6:PX$257,'Aceite Virgen Extra'!$A$6:$A$257,"&gt;="&amp;$A281,'Aceite Virgen Extra'!$B$6:$B$257,"&lt;="&amp;$B281)</f>
        <v>1.23</v>
      </c>
      <c r="PY281" s="4">
        <f>SUMIFS('Aceite Virgen Extra'!PY$6:PY$257,'Aceite Virgen Extra'!$A$6:$A$257,"&gt;="&amp;$A281,'Aceite Virgen Extra'!$B$6:$B$257,"&lt;="&amp;$B281)</f>
        <v>0</v>
      </c>
      <c r="QC281" s="4">
        <f>SUMIFS('Aceite Virgen Extra'!QC$6:QC$257,'Aceite Virgen Extra'!$A$6:$A$257,"&gt;="&amp;$A281,'Aceite Virgen Extra'!$B$6:$B$257,"&lt;="&amp;$B281)</f>
        <v>0.75</v>
      </c>
      <c r="QD281" s="4">
        <f>SUMIFS('Aceite Virgen Extra'!QD$6:QD$257,'Aceite Virgen Extra'!$A$6:$A$257,"&gt;="&amp;$A281,'Aceite Virgen Extra'!$B$6:$B$257,"&lt;="&amp;$B281)</f>
        <v>1.01</v>
      </c>
      <c r="QE281" s="4">
        <f>SUMIFS('Aceite Virgen Extra'!QE$6:QE$257,'Aceite Virgen Extra'!$A$6:$A$257,"&gt;="&amp;$A281,'Aceite Virgen Extra'!$B$6:$B$257,"&lt;="&amp;$B281)</f>
        <v>0.51</v>
      </c>
      <c r="QF281" s="4">
        <f>SUMIFS('Aceite Virgen Extra'!QF$6:QF$257,'Aceite Virgen Extra'!$A$6:$A$257,"&gt;="&amp;$A281,'Aceite Virgen Extra'!$B$6:$B$257,"&lt;="&amp;$B281)</f>
        <v>1.9</v>
      </c>
      <c r="QJ281" s="4">
        <f>SUMIFS('Aceite Virgen Extra'!QJ$6:QJ$257,'Aceite Virgen Extra'!$A$6:$A$257,"&gt;="&amp;$A281,'Aceite Virgen Extra'!$B$6:$B$257,"&lt;="&amp;$B281)</f>
        <v>0.57000000000000006</v>
      </c>
      <c r="QK281" s="4">
        <f>SUMIFS('Aceite Virgen Extra'!QK$6:QK$257,'Aceite Virgen Extra'!$A$6:$A$257,"&gt;="&amp;$A281,'Aceite Virgen Extra'!$B$6:$B$257,"&lt;="&amp;$B281)</f>
        <v>0.88</v>
      </c>
      <c r="QL281" s="4">
        <f>SUMIFS('Aceite Virgen Extra'!QL$6:QL$257,'Aceite Virgen Extra'!$A$6:$A$257,"&gt;="&amp;$A281,'Aceite Virgen Extra'!$B$6:$B$257,"&lt;="&amp;$B281)</f>
        <v>0.38</v>
      </c>
      <c r="QM281" s="4">
        <f>SUMIFS('Aceite Virgen Extra'!QM$6:QM$257,'Aceite Virgen Extra'!$A$6:$A$257,"&gt;="&amp;$A281,'Aceite Virgen Extra'!$B$6:$B$257,"&lt;="&amp;$B281)</f>
        <v>0.59</v>
      </c>
    </row>
    <row r="282" spans="1:455" x14ac:dyDescent="0.25">
      <c r="A282" s="9">
        <f>'TAM Aceite Virgen Extra'!B30</f>
        <v>7.6</v>
      </c>
      <c r="B282" s="9">
        <f>'TAM Aceite Virgen Extra'!C30</f>
        <v>7.8</v>
      </c>
      <c r="C282" s="9"/>
      <c r="D282" s="4">
        <f>SUMIFS('Aceite Virgen Extra'!D$6:D$257,'Aceite Virgen Extra'!$A$6:$A$257,"&gt;="&amp;$A282,'Aceite Virgen Extra'!$B$6:$B$257,"&lt;="&amp;$B282)</f>
        <v>0.2</v>
      </c>
      <c r="E282" s="4">
        <f>SUMIFS('Aceite Virgen Extra'!E$6:E$257,'Aceite Virgen Extra'!$A$6:$A$257,"&gt;="&amp;$A282,'Aceite Virgen Extra'!$B$6:$B$257,"&lt;="&amp;$B282)</f>
        <v>0.61</v>
      </c>
      <c r="F282" s="4">
        <f>SUMIFS('Aceite Virgen Extra'!F$6:F$257,'Aceite Virgen Extra'!$A$6:$A$257,"&gt;="&amp;$A282,'Aceite Virgen Extra'!$B$6:$B$257,"&lt;="&amp;$B282)</f>
        <v>0</v>
      </c>
      <c r="G282" s="4">
        <f>SUMIFS('Aceite Virgen Extra'!G$6:G$257,'Aceite Virgen Extra'!$A$6:$A$257,"&gt;="&amp;$A282,'Aceite Virgen Extra'!$B$6:$B$257,"&lt;="&amp;$B282)</f>
        <v>0.19</v>
      </c>
      <c r="H282" s="9"/>
      <c r="I282" s="9"/>
      <c r="J282" s="9"/>
      <c r="K282" s="4">
        <f>SUMIFS('Aceite Virgen Extra'!K$6:K$257,'Aceite Virgen Extra'!$A$6:$A$257,"&gt;="&amp;$A282,'Aceite Virgen Extra'!$B$6:$B$257,"&lt;="&amp;$B282)</f>
        <v>0.19</v>
      </c>
      <c r="L282" s="4">
        <f>SUMIFS('Aceite Virgen Extra'!L$6:L$257,'Aceite Virgen Extra'!$A$6:$A$257,"&gt;="&amp;$A282,'Aceite Virgen Extra'!$B$6:$B$257,"&lt;="&amp;$B282)</f>
        <v>0</v>
      </c>
      <c r="M282" s="4">
        <f>SUMIFS('Aceite Virgen Extra'!M$6:M$257,'Aceite Virgen Extra'!$A$6:$A$257,"&gt;="&amp;$A282,'Aceite Virgen Extra'!$B$6:$B$257,"&lt;="&amp;$B282)</f>
        <v>0.37</v>
      </c>
      <c r="N282" s="4">
        <f>SUMIFS('Aceite Virgen Extra'!N$6:N$257,'Aceite Virgen Extra'!$A$6:$A$257,"&gt;="&amp;$A282,'Aceite Virgen Extra'!$B$6:$B$257,"&lt;="&amp;$B282)</f>
        <v>0</v>
      </c>
      <c r="O282" s="9"/>
      <c r="P282" s="9"/>
      <c r="Q282" s="9"/>
      <c r="R282" s="4">
        <f>SUMIFS('Aceite Virgen Extra'!R$6:R$257,'Aceite Virgen Extra'!$A$6:$A$257,"&gt;="&amp;$A282,'Aceite Virgen Extra'!$B$6:$B$257,"&lt;="&amp;$B282)</f>
        <v>0.16</v>
      </c>
      <c r="S282" s="4">
        <f>SUMIFS('Aceite Virgen Extra'!S$6:S$257,'Aceite Virgen Extra'!$A$6:$A$257,"&gt;="&amp;$A282,'Aceite Virgen Extra'!$B$6:$B$257,"&lt;="&amp;$B282)</f>
        <v>0.49</v>
      </c>
      <c r="T282" s="4">
        <f>SUMIFS('Aceite Virgen Extra'!T$6:T$257,'Aceite Virgen Extra'!$A$6:$A$257,"&gt;="&amp;$A282,'Aceite Virgen Extra'!$B$6:$B$257,"&lt;="&amp;$B282)</f>
        <v>7.0000000000000007E-2</v>
      </c>
      <c r="U282" s="4">
        <f>SUMIFS('Aceite Virgen Extra'!U$6:U$257,'Aceite Virgen Extra'!$A$6:$A$257,"&gt;="&amp;$A282,'Aceite Virgen Extra'!$B$6:$B$257,"&lt;="&amp;$B282)</f>
        <v>0</v>
      </c>
      <c r="V282" s="9"/>
      <c r="W282" s="9"/>
      <c r="X282" s="9"/>
      <c r="Y282" s="4">
        <f>SUMIFS('Aceite Virgen Extra'!Y$6:Y$257,'Aceite Virgen Extra'!$A$6:$A$257,"&gt;="&amp;$A282,'Aceite Virgen Extra'!$B$6:$B$257,"&lt;="&amp;$B282)</f>
        <v>0.15</v>
      </c>
      <c r="Z282" s="4">
        <f>SUMIFS('Aceite Virgen Extra'!Z$6:Z$257,'Aceite Virgen Extra'!$A$6:$A$257,"&gt;="&amp;$A282,'Aceite Virgen Extra'!$B$6:$B$257,"&lt;="&amp;$B282)</f>
        <v>0.69</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0.44</v>
      </c>
      <c r="AG282" s="4">
        <f>SUMIFS('Aceite Virgen Extra'!AG$6:AG$257,'Aceite Virgen Extra'!$A$6:$A$257,"&gt;="&amp;$A282,'Aceite Virgen Extra'!$B$6:$B$257,"&lt;="&amp;$B282)</f>
        <v>0.26</v>
      </c>
      <c r="AH282" s="4">
        <f>SUMIFS('Aceite Virgen Extra'!AH$6:AH$257,'Aceite Virgen Extra'!$A$6:$A$257,"&gt;="&amp;$A282,'Aceite Virgen Extra'!$B$6:$B$257,"&lt;="&amp;$B282)</f>
        <v>0.33</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0.12</v>
      </c>
      <c r="AN282" s="4">
        <f>SUMIFS('Aceite Virgen Extra'!AN$6:AN$257,'Aceite Virgen Extra'!$A$6:$A$257,"&gt;="&amp;$A282,'Aceite Virgen Extra'!$B$6:$B$257,"&lt;="&amp;$B282)</f>
        <v>0.18</v>
      </c>
      <c r="AO282" s="4">
        <f>SUMIFS('Aceite Virgen Extra'!AO$6:AO$257,'Aceite Virgen Extra'!$A$6:$A$257,"&gt;="&amp;$A282,'Aceite Virgen Extra'!$B$6:$B$257,"&lt;="&amp;$B282)</f>
        <v>0.17</v>
      </c>
      <c r="AP282" s="4">
        <f>SUMIFS('Aceite Virgen Extra'!AP$6:AP$257,'Aceite Virgen Extra'!$A$6:$A$257,"&gt;="&amp;$A282,'Aceite Virgen Extra'!$B$6:$B$257,"&lt;="&amp;$B282)</f>
        <v>0</v>
      </c>
      <c r="AQ282" s="9"/>
      <c r="AR282" s="9"/>
      <c r="AT282" s="4">
        <f>SUMIFS('Aceite Virgen Extra'!AT$6:AT$257,'Aceite Virgen Extra'!$A$6:$A$257,"&gt;="&amp;$A282,'Aceite Virgen Extra'!$B$6:$B$257,"&lt;="&amp;$B282)</f>
        <v>0.22999999999999998</v>
      </c>
      <c r="AU282" s="4">
        <f>SUMIFS('Aceite Virgen Extra'!AU$6:AU$257,'Aceite Virgen Extra'!$A$6:$A$257,"&gt;="&amp;$A282,'Aceite Virgen Extra'!$B$6:$B$257,"&lt;="&amp;$B282)</f>
        <v>0.36</v>
      </c>
      <c r="AV282" s="4">
        <f>SUMIFS('Aceite Virgen Extra'!AV$6:AV$257,'Aceite Virgen Extra'!$A$6:$A$257,"&gt;="&amp;$A282,'Aceite Virgen Extra'!$B$6:$B$257,"&lt;="&amp;$B282)</f>
        <v>0.28999999999999998</v>
      </c>
      <c r="AW282" s="4">
        <f>SUMIFS('Aceite Virgen Extra'!AW$6:AW$257,'Aceite Virgen Extra'!$A$6:$A$257,"&gt;="&amp;$A282,'Aceite Virgen Extra'!$B$6:$B$257,"&lt;="&amp;$B282)</f>
        <v>0</v>
      </c>
      <c r="BA282" s="4">
        <f>SUMIFS('Aceite Virgen Extra'!BA$6:BA$257,'Aceite Virgen Extra'!$A$6:$A$257,"&gt;="&amp;A282,'Aceite Virgen Extra'!$B$6:$B$257,"&lt;="&amp;B282)</f>
        <v>0.08</v>
      </c>
      <c r="BB282" s="4">
        <f>SUMIFS('Aceite Virgen Extra'!BB$6:BB$257,'Aceite Virgen Extra'!$A$6:$A$257,"&gt;="&amp;$A282,'Aceite Virgen Extra'!$B$6:$B$257,"&lt;="&amp;$B282)</f>
        <v>0.28000000000000003</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0.03</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0.09</v>
      </c>
      <c r="BP282" s="4">
        <f>SUMIFS('Aceite Virgen Extra'!BP$6:BP$257,'Aceite Virgen Extra'!$A$6:$A$257,"&gt;="&amp;$A282,'Aceite Virgen Extra'!$B$6:$B$257,"&lt;="&amp;$B282)</f>
        <v>0</v>
      </c>
      <c r="BQ282" s="4">
        <f>SUMIFS('Aceite Virgen Extra'!BQ$6:BQ$257,'Aceite Virgen Extra'!$A$6:$A$257,"&gt;="&amp;$A282,'Aceite Virgen Extra'!$B$6:$B$257,"&lt;="&amp;$B282)</f>
        <v>0.19</v>
      </c>
      <c r="BR282" s="4">
        <f>SUMIFS('Aceite Virgen Extra'!BR$6:BR$257,'Aceite Virgen Extra'!$A$6:$A$257,"&gt;="&amp;$A282,'Aceite Virgen Extra'!$B$6:$B$257,"&lt;="&amp;$B282)</f>
        <v>0</v>
      </c>
      <c r="BV282" s="4">
        <f>SUMIFS('Aceite Virgen Extra'!BV$6:BV$257,'Aceite Virgen Extra'!$A$6:$A$257,"&gt;="&amp;$A282,'Aceite Virgen Extra'!$B$6:$B$257,"&lt;="&amp;$B282)</f>
        <v>0.56000000000000005</v>
      </c>
      <c r="BW282" s="4">
        <f>SUMIFS('Aceite Virgen Extra'!BW$6:BW$257,'Aceite Virgen Extra'!$A$6:$A$257,"&gt;="&amp;$A282,'Aceite Virgen Extra'!$B$6:$B$257,"&lt;="&amp;$B282)</f>
        <v>2.0299999999999998</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0.33</v>
      </c>
      <c r="CD282" s="4">
        <f>SUMIFS('Aceite Virgen Extra'!CD$6:CD$257,'Aceite Virgen Extra'!$A$6:$A$257,"&gt;="&amp;$A282,'Aceite Virgen Extra'!$B$6:$B$257,"&lt;="&amp;$B282)</f>
        <v>0.28999999999999998</v>
      </c>
      <c r="CE282" s="4">
        <f>SUMIFS('Aceite Virgen Extra'!CE$6:CE$257,'Aceite Virgen Extra'!$A$6:$A$257,"&gt;="&amp;$A282,'Aceite Virgen Extra'!$B$6:$B$257,"&lt;="&amp;$B282)</f>
        <v>0.5</v>
      </c>
      <c r="CF282" s="4">
        <f>SUMIFS('Aceite Virgen Extra'!CF$6:CF$257,'Aceite Virgen Extra'!$A$6:$A$257,"&gt;="&amp;$A282,'Aceite Virgen Extra'!$B$6:$B$257,"&lt;="&amp;$B282)</f>
        <v>0</v>
      </c>
      <c r="CJ282" s="4">
        <f>SUMIFS('Aceite Virgen Extra'!CJ$6:CJ$257,'Aceite Virgen Extra'!$A$6:$A$257,"&gt;="&amp;$A282,'Aceite Virgen Extra'!$B$6:$B$257,"&lt;="&amp;$B282)</f>
        <v>0.28000000000000003</v>
      </c>
      <c r="CK282" s="4">
        <f>SUMIFS('Aceite Virgen Extra'!CK$6:CK$257,'Aceite Virgen Extra'!$A$6:$A$257,"&gt;="&amp;$A282,'Aceite Virgen Extra'!$B$6:$B$257,"&lt;="&amp;$B282)</f>
        <v>0.23</v>
      </c>
      <c r="CL282" s="4">
        <f>SUMIFS('Aceite Virgen Extra'!CL$6:CL$257,'Aceite Virgen Extra'!$A$6:$A$257,"&gt;="&amp;$A282,'Aceite Virgen Extra'!$B$6:$B$257,"&lt;="&amp;$B282)</f>
        <v>0.28999999999999998</v>
      </c>
      <c r="CM282" s="4">
        <f>SUMIFS('Aceite Virgen Extra'!CM$6:CM$257,'Aceite Virgen Extra'!$A$6:$A$257,"&gt;="&amp;$A282,'Aceite Virgen Extra'!$B$6:$B$257,"&lt;="&amp;$B282)</f>
        <v>0.46</v>
      </c>
      <c r="CQ282" s="4">
        <f>SUMIFS('Aceite Virgen Extra'!CQ$6:CQ$257,'Aceite Virgen Extra'!$A$6:$A$257,"&gt;="&amp;$A282,'Aceite Virgen Extra'!$B$6:$B$257,"&lt;="&amp;$B282)</f>
        <v>0.16999999999999998</v>
      </c>
      <c r="CR282" s="4">
        <f>SUMIFS('Aceite Virgen Extra'!CR$6:CR$257,'Aceite Virgen Extra'!$A$6:$A$257,"&gt;="&amp;$A282,'Aceite Virgen Extra'!$B$6:$B$257,"&lt;="&amp;$B282)</f>
        <v>0.62</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0.1</v>
      </c>
      <c r="CY282" s="4">
        <f>SUMIFS('Aceite Virgen Extra'!CY$6:CY$257,'Aceite Virgen Extra'!$A$6:$A$257,"&gt;="&amp;$A282,'Aceite Virgen Extra'!$B$6:$B$257,"&lt;="&amp;$B282)</f>
        <v>0.41</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0.08</v>
      </c>
      <c r="DM282" s="4">
        <f>SUMIFS('Aceite Virgen Extra'!DM$6:DM$257,'Aceite Virgen Extra'!$A$6:$A$257,"&gt;="&amp;$A282,'Aceite Virgen Extra'!$B$6:$B$257,"&lt;="&amp;$B282)</f>
        <v>0.28000000000000003</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0.15</v>
      </c>
      <c r="DT282" s="4">
        <f>SUMIFS('Aceite Virgen Extra'!DT$6:DT$257,'Aceite Virgen Extra'!$A$6:$A$257,"&gt;="&amp;$A282,'Aceite Virgen Extra'!$B$6:$B$257,"&lt;="&amp;$B282)</f>
        <v>0.53</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0.18</v>
      </c>
      <c r="EA282" s="4">
        <f>SUMIFS('Aceite Virgen Extra'!EA$6:EA$257,'Aceite Virgen Extra'!$A$6:$A$257,"&gt;="&amp;$A282,'Aceite Virgen Extra'!$B$6:$B$257,"&lt;="&amp;$B282)</f>
        <v>0</v>
      </c>
      <c r="EB282" s="4">
        <f>SUMIFS('Aceite Virgen Extra'!EB$6:EB$257,'Aceite Virgen Extra'!$A$6:$A$257,"&gt;="&amp;$A282,'Aceite Virgen Extra'!$B$6:$B$257,"&lt;="&amp;$B282)</f>
        <v>0.18</v>
      </c>
      <c r="EC282" s="4">
        <f>SUMIFS('Aceite Virgen Extra'!EC$6:EC$257,'Aceite Virgen Extra'!$A$6:$A$257,"&gt;="&amp;$A282,'Aceite Virgen Extra'!$B$6:$B$257,"&lt;="&amp;$B282)</f>
        <v>0</v>
      </c>
      <c r="EG282" s="4">
        <f>SUMIFS('Aceite Virgen Extra'!EG$6:EG$257,'Aceite Virgen Extra'!$A$6:$A$257,"&gt;="&amp;$A282,'Aceite Virgen Extra'!$B$6:$B$257,"&lt;="&amp;$B282)</f>
        <v>0.08</v>
      </c>
      <c r="EH282" s="4">
        <f>SUMIFS('Aceite Virgen Extra'!EH$6:EH$257,'Aceite Virgen Extra'!$A$6:$A$257,"&gt;="&amp;$A282,'Aceite Virgen Extra'!$B$6:$B$257,"&lt;="&amp;$B282)</f>
        <v>0.08</v>
      </c>
      <c r="EI282" s="4">
        <f>SUMIFS('Aceite Virgen Extra'!EI$6:EI$257,'Aceite Virgen Extra'!$A$6:$A$257,"&gt;="&amp;$A282,'Aceite Virgen Extra'!$B$6:$B$257,"&lt;="&amp;$B282)</f>
        <v>0</v>
      </c>
      <c r="EJ282" s="4">
        <f>SUMIFS('Aceite Virgen Extra'!EJ$6:EJ$257,'Aceite Virgen Extra'!$A$6:$A$257,"&gt;="&amp;$A282,'Aceite Virgen Extra'!$B$6:$B$257,"&lt;="&amp;$B282)</f>
        <v>0.38</v>
      </c>
      <c r="EN282" s="4">
        <f>SUMIFS('Aceite Virgen Extra'!EN$6:EN$257,'Aceite Virgen Extra'!$A$6:$A$257,"&gt;="&amp;$A282,'Aceite Virgen Extra'!$B$6:$B$257,"&lt;="&amp;$B282)</f>
        <v>0.11</v>
      </c>
      <c r="EO282" s="4">
        <f>SUMIFS('Aceite Virgen Extra'!EO$6:EO$257,'Aceite Virgen Extra'!$A$6:$A$257,"&gt;="&amp;$A282,'Aceite Virgen Extra'!$B$6:$B$257,"&lt;="&amp;$B282)</f>
        <v>0.37</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0.23</v>
      </c>
      <c r="FC282" s="4">
        <f>SUMIFS('Aceite Virgen Extra'!FC$6:FC$257,'Aceite Virgen Extra'!$A$6:$A$257,"&gt;="&amp;$A282,'Aceite Virgen Extra'!$B$6:$B$257,"&lt;="&amp;$B282)</f>
        <v>0.28000000000000003</v>
      </c>
      <c r="FD282" s="4">
        <f>SUMIFS('Aceite Virgen Extra'!FD$6:FD$257,'Aceite Virgen Extra'!$A$6:$A$257,"&gt;="&amp;$A282,'Aceite Virgen Extra'!$B$6:$B$257,"&lt;="&amp;$B282)</f>
        <v>0.31</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0.34</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0.18</v>
      </c>
      <c r="FX282" s="4">
        <f>SUMIFS('Aceite Virgen Extra'!FX$6:FX$257,'Aceite Virgen Extra'!$A$6:$A$257,"&gt;="&amp;$A282,'Aceite Virgen Extra'!$B$6:$B$257,"&lt;="&amp;$B282)</f>
        <v>0</v>
      </c>
      <c r="FY282" s="4">
        <f>SUMIFS('Aceite Virgen Extra'!FY$6:FY$257,'Aceite Virgen Extra'!$A$6:$A$257,"&gt;="&amp;$A282,'Aceite Virgen Extra'!$B$6:$B$257,"&lt;="&amp;$B282)</f>
        <v>0.3</v>
      </c>
      <c r="FZ282" s="4">
        <f>SUMIFS('Aceite Virgen Extra'!FZ$6:FZ$257,'Aceite Virgen Extra'!$A$6:$A$257,"&gt;="&amp;$A282,'Aceite Virgen Extra'!$B$6:$B$257,"&lt;="&amp;$B282)</f>
        <v>0</v>
      </c>
      <c r="GD282" s="4">
        <f>SUMIFS('Aceite Virgen Extra'!GD$6:GD$257,'Aceite Virgen Extra'!$A$6:$A$257,"&gt;="&amp;$A282,'Aceite Virgen Extra'!$B$6:$B$257,"&lt;="&amp;$B282)</f>
        <v>0.38</v>
      </c>
      <c r="GE282" s="4">
        <f>SUMIFS('Aceite Virgen Extra'!GE$6:GE$257,'Aceite Virgen Extra'!$A$6:$A$257,"&gt;="&amp;$A282,'Aceite Virgen Extra'!$B$6:$B$257,"&lt;="&amp;$B282)</f>
        <v>0.36</v>
      </c>
      <c r="GF282" s="4">
        <f>SUMIFS('Aceite Virgen Extra'!GF$6:GF$257,'Aceite Virgen Extra'!$A$6:$A$257,"&gt;="&amp;$A282,'Aceite Virgen Extra'!$B$6:$B$257,"&lt;="&amp;$B282)</f>
        <v>0.16</v>
      </c>
      <c r="GG282" s="4">
        <f>SUMIFS('Aceite Virgen Extra'!GG$6:GG$257,'Aceite Virgen Extra'!$A$6:$A$257,"&gt;="&amp;$A282,'Aceite Virgen Extra'!$B$6:$B$257,"&lt;="&amp;$B282)</f>
        <v>1.83</v>
      </c>
      <c r="GK282" s="4">
        <f>SUMIFS('Aceite Virgen Extra'!GK$6:GK$257,'Aceite Virgen Extra'!$A$6:$A$257,"&gt;="&amp;$A282,'Aceite Virgen Extra'!$B$6:$B$257,"&lt;="&amp;$B282)</f>
        <v>0.05</v>
      </c>
      <c r="GL282" s="4">
        <f>SUMIFS('Aceite Virgen Extra'!GL$6:GL$257,'Aceite Virgen Extra'!$A$6:$A$257,"&gt;="&amp;$A282,'Aceite Virgen Extra'!$B$6:$B$257,"&lt;="&amp;$B282)</f>
        <v>0</v>
      </c>
      <c r="GM282" s="4">
        <f>SUMIFS('Aceite Virgen Extra'!GM$6:GM$257,'Aceite Virgen Extra'!$A$6:$A$257,"&gt;="&amp;$A282,'Aceite Virgen Extra'!$B$6:$B$257,"&lt;="&amp;$B282)</f>
        <v>0.09</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0.08</v>
      </c>
      <c r="GZ282" s="4">
        <f>SUMIFS('Aceite Virgen Extra'!GZ$6:GZ$257,'Aceite Virgen Extra'!$A$6:$A$257,"&gt;="&amp;$A282,'Aceite Virgen Extra'!$B$6:$B$257,"&lt;="&amp;$B282)</f>
        <v>0</v>
      </c>
      <c r="HA282" s="4">
        <f>SUMIFS('Aceite Virgen Extra'!HA$6:HA$257,'Aceite Virgen Extra'!$A$6:$A$257,"&gt;="&amp;$A282,'Aceite Virgen Extra'!$B$6:$B$257,"&lt;="&amp;$B282)</f>
        <v>0.15</v>
      </c>
      <c r="HB282" s="4">
        <f>SUMIFS('Aceite Virgen Extra'!HB$6:HB$257,'Aceite Virgen Extra'!$A$6:$A$257,"&gt;="&amp;$A282,'Aceite Virgen Extra'!$B$6:$B$257,"&lt;="&amp;$B282)</f>
        <v>0</v>
      </c>
      <c r="HF282" s="4">
        <f>SUMIFS('Aceite Virgen Extra'!HF$6:HF$257,'Aceite Virgen Extra'!$A$6:$A$257,"&gt;="&amp;$A282,'Aceite Virgen Extra'!$B$6:$B$257,"&lt;="&amp;$B282)</f>
        <v>0.19</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0.74</v>
      </c>
      <c r="HM282" s="4">
        <f>SUMIFS('Aceite Virgen Extra'!HM$6:HM$257,'Aceite Virgen Extra'!$A$6:$A$257,"&gt;="&amp;$A282,'Aceite Virgen Extra'!$B$6:$B$257,"&lt;="&amp;$B282)</f>
        <v>0.31</v>
      </c>
      <c r="HN282" s="4">
        <f>SUMIFS('Aceite Virgen Extra'!HN$6:HN$257,'Aceite Virgen Extra'!$A$6:$A$257,"&gt;="&amp;$A282,'Aceite Virgen Extra'!$B$6:$B$257,"&lt;="&amp;$B282)</f>
        <v>0.13</v>
      </c>
      <c r="HO282" s="4">
        <f>SUMIFS('Aceite Virgen Extra'!HO$6:HO$257,'Aceite Virgen Extra'!$A$6:$A$257,"&gt;="&amp;$A282,'Aceite Virgen Extra'!$B$6:$B$257,"&lt;="&amp;$B282)</f>
        <v>0.52</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IA282" s="4">
        <f>SUMIFS('Aceite Virgen Extra'!IA$6:IA$257,'Aceite Virgen Extra'!$A$6:$A$257,"&gt;="&amp;$A282,'Aceite Virgen Extra'!$B$6:$B$257,"&lt;="&amp;$B282)</f>
        <v>0.12</v>
      </c>
      <c r="IB282" s="4">
        <f>SUMIFS('Aceite Virgen Extra'!IB$6:IB$257,'Aceite Virgen Extra'!$A$6:$A$257,"&gt;="&amp;$A282,'Aceite Virgen Extra'!$B$6:$B$257,"&lt;="&amp;$B282)</f>
        <v>0</v>
      </c>
      <c r="IC282" s="4">
        <f>SUMIFS('Aceite Virgen Extra'!IC$6:IC$257,'Aceite Virgen Extra'!$A$6:$A$257,"&gt;="&amp;$A282,'Aceite Virgen Extra'!$B$6:$B$257,"&lt;="&amp;$B282)</f>
        <v>0.15</v>
      </c>
      <c r="ID282" s="4">
        <f>SUMIFS('Aceite Virgen Extra'!ID$6:ID$257,'Aceite Virgen Extra'!$A$6:$A$257,"&gt;="&amp;$A282,'Aceite Virgen Extra'!$B$6:$B$257,"&lt;="&amp;$B282)</f>
        <v>0.41</v>
      </c>
      <c r="IH282" s="4">
        <f>SUMIFS('Aceite Virgen Extra'!IH$6:IH$257,'Aceite Virgen Extra'!$A$6:$A$257,"&gt;="&amp;$A282,'Aceite Virgen Extra'!$B$6:$B$257,"&lt;="&amp;$B282)</f>
        <v>0.2</v>
      </c>
      <c r="II282" s="4">
        <f>SUMIFS('Aceite Virgen Extra'!II$6:II$257,'Aceite Virgen Extra'!$A$6:$A$257,"&gt;="&amp;$A282,'Aceite Virgen Extra'!$B$6:$B$257,"&lt;="&amp;$B282)</f>
        <v>0.26</v>
      </c>
      <c r="IJ282" s="4">
        <f>SUMIFS('Aceite Virgen Extra'!IJ$6:IJ$257,'Aceite Virgen Extra'!$A$6:$A$257,"&gt;="&amp;$A282,'Aceite Virgen Extra'!$B$6:$B$257,"&lt;="&amp;$B282)</f>
        <v>7.0000000000000007E-2</v>
      </c>
      <c r="IK282" s="4">
        <f>SUMIFS('Aceite Virgen Extra'!IK$6:IK$257,'Aceite Virgen Extra'!$A$6:$A$257,"&gt;="&amp;$A282,'Aceite Virgen Extra'!$B$6:$B$257,"&lt;="&amp;$B282)</f>
        <v>0</v>
      </c>
      <c r="IO282" s="4">
        <f>SUMIFS('Aceite Virgen Extra'!IO$6:IO$257,'Aceite Virgen Extra'!$A$6:$A$257,"&gt;="&amp;$A282,'Aceite Virgen Extra'!$B$6:$B$257,"&lt;="&amp;$B282)</f>
        <v>0.24</v>
      </c>
      <c r="IP282" s="4">
        <f>SUMIFS('Aceite Virgen Extra'!IP$6:IP$257,'Aceite Virgen Extra'!$A$6:$A$257,"&gt;="&amp;$A282,'Aceite Virgen Extra'!$B$6:$B$257,"&lt;="&amp;$B282)</f>
        <v>0.48</v>
      </c>
      <c r="IQ282" s="4">
        <f>SUMIFS('Aceite Virgen Extra'!IQ$6:IQ$257,'Aceite Virgen Extra'!$A$6:$A$257,"&gt;="&amp;$A282,'Aceite Virgen Extra'!$B$6:$B$257,"&lt;="&amp;$B282)</f>
        <v>0.11</v>
      </c>
      <c r="IR282" s="4">
        <f>SUMIFS('Aceite Virgen Extra'!IR$6:IR$257,'Aceite Virgen Extra'!$A$6:$A$257,"&gt;="&amp;$A282,'Aceite Virgen Extra'!$B$6:$B$257,"&lt;="&amp;$B282)</f>
        <v>0.53</v>
      </c>
      <c r="IV282" s="4">
        <f>SUMIFS('Aceite Virgen Extra'!IV$6:IV$257,'Aceite Virgen Extra'!$A$6:$A$257,"&gt;="&amp;$A282,'Aceite Virgen Extra'!$B$6:$B$257,"&lt;="&amp;$B282)</f>
        <v>0.06</v>
      </c>
      <c r="IW282" s="4">
        <f>SUMIFS('Aceite Virgen Extra'!IW$6:IW$257,'Aceite Virgen Extra'!$A$6:$A$257,"&gt;="&amp;$A282,'Aceite Virgen Extra'!$B$6:$B$257,"&lt;="&amp;$B282)</f>
        <v>0.22</v>
      </c>
      <c r="IX282" s="4">
        <f>SUMIFS('Aceite Virgen Extra'!IX$6:IX$257,'Aceite Virgen Extra'!$A$6:$A$257,"&gt;="&amp;$A282,'Aceite Virgen Extra'!$B$6:$B$257,"&lt;="&amp;$B282)</f>
        <v>0</v>
      </c>
      <c r="IY282" s="4">
        <f>SUMIFS('Aceite Virgen Extra'!IY$6:IY$257,'Aceite Virgen Extra'!$A$6:$A$257,"&gt;="&amp;$A282,'Aceite Virgen Extra'!$B$6:$B$257,"&lt;="&amp;$B282)</f>
        <v>0</v>
      </c>
      <c r="JC282" s="4">
        <f>SUMIFS('Aceite Virgen Extra'!JC$6:JC$257,'Aceite Virgen Extra'!$A$6:$A$257,"&gt;="&amp;$A282,'Aceite Virgen Extra'!$B$6:$B$257,"&lt;="&amp;$B282)</f>
        <v>0.12000000000000001</v>
      </c>
      <c r="JD282" s="4">
        <f>SUMIFS('Aceite Virgen Extra'!JD$6:JD$257,'Aceite Virgen Extra'!$A$6:$A$257,"&gt;="&amp;$A282,'Aceite Virgen Extra'!$B$6:$B$257,"&lt;="&amp;$B282)</f>
        <v>0.48</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0.44</v>
      </c>
      <c r="JK282" s="4">
        <f>SUMIFS('Aceite Virgen Extra'!JK$6:JK$257,'Aceite Virgen Extra'!$A$6:$A$257,"&gt;="&amp;$A282,'Aceite Virgen Extra'!$B$6:$B$257,"&lt;="&amp;$B282)</f>
        <v>0.16</v>
      </c>
      <c r="JL282" s="4">
        <f>SUMIFS('Aceite Virgen Extra'!JL$6:JL$257,'Aceite Virgen Extra'!$A$6:$A$257,"&gt;="&amp;$A282,'Aceite Virgen Extra'!$B$6:$B$257,"&lt;="&amp;$B282)</f>
        <v>0.74</v>
      </c>
      <c r="JM282" s="4">
        <f>SUMIFS('Aceite Virgen Extra'!JM$6:JM$257,'Aceite Virgen Extra'!$A$6:$A$257,"&gt;="&amp;$A282,'Aceite Virgen Extra'!$B$6:$B$257,"&lt;="&amp;$B282)</f>
        <v>0</v>
      </c>
      <c r="JQ282" s="4">
        <f>SUMIFS('Aceite Virgen Extra'!JQ$6:JQ$257,'Aceite Virgen Extra'!$A$6:$A$257,"&gt;="&amp;$A282,'Aceite Virgen Extra'!$B$6:$B$257,"&lt;="&amp;$B282)</f>
        <v>0.39</v>
      </c>
      <c r="JR282" s="4">
        <f>SUMIFS('Aceite Virgen Extra'!JR$6:JR$257,'Aceite Virgen Extra'!$A$6:$A$257,"&gt;="&amp;$A282,'Aceite Virgen Extra'!$B$6:$B$257,"&lt;="&amp;$B282)</f>
        <v>0.28000000000000003</v>
      </c>
      <c r="JS282" s="4">
        <f>SUMIFS('Aceite Virgen Extra'!JS$6:JS$257,'Aceite Virgen Extra'!$A$6:$A$257,"&gt;="&amp;$A282,'Aceite Virgen Extra'!$B$6:$B$257,"&lt;="&amp;$B282)</f>
        <v>0.62</v>
      </c>
      <c r="JT282" s="4">
        <f>SUMIFS('Aceite Virgen Extra'!JT$6:JT$257,'Aceite Virgen Extra'!$A$6:$A$257,"&gt;="&amp;$A282,'Aceite Virgen Extra'!$B$6:$B$257,"&lt;="&amp;$B282)</f>
        <v>0</v>
      </c>
      <c r="JX282" s="4">
        <f>SUMIFS('Aceite Virgen Extra'!JX$6:JX$257,'Aceite Virgen Extra'!$A$6:$A$257,"&gt;="&amp;$A282,'Aceite Virgen Extra'!$B$6:$B$257,"&lt;="&amp;$B282)</f>
        <v>0.14000000000000001</v>
      </c>
      <c r="JY282" s="4">
        <f>SUMIFS('Aceite Virgen Extra'!JY$6:JY$257,'Aceite Virgen Extra'!$A$6:$A$257,"&gt;="&amp;$A282,'Aceite Virgen Extra'!$B$6:$B$257,"&lt;="&amp;$B282)</f>
        <v>0</v>
      </c>
      <c r="JZ282" s="4">
        <f>SUMIFS('Aceite Virgen Extra'!JZ$6:JZ$257,'Aceite Virgen Extra'!$A$6:$A$257,"&gt;="&amp;$A282,'Aceite Virgen Extra'!$B$6:$B$257,"&lt;="&amp;$B282)</f>
        <v>0.28000000000000003</v>
      </c>
      <c r="KA282" s="4">
        <f>SUMIFS('Aceite Virgen Extra'!KA$6:KA$257,'Aceite Virgen Extra'!$A$6:$A$257,"&gt;="&amp;$A282,'Aceite Virgen Extra'!$B$6:$B$257,"&lt;="&amp;$B282)</f>
        <v>0</v>
      </c>
      <c r="KE282" s="4">
        <f>SUMIFS('Aceite Virgen Extra'!KE$6:KE$257,'Aceite Virgen Extra'!$A$6:$A$257,"&gt;="&amp;$A282,'Aceite Virgen Extra'!$B$6:$B$257,"&lt;="&amp;$B282)</f>
        <v>0.19999999999999998</v>
      </c>
      <c r="KF282" s="4">
        <f>SUMIFS('Aceite Virgen Extra'!KF$6:KF$257,'Aceite Virgen Extra'!$A$6:$A$257,"&gt;="&amp;$A282,'Aceite Virgen Extra'!$B$6:$B$257,"&lt;="&amp;$B282)</f>
        <v>0.38</v>
      </c>
      <c r="KG282" s="4">
        <f>SUMIFS('Aceite Virgen Extra'!KG$6:KG$257,'Aceite Virgen Extra'!$A$6:$A$257,"&gt;="&amp;$A282,'Aceite Virgen Extra'!$B$6:$B$257,"&lt;="&amp;$B282)</f>
        <v>0.18</v>
      </c>
      <c r="KH282" s="4">
        <f>SUMIFS('Aceite Virgen Extra'!KH$6:KH$257,'Aceite Virgen Extra'!$A$6:$A$257,"&gt;="&amp;$A282,'Aceite Virgen Extra'!$B$6:$B$257,"&lt;="&amp;$B282)</f>
        <v>0</v>
      </c>
      <c r="KL282" s="4">
        <f>SUMIFS('Aceite Virgen Extra'!KL$6:KL$257,'Aceite Virgen Extra'!$A$6:$A$257,"&gt;="&amp;$A282,'Aceite Virgen Extra'!$B$6:$B$257,"&lt;="&amp;$B282)</f>
        <v>0.25</v>
      </c>
      <c r="KM282" s="4">
        <f>SUMIFS('Aceite Virgen Extra'!KM$6:KM$257,'Aceite Virgen Extra'!$A$6:$A$257,"&gt;="&amp;$A282,'Aceite Virgen Extra'!$B$6:$B$257,"&lt;="&amp;$B282)</f>
        <v>0.11</v>
      </c>
      <c r="KN282" s="4">
        <f>SUMIFS('Aceite Virgen Extra'!KN$6:KN$257,'Aceite Virgen Extra'!$A$6:$A$257,"&gt;="&amp;$A282,'Aceite Virgen Extra'!$B$6:$B$257,"&lt;="&amp;$B282)</f>
        <v>0.41000000000000003</v>
      </c>
      <c r="KO282" s="4">
        <f>SUMIFS('Aceite Virgen Extra'!KO$6:KO$257,'Aceite Virgen Extra'!$A$6:$A$257,"&gt;="&amp;$A282,'Aceite Virgen Extra'!$B$6:$B$257,"&lt;="&amp;$B282)</f>
        <v>0.14000000000000001</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7.0000000000000007E-2</v>
      </c>
      <c r="LO282" s="4">
        <f>SUMIFS('Aceite Virgen Extra'!LO$6:LO$257,'Aceite Virgen Extra'!$A$6:$A$257,"&gt;="&amp;$A282,'Aceite Virgen Extra'!$B$6:$B$257,"&lt;="&amp;$B282)</f>
        <v>0</v>
      </c>
      <c r="LP282" s="4">
        <f>SUMIFS('Aceite Virgen Extra'!LP$6:LP$257,'Aceite Virgen Extra'!$A$6:$A$257,"&gt;="&amp;$A282,'Aceite Virgen Extra'!$B$6:$B$257,"&lt;="&amp;$B282)</f>
        <v>0.14000000000000001</v>
      </c>
      <c r="LQ282" s="4">
        <f>SUMIFS('Aceite Virgen Extra'!LQ$6:LQ$257,'Aceite Virgen Extra'!$A$6:$A$257,"&gt;="&amp;$A282,'Aceite Virgen Extra'!$B$6:$B$257,"&lt;="&amp;$B282)</f>
        <v>0</v>
      </c>
      <c r="LU282" s="4">
        <f>SUMIFS('Aceite Virgen Extra'!LU$6:LU$257,'Aceite Virgen Extra'!$A$6:$A$257,"&gt;="&amp;$A282,'Aceite Virgen Extra'!$B$6:$B$257,"&lt;="&amp;$B282)</f>
        <v>0.08</v>
      </c>
      <c r="LV282" s="4">
        <f>SUMIFS('Aceite Virgen Extra'!LV$6:LV$257,'Aceite Virgen Extra'!$A$6:$A$257,"&gt;="&amp;$A282,'Aceite Virgen Extra'!$B$6:$B$257,"&lt;="&amp;$B282)</f>
        <v>0.28000000000000003</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0.04</v>
      </c>
      <c r="MC282" s="4">
        <f>SUMIFS('Aceite Virgen Extra'!MC$6:MC$257,'Aceite Virgen Extra'!$A$6:$A$257,"&gt;="&amp;$A282,'Aceite Virgen Extra'!$B$6:$B$257,"&lt;="&amp;$B282)</f>
        <v>0</v>
      </c>
      <c r="MD282" s="4">
        <f>SUMIFS('Aceite Virgen Extra'!MD$6:MD$257,'Aceite Virgen Extra'!$A$6:$A$257,"&gt;="&amp;$A282,'Aceite Virgen Extra'!$B$6:$B$257,"&lt;="&amp;$B282)</f>
        <v>0.08</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0.16</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0.49</v>
      </c>
      <c r="MX282" s="4">
        <f>SUMIFS('Aceite Virgen Extra'!MX$6:MX$257,'Aceite Virgen Extra'!$A$6:$A$257,"&gt;="&amp;$A282,'Aceite Virgen Extra'!$B$6:$B$257,"&lt;="&amp;$B282)</f>
        <v>0</v>
      </c>
      <c r="MY282" s="4">
        <f>SUMIFS('Aceite Virgen Extra'!MY$6:MY$257,'Aceite Virgen Extra'!$A$6:$A$257,"&gt;="&amp;$A282,'Aceite Virgen Extra'!$B$6:$B$257,"&lt;="&amp;$B282)</f>
        <v>1</v>
      </c>
      <c r="MZ282" s="4">
        <f>SUMIFS('Aceite Virgen Extra'!MZ$6:MZ$257,'Aceite Virgen Extra'!$A$6:$A$257,"&gt;="&amp;$A282,'Aceite Virgen Extra'!$B$6:$B$257,"&lt;="&amp;$B282)</f>
        <v>0</v>
      </c>
      <c r="ND282" s="4">
        <f>SUMIFS('Aceite Virgen Extra'!ND$6:ND$257,'Aceite Virgen Extra'!$A$6:$A$257,"&gt;="&amp;$A282,'Aceite Virgen Extra'!$B$6:$B$257,"&lt;="&amp;$B282)</f>
        <v>0.16</v>
      </c>
      <c r="NE282" s="4">
        <f>SUMIFS('Aceite Virgen Extra'!NE$6:NE$257,'Aceite Virgen Extra'!$A$6:$A$257,"&gt;="&amp;$A282,'Aceite Virgen Extra'!$B$6:$B$257,"&lt;="&amp;$B282)</f>
        <v>0</v>
      </c>
      <c r="NF282" s="4">
        <f>SUMIFS('Aceite Virgen Extra'!NF$6:NF$257,'Aceite Virgen Extra'!$A$6:$A$257,"&gt;="&amp;$A282,'Aceite Virgen Extra'!$B$6:$B$257,"&lt;="&amp;$B282)</f>
        <v>0.31</v>
      </c>
      <c r="NG282" s="4">
        <f>SUMIFS('Aceite Virgen Extra'!NG$6:NG$257,'Aceite Virgen Extra'!$A$6:$A$257,"&gt;="&amp;$A282,'Aceite Virgen Extra'!$B$6:$B$257,"&lt;="&amp;$B282)</f>
        <v>0</v>
      </c>
      <c r="NK282" s="4">
        <f>SUMIFS('Aceite Virgen Extra'!NK$6:NK$257,'Aceite Virgen Extra'!$A$6:$A$257,"&gt;="&amp;$A282,'Aceite Virgen Extra'!$B$6:$B$257,"&lt;="&amp;$B282)</f>
        <v>0.21</v>
      </c>
      <c r="NL282" s="4">
        <f>SUMIFS('Aceite Virgen Extra'!NL$6:NL$257,'Aceite Virgen Extra'!$A$6:$A$257,"&gt;="&amp;$A282,'Aceite Virgen Extra'!$B$6:$B$257,"&lt;="&amp;$B282)</f>
        <v>0.8</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0.35</v>
      </c>
      <c r="NS282" s="4">
        <f>SUMIFS('Aceite Virgen Extra'!NS$6:NS$257,'Aceite Virgen Extra'!$A$6:$A$257,"&gt;="&amp;$A282,'Aceite Virgen Extra'!$B$6:$B$257,"&lt;="&amp;$B282)</f>
        <v>0</v>
      </c>
      <c r="NT282" s="4">
        <f>SUMIFS('Aceite Virgen Extra'!NT$6:NT$257,'Aceite Virgen Extra'!$A$6:$A$257,"&gt;="&amp;$A282,'Aceite Virgen Extra'!$B$6:$B$257,"&lt;="&amp;$B282)</f>
        <v>0.08</v>
      </c>
      <c r="NU282" s="4">
        <f>SUMIFS('Aceite Virgen Extra'!NU$6:NU$257,'Aceite Virgen Extra'!$A$6:$A$257,"&gt;="&amp;$A282,'Aceite Virgen Extra'!$B$6:$B$257,"&lt;="&amp;$B282)</f>
        <v>0</v>
      </c>
      <c r="NY282" s="4">
        <f>SUMIFS('Aceite Virgen Extra'!NY$6:NY$257,'Aceite Virgen Extra'!$A$6:$A$257,"&gt;="&amp;$A282,'Aceite Virgen Extra'!$B$6:$B$257,"&lt;="&amp;$B282)</f>
        <v>0.34</v>
      </c>
      <c r="NZ282" s="4">
        <f>SUMIFS('Aceite Virgen Extra'!NZ$6:NZ$257,'Aceite Virgen Extra'!$A$6:$A$257,"&gt;="&amp;$A282,'Aceite Virgen Extra'!$B$6:$B$257,"&lt;="&amp;$B282)</f>
        <v>0</v>
      </c>
      <c r="OA282" s="4">
        <f>SUMIFS('Aceite Virgen Extra'!OA$6:OA$257,'Aceite Virgen Extra'!$A$6:$A$257,"&gt;="&amp;$A282,'Aceite Virgen Extra'!$B$6:$B$257,"&lt;="&amp;$B282)</f>
        <v>0.65</v>
      </c>
      <c r="OB282" s="4">
        <f>SUMIFS('Aceite Virgen Extra'!OB$6:OB$257,'Aceite Virgen Extra'!$A$6:$A$257,"&gt;="&amp;$A282,'Aceite Virgen Extra'!$B$6:$B$257,"&lt;="&amp;$B282)</f>
        <v>0</v>
      </c>
      <c r="OF282" s="4">
        <f>SUMIFS('Aceite Virgen Extra'!OF$6:OF$257,'Aceite Virgen Extra'!$A$6:$A$257,"&gt;="&amp;$A282,'Aceite Virgen Extra'!$B$6:$B$257,"&lt;="&amp;$B282)</f>
        <v>0.09</v>
      </c>
      <c r="OG282" s="4">
        <f>SUMIFS('Aceite Virgen Extra'!OG$6:OG$257,'Aceite Virgen Extra'!$A$6:$A$257,"&gt;="&amp;$A282,'Aceite Virgen Extra'!$B$6:$B$257,"&lt;="&amp;$B282)</f>
        <v>0</v>
      </c>
      <c r="OH282" s="4">
        <f>SUMIFS('Aceite Virgen Extra'!OH$6:OH$257,'Aceite Virgen Extra'!$A$6:$A$257,"&gt;="&amp;$A282,'Aceite Virgen Extra'!$B$6:$B$257,"&lt;="&amp;$B282)</f>
        <v>0.17</v>
      </c>
      <c r="OI282" s="4">
        <f>SUMIFS('Aceite Virgen Extra'!OI$6:OI$257,'Aceite Virgen Extra'!$A$6:$A$257,"&gt;="&amp;$A282,'Aceite Virgen Extra'!$B$6:$B$257,"&lt;="&amp;$B282)</f>
        <v>0</v>
      </c>
      <c r="OM282" s="4">
        <f>SUMIFS('Aceite Virgen Extra'!OM$6:OM$257,'Aceite Virgen Extra'!$A$6:$A$257,"&gt;="&amp;$A282,'Aceite Virgen Extra'!$B$6:$B$257,"&lt;="&amp;$B282)</f>
        <v>0.05</v>
      </c>
      <c r="ON282" s="4">
        <f>SUMIFS('Aceite Virgen Extra'!ON$6:ON$257,'Aceite Virgen Extra'!$A$6:$A$257,"&gt;="&amp;$A282,'Aceite Virgen Extra'!$B$6:$B$257,"&lt;="&amp;$B282)</f>
        <v>0</v>
      </c>
      <c r="OO282" s="4">
        <f>SUMIFS('Aceite Virgen Extra'!OO$6:OO$257,'Aceite Virgen Extra'!$A$6:$A$257,"&gt;="&amp;$A282,'Aceite Virgen Extra'!$B$6:$B$257,"&lt;="&amp;$B282)</f>
        <v>0.09</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0.2</v>
      </c>
      <c r="PB282" s="4">
        <f>SUMIFS('Aceite Virgen Extra'!PB$6:PB$257,'Aceite Virgen Extra'!$A$6:$A$257,"&gt;="&amp;$A282,'Aceite Virgen Extra'!$B$6:$B$257,"&lt;="&amp;$B282)</f>
        <v>0.41</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0.1</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0.93</v>
      </c>
      <c r="PO282" s="4">
        <f>SUMIFS('Aceite Virgen Extra'!PO$6:PO$257,'Aceite Virgen Extra'!$A$6:$A$257,"&gt;="&amp;$A282,'Aceite Virgen Extra'!$B$6:$B$257,"&lt;="&amp;$B282)</f>
        <v>0.24</v>
      </c>
      <c r="PP282" s="4">
        <f>SUMIFS('Aceite Virgen Extra'!PP$6:PP$257,'Aceite Virgen Extra'!$A$6:$A$257,"&gt;="&amp;$A282,'Aceite Virgen Extra'!$B$6:$B$257,"&lt;="&amp;$B282)</f>
        <v>0.31</v>
      </c>
      <c r="PQ282" s="4">
        <f>SUMIFS('Aceite Virgen Extra'!PQ$6:PQ$257,'Aceite Virgen Extra'!$A$6:$A$257,"&gt;="&amp;$A282,'Aceite Virgen Extra'!$B$6:$B$257,"&lt;="&amp;$B282)</f>
        <v>0.06</v>
      </c>
      <c r="PR282" s="4">
        <f>SUMIFS('Aceite Virgen Extra'!PR$6:PR$257,'Aceite Virgen Extra'!$A$6:$A$257,"&gt;="&amp;$A282,'Aceite Virgen Extra'!$B$6:$B$257,"&lt;="&amp;$B282)</f>
        <v>1.32</v>
      </c>
      <c r="PV282" s="4">
        <f>SUMIFS('Aceite Virgen Extra'!PV$6:PV$257,'Aceite Virgen Extra'!$A$6:$A$257,"&gt;="&amp;$A282,'Aceite Virgen Extra'!$B$6:$B$257,"&lt;="&amp;$B282)</f>
        <v>0.53</v>
      </c>
      <c r="PW282" s="4">
        <f>SUMIFS('Aceite Virgen Extra'!PW$6:PW$257,'Aceite Virgen Extra'!$A$6:$A$257,"&gt;="&amp;$A282,'Aceite Virgen Extra'!$B$6:$B$257,"&lt;="&amp;$B282)</f>
        <v>0.69</v>
      </c>
      <c r="PX282" s="4">
        <f>SUMIFS('Aceite Virgen Extra'!PX$6:PX$257,'Aceite Virgen Extra'!$A$6:$A$257,"&gt;="&amp;$A282,'Aceite Virgen Extra'!$B$6:$B$257,"&lt;="&amp;$B282)</f>
        <v>0.15</v>
      </c>
      <c r="PY282" s="4">
        <f>SUMIFS('Aceite Virgen Extra'!PY$6:PY$257,'Aceite Virgen Extra'!$A$6:$A$257,"&gt;="&amp;$A282,'Aceite Virgen Extra'!$B$6:$B$257,"&lt;="&amp;$B282)</f>
        <v>1.67</v>
      </c>
      <c r="QC282" s="4">
        <f>SUMIFS('Aceite Virgen Extra'!QC$6:QC$257,'Aceite Virgen Extra'!$A$6:$A$257,"&gt;="&amp;$A282,'Aceite Virgen Extra'!$B$6:$B$257,"&lt;="&amp;$B282)</f>
        <v>0.26</v>
      </c>
      <c r="QD282" s="4">
        <f>SUMIFS('Aceite Virgen Extra'!QD$6:QD$257,'Aceite Virgen Extra'!$A$6:$A$257,"&gt;="&amp;$A282,'Aceite Virgen Extra'!$B$6:$B$257,"&lt;="&amp;$B282)</f>
        <v>0</v>
      </c>
      <c r="QE282" s="4">
        <f>SUMIFS('Aceite Virgen Extra'!QE$6:QE$257,'Aceite Virgen Extra'!$A$6:$A$257,"&gt;="&amp;$A282,'Aceite Virgen Extra'!$B$6:$B$257,"&lt;="&amp;$B282)</f>
        <v>0.19</v>
      </c>
      <c r="QF282" s="4">
        <f>SUMIFS('Aceite Virgen Extra'!QF$6:QF$257,'Aceite Virgen Extra'!$A$6:$A$257,"&gt;="&amp;$A282,'Aceite Virgen Extra'!$B$6:$B$257,"&lt;="&amp;$B282)</f>
        <v>1.48</v>
      </c>
      <c r="QJ282" s="4">
        <f>SUMIFS('Aceite Virgen Extra'!QJ$6:QJ$257,'Aceite Virgen Extra'!$A$6:$A$257,"&gt;="&amp;$A282,'Aceite Virgen Extra'!$B$6:$B$257,"&lt;="&amp;$B282)</f>
        <v>0.09</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0.86</v>
      </c>
    </row>
    <row r="283" spans="1:455" x14ac:dyDescent="0.25">
      <c r="A283" s="9">
        <f>'TAM Aceite Virgen Extra'!B31</f>
        <v>7.8</v>
      </c>
      <c r="B283" s="9">
        <f>'TAM Aceite Virgen Extra'!C31</f>
        <v>8</v>
      </c>
      <c r="C283" s="9"/>
      <c r="D283" s="4">
        <f>SUMIFS('Aceite Virgen Extra'!D$6:D$257,'Aceite Virgen Extra'!$A$6:$A$257,"&gt;="&amp;$A283,'Aceite Virgen Extra'!$B$6:$B$257,"&lt;="&amp;$B283)</f>
        <v>1.32</v>
      </c>
      <c r="E283" s="4">
        <f>SUMIFS('Aceite Virgen Extra'!E$6:E$257,'Aceite Virgen Extra'!$A$6:$A$257,"&gt;="&amp;$A283,'Aceite Virgen Extra'!$B$6:$B$257,"&lt;="&amp;$B283)</f>
        <v>0.38</v>
      </c>
      <c r="F283" s="4">
        <f>SUMIFS('Aceite Virgen Extra'!F$6:F$257,'Aceite Virgen Extra'!$A$6:$A$257,"&gt;="&amp;$A283,'Aceite Virgen Extra'!$B$6:$B$257,"&lt;="&amp;$B283)</f>
        <v>1.1400000000000001</v>
      </c>
      <c r="G283" s="4">
        <f>SUMIFS('Aceite Virgen Extra'!G$6:G$257,'Aceite Virgen Extra'!$A$6:$A$257,"&gt;="&amp;$A283,'Aceite Virgen Extra'!$B$6:$B$257,"&lt;="&amp;$B283)</f>
        <v>3.08</v>
      </c>
      <c r="H283" s="9"/>
      <c r="I283" s="9"/>
      <c r="J283" s="9"/>
      <c r="K283" s="4">
        <f>SUMIFS('Aceite Virgen Extra'!K$6:K$257,'Aceite Virgen Extra'!$A$6:$A$257,"&gt;="&amp;$A283,'Aceite Virgen Extra'!$B$6:$B$257,"&lt;="&amp;$B283)</f>
        <v>0.32</v>
      </c>
      <c r="L283" s="4">
        <f>SUMIFS('Aceite Virgen Extra'!L$6:L$257,'Aceite Virgen Extra'!$A$6:$A$257,"&gt;="&amp;$A283,'Aceite Virgen Extra'!$B$6:$B$257,"&lt;="&amp;$B283)</f>
        <v>0.6</v>
      </c>
      <c r="M283" s="4">
        <f>SUMIFS('Aceite Virgen Extra'!M$6:M$257,'Aceite Virgen Extra'!$A$6:$A$257,"&gt;="&amp;$A283,'Aceite Virgen Extra'!$B$6:$B$257,"&lt;="&amp;$B283)</f>
        <v>0.1</v>
      </c>
      <c r="N283" s="4">
        <f>SUMIFS('Aceite Virgen Extra'!N$6:N$257,'Aceite Virgen Extra'!$A$6:$A$257,"&gt;="&amp;$A283,'Aceite Virgen Extra'!$B$6:$B$257,"&lt;="&amp;$B283)</f>
        <v>0.6</v>
      </c>
      <c r="O283" s="9"/>
      <c r="P283" s="9"/>
      <c r="Q283" s="9"/>
      <c r="R283" s="4">
        <f>SUMIFS('Aceite Virgen Extra'!R$6:R$257,'Aceite Virgen Extra'!$A$6:$A$257,"&gt;="&amp;$A283,'Aceite Virgen Extra'!$B$6:$B$257,"&lt;="&amp;$B283)</f>
        <v>1.31</v>
      </c>
      <c r="S283" s="4">
        <f>SUMIFS('Aceite Virgen Extra'!S$6:S$257,'Aceite Virgen Extra'!$A$6:$A$257,"&gt;="&amp;$A283,'Aceite Virgen Extra'!$B$6:$B$257,"&lt;="&amp;$B283)</f>
        <v>3.41</v>
      </c>
      <c r="T283" s="4">
        <f>SUMIFS('Aceite Virgen Extra'!T$6:T$257,'Aceite Virgen Extra'!$A$6:$A$257,"&gt;="&amp;$A283,'Aceite Virgen Extra'!$B$6:$B$257,"&lt;="&amp;$B283)</f>
        <v>0.94</v>
      </c>
      <c r="U283" s="4">
        <f>SUMIFS('Aceite Virgen Extra'!U$6:U$257,'Aceite Virgen Extra'!$A$6:$A$257,"&gt;="&amp;$A283,'Aceite Virgen Extra'!$B$6:$B$257,"&lt;="&amp;$B283)</f>
        <v>0</v>
      </c>
      <c r="V283" s="9"/>
      <c r="W283" s="9"/>
      <c r="X283" s="9"/>
      <c r="Y283" s="4">
        <f>SUMIFS('Aceite Virgen Extra'!Y$6:Y$257,'Aceite Virgen Extra'!$A$6:$A$257,"&gt;="&amp;$A283,'Aceite Virgen Extra'!$B$6:$B$257,"&lt;="&amp;$B283)</f>
        <v>0.54</v>
      </c>
      <c r="Z283" s="4">
        <f>SUMIFS('Aceite Virgen Extra'!Z$6:Z$257,'Aceite Virgen Extra'!$A$6:$A$257,"&gt;="&amp;$A283,'Aceite Virgen Extra'!$B$6:$B$257,"&lt;="&amp;$B283)</f>
        <v>0.57999999999999996</v>
      </c>
      <c r="AA283" s="4">
        <f>SUMIFS('Aceite Virgen Extra'!AA$6:AA$257,'Aceite Virgen Extra'!$A$6:$A$257,"&gt;="&amp;$A283,'Aceite Virgen Extra'!$B$6:$B$257,"&lt;="&amp;$B283)</f>
        <v>0.25</v>
      </c>
      <c r="AB283" s="4">
        <f>SUMIFS('Aceite Virgen Extra'!AB$6:AB$257,'Aceite Virgen Extra'!$A$6:$A$257,"&gt;="&amp;$A283,'Aceite Virgen Extra'!$B$6:$B$257,"&lt;="&amp;$B283)</f>
        <v>0.26</v>
      </c>
      <c r="AC283" s="9"/>
      <c r="AD283" s="9"/>
      <c r="AE283" s="9"/>
      <c r="AF283" s="4">
        <f>SUMIFS('Aceite Virgen Extra'!AF$6:AF$257,'Aceite Virgen Extra'!$A$6:$A$257,"&gt;="&amp;$A283,'Aceite Virgen Extra'!$B$6:$B$257,"&lt;="&amp;$B283)</f>
        <v>1.03</v>
      </c>
      <c r="AG283" s="4">
        <f>SUMIFS('Aceite Virgen Extra'!AG$6:AG$257,'Aceite Virgen Extra'!$A$6:$A$257,"&gt;="&amp;$A283,'Aceite Virgen Extra'!$B$6:$B$257,"&lt;="&amp;$B283)</f>
        <v>2.71</v>
      </c>
      <c r="AH283" s="4">
        <f>SUMIFS('Aceite Virgen Extra'!AH$6:AH$257,'Aceite Virgen Extra'!$A$6:$A$257,"&gt;="&amp;$A283,'Aceite Virgen Extra'!$B$6:$B$257,"&lt;="&amp;$B283)</f>
        <v>0.74</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0.68</v>
      </c>
      <c r="AN283" s="4">
        <f>SUMIFS('Aceite Virgen Extra'!AN$6:AN$257,'Aceite Virgen Extra'!$A$6:$A$257,"&gt;="&amp;$A283,'Aceite Virgen Extra'!$B$6:$B$257,"&lt;="&amp;$B283)</f>
        <v>1.7899999999999998</v>
      </c>
      <c r="AO283" s="4">
        <f>SUMIFS('Aceite Virgen Extra'!AO$6:AO$257,'Aceite Virgen Extra'!$A$6:$A$257,"&gt;="&amp;$A283,'Aceite Virgen Extra'!$B$6:$B$257,"&lt;="&amp;$B283)</f>
        <v>0.47</v>
      </c>
      <c r="AP283" s="4">
        <f>SUMIFS('Aceite Virgen Extra'!AP$6:AP$257,'Aceite Virgen Extra'!$A$6:$A$257,"&gt;="&amp;$A283,'Aceite Virgen Extra'!$B$6:$B$257,"&lt;="&amp;$B283)</f>
        <v>0</v>
      </c>
      <c r="AQ283" s="9"/>
      <c r="AR283" s="9"/>
      <c r="AT283" s="4">
        <f>SUMIFS('Aceite Virgen Extra'!AT$6:AT$257,'Aceite Virgen Extra'!$A$6:$A$257,"&gt;="&amp;$A283,'Aceite Virgen Extra'!$B$6:$B$257,"&lt;="&amp;$B283)</f>
        <v>1.35</v>
      </c>
      <c r="AU283" s="4">
        <f>SUMIFS('Aceite Virgen Extra'!AU$6:AU$257,'Aceite Virgen Extra'!$A$6:$A$257,"&gt;="&amp;$A283,'Aceite Virgen Extra'!$B$6:$B$257,"&lt;="&amp;$B283)</f>
        <v>2.75</v>
      </c>
      <c r="AV283" s="4">
        <f>SUMIFS('Aceite Virgen Extra'!AV$6:AV$257,'Aceite Virgen Extra'!$A$6:$A$257,"&gt;="&amp;$A283,'Aceite Virgen Extra'!$B$6:$B$257,"&lt;="&amp;$B283)</f>
        <v>1.27</v>
      </c>
      <c r="AW283" s="4">
        <f>SUMIFS('Aceite Virgen Extra'!AW$6:AW$257,'Aceite Virgen Extra'!$A$6:$A$257,"&gt;="&amp;$A283,'Aceite Virgen Extra'!$B$6:$B$257,"&lt;="&amp;$B283)</f>
        <v>0</v>
      </c>
      <c r="BA283" s="4">
        <f>SUMIFS('Aceite Virgen Extra'!BA$6:BA$257,'Aceite Virgen Extra'!$A$6:$A$257,"&gt;="&amp;A283,'Aceite Virgen Extra'!$B$6:$B$257,"&lt;="&amp;B283)</f>
        <v>0.5</v>
      </c>
      <c r="BB283" s="4">
        <f>SUMIFS('Aceite Virgen Extra'!BB$6:BB$257,'Aceite Virgen Extra'!$A$6:$A$257,"&gt;="&amp;$A283,'Aceite Virgen Extra'!$B$6:$B$257,"&lt;="&amp;$B283)</f>
        <v>0.14000000000000001</v>
      </c>
      <c r="BC283" s="4">
        <f>SUMIFS('Aceite Virgen Extra'!BC$6:BC$257,'Aceite Virgen Extra'!$A$6:$A$257,"&gt;="&amp;$A283,'Aceite Virgen Extra'!$B$6:$B$257,"&lt;="&amp;$B283)</f>
        <v>0.5</v>
      </c>
      <c r="BD283" s="4">
        <f>SUMIFS('Aceite Virgen Extra'!BD$6:BD$257,'Aceite Virgen Extra'!$A$6:$A$257,"&gt;="&amp;$A283,'Aceite Virgen Extra'!$B$6:$B$257,"&lt;="&amp;$B283)</f>
        <v>0.19</v>
      </c>
      <c r="BH283" s="4">
        <f>SUMIFS('Aceite Virgen Extra'!BH$6:BH$257,'Aceite Virgen Extra'!$A$6:$A$257,"&gt;="&amp;$A283,'Aceite Virgen Extra'!$B$6:$B$257,"&lt;="&amp;$B283)</f>
        <v>0.65</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3.68</v>
      </c>
      <c r="BO283" s="4">
        <f>SUMIFS('Aceite Virgen Extra'!BO$6:BO$257,'Aceite Virgen Extra'!$A$6:$A$257,"&gt;="&amp;$A283,'Aceite Virgen Extra'!$B$6:$B$257,"&lt;="&amp;$B283)</f>
        <v>1.6600000000000001</v>
      </c>
      <c r="BP283" s="4">
        <f>SUMIFS('Aceite Virgen Extra'!BP$6:BP$257,'Aceite Virgen Extra'!$A$6:$A$257,"&gt;="&amp;$A283,'Aceite Virgen Extra'!$B$6:$B$257,"&lt;="&amp;$B283)</f>
        <v>3.3</v>
      </c>
      <c r="BQ283" s="4">
        <f>SUMIFS('Aceite Virgen Extra'!BQ$6:BQ$257,'Aceite Virgen Extra'!$A$6:$A$257,"&gt;="&amp;$A283,'Aceite Virgen Extra'!$B$6:$B$257,"&lt;="&amp;$B283)</f>
        <v>0.08</v>
      </c>
      <c r="BR283" s="4">
        <f>SUMIFS('Aceite Virgen Extra'!BR$6:BR$257,'Aceite Virgen Extra'!$A$6:$A$257,"&gt;="&amp;$A283,'Aceite Virgen Extra'!$B$6:$B$257,"&lt;="&amp;$B283)</f>
        <v>3.9</v>
      </c>
      <c r="BV283" s="4">
        <f>SUMIFS('Aceite Virgen Extra'!BV$6:BV$257,'Aceite Virgen Extra'!$A$6:$A$257,"&gt;="&amp;$A283,'Aceite Virgen Extra'!$B$6:$B$257,"&lt;="&amp;$B283)</f>
        <v>0.8600000000000001</v>
      </c>
      <c r="BW283" s="4">
        <f>SUMIFS('Aceite Virgen Extra'!BW$6:BW$257,'Aceite Virgen Extra'!$A$6:$A$257,"&gt;="&amp;$A283,'Aceite Virgen Extra'!$B$6:$B$257,"&lt;="&amp;$B283)</f>
        <v>0</v>
      </c>
      <c r="BX283" s="4">
        <f>SUMIFS('Aceite Virgen Extra'!BX$6:BX$257,'Aceite Virgen Extra'!$A$6:$A$257,"&gt;="&amp;$A283,'Aceite Virgen Extra'!$B$6:$B$257,"&lt;="&amp;$B283)</f>
        <v>0.8</v>
      </c>
      <c r="BY283" s="4">
        <f>SUMIFS('Aceite Virgen Extra'!BY$6:BY$257,'Aceite Virgen Extra'!$A$6:$A$257,"&gt;="&amp;$A283,'Aceite Virgen Extra'!$B$6:$B$257,"&lt;="&amp;$B283)</f>
        <v>2.44</v>
      </c>
      <c r="CC283" s="4">
        <f>SUMIFS('Aceite Virgen Extra'!CC$6:CC$257,'Aceite Virgen Extra'!$A$6:$A$257,"&gt;="&amp;$A283,'Aceite Virgen Extra'!$B$6:$B$257,"&lt;="&amp;$B283)</f>
        <v>0.77</v>
      </c>
      <c r="CD283" s="4">
        <f>SUMIFS('Aceite Virgen Extra'!CD$6:CD$257,'Aceite Virgen Extra'!$A$6:$A$257,"&gt;="&amp;$A283,'Aceite Virgen Extra'!$B$6:$B$257,"&lt;="&amp;$B283)</f>
        <v>0.28999999999999998</v>
      </c>
      <c r="CE283" s="4">
        <f>SUMIFS('Aceite Virgen Extra'!CE$6:CE$257,'Aceite Virgen Extra'!$A$6:$A$257,"&gt;="&amp;$A283,'Aceite Virgen Extra'!$B$6:$B$257,"&lt;="&amp;$B283)</f>
        <v>1.18</v>
      </c>
      <c r="CF283" s="4">
        <f>SUMIFS('Aceite Virgen Extra'!CF$6:CF$257,'Aceite Virgen Extra'!$A$6:$A$257,"&gt;="&amp;$A283,'Aceite Virgen Extra'!$B$6:$B$257,"&lt;="&amp;$B283)</f>
        <v>0.19</v>
      </c>
      <c r="CJ283" s="4">
        <f>SUMIFS('Aceite Virgen Extra'!CJ$6:CJ$257,'Aceite Virgen Extra'!$A$6:$A$257,"&gt;="&amp;$A283,'Aceite Virgen Extra'!$B$6:$B$257,"&lt;="&amp;$B283)</f>
        <v>0.7</v>
      </c>
      <c r="CK283" s="4">
        <f>SUMIFS('Aceite Virgen Extra'!CK$6:CK$257,'Aceite Virgen Extra'!$A$6:$A$257,"&gt;="&amp;$A283,'Aceite Virgen Extra'!$B$6:$B$257,"&lt;="&amp;$B283)</f>
        <v>1.87</v>
      </c>
      <c r="CL283" s="4">
        <f>SUMIFS('Aceite Virgen Extra'!CL$6:CL$257,'Aceite Virgen Extra'!$A$6:$A$257,"&gt;="&amp;$A283,'Aceite Virgen Extra'!$B$6:$B$257,"&lt;="&amp;$B283)</f>
        <v>0.23</v>
      </c>
      <c r="CM283" s="4">
        <f>SUMIFS('Aceite Virgen Extra'!CM$6:CM$257,'Aceite Virgen Extra'!$A$6:$A$257,"&gt;="&amp;$A283,'Aceite Virgen Extra'!$B$6:$B$257,"&lt;="&amp;$B283)</f>
        <v>0.27</v>
      </c>
      <c r="CQ283" s="4">
        <f>SUMIFS('Aceite Virgen Extra'!CQ$6:CQ$257,'Aceite Virgen Extra'!$A$6:$A$257,"&gt;="&amp;$A283,'Aceite Virgen Extra'!$B$6:$B$257,"&lt;="&amp;$B283)</f>
        <v>0.31</v>
      </c>
      <c r="CR283" s="4">
        <f>SUMIFS('Aceite Virgen Extra'!CR$6:CR$257,'Aceite Virgen Extra'!$A$6:$A$257,"&gt;="&amp;$A283,'Aceite Virgen Extra'!$B$6:$B$257,"&lt;="&amp;$B283)</f>
        <v>1.1099999999999999</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0.53</v>
      </c>
      <c r="CY283" s="4">
        <f>SUMIFS('Aceite Virgen Extra'!CY$6:CY$257,'Aceite Virgen Extra'!$A$6:$A$257,"&gt;="&amp;$A283,'Aceite Virgen Extra'!$B$6:$B$257,"&lt;="&amp;$B283)</f>
        <v>1.0999999999999999</v>
      </c>
      <c r="CZ283" s="4">
        <f>SUMIFS('Aceite Virgen Extra'!CZ$6:CZ$257,'Aceite Virgen Extra'!$A$6:$A$257,"&gt;="&amp;$A283,'Aceite Virgen Extra'!$B$6:$B$257,"&lt;="&amp;$B283)</f>
        <v>7.0000000000000007E-2</v>
      </c>
      <c r="DA283" s="4">
        <f>SUMIFS('Aceite Virgen Extra'!DA$6:DA$257,'Aceite Virgen Extra'!$A$6:$A$257,"&gt;="&amp;$A283,'Aceite Virgen Extra'!$B$6:$B$257,"&lt;="&amp;$B283)</f>
        <v>1.48</v>
      </c>
      <c r="DE283" s="4">
        <f>SUMIFS('Aceite Virgen Extra'!DE$6:DE$257,'Aceite Virgen Extra'!$A$6:$A$257,"&gt;="&amp;$A283,'Aceite Virgen Extra'!$B$6:$B$257,"&lt;="&amp;$B283)</f>
        <v>0.43</v>
      </c>
      <c r="DF283" s="4">
        <f>SUMIFS('Aceite Virgen Extra'!DF$6:DF$257,'Aceite Virgen Extra'!$A$6:$A$257,"&gt;="&amp;$A283,'Aceite Virgen Extra'!$B$6:$B$257,"&lt;="&amp;$B283)</f>
        <v>1.29</v>
      </c>
      <c r="DG283" s="4">
        <f>SUMIFS('Aceite Virgen Extra'!DG$6:DG$257,'Aceite Virgen Extra'!$A$6:$A$257,"&gt;="&amp;$A283,'Aceite Virgen Extra'!$B$6:$B$257,"&lt;="&amp;$B283)</f>
        <v>0.13</v>
      </c>
      <c r="DH283" s="4">
        <f>SUMIFS('Aceite Virgen Extra'!DH$6:DH$257,'Aceite Virgen Extra'!$A$6:$A$257,"&gt;="&amp;$A283,'Aceite Virgen Extra'!$B$6:$B$257,"&lt;="&amp;$B283)</f>
        <v>0</v>
      </c>
      <c r="DL283" s="4">
        <f>SUMIFS('Aceite Virgen Extra'!DL$6:DL$257,'Aceite Virgen Extra'!$A$6:$A$257,"&gt;="&amp;$A283,'Aceite Virgen Extra'!$B$6:$B$257,"&lt;="&amp;$B283)</f>
        <v>0.34</v>
      </c>
      <c r="DM283" s="4">
        <f>SUMIFS('Aceite Virgen Extra'!DM$6:DM$257,'Aceite Virgen Extra'!$A$6:$A$257,"&gt;="&amp;$A283,'Aceite Virgen Extra'!$B$6:$B$257,"&lt;="&amp;$B283)</f>
        <v>1.1099999999999999</v>
      </c>
      <c r="DN283" s="4">
        <f>SUMIFS('Aceite Virgen Extra'!DN$6:DN$257,'Aceite Virgen Extra'!$A$6:$A$257,"&gt;="&amp;$A283,'Aceite Virgen Extra'!$B$6:$B$257,"&lt;="&amp;$B283)</f>
        <v>0.06</v>
      </c>
      <c r="DO283" s="4">
        <f>SUMIFS('Aceite Virgen Extra'!DO$6:DO$257,'Aceite Virgen Extra'!$A$6:$A$257,"&gt;="&amp;$A283,'Aceite Virgen Extra'!$B$6:$B$257,"&lt;="&amp;$B283)</f>
        <v>0</v>
      </c>
      <c r="DS283" s="4">
        <f>SUMIFS('Aceite Virgen Extra'!DS$6:DS$257,'Aceite Virgen Extra'!$A$6:$A$257,"&gt;="&amp;$A283,'Aceite Virgen Extra'!$B$6:$B$257,"&lt;="&amp;$B283)</f>
        <v>0.12</v>
      </c>
      <c r="DT283" s="4">
        <f>SUMIFS('Aceite Virgen Extra'!DT$6:DT$257,'Aceite Virgen Extra'!$A$6:$A$257,"&gt;="&amp;$A283,'Aceite Virgen Extra'!$B$6:$B$257,"&lt;="&amp;$B283)</f>
        <v>0</v>
      </c>
      <c r="DU283" s="4">
        <f>SUMIFS('Aceite Virgen Extra'!DU$6:DU$257,'Aceite Virgen Extra'!$A$6:$A$257,"&gt;="&amp;$A283,'Aceite Virgen Extra'!$B$6:$B$257,"&lt;="&amp;$B283)</f>
        <v>0.23</v>
      </c>
      <c r="DV283" s="4">
        <f>SUMIFS('Aceite Virgen Extra'!DV$6:DV$257,'Aceite Virgen Extra'!$A$6:$A$257,"&gt;="&amp;$A283,'Aceite Virgen Extra'!$B$6:$B$257,"&lt;="&amp;$B283)</f>
        <v>0</v>
      </c>
      <c r="DZ283" s="4">
        <f>SUMIFS('Aceite Virgen Extra'!DZ$6:DZ$257,'Aceite Virgen Extra'!$A$6:$A$257,"&gt;="&amp;$A283,'Aceite Virgen Extra'!$B$6:$B$257,"&lt;="&amp;$B283)</f>
        <v>0.35</v>
      </c>
      <c r="EA283" s="4">
        <f>SUMIFS('Aceite Virgen Extra'!EA$6:EA$257,'Aceite Virgen Extra'!$A$6:$A$257,"&gt;="&amp;$A283,'Aceite Virgen Extra'!$B$6:$B$257,"&lt;="&amp;$B283)</f>
        <v>0.15</v>
      </c>
      <c r="EB283" s="4">
        <f>SUMIFS('Aceite Virgen Extra'!EB$6:EB$257,'Aceite Virgen Extra'!$A$6:$A$257,"&gt;="&amp;$A283,'Aceite Virgen Extra'!$B$6:$B$257,"&lt;="&amp;$B283)</f>
        <v>0.64</v>
      </c>
      <c r="EC283" s="4">
        <f>SUMIFS('Aceite Virgen Extra'!EC$6:EC$257,'Aceite Virgen Extra'!$A$6:$A$257,"&gt;="&amp;$A283,'Aceite Virgen Extra'!$B$6:$B$257,"&lt;="&amp;$B283)</f>
        <v>0</v>
      </c>
      <c r="EG283" s="4">
        <f>SUMIFS('Aceite Virgen Extra'!EG$6:EG$257,'Aceite Virgen Extra'!$A$6:$A$257,"&gt;="&amp;$A283,'Aceite Virgen Extra'!$B$6:$B$257,"&lt;="&amp;$B283)</f>
        <v>0.09</v>
      </c>
      <c r="EH283" s="4">
        <f>SUMIFS('Aceite Virgen Extra'!EH$6:EH$257,'Aceite Virgen Extra'!$A$6:$A$257,"&gt;="&amp;$A283,'Aceite Virgen Extra'!$B$6:$B$257,"&lt;="&amp;$B283)</f>
        <v>0.11</v>
      </c>
      <c r="EI283" s="4">
        <f>SUMIFS('Aceite Virgen Extra'!EI$6:EI$257,'Aceite Virgen Extra'!$A$6:$A$257,"&gt;="&amp;$A283,'Aceite Virgen Extra'!$B$6:$B$257,"&lt;="&amp;$B283)</f>
        <v>0.1</v>
      </c>
      <c r="EJ283" s="4">
        <f>SUMIFS('Aceite Virgen Extra'!EJ$6:EJ$257,'Aceite Virgen Extra'!$A$6:$A$257,"&gt;="&amp;$A283,'Aceite Virgen Extra'!$B$6:$B$257,"&lt;="&amp;$B283)</f>
        <v>0</v>
      </c>
      <c r="EN283" s="4">
        <f>SUMIFS('Aceite Virgen Extra'!EN$6:EN$257,'Aceite Virgen Extra'!$A$6:$A$257,"&gt;="&amp;$A283,'Aceite Virgen Extra'!$B$6:$B$257,"&lt;="&amp;$B283)</f>
        <v>0.52</v>
      </c>
      <c r="EO283" s="4">
        <f>SUMIFS('Aceite Virgen Extra'!EO$6:EO$257,'Aceite Virgen Extra'!$A$6:$A$257,"&gt;="&amp;$A283,'Aceite Virgen Extra'!$B$6:$B$257,"&lt;="&amp;$B283)</f>
        <v>1.17</v>
      </c>
      <c r="EP283" s="4">
        <f>SUMIFS('Aceite Virgen Extra'!EP$6:EP$257,'Aceite Virgen Extra'!$A$6:$A$257,"&gt;="&amp;$A283,'Aceite Virgen Extra'!$B$6:$B$257,"&lt;="&amp;$B283)</f>
        <v>0.34</v>
      </c>
      <c r="EQ283" s="4">
        <f>SUMIFS('Aceite Virgen Extra'!EQ$6:EQ$257,'Aceite Virgen Extra'!$A$6:$A$257,"&gt;="&amp;$A283,'Aceite Virgen Extra'!$B$6:$B$257,"&lt;="&amp;$B283)</f>
        <v>0</v>
      </c>
      <c r="EU283" s="4">
        <f>SUMIFS('Aceite Virgen Extra'!EU$6:EU$257,'Aceite Virgen Extra'!$A$6:$A$257,"&gt;="&amp;$A283,'Aceite Virgen Extra'!$B$6:$B$257,"&lt;="&amp;$B283)</f>
        <v>0.47</v>
      </c>
      <c r="EV283" s="4">
        <f>SUMIFS('Aceite Virgen Extra'!EV$6:EV$257,'Aceite Virgen Extra'!$A$6:$A$257,"&gt;="&amp;$A283,'Aceite Virgen Extra'!$B$6:$B$257,"&lt;="&amp;$B283)</f>
        <v>0.94</v>
      </c>
      <c r="EW283" s="4">
        <f>SUMIFS('Aceite Virgen Extra'!EW$6:EW$257,'Aceite Virgen Extra'!$A$6:$A$257,"&gt;="&amp;$A283,'Aceite Virgen Extra'!$B$6:$B$257,"&lt;="&amp;$B283)</f>
        <v>0.41</v>
      </c>
      <c r="EX283" s="4">
        <f>SUMIFS('Aceite Virgen Extra'!EX$6:EX$257,'Aceite Virgen Extra'!$A$6:$A$257,"&gt;="&amp;$A283,'Aceite Virgen Extra'!$B$6:$B$257,"&lt;="&amp;$B283)</f>
        <v>0</v>
      </c>
      <c r="FB283" s="4">
        <f>SUMIFS('Aceite Virgen Extra'!FB$6:FB$257,'Aceite Virgen Extra'!$A$6:$A$257,"&gt;="&amp;$A283,'Aceite Virgen Extra'!$B$6:$B$257,"&lt;="&amp;$B283)</f>
        <v>0.49</v>
      </c>
      <c r="FC283" s="4">
        <f>SUMIFS('Aceite Virgen Extra'!FC$6:FC$257,'Aceite Virgen Extra'!$A$6:$A$257,"&gt;="&amp;$A283,'Aceite Virgen Extra'!$B$6:$B$257,"&lt;="&amp;$B283)</f>
        <v>0.32</v>
      </c>
      <c r="FD283" s="4">
        <f>SUMIFS('Aceite Virgen Extra'!FD$6:FD$257,'Aceite Virgen Extra'!$A$6:$A$257,"&gt;="&amp;$A283,'Aceite Virgen Extra'!$B$6:$B$257,"&lt;="&amp;$B283)</f>
        <v>0.7</v>
      </c>
      <c r="FE283" s="4">
        <f>SUMIFS('Aceite Virgen Extra'!FE$6:FE$257,'Aceite Virgen Extra'!$A$6:$A$257,"&gt;="&amp;$A283,'Aceite Virgen Extra'!$B$6:$B$257,"&lt;="&amp;$B283)</f>
        <v>0</v>
      </c>
      <c r="FI283" s="4">
        <f>SUMIFS('Aceite Virgen Extra'!FI$6:FI$257,'Aceite Virgen Extra'!$A$6:$A$257,"&gt;="&amp;$A283,'Aceite Virgen Extra'!$B$6:$B$257,"&lt;="&amp;$B283)</f>
        <v>0.52999999999999992</v>
      </c>
      <c r="FJ283" s="4">
        <f>SUMIFS('Aceite Virgen Extra'!FJ$6:FJ$257,'Aceite Virgen Extra'!$A$6:$A$257,"&gt;="&amp;$A283,'Aceite Virgen Extra'!$B$6:$B$257,"&lt;="&amp;$B283)</f>
        <v>1.5899999999999999</v>
      </c>
      <c r="FK283" s="4">
        <f>SUMIFS('Aceite Virgen Extra'!FK$6:FK$257,'Aceite Virgen Extra'!$A$6:$A$257,"&gt;="&amp;$A283,'Aceite Virgen Extra'!$B$6:$B$257,"&lt;="&amp;$B283)</f>
        <v>0.18</v>
      </c>
      <c r="FL283" s="4">
        <f>SUMIFS('Aceite Virgen Extra'!FL$6:FL$257,'Aceite Virgen Extra'!$A$6:$A$257,"&gt;="&amp;$A283,'Aceite Virgen Extra'!$B$6:$B$257,"&lt;="&amp;$B283)</f>
        <v>0</v>
      </c>
      <c r="FP283" s="4">
        <f>SUMIFS('Aceite Virgen Extra'!FP$6:FP$257,'Aceite Virgen Extra'!$A$6:$A$257,"&gt;="&amp;$A283,'Aceite Virgen Extra'!$B$6:$B$257,"&lt;="&amp;$B283)</f>
        <v>0.58000000000000007</v>
      </c>
      <c r="FQ283" s="4">
        <f>SUMIFS('Aceite Virgen Extra'!FQ$6:FQ$257,'Aceite Virgen Extra'!$A$6:$A$257,"&gt;="&amp;$A283,'Aceite Virgen Extra'!$B$6:$B$257,"&lt;="&amp;$B283)</f>
        <v>1.04</v>
      </c>
      <c r="FR283" s="4">
        <f>SUMIFS('Aceite Virgen Extra'!FR$6:FR$257,'Aceite Virgen Extra'!$A$6:$A$257,"&gt;="&amp;$A283,'Aceite Virgen Extra'!$B$6:$B$257,"&lt;="&amp;$B283)</f>
        <v>0.59</v>
      </c>
      <c r="FS283" s="4">
        <f>SUMIFS('Aceite Virgen Extra'!FS$6:FS$257,'Aceite Virgen Extra'!$A$6:$A$257,"&gt;="&amp;$A283,'Aceite Virgen Extra'!$B$6:$B$257,"&lt;="&amp;$B283)</f>
        <v>0</v>
      </c>
      <c r="FW283" s="4">
        <f>SUMIFS('Aceite Virgen Extra'!FW$6:FW$257,'Aceite Virgen Extra'!$A$6:$A$257,"&gt;="&amp;$A283,'Aceite Virgen Extra'!$B$6:$B$257,"&lt;="&amp;$B283)</f>
        <v>1.3599999999999999</v>
      </c>
      <c r="FX283" s="4">
        <f>SUMIFS('Aceite Virgen Extra'!FX$6:FX$257,'Aceite Virgen Extra'!$A$6:$A$257,"&gt;="&amp;$A283,'Aceite Virgen Extra'!$B$6:$B$257,"&lt;="&amp;$B283)</f>
        <v>1.2</v>
      </c>
      <c r="FY283" s="4">
        <f>SUMIFS('Aceite Virgen Extra'!FY$6:FY$257,'Aceite Virgen Extra'!$A$6:$A$257,"&gt;="&amp;$A283,'Aceite Virgen Extra'!$B$6:$B$257,"&lt;="&amp;$B283)</f>
        <v>1.58</v>
      </c>
      <c r="FZ283" s="4">
        <f>SUMIFS('Aceite Virgen Extra'!FZ$6:FZ$257,'Aceite Virgen Extra'!$A$6:$A$257,"&gt;="&amp;$A283,'Aceite Virgen Extra'!$B$6:$B$257,"&lt;="&amp;$B283)</f>
        <v>1.48</v>
      </c>
      <c r="GD283" s="4">
        <f>SUMIFS('Aceite Virgen Extra'!GD$6:GD$257,'Aceite Virgen Extra'!$A$6:$A$257,"&gt;="&amp;$A283,'Aceite Virgen Extra'!$B$6:$B$257,"&lt;="&amp;$B283)</f>
        <v>0.63</v>
      </c>
      <c r="GE283" s="4">
        <f>SUMIFS('Aceite Virgen Extra'!GE$6:GE$257,'Aceite Virgen Extra'!$A$6:$A$257,"&gt;="&amp;$A283,'Aceite Virgen Extra'!$B$6:$B$257,"&lt;="&amp;$B283)</f>
        <v>0.64</v>
      </c>
      <c r="GF283" s="4">
        <f>SUMIFS('Aceite Virgen Extra'!GF$6:GF$257,'Aceite Virgen Extra'!$A$6:$A$257,"&gt;="&amp;$A283,'Aceite Virgen Extra'!$B$6:$B$257,"&lt;="&amp;$B283)</f>
        <v>0.61</v>
      </c>
      <c r="GG283" s="4">
        <f>SUMIFS('Aceite Virgen Extra'!GG$6:GG$257,'Aceite Virgen Extra'!$A$6:$A$257,"&gt;="&amp;$A283,'Aceite Virgen Extra'!$B$6:$B$257,"&lt;="&amp;$B283)</f>
        <v>0</v>
      </c>
      <c r="GK283" s="4">
        <f>SUMIFS('Aceite Virgen Extra'!GK$6:GK$257,'Aceite Virgen Extra'!$A$6:$A$257,"&gt;="&amp;$A283,'Aceite Virgen Extra'!$B$6:$B$257,"&lt;="&amp;$B283)</f>
        <v>1.1200000000000001</v>
      </c>
      <c r="GL283" s="4">
        <f>SUMIFS('Aceite Virgen Extra'!GL$6:GL$257,'Aceite Virgen Extra'!$A$6:$A$257,"&gt;="&amp;$A283,'Aceite Virgen Extra'!$B$6:$B$257,"&lt;="&amp;$B283)</f>
        <v>1.1100000000000001</v>
      </c>
      <c r="GM283" s="4">
        <f>SUMIFS('Aceite Virgen Extra'!GM$6:GM$257,'Aceite Virgen Extra'!$A$6:$A$257,"&gt;="&amp;$A283,'Aceite Virgen Extra'!$B$6:$B$257,"&lt;="&amp;$B283)</f>
        <v>1.4300000000000002</v>
      </c>
      <c r="GN283" s="4">
        <f>SUMIFS('Aceite Virgen Extra'!GN$6:GN$257,'Aceite Virgen Extra'!$A$6:$A$257,"&gt;="&amp;$A283,'Aceite Virgen Extra'!$B$6:$B$257,"&lt;="&amp;$B283)</f>
        <v>0</v>
      </c>
      <c r="GR283" s="4">
        <f>SUMIFS('Aceite Virgen Extra'!GR$6:GR$257,'Aceite Virgen Extra'!$A$6:$A$257,"&gt;="&amp;$A283,'Aceite Virgen Extra'!$B$6:$B$257,"&lt;="&amp;$B283)</f>
        <v>0.97</v>
      </c>
      <c r="GS283" s="4">
        <f>SUMIFS('Aceite Virgen Extra'!GS$6:GS$257,'Aceite Virgen Extra'!$A$6:$A$257,"&gt;="&amp;$A283,'Aceite Virgen Extra'!$B$6:$B$257,"&lt;="&amp;$B283)</f>
        <v>0</v>
      </c>
      <c r="GT283" s="4">
        <f>SUMIFS('Aceite Virgen Extra'!GT$6:GT$257,'Aceite Virgen Extra'!$A$6:$A$257,"&gt;="&amp;$A283,'Aceite Virgen Extra'!$B$6:$B$257,"&lt;="&amp;$B283)</f>
        <v>1.77</v>
      </c>
      <c r="GU283" s="4">
        <f>SUMIFS('Aceite Virgen Extra'!GU$6:GU$257,'Aceite Virgen Extra'!$A$6:$A$257,"&gt;="&amp;$A283,'Aceite Virgen Extra'!$B$6:$B$257,"&lt;="&amp;$B283)</f>
        <v>0</v>
      </c>
      <c r="GY283" s="4">
        <f>SUMIFS('Aceite Virgen Extra'!GY$6:GY$257,'Aceite Virgen Extra'!$A$6:$A$257,"&gt;="&amp;$A283,'Aceite Virgen Extra'!$B$6:$B$257,"&lt;="&amp;$B283)</f>
        <v>0.77</v>
      </c>
      <c r="GZ283" s="4">
        <f>SUMIFS('Aceite Virgen Extra'!GZ$6:GZ$257,'Aceite Virgen Extra'!$A$6:$A$257,"&gt;="&amp;$A283,'Aceite Virgen Extra'!$B$6:$B$257,"&lt;="&amp;$B283)</f>
        <v>0.76</v>
      </c>
      <c r="HA283" s="4">
        <f>SUMIFS('Aceite Virgen Extra'!HA$6:HA$257,'Aceite Virgen Extra'!$A$6:$A$257,"&gt;="&amp;$A283,'Aceite Virgen Extra'!$B$6:$B$257,"&lt;="&amp;$B283)</f>
        <v>1.03</v>
      </c>
      <c r="HB283" s="4">
        <f>SUMIFS('Aceite Virgen Extra'!HB$6:HB$257,'Aceite Virgen Extra'!$A$6:$A$257,"&gt;="&amp;$A283,'Aceite Virgen Extra'!$B$6:$B$257,"&lt;="&amp;$B283)</f>
        <v>0</v>
      </c>
      <c r="HF283" s="4">
        <f>SUMIFS('Aceite Virgen Extra'!HF$6:HF$257,'Aceite Virgen Extra'!$A$6:$A$257,"&gt;="&amp;$A283,'Aceite Virgen Extra'!$B$6:$B$257,"&lt;="&amp;$B283)</f>
        <v>1.6599999999999997</v>
      </c>
      <c r="HG283" s="4">
        <f>SUMIFS('Aceite Virgen Extra'!HG$6:HG$257,'Aceite Virgen Extra'!$A$6:$A$257,"&gt;="&amp;$A283,'Aceite Virgen Extra'!$B$6:$B$257,"&lt;="&amp;$B283)</f>
        <v>1.58</v>
      </c>
      <c r="HH283" s="4">
        <f>SUMIFS('Aceite Virgen Extra'!HH$6:HH$257,'Aceite Virgen Extra'!$A$6:$A$257,"&gt;="&amp;$A283,'Aceite Virgen Extra'!$B$6:$B$257,"&lt;="&amp;$B283)</f>
        <v>1.63</v>
      </c>
      <c r="HI283" s="4">
        <f>SUMIFS('Aceite Virgen Extra'!HI$6:HI$257,'Aceite Virgen Extra'!$A$6:$A$257,"&gt;="&amp;$A283,'Aceite Virgen Extra'!$B$6:$B$257,"&lt;="&amp;$B283)</f>
        <v>0</v>
      </c>
      <c r="HM283" s="4">
        <f>SUMIFS('Aceite Virgen Extra'!HM$6:HM$257,'Aceite Virgen Extra'!$A$6:$A$257,"&gt;="&amp;$A283,'Aceite Virgen Extra'!$B$6:$B$257,"&lt;="&amp;$B283)</f>
        <v>1.04</v>
      </c>
      <c r="HN283" s="4">
        <f>SUMIFS('Aceite Virgen Extra'!HN$6:HN$257,'Aceite Virgen Extra'!$A$6:$A$257,"&gt;="&amp;$A283,'Aceite Virgen Extra'!$B$6:$B$257,"&lt;="&amp;$B283)</f>
        <v>1.75</v>
      </c>
      <c r="HO283" s="4">
        <f>SUMIFS('Aceite Virgen Extra'!HO$6:HO$257,'Aceite Virgen Extra'!$A$6:$A$257,"&gt;="&amp;$A283,'Aceite Virgen Extra'!$B$6:$B$257,"&lt;="&amp;$B283)</f>
        <v>0.87</v>
      </c>
      <c r="HP283" s="4">
        <f>SUMIFS('Aceite Virgen Extra'!HP$6:HP$257,'Aceite Virgen Extra'!$A$6:$A$257,"&gt;="&amp;$A283,'Aceite Virgen Extra'!$B$6:$B$257,"&lt;="&amp;$B283)</f>
        <v>0</v>
      </c>
      <c r="HT283" s="4">
        <f>SUMIFS('Aceite Virgen Extra'!HT$6:HT$257,'Aceite Virgen Extra'!$A$6:$A$257,"&gt;="&amp;$A283,'Aceite Virgen Extra'!$B$6:$B$257,"&lt;="&amp;$B283)</f>
        <v>0.54</v>
      </c>
      <c r="HU283" s="4">
        <f>SUMIFS('Aceite Virgen Extra'!HU$6:HU$257,'Aceite Virgen Extra'!$A$6:$A$257,"&gt;="&amp;$A283,'Aceite Virgen Extra'!$B$6:$B$257,"&lt;="&amp;$B283)</f>
        <v>0</v>
      </c>
      <c r="HV283" s="4">
        <f>SUMIFS('Aceite Virgen Extra'!HV$6:HV$257,'Aceite Virgen Extra'!$A$6:$A$257,"&gt;="&amp;$A283,'Aceite Virgen Extra'!$B$6:$B$257,"&lt;="&amp;$B283)</f>
        <v>0.99</v>
      </c>
      <c r="HW283" s="4">
        <f>SUMIFS('Aceite Virgen Extra'!HW$6:HW$257,'Aceite Virgen Extra'!$A$6:$A$257,"&gt;="&amp;$A283,'Aceite Virgen Extra'!$B$6:$B$257,"&lt;="&amp;$B283)</f>
        <v>0</v>
      </c>
      <c r="IA283" s="4">
        <f>SUMIFS('Aceite Virgen Extra'!IA$6:IA$257,'Aceite Virgen Extra'!$A$6:$A$257,"&gt;="&amp;$A283,'Aceite Virgen Extra'!$B$6:$B$257,"&lt;="&amp;$B283)</f>
        <v>0.71</v>
      </c>
      <c r="IB283" s="4">
        <f>SUMIFS('Aceite Virgen Extra'!IB$6:IB$257,'Aceite Virgen Extra'!$A$6:$A$257,"&gt;="&amp;$A283,'Aceite Virgen Extra'!$B$6:$B$257,"&lt;="&amp;$B283)</f>
        <v>0.41</v>
      </c>
      <c r="IC283" s="4">
        <f>SUMIFS('Aceite Virgen Extra'!IC$6:IC$257,'Aceite Virgen Extra'!$A$6:$A$257,"&gt;="&amp;$A283,'Aceite Virgen Extra'!$B$6:$B$257,"&lt;="&amp;$B283)</f>
        <v>0.98</v>
      </c>
      <c r="ID283" s="4">
        <f>SUMIFS('Aceite Virgen Extra'!ID$6:ID$257,'Aceite Virgen Extra'!$A$6:$A$257,"&gt;="&amp;$A283,'Aceite Virgen Extra'!$B$6:$B$257,"&lt;="&amp;$B283)</f>
        <v>0</v>
      </c>
      <c r="IH283" s="4">
        <f>SUMIFS('Aceite Virgen Extra'!IH$6:IH$257,'Aceite Virgen Extra'!$A$6:$A$257,"&gt;="&amp;$A283,'Aceite Virgen Extra'!$B$6:$B$257,"&lt;="&amp;$B283)</f>
        <v>0.93</v>
      </c>
      <c r="II283" s="4">
        <f>SUMIFS('Aceite Virgen Extra'!II$6:II$257,'Aceite Virgen Extra'!$A$6:$A$257,"&gt;="&amp;$A283,'Aceite Virgen Extra'!$B$6:$B$257,"&lt;="&amp;$B283)</f>
        <v>0</v>
      </c>
      <c r="IJ283" s="4">
        <f>SUMIFS('Aceite Virgen Extra'!IJ$6:IJ$257,'Aceite Virgen Extra'!$A$6:$A$257,"&gt;="&amp;$A283,'Aceite Virgen Extra'!$B$6:$B$257,"&lt;="&amp;$B283)</f>
        <v>1.5200000000000002</v>
      </c>
      <c r="IK283" s="4">
        <f>SUMIFS('Aceite Virgen Extra'!IK$6:IK$257,'Aceite Virgen Extra'!$A$6:$A$257,"&gt;="&amp;$A283,'Aceite Virgen Extra'!$B$6:$B$257,"&lt;="&amp;$B283)</f>
        <v>0.54</v>
      </c>
      <c r="IO283" s="4">
        <f>SUMIFS('Aceite Virgen Extra'!IO$6:IO$257,'Aceite Virgen Extra'!$A$6:$A$257,"&gt;="&amp;$A283,'Aceite Virgen Extra'!$B$6:$B$257,"&lt;="&amp;$B283)</f>
        <v>1.4100000000000001</v>
      </c>
      <c r="IP283" s="4">
        <f>SUMIFS('Aceite Virgen Extra'!IP$6:IP$257,'Aceite Virgen Extra'!$A$6:$A$257,"&gt;="&amp;$A283,'Aceite Virgen Extra'!$B$6:$B$257,"&lt;="&amp;$B283)</f>
        <v>1.05</v>
      </c>
      <c r="IQ283" s="4">
        <f>SUMIFS('Aceite Virgen Extra'!IQ$6:IQ$257,'Aceite Virgen Extra'!$A$6:$A$257,"&gt;="&amp;$A283,'Aceite Virgen Extra'!$B$6:$B$257,"&lt;="&amp;$B283)</f>
        <v>1.4700000000000002</v>
      </c>
      <c r="IR283" s="4">
        <f>SUMIFS('Aceite Virgen Extra'!IR$6:IR$257,'Aceite Virgen Extra'!$A$6:$A$257,"&gt;="&amp;$A283,'Aceite Virgen Extra'!$B$6:$B$257,"&lt;="&amp;$B283)</f>
        <v>2.85</v>
      </c>
      <c r="IV283" s="4">
        <f>SUMIFS('Aceite Virgen Extra'!IV$6:IV$257,'Aceite Virgen Extra'!$A$6:$A$257,"&gt;="&amp;$A283,'Aceite Virgen Extra'!$B$6:$B$257,"&lt;="&amp;$B283)</f>
        <v>0.90000000000000013</v>
      </c>
      <c r="IW283" s="4">
        <f>SUMIFS('Aceite Virgen Extra'!IW$6:IW$257,'Aceite Virgen Extra'!$A$6:$A$257,"&gt;="&amp;$A283,'Aceite Virgen Extra'!$B$6:$B$257,"&lt;="&amp;$B283)</f>
        <v>0.53</v>
      </c>
      <c r="IX283" s="4">
        <f>SUMIFS('Aceite Virgen Extra'!IX$6:IX$257,'Aceite Virgen Extra'!$A$6:$A$257,"&gt;="&amp;$A283,'Aceite Virgen Extra'!$B$6:$B$257,"&lt;="&amp;$B283)</f>
        <v>0.59</v>
      </c>
      <c r="IY283" s="4">
        <f>SUMIFS('Aceite Virgen Extra'!IY$6:IY$257,'Aceite Virgen Extra'!$A$6:$A$257,"&gt;="&amp;$A283,'Aceite Virgen Extra'!$B$6:$B$257,"&lt;="&amp;$B283)</f>
        <v>4.92</v>
      </c>
      <c r="JC283" s="4">
        <f>SUMIFS('Aceite Virgen Extra'!JC$6:JC$257,'Aceite Virgen Extra'!$A$6:$A$257,"&gt;="&amp;$A283,'Aceite Virgen Extra'!$B$6:$B$257,"&lt;="&amp;$B283)</f>
        <v>1.1200000000000001</v>
      </c>
      <c r="JD283" s="4">
        <f>SUMIFS('Aceite Virgen Extra'!JD$6:JD$257,'Aceite Virgen Extra'!$A$6:$A$257,"&gt;="&amp;$A283,'Aceite Virgen Extra'!$B$6:$B$257,"&lt;="&amp;$B283)</f>
        <v>0.39</v>
      </c>
      <c r="JE283" s="4">
        <f>SUMIFS('Aceite Virgen Extra'!JE$6:JE$257,'Aceite Virgen Extra'!$A$6:$A$257,"&gt;="&amp;$A283,'Aceite Virgen Extra'!$B$6:$B$257,"&lt;="&amp;$B283)</f>
        <v>1.78</v>
      </c>
      <c r="JF283" s="4">
        <f>SUMIFS('Aceite Virgen Extra'!JF$6:JF$257,'Aceite Virgen Extra'!$A$6:$A$257,"&gt;="&amp;$A283,'Aceite Virgen Extra'!$B$6:$B$257,"&lt;="&amp;$B283)</f>
        <v>0.75</v>
      </c>
      <c r="JJ283" s="4">
        <f>SUMIFS('Aceite Virgen Extra'!JJ$6:JJ$257,'Aceite Virgen Extra'!$A$6:$A$257,"&gt;="&amp;$A283,'Aceite Virgen Extra'!$B$6:$B$257,"&lt;="&amp;$B283)</f>
        <v>2.21</v>
      </c>
      <c r="JK283" s="4">
        <f>SUMIFS('Aceite Virgen Extra'!JK$6:JK$257,'Aceite Virgen Extra'!$A$6:$A$257,"&gt;="&amp;$A283,'Aceite Virgen Extra'!$B$6:$B$257,"&lt;="&amp;$B283)</f>
        <v>0.17</v>
      </c>
      <c r="JL283" s="4">
        <f>SUMIFS('Aceite Virgen Extra'!JL$6:JL$257,'Aceite Virgen Extra'!$A$6:$A$257,"&gt;="&amp;$A283,'Aceite Virgen Extra'!$B$6:$B$257,"&lt;="&amp;$B283)</f>
        <v>2.17</v>
      </c>
      <c r="JM283" s="4">
        <f>SUMIFS('Aceite Virgen Extra'!JM$6:JM$257,'Aceite Virgen Extra'!$A$6:$A$257,"&gt;="&amp;$A283,'Aceite Virgen Extra'!$B$6:$B$257,"&lt;="&amp;$B283)</f>
        <v>9.25</v>
      </c>
      <c r="JQ283" s="4">
        <f>SUMIFS('Aceite Virgen Extra'!JQ$6:JQ$257,'Aceite Virgen Extra'!$A$6:$A$257,"&gt;="&amp;$A283,'Aceite Virgen Extra'!$B$6:$B$257,"&lt;="&amp;$B283)</f>
        <v>1.04</v>
      </c>
      <c r="JR283" s="4">
        <f>SUMIFS('Aceite Virgen Extra'!JR$6:JR$257,'Aceite Virgen Extra'!$A$6:$A$257,"&gt;="&amp;$A283,'Aceite Virgen Extra'!$B$6:$B$257,"&lt;="&amp;$B283)</f>
        <v>0.28999999999999998</v>
      </c>
      <c r="JS283" s="4">
        <f>SUMIFS('Aceite Virgen Extra'!JS$6:JS$257,'Aceite Virgen Extra'!$A$6:$A$257,"&gt;="&amp;$A283,'Aceite Virgen Extra'!$B$6:$B$257,"&lt;="&amp;$B283)</f>
        <v>0.93</v>
      </c>
      <c r="JT283" s="4">
        <f>SUMIFS('Aceite Virgen Extra'!JT$6:JT$257,'Aceite Virgen Extra'!$A$6:$A$257,"&gt;="&amp;$A283,'Aceite Virgen Extra'!$B$6:$B$257,"&lt;="&amp;$B283)</f>
        <v>3.85</v>
      </c>
      <c r="JX283" s="4">
        <f>SUMIFS('Aceite Virgen Extra'!JX$6:JX$257,'Aceite Virgen Extra'!$A$6:$A$257,"&gt;="&amp;$A283,'Aceite Virgen Extra'!$B$6:$B$257,"&lt;="&amp;$B283)</f>
        <v>0.86</v>
      </c>
      <c r="JY283" s="4">
        <f>SUMIFS('Aceite Virgen Extra'!JY$6:JY$257,'Aceite Virgen Extra'!$A$6:$A$257,"&gt;="&amp;$A283,'Aceite Virgen Extra'!$B$6:$B$257,"&lt;="&amp;$B283)</f>
        <v>0.4</v>
      </c>
      <c r="JZ283" s="4">
        <f>SUMIFS('Aceite Virgen Extra'!JZ$6:JZ$257,'Aceite Virgen Extra'!$A$6:$A$257,"&gt;="&amp;$A283,'Aceite Virgen Extra'!$B$6:$B$257,"&lt;="&amp;$B283)</f>
        <v>1.1199999999999999</v>
      </c>
      <c r="KA283" s="4">
        <f>SUMIFS('Aceite Virgen Extra'!KA$6:KA$257,'Aceite Virgen Extra'!$A$6:$A$257,"&gt;="&amp;$A283,'Aceite Virgen Extra'!$B$6:$B$257,"&lt;="&amp;$B283)</f>
        <v>1.1299999999999999</v>
      </c>
      <c r="KE283" s="4">
        <f>SUMIFS('Aceite Virgen Extra'!KE$6:KE$257,'Aceite Virgen Extra'!$A$6:$A$257,"&gt;="&amp;$A283,'Aceite Virgen Extra'!$B$6:$B$257,"&lt;="&amp;$B283)</f>
        <v>1</v>
      </c>
      <c r="KF283" s="4">
        <f>SUMIFS('Aceite Virgen Extra'!KF$6:KF$257,'Aceite Virgen Extra'!$A$6:$A$257,"&gt;="&amp;$A283,'Aceite Virgen Extra'!$B$6:$B$257,"&lt;="&amp;$B283)</f>
        <v>0.27</v>
      </c>
      <c r="KG283" s="4">
        <f>SUMIFS('Aceite Virgen Extra'!KG$6:KG$257,'Aceite Virgen Extra'!$A$6:$A$257,"&gt;="&amp;$A283,'Aceite Virgen Extra'!$B$6:$B$257,"&lt;="&amp;$B283)</f>
        <v>0.92</v>
      </c>
      <c r="KH283" s="4">
        <f>SUMIFS('Aceite Virgen Extra'!KH$6:KH$257,'Aceite Virgen Extra'!$A$6:$A$257,"&gt;="&amp;$A283,'Aceite Virgen Extra'!$B$6:$B$257,"&lt;="&amp;$B283)</f>
        <v>3.85</v>
      </c>
      <c r="KL283" s="4">
        <f>SUMIFS('Aceite Virgen Extra'!KL$6:KL$257,'Aceite Virgen Extra'!$A$6:$A$257,"&gt;="&amp;$A283,'Aceite Virgen Extra'!$B$6:$B$257,"&lt;="&amp;$B283)</f>
        <v>1.07</v>
      </c>
      <c r="KM283" s="4">
        <f>SUMIFS('Aceite Virgen Extra'!KM$6:KM$257,'Aceite Virgen Extra'!$A$6:$A$257,"&gt;="&amp;$A283,'Aceite Virgen Extra'!$B$6:$B$257,"&lt;="&amp;$B283)</f>
        <v>1.39</v>
      </c>
      <c r="KN283" s="4">
        <f>SUMIFS('Aceite Virgen Extra'!KN$6:KN$257,'Aceite Virgen Extra'!$A$6:$A$257,"&gt;="&amp;$A283,'Aceite Virgen Extra'!$B$6:$B$257,"&lt;="&amp;$B283)</f>
        <v>1.31</v>
      </c>
      <c r="KO283" s="4">
        <f>SUMIFS('Aceite Virgen Extra'!KO$6:KO$257,'Aceite Virgen Extra'!$A$6:$A$257,"&gt;="&amp;$A283,'Aceite Virgen Extra'!$B$6:$B$257,"&lt;="&amp;$B283)</f>
        <v>0.45</v>
      </c>
      <c r="KS283" s="4">
        <f>SUMIFS('Aceite Virgen Extra'!KS$6:KS$257,'Aceite Virgen Extra'!$A$6:$A$257,"&gt;="&amp;$A283,'Aceite Virgen Extra'!$B$6:$B$257,"&lt;="&amp;$B283)</f>
        <v>1.69</v>
      </c>
      <c r="KT283" s="4">
        <f>SUMIFS('Aceite Virgen Extra'!KT$6:KT$257,'Aceite Virgen Extra'!$A$6:$A$257,"&gt;="&amp;$A283,'Aceite Virgen Extra'!$B$6:$B$257,"&lt;="&amp;$B283)</f>
        <v>0.53</v>
      </c>
      <c r="KU283" s="4">
        <f>SUMIFS('Aceite Virgen Extra'!KU$6:KU$257,'Aceite Virgen Extra'!$A$6:$A$257,"&gt;="&amp;$A283,'Aceite Virgen Extra'!$B$6:$B$257,"&lt;="&amp;$B283)</f>
        <v>2.12</v>
      </c>
      <c r="KV283" s="4">
        <f>SUMIFS('Aceite Virgen Extra'!KV$6:KV$257,'Aceite Virgen Extra'!$A$6:$A$257,"&gt;="&amp;$A283,'Aceite Virgen Extra'!$B$6:$B$257,"&lt;="&amp;$B283)</f>
        <v>2.67</v>
      </c>
      <c r="KZ283" s="4">
        <f>SUMIFS('Aceite Virgen Extra'!KZ$6:KZ$257,'Aceite Virgen Extra'!$A$6:$A$257,"&gt;="&amp;$A283,'Aceite Virgen Extra'!$B$6:$B$257,"&lt;="&amp;$B283)</f>
        <v>1.8900000000000001</v>
      </c>
      <c r="LA283" s="4">
        <f>SUMIFS('Aceite Virgen Extra'!LA$6:LA$257,'Aceite Virgen Extra'!$A$6:$A$257,"&gt;="&amp;$A283,'Aceite Virgen Extra'!$B$6:$B$257,"&lt;="&amp;$B283)</f>
        <v>1.7199999999999998</v>
      </c>
      <c r="LB283" s="4">
        <f>SUMIFS('Aceite Virgen Extra'!LB$6:LB$257,'Aceite Virgen Extra'!$A$6:$A$257,"&gt;="&amp;$A283,'Aceite Virgen Extra'!$B$6:$B$257,"&lt;="&amp;$B283)</f>
        <v>2.78</v>
      </c>
      <c r="LC283" s="4">
        <f>SUMIFS('Aceite Virgen Extra'!LC$6:LC$257,'Aceite Virgen Extra'!$A$6:$A$257,"&gt;="&amp;$A283,'Aceite Virgen Extra'!$B$6:$B$257,"&lt;="&amp;$B283)</f>
        <v>0</v>
      </c>
      <c r="LG283" s="4">
        <f>SUMIFS('Aceite Virgen Extra'!LG$6:LG$257,'Aceite Virgen Extra'!$A$6:$A$257,"&gt;="&amp;$A283,'Aceite Virgen Extra'!$B$6:$B$257,"&lt;="&amp;$B283)</f>
        <v>2.0500000000000003</v>
      </c>
      <c r="LH283" s="4">
        <f>SUMIFS('Aceite Virgen Extra'!LH$6:LH$257,'Aceite Virgen Extra'!$A$6:$A$257,"&gt;="&amp;$A283,'Aceite Virgen Extra'!$B$6:$B$257,"&lt;="&amp;$B283)</f>
        <v>1.75</v>
      </c>
      <c r="LI283" s="4">
        <f>SUMIFS('Aceite Virgen Extra'!LI$6:LI$257,'Aceite Virgen Extra'!$A$6:$A$257,"&gt;="&amp;$A283,'Aceite Virgen Extra'!$B$6:$B$257,"&lt;="&amp;$B283)</f>
        <v>3.04</v>
      </c>
      <c r="LJ283" s="4">
        <f>SUMIFS('Aceite Virgen Extra'!LJ$6:LJ$257,'Aceite Virgen Extra'!$A$6:$A$257,"&gt;="&amp;$A283,'Aceite Virgen Extra'!$B$6:$B$257,"&lt;="&amp;$B283)</f>
        <v>0.28000000000000003</v>
      </c>
      <c r="LN283" s="4">
        <f>SUMIFS('Aceite Virgen Extra'!LN$6:LN$257,'Aceite Virgen Extra'!$A$6:$A$257,"&gt;="&amp;$A283,'Aceite Virgen Extra'!$B$6:$B$257,"&lt;="&amp;$B283)</f>
        <v>2.1800000000000002</v>
      </c>
      <c r="LO283" s="4">
        <f>SUMIFS('Aceite Virgen Extra'!LO$6:LO$257,'Aceite Virgen Extra'!$A$6:$A$257,"&gt;="&amp;$A283,'Aceite Virgen Extra'!$B$6:$B$257,"&lt;="&amp;$B283)</f>
        <v>1.8400000000000003</v>
      </c>
      <c r="LP283" s="4">
        <f>SUMIFS('Aceite Virgen Extra'!LP$6:LP$257,'Aceite Virgen Extra'!$A$6:$A$257,"&gt;="&amp;$A283,'Aceite Virgen Extra'!$B$6:$B$257,"&lt;="&amp;$B283)</f>
        <v>2.7199999999999998</v>
      </c>
      <c r="LQ283" s="4">
        <f>SUMIFS('Aceite Virgen Extra'!LQ$6:LQ$257,'Aceite Virgen Extra'!$A$6:$A$257,"&gt;="&amp;$A283,'Aceite Virgen Extra'!$B$6:$B$257,"&lt;="&amp;$B283)</f>
        <v>1.06</v>
      </c>
      <c r="LU283" s="4">
        <f>SUMIFS('Aceite Virgen Extra'!LU$6:LU$257,'Aceite Virgen Extra'!$A$6:$A$257,"&gt;="&amp;$A283,'Aceite Virgen Extra'!$B$6:$B$257,"&lt;="&amp;$B283)</f>
        <v>4.38</v>
      </c>
      <c r="LV283" s="4">
        <f>SUMIFS('Aceite Virgen Extra'!LV$6:LV$257,'Aceite Virgen Extra'!$A$6:$A$257,"&gt;="&amp;$A283,'Aceite Virgen Extra'!$B$6:$B$257,"&lt;="&amp;$B283)</f>
        <v>7.81</v>
      </c>
      <c r="LW283" s="4">
        <f>SUMIFS('Aceite Virgen Extra'!LW$6:LW$257,'Aceite Virgen Extra'!$A$6:$A$257,"&gt;="&amp;$A283,'Aceite Virgen Extra'!$B$6:$B$257,"&lt;="&amp;$B283)</f>
        <v>4.5600000000000005</v>
      </c>
      <c r="LX283" s="4">
        <f>SUMIFS('Aceite Virgen Extra'!LX$6:LX$257,'Aceite Virgen Extra'!$A$6:$A$257,"&gt;="&amp;$A283,'Aceite Virgen Extra'!$B$6:$B$257,"&lt;="&amp;$B283)</f>
        <v>0.24</v>
      </c>
      <c r="MB283" s="4">
        <f>SUMIFS('Aceite Virgen Extra'!MB$6:MB$257,'Aceite Virgen Extra'!$A$6:$A$257,"&gt;="&amp;$A283,'Aceite Virgen Extra'!$B$6:$B$257,"&lt;="&amp;$B283)</f>
        <v>2.31</v>
      </c>
      <c r="MC283" s="4">
        <f>SUMIFS('Aceite Virgen Extra'!MC$6:MC$257,'Aceite Virgen Extra'!$A$6:$A$257,"&gt;="&amp;$A283,'Aceite Virgen Extra'!$B$6:$B$257,"&lt;="&amp;$B283)</f>
        <v>3.0300000000000002</v>
      </c>
      <c r="MD283" s="4">
        <f>SUMIFS('Aceite Virgen Extra'!MD$6:MD$257,'Aceite Virgen Extra'!$A$6:$A$257,"&gt;="&amp;$A283,'Aceite Virgen Extra'!$B$6:$B$257,"&lt;="&amp;$B283)</f>
        <v>2.7899999999999996</v>
      </c>
      <c r="ME283" s="4">
        <f>SUMIFS('Aceite Virgen Extra'!ME$6:ME$257,'Aceite Virgen Extra'!$A$6:$A$257,"&gt;="&amp;$A283,'Aceite Virgen Extra'!$B$6:$B$257,"&lt;="&amp;$B283)</f>
        <v>0.81</v>
      </c>
      <c r="MI283" s="4">
        <f>SUMIFS('Aceite Virgen Extra'!MI$6:MI$257,'Aceite Virgen Extra'!$A$6:$A$257,"&gt;="&amp;$A283,'Aceite Virgen Extra'!$B$6:$B$257,"&lt;="&amp;$B283)</f>
        <v>2.65</v>
      </c>
      <c r="MJ283" s="4">
        <f>SUMIFS('Aceite Virgen Extra'!MJ$6:MJ$257,'Aceite Virgen Extra'!$A$6:$A$257,"&gt;="&amp;$A283,'Aceite Virgen Extra'!$B$6:$B$257,"&lt;="&amp;$B283)</f>
        <v>1.18</v>
      </c>
      <c r="MK283" s="4">
        <f>SUMIFS('Aceite Virgen Extra'!MK$6:MK$257,'Aceite Virgen Extra'!$A$6:$A$257,"&gt;="&amp;$A283,'Aceite Virgen Extra'!$B$6:$B$257,"&lt;="&amp;$B283)</f>
        <v>4.12</v>
      </c>
      <c r="ML283" s="4">
        <f>SUMIFS('Aceite Virgen Extra'!ML$6:ML$257,'Aceite Virgen Extra'!$A$6:$A$257,"&gt;="&amp;$A283,'Aceite Virgen Extra'!$B$6:$B$257,"&lt;="&amp;$B283)</f>
        <v>1.1100000000000001</v>
      </c>
      <c r="MP283" s="4">
        <f>SUMIFS('Aceite Virgen Extra'!MP$6:MP$257,'Aceite Virgen Extra'!$A$6:$A$257,"&gt;="&amp;$A283,'Aceite Virgen Extra'!$B$6:$B$257,"&lt;="&amp;$B283)</f>
        <v>2.6</v>
      </c>
      <c r="MQ283" s="4">
        <f>SUMIFS('Aceite Virgen Extra'!MQ$6:MQ$257,'Aceite Virgen Extra'!$A$6:$A$257,"&gt;="&amp;$A283,'Aceite Virgen Extra'!$B$6:$B$257,"&lt;="&amp;$B283)</f>
        <v>0.33</v>
      </c>
      <c r="MR283" s="4">
        <f>SUMIFS('Aceite Virgen Extra'!MR$6:MR$257,'Aceite Virgen Extra'!$A$6:$A$257,"&gt;="&amp;$A283,'Aceite Virgen Extra'!$B$6:$B$257,"&lt;="&amp;$B283)</f>
        <v>4.54</v>
      </c>
      <c r="MS283" s="4">
        <f>SUMIFS('Aceite Virgen Extra'!MS$6:MS$257,'Aceite Virgen Extra'!$A$6:$A$257,"&gt;="&amp;$A283,'Aceite Virgen Extra'!$B$6:$B$257,"&lt;="&amp;$B283)</f>
        <v>0</v>
      </c>
      <c r="MW283" s="4">
        <f>SUMIFS('Aceite Virgen Extra'!MW$6:MW$257,'Aceite Virgen Extra'!$A$6:$A$257,"&gt;="&amp;$A283,'Aceite Virgen Extra'!$B$6:$B$257,"&lt;="&amp;$B283)</f>
        <v>2.5099999999999998</v>
      </c>
      <c r="MX283" s="4">
        <f>SUMIFS('Aceite Virgen Extra'!MX$6:MX$257,'Aceite Virgen Extra'!$A$6:$A$257,"&gt;="&amp;$A283,'Aceite Virgen Extra'!$B$6:$B$257,"&lt;="&amp;$B283)</f>
        <v>1.3599999999999999</v>
      </c>
      <c r="MY283" s="4">
        <f>SUMIFS('Aceite Virgen Extra'!MY$6:MY$257,'Aceite Virgen Extra'!$A$6:$A$257,"&gt;="&amp;$A283,'Aceite Virgen Extra'!$B$6:$B$257,"&lt;="&amp;$B283)</f>
        <v>4</v>
      </c>
      <c r="MZ283" s="4">
        <f>SUMIFS('Aceite Virgen Extra'!MZ$6:MZ$257,'Aceite Virgen Extra'!$A$6:$A$257,"&gt;="&amp;$A283,'Aceite Virgen Extra'!$B$6:$B$257,"&lt;="&amp;$B283)</f>
        <v>0</v>
      </c>
      <c r="ND283" s="4">
        <f>SUMIFS('Aceite Virgen Extra'!ND$6:ND$257,'Aceite Virgen Extra'!$A$6:$A$257,"&gt;="&amp;$A283,'Aceite Virgen Extra'!$B$6:$B$257,"&lt;="&amp;$B283)</f>
        <v>2.3899999999999997</v>
      </c>
      <c r="NE283" s="4">
        <f>SUMIFS('Aceite Virgen Extra'!NE$6:NE$257,'Aceite Virgen Extra'!$A$6:$A$257,"&gt;="&amp;$A283,'Aceite Virgen Extra'!$B$6:$B$257,"&lt;="&amp;$B283)</f>
        <v>0.52</v>
      </c>
      <c r="NF283" s="4">
        <f>SUMIFS('Aceite Virgen Extra'!NF$6:NF$257,'Aceite Virgen Extra'!$A$6:$A$257,"&gt;="&amp;$A283,'Aceite Virgen Extra'!$B$6:$B$257,"&lt;="&amp;$B283)</f>
        <v>3.67</v>
      </c>
      <c r="NG283" s="4">
        <f>SUMIFS('Aceite Virgen Extra'!NG$6:NG$257,'Aceite Virgen Extra'!$A$6:$A$257,"&gt;="&amp;$A283,'Aceite Virgen Extra'!$B$6:$B$257,"&lt;="&amp;$B283)</f>
        <v>0.97</v>
      </c>
      <c r="NK283" s="4">
        <f>SUMIFS('Aceite Virgen Extra'!NK$6:NK$257,'Aceite Virgen Extra'!$A$6:$A$257,"&gt;="&amp;$A283,'Aceite Virgen Extra'!$B$6:$B$257,"&lt;="&amp;$B283)</f>
        <v>2.19</v>
      </c>
      <c r="NL283" s="4">
        <f>SUMIFS('Aceite Virgen Extra'!NL$6:NL$257,'Aceite Virgen Extra'!$A$6:$A$257,"&gt;="&amp;$A283,'Aceite Virgen Extra'!$B$6:$B$257,"&lt;="&amp;$B283)</f>
        <v>1.59</v>
      </c>
      <c r="NM283" s="4">
        <f>SUMIFS('Aceite Virgen Extra'!NM$6:NM$257,'Aceite Virgen Extra'!$A$6:$A$257,"&gt;="&amp;$A283,'Aceite Virgen Extra'!$B$6:$B$257,"&lt;="&amp;$B283)</f>
        <v>2.8</v>
      </c>
      <c r="NN283" s="4">
        <f>SUMIFS('Aceite Virgen Extra'!NN$6:NN$257,'Aceite Virgen Extra'!$A$6:$A$257,"&gt;="&amp;$A283,'Aceite Virgen Extra'!$B$6:$B$257,"&lt;="&amp;$B283)</f>
        <v>0.89</v>
      </c>
      <c r="NR283" s="4">
        <f>SUMIFS('Aceite Virgen Extra'!NR$6:NR$257,'Aceite Virgen Extra'!$A$6:$A$257,"&gt;="&amp;$A283,'Aceite Virgen Extra'!$B$6:$B$257,"&lt;="&amp;$B283)</f>
        <v>2.39</v>
      </c>
      <c r="NS283" s="4">
        <f>SUMIFS('Aceite Virgen Extra'!NS$6:NS$257,'Aceite Virgen Extra'!$A$6:$A$257,"&gt;="&amp;$A283,'Aceite Virgen Extra'!$B$6:$B$257,"&lt;="&amp;$B283)</f>
        <v>0</v>
      </c>
      <c r="NT283" s="4">
        <f>SUMIFS('Aceite Virgen Extra'!NT$6:NT$257,'Aceite Virgen Extra'!$A$6:$A$257,"&gt;="&amp;$A283,'Aceite Virgen Extra'!$B$6:$B$257,"&lt;="&amp;$B283)</f>
        <v>4.4399999999999995</v>
      </c>
      <c r="NU283" s="4">
        <f>SUMIFS('Aceite Virgen Extra'!NU$6:NU$257,'Aceite Virgen Extra'!$A$6:$A$257,"&gt;="&amp;$A283,'Aceite Virgen Extra'!$B$6:$B$257,"&lt;="&amp;$B283)</f>
        <v>0</v>
      </c>
      <c r="NY283" s="4">
        <f>SUMIFS('Aceite Virgen Extra'!NY$6:NY$257,'Aceite Virgen Extra'!$A$6:$A$257,"&gt;="&amp;$A283,'Aceite Virgen Extra'!$B$6:$B$257,"&lt;="&amp;$B283)</f>
        <v>1.84</v>
      </c>
      <c r="NZ283" s="4">
        <f>SUMIFS('Aceite Virgen Extra'!NZ$6:NZ$257,'Aceite Virgen Extra'!$A$6:$A$257,"&gt;="&amp;$A283,'Aceite Virgen Extra'!$B$6:$B$257,"&lt;="&amp;$B283)</f>
        <v>0.23</v>
      </c>
      <c r="OA283" s="4">
        <f>SUMIFS('Aceite Virgen Extra'!OA$6:OA$257,'Aceite Virgen Extra'!$A$6:$A$257,"&gt;="&amp;$A283,'Aceite Virgen Extra'!$B$6:$B$257,"&lt;="&amp;$B283)</f>
        <v>3.38</v>
      </c>
      <c r="OB283" s="4">
        <f>SUMIFS('Aceite Virgen Extra'!OB$6:OB$257,'Aceite Virgen Extra'!$A$6:$A$257,"&gt;="&amp;$A283,'Aceite Virgen Extra'!$B$6:$B$257,"&lt;="&amp;$B283)</f>
        <v>0</v>
      </c>
      <c r="OF283" s="4">
        <f>SUMIFS('Aceite Virgen Extra'!OF$6:OF$257,'Aceite Virgen Extra'!$A$6:$A$257,"&gt;="&amp;$A283,'Aceite Virgen Extra'!$B$6:$B$257,"&lt;="&amp;$B283)</f>
        <v>1.4999999999999998</v>
      </c>
      <c r="OG283" s="4">
        <f>SUMIFS('Aceite Virgen Extra'!OG$6:OG$257,'Aceite Virgen Extra'!$A$6:$A$257,"&gt;="&amp;$A283,'Aceite Virgen Extra'!$B$6:$B$257,"&lt;="&amp;$B283)</f>
        <v>1</v>
      </c>
      <c r="OH283" s="4">
        <f>SUMIFS('Aceite Virgen Extra'!OH$6:OH$257,'Aceite Virgen Extra'!$A$6:$A$257,"&gt;="&amp;$A283,'Aceite Virgen Extra'!$B$6:$B$257,"&lt;="&amp;$B283)</f>
        <v>2.2200000000000002</v>
      </c>
      <c r="OI283" s="4">
        <f>SUMIFS('Aceite Virgen Extra'!OI$6:OI$257,'Aceite Virgen Extra'!$A$6:$A$257,"&gt;="&amp;$A283,'Aceite Virgen Extra'!$B$6:$B$257,"&lt;="&amp;$B283)</f>
        <v>0</v>
      </c>
      <c r="OM283" s="4">
        <f>SUMIFS('Aceite Virgen Extra'!OM$6:OM$257,'Aceite Virgen Extra'!$A$6:$A$257,"&gt;="&amp;$A283,'Aceite Virgen Extra'!$B$6:$B$257,"&lt;="&amp;$B283)</f>
        <v>1.3800000000000001</v>
      </c>
      <c r="ON283" s="4">
        <f>SUMIFS('Aceite Virgen Extra'!ON$6:ON$257,'Aceite Virgen Extra'!$A$6:$A$257,"&gt;="&amp;$A283,'Aceite Virgen Extra'!$B$6:$B$257,"&lt;="&amp;$B283)</f>
        <v>1.1099999999999999</v>
      </c>
      <c r="OO283" s="4">
        <f>SUMIFS('Aceite Virgen Extra'!OO$6:OO$257,'Aceite Virgen Extra'!$A$6:$A$257,"&gt;="&amp;$A283,'Aceite Virgen Extra'!$B$6:$B$257,"&lt;="&amp;$B283)</f>
        <v>1.94</v>
      </c>
      <c r="OP283" s="4">
        <f>SUMIFS('Aceite Virgen Extra'!OP$6:OP$257,'Aceite Virgen Extra'!$A$6:$A$257,"&gt;="&amp;$A283,'Aceite Virgen Extra'!$B$6:$B$257,"&lt;="&amp;$B283)</f>
        <v>0</v>
      </c>
      <c r="OT283" s="4">
        <f>SUMIFS('Aceite Virgen Extra'!OT$6:OT$257,'Aceite Virgen Extra'!$A$6:$A$257,"&gt;="&amp;$A283,'Aceite Virgen Extra'!$B$6:$B$257,"&lt;="&amp;$B283)</f>
        <v>0.42</v>
      </c>
      <c r="OU283" s="4">
        <f>SUMIFS('Aceite Virgen Extra'!OU$6:OU$257,'Aceite Virgen Extra'!$A$6:$A$257,"&gt;="&amp;$A283,'Aceite Virgen Extra'!$B$6:$B$257,"&lt;="&amp;$B283)</f>
        <v>0.82</v>
      </c>
      <c r="OV283" s="4">
        <f>SUMIFS('Aceite Virgen Extra'!OV$6:OV$257,'Aceite Virgen Extra'!$A$6:$A$257,"&gt;="&amp;$A283,'Aceite Virgen Extra'!$B$6:$B$257,"&lt;="&amp;$B283)</f>
        <v>0.39</v>
      </c>
      <c r="OW283" s="4">
        <f>SUMIFS('Aceite Virgen Extra'!OW$6:OW$257,'Aceite Virgen Extra'!$A$6:$A$257,"&gt;="&amp;$A283,'Aceite Virgen Extra'!$B$6:$B$257,"&lt;="&amp;$B283)</f>
        <v>0</v>
      </c>
      <c r="PA283" s="4">
        <f>SUMIFS('Aceite Virgen Extra'!PA$6:PA$257,'Aceite Virgen Extra'!$A$6:$A$257,"&gt;="&amp;$A283,'Aceite Virgen Extra'!$B$6:$B$257,"&lt;="&amp;$B283)</f>
        <v>0.11</v>
      </c>
      <c r="PB283" s="4">
        <f>SUMIFS('Aceite Virgen Extra'!PB$6:PB$257,'Aceite Virgen Extra'!$A$6:$A$257,"&gt;="&amp;$A283,'Aceite Virgen Extra'!$B$6:$B$257,"&lt;="&amp;$B283)</f>
        <v>0.42</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0.4</v>
      </c>
      <c r="PI283" s="4">
        <f>SUMIFS('Aceite Virgen Extra'!PI$6:PI$257,'Aceite Virgen Extra'!$A$6:$A$257,"&gt;="&amp;$A283,'Aceite Virgen Extra'!$B$6:$B$257,"&lt;="&amp;$B283)</f>
        <v>0.87000000000000011</v>
      </c>
      <c r="PJ283" s="4">
        <f>SUMIFS('Aceite Virgen Extra'!PJ$6:PJ$257,'Aceite Virgen Extra'!$A$6:$A$257,"&gt;="&amp;$A283,'Aceite Virgen Extra'!$B$6:$B$257,"&lt;="&amp;$B283)</f>
        <v>0.28999999999999998</v>
      </c>
      <c r="PK283" s="4">
        <f>SUMIFS('Aceite Virgen Extra'!PK$6:PK$257,'Aceite Virgen Extra'!$A$6:$A$257,"&gt;="&amp;$A283,'Aceite Virgen Extra'!$B$6:$B$257,"&lt;="&amp;$B283)</f>
        <v>0</v>
      </c>
      <c r="PO283" s="4">
        <f>SUMIFS('Aceite Virgen Extra'!PO$6:PO$257,'Aceite Virgen Extra'!$A$6:$A$257,"&gt;="&amp;$A283,'Aceite Virgen Extra'!$B$6:$B$257,"&lt;="&amp;$B283)</f>
        <v>1.18</v>
      </c>
      <c r="PP283" s="4">
        <f>SUMIFS('Aceite Virgen Extra'!PP$6:PP$257,'Aceite Virgen Extra'!$A$6:$A$257,"&gt;="&amp;$A283,'Aceite Virgen Extra'!$B$6:$B$257,"&lt;="&amp;$B283)</f>
        <v>1.8900000000000001</v>
      </c>
      <c r="PQ283" s="4">
        <f>SUMIFS('Aceite Virgen Extra'!PQ$6:PQ$257,'Aceite Virgen Extra'!$A$6:$A$257,"&gt;="&amp;$A283,'Aceite Virgen Extra'!$B$6:$B$257,"&lt;="&amp;$B283)</f>
        <v>0.90999999999999992</v>
      </c>
      <c r="PR283" s="4">
        <f>SUMIFS('Aceite Virgen Extra'!PR$6:PR$257,'Aceite Virgen Extra'!$A$6:$A$257,"&gt;="&amp;$A283,'Aceite Virgen Extra'!$B$6:$B$257,"&lt;="&amp;$B283)</f>
        <v>2.09</v>
      </c>
      <c r="PV283" s="4">
        <f>SUMIFS('Aceite Virgen Extra'!PV$6:PV$257,'Aceite Virgen Extra'!$A$6:$A$257,"&gt;="&amp;$A283,'Aceite Virgen Extra'!$B$6:$B$257,"&lt;="&amp;$B283)</f>
        <v>0.79</v>
      </c>
      <c r="PW283" s="4">
        <f>SUMIFS('Aceite Virgen Extra'!PW$6:PW$257,'Aceite Virgen Extra'!$A$6:$A$257,"&gt;="&amp;$A283,'Aceite Virgen Extra'!$B$6:$B$257,"&lt;="&amp;$B283)</f>
        <v>0.48</v>
      </c>
      <c r="PX283" s="4">
        <f>SUMIFS('Aceite Virgen Extra'!PX$6:PX$257,'Aceite Virgen Extra'!$A$6:$A$257,"&gt;="&amp;$A283,'Aceite Virgen Extra'!$B$6:$B$257,"&lt;="&amp;$B283)</f>
        <v>0.80999999999999994</v>
      </c>
      <c r="PY283" s="4">
        <f>SUMIFS('Aceite Virgen Extra'!PY$6:PY$257,'Aceite Virgen Extra'!$A$6:$A$257,"&gt;="&amp;$A283,'Aceite Virgen Extra'!$B$6:$B$257,"&lt;="&amp;$B283)</f>
        <v>1.67</v>
      </c>
      <c r="QC283" s="4">
        <f>SUMIFS('Aceite Virgen Extra'!QC$6:QC$257,'Aceite Virgen Extra'!$A$6:$A$257,"&gt;="&amp;$A283,'Aceite Virgen Extra'!$B$6:$B$257,"&lt;="&amp;$B283)</f>
        <v>0.9</v>
      </c>
      <c r="QD283" s="4">
        <f>SUMIFS('Aceite Virgen Extra'!QD$6:QD$257,'Aceite Virgen Extra'!$A$6:$A$257,"&gt;="&amp;$A283,'Aceite Virgen Extra'!$B$6:$B$257,"&lt;="&amp;$B283)</f>
        <v>1.49</v>
      </c>
      <c r="QE283" s="4">
        <f>SUMIFS('Aceite Virgen Extra'!QE$6:QE$257,'Aceite Virgen Extra'!$A$6:$A$257,"&gt;="&amp;$A283,'Aceite Virgen Extra'!$B$6:$B$257,"&lt;="&amp;$B283)</f>
        <v>0.87</v>
      </c>
      <c r="QF283" s="4">
        <f>SUMIFS('Aceite Virgen Extra'!QF$6:QF$257,'Aceite Virgen Extra'!$A$6:$A$257,"&gt;="&amp;$A283,'Aceite Virgen Extra'!$B$6:$B$257,"&lt;="&amp;$B283)</f>
        <v>0.39</v>
      </c>
      <c r="QJ283" s="4">
        <f>SUMIFS('Aceite Virgen Extra'!QJ$6:QJ$257,'Aceite Virgen Extra'!$A$6:$A$257,"&gt;="&amp;$A283,'Aceite Virgen Extra'!$B$6:$B$257,"&lt;="&amp;$B283)</f>
        <v>0.73</v>
      </c>
      <c r="QK283" s="4">
        <f>SUMIFS('Aceite Virgen Extra'!QK$6:QK$257,'Aceite Virgen Extra'!$A$6:$A$257,"&gt;="&amp;$A283,'Aceite Virgen Extra'!$B$6:$B$257,"&lt;="&amp;$B283)</f>
        <v>1.3599999999999999</v>
      </c>
      <c r="QL283" s="4">
        <f>SUMIFS('Aceite Virgen Extra'!QL$6:QL$257,'Aceite Virgen Extra'!$A$6:$A$257,"&gt;="&amp;$A283,'Aceite Virgen Extra'!$B$6:$B$257,"&lt;="&amp;$B283)</f>
        <v>0.63</v>
      </c>
      <c r="QM283" s="4">
        <f>SUMIFS('Aceite Virgen Extra'!QM$6:QM$257,'Aceite Virgen Extra'!$A$6:$A$257,"&gt;="&amp;$A283,'Aceite Virgen Extra'!$B$6:$B$257,"&lt;="&amp;$B283)</f>
        <v>0</v>
      </c>
    </row>
    <row r="284" spans="1:455" x14ac:dyDescent="0.25">
      <c r="A284" s="9">
        <f>'TAM Aceite Virgen Extra'!B32</f>
        <v>8</v>
      </c>
      <c r="B284" s="9">
        <f>'TAM Aceite Virgen Extra'!C32</f>
        <v>8.1999999999999993</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0.36</v>
      </c>
      <c r="L284" s="4">
        <f>SUMIFS('Aceite Virgen Extra'!L$6:L$257,'Aceite Virgen Extra'!$A$6:$A$257,"&gt;="&amp;$A284,'Aceite Virgen Extra'!$B$6:$B$257,"&lt;="&amp;$B284)</f>
        <v>0.72</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0.04</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0.06</v>
      </c>
      <c r="AG284" s="4">
        <f>SUMIFS('Aceite Virgen Extra'!AG$6:AG$257,'Aceite Virgen Extra'!$A$6:$A$257,"&gt;="&amp;$A284,'Aceite Virgen Extra'!$B$6:$B$257,"&lt;="&amp;$B284)</f>
        <v>0</v>
      </c>
      <c r="AH284" s="4">
        <f>SUMIFS('Aceite Virgen Extra'!AH$6:AH$257,'Aceite Virgen Extra'!$A$6:$A$257,"&gt;="&amp;$A284,'Aceite Virgen Extra'!$B$6:$B$257,"&lt;="&amp;$B284)</f>
        <v>0.11</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0.12000000000000001</v>
      </c>
      <c r="AU284" s="4">
        <f>SUMIFS('Aceite Virgen Extra'!AU$6:AU$257,'Aceite Virgen Extra'!$A$6:$A$257,"&gt;="&amp;$A284,'Aceite Virgen Extra'!$B$6:$B$257,"&lt;="&amp;$B284)</f>
        <v>0.18</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7.0000000000000007E-2</v>
      </c>
      <c r="BB284" s="4">
        <f>SUMIFS('Aceite Virgen Extra'!BB$6:BB$257,'Aceite Virgen Extra'!$A$6:$A$257,"&gt;="&amp;$A284,'Aceite Virgen Extra'!$B$6:$B$257,"&lt;="&amp;$B284)</f>
        <v>0.23</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0.05</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0.18</v>
      </c>
      <c r="CD284" s="4">
        <f>SUMIFS('Aceite Virgen Extra'!CD$6:CD$257,'Aceite Virgen Extra'!$A$6:$A$257,"&gt;="&amp;$A284,'Aceite Virgen Extra'!$B$6:$B$257,"&lt;="&amp;$B284)</f>
        <v>0.39</v>
      </c>
      <c r="CE284" s="4">
        <f>SUMIFS('Aceite Virgen Extra'!CE$6:CE$257,'Aceite Virgen Extra'!$A$6:$A$257,"&gt;="&amp;$A284,'Aceite Virgen Extra'!$B$6:$B$257,"&lt;="&amp;$B284)</f>
        <v>0.16</v>
      </c>
      <c r="CF284" s="4">
        <f>SUMIFS('Aceite Virgen Extra'!CF$6:CF$257,'Aceite Virgen Extra'!$A$6:$A$257,"&gt;="&amp;$A284,'Aceite Virgen Extra'!$B$6:$B$257,"&lt;="&amp;$B284)</f>
        <v>0</v>
      </c>
      <c r="CJ284" s="4">
        <f>SUMIFS('Aceite Virgen Extra'!CJ$6:CJ$257,'Aceite Virgen Extra'!$A$6:$A$257,"&gt;="&amp;$A284,'Aceite Virgen Extra'!$B$6:$B$257,"&lt;="&amp;$B284)</f>
        <v>0.25</v>
      </c>
      <c r="CK284" s="4">
        <f>SUMIFS('Aceite Virgen Extra'!CK$6:CK$257,'Aceite Virgen Extra'!$A$6:$A$257,"&gt;="&amp;$A284,'Aceite Virgen Extra'!$B$6:$B$257,"&lt;="&amp;$B284)</f>
        <v>0</v>
      </c>
      <c r="CL284" s="4">
        <f>SUMIFS('Aceite Virgen Extra'!CL$6:CL$257,'Aceite Virgen Extra'!$A$6:$A$257,"&gt;="&amp;$A284,'Aceite Virgen Extra'!$B$6:$B$257,"&lt;="&amp;$B284)</f>
        <v>0.33</v>
      </c>
      <c r="CM284" s="4">
        <f>SUMIFS('Aceite Virgen Extra'!CM$6:CM$257,'Aceite Virgen Extra'!$A$6:$A$257,"&gt;="&amp;$A284,'Aceite Virgen Extra'!$B$6:$B$257,"&lt;="&amp;$B284)</f>
        <v>0</v>
      </c>
      <c r="CQ284" s="4">
        <f>SUMIFS('Aceite Virgen Extra'!CQ$6:CQ$257,'Aceite Virgen Extra'!$A$6:$A$257,"&gt;="&amp;$A284,'Aceite Virgen Extra'!$B$6:$B$257,"&lt;="&amp;$B284)</f>
        <v>0.16</v>
      </c>
      <c r="CR284" s="4">
        <f>SUMIFS('Aceite Virgen Extra'!CR$6:CR$257,'Aceite Virgen Extra'!$A$6:$A$257,"&gt;="&amp;$A284,'Aceite Virgen Extra'!$B$6:$B$257,"&lt;="&amp;$B284)</f>
        <v>0</v>
      </c>
      <c r="CS284" s="4">
        <f>SUMIFS('Aceite Virgen Extra'!CS$6:CS$257,'Aceite Virgen Extra'!$A$6:$A$257,"&gt;="&amp;$A284,'Aceite Virgen Extra'!$B$6:$B$257,"&lt;="&amp;$B284)</f>
        <v>0.30000000000000004</v>
      </c>
      <c r="CT284" s="4">
        <f>SUMIFS('Aceite Virgen Extra'!CT$6:CT$257,'Aceite Virgen Extra'!$A$6:$A$257,"&gt;="&amp;$A284,'Aceite Virgen Extra'!$B$6:$B$257,"&lt;="&amp;$B284)</f>
        <v>0</v>
      </c>
      <c r="CX284" s="4">
        <f>SUMIFS('Aceite Virgen Extra'!CX$6:CX$257,'Aceite Virgen Extra'!$A$6:$A$257,"&gt;="&amp;$A284,'Aceite Virgen Extra'!$B$6:$B$257,"&lt;="&amp;$B284)</f>
        <v>0.41</v>
      </c>
      <c r="CY284" s="4">
        <f>SUMIFS('Aceite Virgen Extra'!CY$6:CY$257,'Aceite Virgen Extra'!$A$6:$A$257,"&gt;="&amp;$A284,'Aceite Virgen Extra'!$B$6:$B$257,"&lt;="&amp;$B284)</f>
        <v>0</v>
      </c>
      <c r="CZ284" s="4">
        <f>SUMIFS('Aceite Virgen Extra'!CZ$6:CZ$257,'Aceite Virgen Extra'!$A$6:$A$257,"&gt;="&amp;$A284,'Aceite Virgen Extra'!$B$6:$B$257,"&lt;="&amp;$B284)</f>
        <v>0.66</v>
      </c>
      <c r="DA284" s="4">
        <f>SUMIFS('Aceite Virgen Extra'!DA$6:DA$257,'Aceite Virgen Extra'!$A$6:$A$257,"&gt;="&amp;$A284,'Aceite Virgen Extra'!$B$6:$B$257,"&lt;="&amp;$B284)</f>
        <v>0.34</v>
      </c>
      <c r="DE284" s="4">
        <f>SUMIFS('Aceite Virgen Extra'!DE$6:DE$257,'Aceite Virgen Extra'!$A$6:$A$257,"&gt;="&amp;$A284,'Aceite Virgen Extra'!$B$6:$B$257,"&lt;="&amp;$B284)</f>
        <v>0.1</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0.8</v>
      </c>
      <c r="EA284" s="4">
        <f>SUMIFS('Aceite Virgen Extra'!EA$6:EA$257,'Aceite Virgen Extra'!$A$6:$A$257,"&gt;="&amp;$A284,'Aceite Virgen Extra'!$B$6:$B$257,"&lt;="&amp;$B284)</f>
        <v>1.3</v>
      </c>
      <c r="EB284" s="4">
        <f>SUMIFS('Aceite Virgen Extra'!EB$6:EB$257,'Aceite Virgen Extra'!$A$6:$A$257,"&gt;="&amp;$A284,'Aceite Virgen Extra'!$B$6:$B$257,"&lt;="&amp;$B284)</f>
        <v>0.19</v>
      </c>
      <c r="EC284" s="4">
        <f>SUMIFS('Aceite Virgen Extra'!EC$6:EC$257,'Aceite Virgen Extra'!$A$6:$A$257,"&gt;="&amp;$A284,'Aceite Virgen Extra'!$B$6:$B$257,"&lt;="&amp;$B284)</f>
        <v>0</v>
      </c>
      <c r="EG284" s="4">
        <f>SUMIFS('Aceite Virgen Extra'!EG$6:EG$257,'Aceite Virgen Extra'!$A$6:$A$257,"&gt;="&amp;$A284,'Aceite Virgen Extra'!$B$6:$B$257,"&lt;="&amp;$B284)</f>
        <v>0.18</v>
      </c>
      <c r="EH284" s="4">
        <f>SUMIFS('Aceite Virgen Extra'!EH$6:EH$257,'Aceite Virgen Extra'!$A$6:$A$257,"&gt;="&amp;$A284,'Aceite Virgen Extra'!$B$6:$B$257,"&lt;="&amp;$B284)</f>
        <v>0.19</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0.15</v>
      </c>
      <c r="EO284" s="4">
        <f>SUMIFS('Aceite Virgen Extra'!EO$6:EO$257,'Aceite Virgen Extra'!$A$6:$A$257,"&gt;="&amp;$A284,'Aceite Virgen Extra'!$B$6:$B$257,"&lt;="&amp;$B284)</f>
        <v>0.25</v>
      </c>
      <c r="EP284" s="4">
        <f>SUMIFS('Aceite Virgen Extra'!EP$6:EP$257,'Aceite Virgen Extra'!$A$6:$A$257,"&gt;="&amp;$A284,'Aceite Virgen Extra'!$B$6:$B$257,"&lt;="&amp;$B284)</f>
        <v>0.15</v>
      </c>
      <c r="EQ284" s="4">
        <f>SUMIFS('Aceite Virgen Extra'!EQ$6:EQ$257,'Aceite Virgen Extra'!$A$6:$A$257,"&gt;="&amp;$A284,'Aceite Virgen Extra'!$B$6:$B$257,"&lt;="&amp;$B284)</f>
        <v>0</v>
      </c>
      <c r="EU284" s="4">
        <f>SUMIFS('Aceite Virgen Extra'!EU$6:EU$257,'Aceite Virgen Extra'!$A$6:$A$257,"&gt;="&amp;$A284,'Aceite Virgen Extra'!$B$6:$B$257,"&lt;="&amp;$B284)</f>
        <v>0.04</v>
      </c>
      <c r="EV284" s="4">
        <f>SUMIFS('Aceite Virgen Extra'!EV$6:EV$257,'Aceite Virgen Extra'!$A$6:$A$257,"&gt;="&amp;$A284,'Aceite Virgen Extra'!$B$6:$B$257,"&lt;="&amp;$B284)</f>
        <v>0</v>
      </c>
      <c r="EW284" s="4">
        <f>SUMIFS('Aceite Virgen Extra'!EW$6:EW$257,'Aceite Virgen Extra'!$A$6:$A$257,"&gt;="&amp;$A284,'Aceite Virgen Extra'!$B$6:$B$257,"&lt;="&amp;$B284)</f>
        <v>7.0000000000000007E-2</v>
      </c>
      <c r="EX284" s="4">
        <f>SUMIFS('Aceite Virgen Extra'!EX$6:EX$257,'Aceite Virgen Extra'!$A$6:$A$257,"&gt;="&amp;$A284,'Aceite Virgen Extra'!$B$6:$B$257,"&lt;="&amp;$B284)</f>
        <v>0</v>
      </c>
      <c r="FB284" s="4">
        <f>SUMIFS('Aceite Virgen Extra'!FB$6:FB$257,'Aceite Virgen Extra'!$A$6:$A$257,"&gt;="&amp;$A284,'Aceite Virgen Extra'!$B$6:$B$257,"&lt;="&amp;$B284)</f>
        <v>0.19</v>
      </c>
      <c r="FC284" s="4">
        <f>SUMIFS('Aceite Virgen Extra'!FC$6:FC$257,'Aceite Virgen Extra'!$A$6:$A$257,"&gt;="&amp;$A284,'Aceite Virgen Extra'!$B$6:$B$257,"&lt;="&amp;$B284)</f>
        <v>0.61</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v>
      </c>
      <c r="FJ284" s="4">
        <f>SUMIFS('Aceite Virgen Extra'!FJ$6:FJ$257,'Aceite Virgen Extra'!$A$6:$A$257,"&gt;="&amp;$A284,'Aceite Virgen Extra'!$B$6:$B$257,"&lt;="&amp;$B284)</f>
        <v>0</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0.08</v>
      </c>
      <c r="FX284" s="4">
        <f>SUMIFS('Aceite Virgen Extra'!FX$6:FX$257,'Aceite Virgen Extra'!$A$6:$A$257,"&gt;="&amp;$A284,'Aceite Virgen Extra'!$B$6:$B$257,"&lt;="&amp;$B284)</f>
        <v>0</v>
      </c>
      <c r="FY284" s="4">
        <f>SUMIFS('Aceite Virgen Extra'!FY$6:FY$257,'Aceite Virgen Extra'!$A$6:$A$257,"&gt;="&amp;$A284,'Aceite Virgen Extra'!$B$6:$B$257,"&lt;="&amp;$B284)</f>
        <v>0.13</v>
      </c>
      <c r="FZ284" s="4">
        <f>SUMIFS('Aceite Virgen Extra'!FZ$6:FZ$257,'Aceite Virgen Extra'!$A$6:$A$257,"&gt;="&amp;$A284,'Aceite Virgen Extra'!$B$6:$B$257,"&lt;="&amp;$B284)</f>
        <v>0</v>
      </c>
      <c r="GD284" s="4">
        <f>SUMIFS('Aceite Virgen Extra'!GD$6:GD$257,'Aceite Virgen Extra'!$A$6:$A$257,"&gt;="&amp;$A284,'Aceite Virgen Extra'!$B$6:$B$257,"&lt;="&amp;$B284)</f>
        <v>7.0000000000000007E-2</v>
      </c>
      <c r="GE284" s="4">
        <f>SUMIFS('Aceite Virgen Extra'!GE$6:GE$257,'Aceite Virgen Extra'!$A$6:$A$257,"&gt;="&amp;$A284,'Aceite Virgen Extra'!$B$6:$B$257,"&lt;="&amp;$B284)</f>
        <v>0</v>
      </c>
      <c r="GF284" s="4">
        <f>SUMIFS('Aceite Virgen Extra'!GF$6:GF$257,'Aceite Virgen Extra'!$A$6:$A$257,"&gt;="&amp;$A284,'Aceite Virgen Extra'!$B$6:$B$257,"&lt;="&amp;$B284)</f>
        <v>0.04</v>
      </c>
      <c r="GG284" s="4">
        <f>SUMIFS('Aceite Virgen Extra'!GG$6:GG$257,'Aceite Virgen Extra'!$A$6:$A$257,"&gt;="&amp;$A284,'Aceite Virgen Extra'!$B$6:$B$257,"&lt;="&amp;$B284)</f>
        <v>0</v>
      </c>
      <c r="GK284" s="4">
        <f>SUMIFS('Aceite Virgen Extra'!GK$6:GK$257,'Aceite Virgen Extra'!$A$6:$A$257,"&gt;="&amp;$A284,'Aceite Virgen Extra'!$B$6:$B$257,"&lt;="&amp;$B284)</f>
        <v>0.08</v>
      </c>
      <c r="GL284" s="4">
        <f>SUMIFS('Aceite Virgen Extra'!GL$6:GL$257,'Aceite Virgen Extra'!$A$6:$A$257,"&gt;="&amp;$A284,'Aceite Virgen Extra'!$B$6:$B$257,"&lt;="&amp;$B284)</f>
        <v>0.29000000000000004</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0.06</v>
      </c>
      <c r="GZ284" s="4">
        <f>SUMIFS('Aceite Virgen Extra'!GZ$6:GZ$257,'Aceite Virgen Extra'!$A$6:$A$257,"&gt;="&amp;$A284,'Aceite Virgen Extra'!$B$6:$B$257,"&lt;="&amp;$B284)</f>
        <v>0.19</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0.47</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0.08</v>
      </c>
      <c r="IB284" s="4">
        <f>SUMIFS('Aceite Virgen Extra'!IB$6:IB$257,'Aceite Virgen Extra'!$A$6:$A$257,"&gt;="&amp;$A284,'Aceite Virgen Extra'!$B$6:$B$257,"&lt;="&amp;$B284)</f>
        <v>0</v>
      </c>
      <c r="IC284" s="4">
        <f>SUMIFS('Aceite Virgen Extra'!IC$6:IC$257,'Aceite Virgen Extra'!$A$6:$A$257,"&gt;="&amp;$A284,'Aceite Virgen Extra'!$B$6:$B$257,"&lt;="&amp;$B284)</f>
        <v>0.14000000000000001</v>
      </c>
      <c r="ID284" s="4">
        <f>SUMIFS('Aceite Virgen Extra'!ID$6:ID$257,'Aceite Virgen Extra'!$A$6:$A$257,"&gt;="&amp;$A284,'Aceite Virgen Extra'!$B$6:$B$257,"&lt;="&amp;$B284)</f>
        <v>0</v>
      </c>
      <c r="IH284" s="4">
        <f>SUMIFS('Aceite Virgen Extra'!IH$6:IH$257,'Aceite Virgen Extra'!$A$6:$A$257,"&gt;="&amp;$A284,'Aceite Virgen Extra'!$B$6:$B$257,"&lt;="&amp;$B284)</f>
        <v>0.04</v>
      </c>
      <c r="II284" s="4">
        <f>SUMIFS('Aceite Virgen Extra'!II$6:II$257,'Aceite Virgen Extra'!$A$6:$A$257,"&gt;="&amp;$A284,'Aceite Virgen Extra'!$B$6:$B$257,"&lt;="&amp;$B284)</f>
        <v>0.15</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0.16</v>
      </c>
      <c r="IP284" s="4">
        <f>SUMIFS('Aceite Virgen Extra'!IP$6:IP$257,'Aceite Virgen Extra'!$A$6:$A$257,"&gt;="&amp;$A284,'Aceite Virgen Extra'!$B$6:$B$257,"&lt;="&amp;$B284)</f>
        <v>0.15</v>
      </c>
      <c r="IQ284" s="4">
        <f>SUMIFS('Aceite Virgen Extra'!IQ$6:IQ$257,'Aceite Virgen Extra'!$A$6:$A$257,"&gt;="&amp;$A284,'Aceite Virgen Extra'!$B$6:$B$257,"&lt;="&amp;$B284)</f>
        <v>7.0000000000000007E-2</v>
      </c>
      <c r="IR284" s="4">
        <f>SUMIFS('Aceite Virgen Extra'!IR$6:IR$257,'Aceite Virgen Extra'!$A$6:$A$257,"&gt;="&amp;$A284,'Aceite Virgen Extra'!$B$6:$B$257,"&lt;="&amp;$B284)</f>
        <v>0.67</v>
      </c>
      <c r="IV284" s="4">
        <f>SUMIFS('Aceite Virgen Extra'!IV$6:IV$257,'Aceite Virgen Extra'!$A$6:$A$257,"&gt;="&amp;$A284,'Aceite Virgen Extra'!$B$6:$B$257,"&lt;="&amp;$B284)</f>
        <v>0.32</v>
      </c>
      <c r="IW284" s="4">
        <f>SUMIFS('Aceite Virgen Extra'!IW$6:IW$257,'Aceite Virgen Extra'!$A$6:$A$257,"&gt;="&amp;$A284,'Aceite Virgen Extra'!$B$6:$B$257,"&lt;="&amp;$B284)</f>
        <v>0</v>
      </c>
      <c r="IX284" s="4">
        <f>SUMIFS('Aceite Virgen Extra'!IX$6:IX$257,'Aceite Virgen Extra'!$A$6:$A$257,"&gt;="&amp;$A284,'Aceite Virgen Extra'!$B$6:$B$257,"&lt;="&amp;$B284)</f>
        <v>7.0000000000000007E-2</v>
      </c>
      <c r="IY284" s="4">
        <f>SUMIFS('Aceite Virgen Extra'!IY$6:IY$257,'Aceite Virgen Extra'!$A$6:$A$257,"&gt;="&amp;$A284,'Aceite Virgen Extra'!$B$6:$B$257,"&lt;="&amp;$B284)</f>
        <v>3.22</v>
      </c>
      <c r="JC284" s="4">
        <f>SUMIFS('Aceite Virgen Extra'!JC$6:JC$257,'Aceite Virgen Extra'!$A$6:$A$257,"&gt;="&amp;$A284,'Aceite Virgen Extra'!$B$6:$B$257,"&lt;="&amp;$B284)</f>
        <v>0.04</v>
      </c>
      <c r="JD284" s="4">
        <f>SUMIFS('Aceite Virgen Extra'!JD$6:JD$257,'Aceite Virgen Extra'!$A$6:$A$257,"&gt;="&amp;$A284,'Aceite Virgen Extra'!$B$6:$B$257,"&lt;="&amp;$B284)</f>
        <v>0</v>
      </c>
      <c r="JE284" s="4">
        <f>SUMIFS('Aceite Virgen Extra'!JE$6:JE$257,'Aceite Virgen Extra'!$A$6:$A$257,"&gt;="&amp;$A284,'Aceite Virgen Extra'!$B$6:$B$257,"&lt;="&amp;$B284)</f>
        <v>0.08</v>
      </c>
      <c r="JF284" s="4">
        <f>SUMIFS('Aceite Virgen Extra'!JF$6:JF$257,'Aceite Virgen Extra'!$A$6:$A$257,"&gt;="&amp;$A284,'Aceite Virgen Extra'!$B$6:$B$257,"&lt;="&amp;$B284)</f>
        <v>0</v>
      </c>
      <c r="JJ284" s="4">
        <f>SUMIFS('Aceite Virgen Extra'!JJ$6:JJ$257,'Aceite Virgen Extra'!$A$6:$A$257,"&gt;="&amp;$A284,'Aceite Virgen Extra'!$B$6:$B$257,"&lt;="&amp;$B284)</f>
        <v>0.06</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0.24</v>
      </c>
      <c r="JY284" s="4">
        <f>SUMIFS('Aceite Virgen Extra'!JY$6:JY$257,'Aceite Virgen Extra'!$A$6:$A$257,"&gt;="&amp;$A284,'Aceite Virgen Extra'!$B$6:$B$257,"&lt;="&amp;$B284)</f>
        <v>0.66</v>
      </c>
      <c r="JZ284" s="4">
        <f>SUMIFS('Aceite Virgen Extra'!JZ$6:JZ$257,'Aceite Virgen Extra'!$A$6:$A$257,"&gt;="&amp;$A284,'Aceite Virgen Extra'!$B$6:$B$257,"&lt;="&amp;$B284)</f>
        <v>0.12</v>
      </c>
      <c r="KA284" s="4">
        <f>SUMIFS('Aceite Virgen Extra'!KA$6:KA$257,'Aceite Virgen Extra'!$A$6:$A$257,"&gt;="&amp;$A284,'Aceite Virgen Extra'!$B$6:$B$257,"&lt;="&amp;$B284)</f>
        <v>0</v>
      </c>
      <c r="KE284" s="4">
        <f>SUMIFS('Aceite Virgen Extra'!KE$6:KE$257,'Aceite Virgen Extra'!$A$6:$A$257,"&gt;="&amp;$A284,'Aceite Virgen Extra'!$B$6:$B$257,"&lt;="&amp;$B284)</f>
        <v>0.06</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0.5</v>
      </c>
      <c r="KM284" s="4">
        <f>SUMIFS('Aceite Virgen Extra'!KM$6:KM$257,'Aceite Virgen Extra'!$A$6:$A$257,"&gt;="&amp;$A284,'Aceite Virgen Extra'!$B$6:$B$257,"&lt;="&amp;$B284)</f>
        <v>0</v>
      </c>
      <c r="KN284" s="4">
        <f>SUMIFS('Aceite Virgen Extra'!KN$6:KN$257,'Aceite Virgen Extra'!$A$6:$A$257,"&gt;="&amp;$A284,'Aceite Virgen Extra'!$B$6:$B$257,"&lt;="&amp;$B284)</f>
        <v>0.34</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7.0000000000000007E-2</v>
      </c>
      <c r="LA284" s="4">
        <f>SUMIFS('Aceite Virgen Extra'!LA$6:LA$257,'Aceite Virgen Extra'!$A$6:$A$257,"&gt;="&amp;$A284,'Aceite Virgen Extra'!$B$6:$B$257,"&lt;="&amp;$B284)</f>
        <v>0</v>
      </c>
      <c r="LB284" s="4">
        <f>SUMIFS('Aceite Virgen Extra'!LB$6:LB$257,'Aceite Virgen Extra'!$A$6:$A$257,"&gt;="&amp;$A284,'Aceite Virgen Extra'!$B$6:$B$257,"&lt;="&amp;$B284)</f>
        <v>0.14000000000000001</v>
      </c>
      <c r="LC284" s="4">
        <f>SUMIFS('Aceite Virgen Extra'!LC$6:LC$257,'Aceite Virgen Extra'!$A$6:$A$257,"&gt;="&amp;$A284,'Aceite Virgen Extra'!$B$6:$B$257,"&lt;="&amp;$B284)</f>
        <v>0</v>
      </c>
      <c r="LG284" s="4">
        <f>SUMIFS('Aceite Virgen Extra'!LG$6:LG$257,'Aceite Virgen Extra'!$A$6:$A$257,"&gt;="&amp;$A284,'Aceite Virgen Extra'!$B$6:$B$257,"&lt;="&amp;$B284)</f>
        <v>0.1</v>
      </c>
      <c r="LH284" s="4">
        <f>SUMIFS('Aceite Virgen Extra'!LH$6:LH$257,'Aceite Virgen Extra'!$A$6:$A$257,"&gt;="&amp;$A284,'Aceite Virgen Extra'!$B$6:$B$257,"&lt;="&amp;$B284)</f>
        <v>0.19</v>
      </c>
      <c r="LI284" s="4">
        <f>SUMIFS('Aceite Virgen Extra'!LI$6:LI$257,'Aceite Virgen Extra'!$A$6:$A$257,"&gt;="&amp;$A284,'Aceite Virgen Extra'!$B$6:$B$257,"&lt;="&amp;$B284)</f>
        <v>0.09</v>
      </c>
      <c r="LJ284" s="4">
        <f>SUMIFS('Aceite Virgen Extra'!LJ$6:LJ$257,'Aceite Virgen Extra'!$A$6:$A$257,"&gt;="&amp;$A284,'Aceite Virgen Extra'!$B$6:$B$257,"&lt;="&amp;$B284)</f>
        <v>0</v>
      </c>
      <c r="LN284" s="4">
        <f>SUMIFS('Aceite Virgen Extra'!LN$6:LN$257,'Aceite Virgen Extra'!$A$6:$A$257,"&gt;="&amp;$A284,'Aceite Virgen Extra'!$B$6:$B$257,"&lt;="&amp;$B284)</f>
        <v>0.06</v>
      </c>
      <c r="LO284" s="4">
        <f>SUMIFS('Aceite Virgen Extra'!LO$6:LO$257,'Aceite Virgen Extra'!$A$6:$A$257,"&gt;="&amp;$A284,'Aceite Virgen Extra'!$B$6:$B$257,"&lt;="&amp;$B284)</f>
        <v>0</v>
      </c>
      <c r="LP284" s="4">
        <f>SUMIFS('Aceite Virgen Extra'!LP$6:LP$257,'Aceite Virgen Extra'!$A$6:$A$257,"&gt;="&amp;$A284,'Aceite Virgen Extra'!$B$6:$B$257,"&lt;="&amp;$B284)</f>
        <v>0.11</v>
      </c>
      <c r="LQ284" s="4">
        <f>SUMIFS('Aceite Virgen Extra'!LQ$6:LQ$257,'Aceite Virgen Extra'!$A$6:$A$257,"&gt;="&amp;$A284,'Aceite Virgen Extra'!$B$6:$B$257,"&lt;="&amp;$B284)</f>
        <v>0</v>
      </c>
      <c r="LU284" s="4">
        <f>SUMIFS('Aceite Virgen Extra'!LU$6:LU$257,'Aceite Virgen Extra'!$A$6:$A$257,"&gt;="&amp;$A284,'Aceite Virgen Extra'!$B$6:$B$257,"&lt;="&amp;$B284)</f>
        <v>0.1</v>
      </c>
      <c r="LV284" s="4">
        <f>SUMIFS('Aceite Virgen Extra'!LV$6:LV$257,'Aceite Virgen Extra'!$A$6:$A$257,"&gt;="&amp;$A284,'Aceite Virgen Extra'!$B$6:$B$257,"&lt;="&amp;$B284)</f>
        <v>0.38</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0.25</v>
      </c>
      <c r="MC284" s="4">
        <f>SUMIFS('Aceite Virgen Extra'!MC$6:MC$257,'Aceite Virgen Extra'!$A$6:$A$257,"&gt;="&amp;$A284,'Aceite Virgen Extra'!$B$6:$B$257,"&lt;="&amp;$B284)</f>
        <v>0</v>
      </c>
      <c r="MD284" s="4">
        <f>SUMIFS('Aceite Virgen Extra'!MD$6:MD$257,'Aceite Virgen Extra'!$A$6:$A$257,"&gt;="&amp;$A284,'Aceite Virgen Extra'!$B$6:$B$257,"&lt;="&amp;$B284)</f>
        <v>0.25</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0.11</v>
      </c>
      <c r="NE284" s="4">
        <f>SUMIFS('Aceite Virgen Extra'!NE$6:NE$257,'Aceite Virgen Extra'!$A$6:$A$257,"&gt;="&amp;$A284,'Aceite Virgen Extra'!$B$6:$B$257,"&lt;="&amp;$B284)</f>
        <v>0.21</v>
      </c>
      <c r="NF284" s="4">
        <f>SUMIFS('Aceite Virgen Extra'!NF$6:NF$257,'Aceite Virgen Extra'!$A$6:$A$257,"&gt;="&amp;$A284,'Aceite Virgen Extra'!$B$6:$B$257,"&lt;="&amp;$B284)</f>
        <v>0.1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0.65</v>
      </c>
      <c r="NS284" s="4">
        <f>SUMIFS('Aceite Virgen Extra'!NS$6:NS$257,'Aceite Virgen Extra'!$A$6:$A$257,"&gt;="&amp;$A284,'Aceite Virgen Extra'!$B$6:$B$257,"&lt;="&amp;$B284)</f>
        <v>0.45</v>
      </c>
      <c r="NT284" s="4">
        <f>SUMIFS('Aceite Virgen Extra'!NT$6:NT$257,'Aceite Virgen Extra'!$A$6:$A$257,"&gt;="&amp;$A284,'Aceite Virgen Extra'!$B$6:$B$257,"&lt;="&amp;$B284)</f>
        <v>0.13</v>
      </c>
      <c r="NU284" s="4">
        <f>SUMIFS('Aceite Virgen Extra'!NU$6:NU$257,'Aceite Virgen Extra'!$A$6:$A$257,"&gt;="&amp;$A284,'Aceite Virgen Extra'!$B$6:$B$257,"&lt;="&amp;$B284)</f>
        <v>0</v>
      </c>
      <c r="NY284" s="4">
        <f>SUMIFS('Aceite Virgen Extra'!NY$6:NY$257,'Aceite Virgen Extra'!$A$6:$A$257,"&gt;="&amp;$A284,'Aceite Virgen Extra'!$B$6:$B$257,"&lt;="&amp;$B284)</f>
        <v>0.26</v>
      </c>
      <c r="NZ284" s="4">
        <f>SUMIFS('Aceite Virgen Extra'!NZ$6:NZ$257,'Aceite Virgen Extra'!$A$6:$A$257,"&gt;="&amp;$A284,'Aceite Virgen Extra'!$B$6:$B$257,"&lt;="&amp;$B284)</f>
        <v>0.37</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0.36</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0.04</v>
      </c>
      <c r="ON284" s="4">
        <f>SUMIFS('Aceite Virgen Extra'!ON$6:ON$257,'Aceite Virgen Extra'!$A$6:$A$257,"&gt;="&amp;$A284,'Aceite Virgen Extra'!$B$6:$B$257,"&lt;="&amp;$B284)</f>
        <v>0.16</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7.0000000000000007E-2</v>
      </c>
      <c r="OU284" s="4">
        <f>SUMIFS('Aceite Virgen Extra'!OU$6:OU$257,'Aceite Virgen Extra'!$A$6:$A$257,"&gt;="&amp;$A284,'Aceite Virgen Extra'!$B$6:$B$257,"&lt;="&amp;$B284)</f>
        <v>0</v>
      </c>
      <c r="OV284" s="4">
        <f>SUMIFS('Aceite Virgen Extra'!OV$6:OV$257,'Aceite Virgen Extra'!$A$6:$A$257,"&gt;="&amp;$A284,'Aceite Virgen Extra'!$B$6:$B$257,"&lt;="&amp;$B284)</f>
        <v>0.14000000000000001</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0.16999999999999998</v>
      </c>
      <c r="PI284" s="4">
        <f>SUMIFS('Aceite Virgen Extra'!PI$6:PI$257,'Aceite Virgen Extra'!$A$6:$A$257,"&gt;="&amp;$A284,'Aceite Virgen Extra'!$B$6:$B$257,"&lt;="&amp;$B284)</f>
        <v>0.22</v>
      </c>
      <c r="PJ284" s="4">
        <f>SUMIFS('Aceite Virgen Extra'!PJ$6:PJ$257,'Aceite Virgen Extra'!$A$6:$A$257,"&gt;="&amp;$A284,'Aceite Virgen Extra'!$B$6:$B$257,"&lt;="&amp;$B284)</f>
        <v>0.11</v>
      </c>
      <c r="PK284" s="4">
        <f>SUMIFS('Aceite Virgen Extra'!PK$6:PK$257,'Aceite Virgen Extra'!$A$6:$A$257,"&gt;="&amp;$A284,'Aceite Virgen Extra'!$B$6:$B$257,"&lt;="&amp;$B284)</f>
        <v>0.48</v>
      </c>
      <c r="PO284" s="4">
        <f>SUMIFS('Aceite Virgen Extra'!PO$6:PO$257,'Aceite Virgen Extra'!$A$6:$A$257,"&gt;="&amp;$A284,'Aceite Virgen Extra'!$B$6:$B$257,"&lt;="&amp;$B284)</f>
        <v>0.12</v>
      </c>
      <c r="PP284" s="4">
        <f>SUMIFS('Aceite Virgen Extra'!PP$6:PP$257,'Aceite Virgen Extra'!$A$6:$A$257,"&gt;="&amp;$A284,'Aceite Virgen Extra'!$B$6:$B$257,"&lt;="&amp;$B284)</f>
        <v>0</v>
      </c>
      <c r="PQ284" s="4">
        <f>SUMIFS('Aceite Virgen Extra'!PQ$6:PQ$257,'Aceite Virgen Extra'!$A$6:$A$257,"&gt;="&amp;$A284,'Aceite Virgen Extra'!$B$6:$B$257,"&lt;="&amp;$B284)</f>
        <v>0.13</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0.23</v>
      </c>
      <c r="QD284" s="4">
        <f>SUMIFS('Aceite Virgen Extra'!QD$6:QD$257,'Aceite Virgen Extra'!$A$6:$A$257,"&gt;="&amp;$A284,'Aceite Virgen Extra'!$B$6:$B$257,"&lt;="&amp;$B284)</f>
        <v>0.15</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0.26</v>
      </c>
      <c r="QK284" s="4">
        <f>SUMIFS('Aceite Virgen Extra'!QK$6:QK$257,'Aceite Virgen Extra'!$A$6:$A$257,"&gt;="&amp;$A284,'Aceite Virgen Extra'!$B$6:$B$257,"&lt;="&amp;$B284)</f>
        <v>0</v>
      </c>
      <c r="QL284" s="4">
        <f>SUMIFS('Aceite Virgen Extra'!QL$6:QL$257,'Aceite Virgen Extra'!$A$6:$A$257,"&gt;="&amp;$A284,'Aceite Virgen Extra'!$B$6:$B$257,"&lt;="&amp;$B284)</f>
        <v>0.37</v>
      </c>
      <c r="QM284" s="4">
        <f>SUMIFS('Aceite Virgen Extra'!QM$6:QM$257,'Aceite Virgen Extra'!$A$6:$A$257,"&gt;="&amp;$A284,'Aceite Virgen Extra'!$B$6:$B$257,"&lt;="&amp;$B284)</f>
        <v>0</v>
      </c>
    </row>
    <row r="285" spans="1:455" x14ac:dyDescent="0.25">
      <c r="A285" s="9">
        <f>'TAM Aceite Virgen Extra'!B33</f>
        <v>8.1999999999999993</v>
      </c>
      <c r="B285" s="9">
        <f>'TAM Aceite Virgen Extra'!C33</f>
        <v>0</v>
      </c>
      <c r="C285" s="9"/>
      <c r="D285" s="4">
        <f>SUMIF('Aceite Virgen Extra'!$A$6:$A$257,"&gt;="&amp;$A285,'Aceite Virgen Extra'!D$6:D$257)</f>
        <v>6.7499999999999991</v>
      </c>
      <c r="E285" s="4">
        <f>SUMIF('Aceite Virgen Extra'!$A$6:$A$257,"&gt;="&amp;$A285,'Aceite Virgen Extra'!E$6:E$257)</f>
        <v>5.33</v>
      </c>
      <c r="F285" s="4">
        <f>SUMIF('Aceite Virgen Extra'!$A$6:$A$257,"&gt;="&amp;$A285,'Aceite Virgen Extra'!F$6:F$257)</f>
        <v>4.92</v>
      </c>
      <c r="G285" s="4">
        <f>SUMIF('Aceite Virgen Extra'!$A$6:$A$257,"&gt;="&amp;$A285,'Aceite Virgen Extra'!G$6:G$257)</f>
        <v>11.52</v>
      </c>
      <c r="H285" s="9"/>
      <c r="I285" s="9"/>
      <c r="J285" s="9"/>
      <c r="K285" s="4">
        <f>SUMIF('Aceite Virgen Extra'!$A$6:$A$257,"&gt;="&amp;$A285,'Aceite Virgen Extra'!K$6:K$257)</f>
        <v>6.29</v>
      </c>
      <c r="L285" s="4">
        <f>SUMIF('Aceite Virgen Extra'!$A$6:$A$257,"&gt;="&amp;$A285,'Aceite Virgen Extra'!L$6:L$257)</f>
        <v>5.5</v>
      </c>
      <c r="M285" s="4">
        <f>SUMIF('Aceite Virgen Extra'!$A$6:$A$257,"&gt;="&amp;$A285,'Aceite Virgen Extra'!M$6:M$257)</f>
        <v>7.2799999999999994</v>
      </c>
      <c r="N285" s="4">
        <f>SUMIF('Aceite Virgen Extra'!$A$6:$A$257,"&gt;="&amp;$A285,'Aceite Virgen Extra'!N$6:N$257)</f>
        <v>2.58</v>
      </c>
      <c r="O285" s="9"/>
      <c r="P285" s="9"/>
      <c r="Q285" s="9"/>
      <c r="R285" s="4">
        <f>SUMIF('Aceite Virgen Extra'!$A$6:$A$257,"&gt;="&amp;$A285,'Aceite Virgen Extra'!R$6:R$257)</f>
        <v>7.4600000000000009</v>
      </c>
      <c r="S285" s="4">
        <f>SUMIF('Aceite Virgen Extra'!$A$6:$A$257,"&gt;="&amp;$A285,'Aceite Virgen Extra'!S$6:S$257)</f>
        <v>4.2299999999999995</v>
      </c>
      <c r="T285" s="4">
        <f>SUMIF('Aceite Virgen Extra'!$A$6:$A$257,"&gt;="&amp;$A285,'Aceite Virgen Extra'!T$6:T$257)</f>
        <v>5.66</v>
      </c>
      <c r="U285" s="4">
        <f>SUMIF('Aceite Virgen Extra'!$A$6:$A$257,"&gt;="&amp;$A285,'Aceite Virgen Extra'!U$6:U$257)</f>
        <v>15.78</v>
      </c>
      <c r="V285" s="9"/>
      <c r="W285" s="9"/>
      <c r="X285" s="9"/>
      <c r="Y285" s="4">
        <f>SUMIF('Aceite Virgen Extra'!$A$6:$A$257,"&gt;="&amp;$A285,'Aceite Virgen Extra'!Y$6:Y$257)</f>
        <v>5.5100000000000007</v>
      </c>
      <c r="Z285" s="4">
        <f>SUMIF('Aceite Virgen Extra'!$A$6:$A$257,"&gt;="&amp;$A285,'Aceite Virgen Extra'!Z$6:Z$257)</f>
        <v>3.39</v>
      </c>
      <c r="AA285" s="4">
        <f>SUMIF('Aceite Virgen Extra'!$A$6:$A$257,"&gt;="&amp;$A285,'Aceite Virgen Extra'!AA$6:AA$257)</f>
        <v>6.17</v>
      </c>
      <c r="AB285" s="4">
        <f>SUMIF('Aceite Virgen Extra'!$A$6:$A$257,"&gt;="&amp;$A285,'Aceite Virgen Extra'!AB$6:AB$257)</f>
        <v>4.67</v>
      </c>
      <c r="AC285" s="9"/>
      <c r="AD285" s="9"/>
      <c r="AE285" s="9"/>
      <c r="AF285" s="4">
        <f>SUMIF('Aceite Virgen Extra'!$A$6:$A$257,"&gt;="&amp;$A285,'Aceite Virgen Extra'!AF$6:AF$257)</f>
        <v>4.0599999999999996</v>
      </c>
      <c r="AG285" s="4">
        <f>SUMIF('Aceite Virgen Extra'!$A$6:$A$257,"&gt;="&amp;$A285,'Aceite Virgen Extra'!AG$6:AG$257)</f>
        <v>2.29</v>
      </c>
      <c r="AH285" s="4">
        <f>SUMIF('Aceite Virgen Extra'!$A$6:$A$257,"&gt;="&amp;$A285,'Aceite Virgen Extra'!AH$6:AH$257)</f>
        <v>5.66</v>
      </c>
      <c r="AI285" s="4">
        <f>SUMIF('Aceite Virgen Extra'!$A$6:$A$257,"&gt;="&amp;$A285,'Aceite Virgen Extra'!AI$6:AI$257)</f>
        <v>0</v>
      </c>
      <c r="AJ285" s="9"/>
      <c r="AK285" s="9"/>
      <c r="AL285" s="9"/>
      <c r="AM285" s="4">
        <f>SUMIF('Aceite Virgen Extra'!$A$6:$A$257,"&gt;="&amp;$A285,'Aceite Virgen Extra'!AM$6:AM$257)</f>
        <v>3.34</v>
      </c>
      <c r="AN285" s="4">
        <f>SUMIF('Aceite Virgen Extra'!$A$6:$A$257,"&gt;="&amp;$A285,'Aceite Virgen Extra'!AN$6:AN$257)</f>
        <v>2.77</v>
      </c>
      <c r="AO285" s="4">
        <f>SUMIF('Aceite Virgen Extra'!$A$6:$A$257,"&gt;="&amp;$A285,'Aceite Virgen Extra'!AO$6:AO$257)</f>
        <v>3.9400000000000004</v>
      </c>
      <c r="AP285" s="4">
        <f>SUMIF('Aceite Virgen Extra'!$A$6:$A$257,"&gt;="&amp;$A285,'Aceite Virgen Extra'!AP$6:AP$257)</f>
        <v>1.7599999999999998</v>
      </c>
      <c r="AQ285" s="9"/>
      <c r="AR285" s="9"/>
      <c r="AT285" s="4">
        <f>SUMIF('Aceite Virgen Extra'!$A$6:$A$257,"&gt;="&amp;$A285,'Aceite Virgen Extra'!AT$6:AT$257)</f>
        <v>5.85</v>
      </c>
      <c r="AU285" s="4">
        <f>SUMIF('Aceite Virgen Extra'!$A$6:$A$257,"&gt;="&amp;$A285,'Aceite Virgen Extra'!AU$6:AU$257)</f>
        <v>3.88</v>
      </c>
      <c r="AV285" s="4">
        <f>SUMIF('Aceite Virgen Extra'!$A$6:$A$257,"&gt;="&amp;$A285,'Aceite Virgen Extra'!AV$6:AV$257)</f>
        <v>4.4700000000000006</v>
      </c>
      <c r="AW285" s="4">
        <f>SUMIF('Aceite Virgen Extra'!$A$6:$A$257,"&gt;="&amp;$A285,'Aceite Virgen Extra'!AW$6:AW$257)</f>
        <v>1.1400000000000001</v>
      </c>
      <c r="BA285" s="4">
        <f>SUMIF('Aceite Virgen Extra'!$A$6:$A$257,"&gt;="&amp;$A285,'Aceite Virgen Extra'!BA$6:BA$257)</f>
        <v>5.6</v>
      </c>
      <c r="BB285" s="4">
        <f>SUMIF('Aceite Virgen Extra'!$A$6:$A$257,"&gt;="&amp;$A285,'Aceite Virgen Extra'!BB$6:BB$257)</f>
        <v>2.95</v>
      </c>
      <c r="BC285" s="4">
        <f>SUMIF('Aceite Virgen Extra'!$A$6:$A$257,"&gt;="&amp;$A285,'Aceite Virgen Extra'!BC$6:BC$257)</f>
        <v>7.93</v>
      </c>
      <c r="BD285" s="4">
        <f>SUMIF('Aceite Virgen Extra'!$A$6:$A$257,"&gt;="&amp;$A285,'Aceite Virgen Extra'!BD$6:BD$257)</f>
        <v>0.42</v>
      </c>
      <c r="BH285" s="4">
        <f>SUMIF('Aceite Virgen Extra'!$A$6:$A$257,"&gt;="&amp;$A285,'Aceite Virgen Extra'!BH$6:BH$257)</f>
        <v>4.7500000000000009</v>
      </c>
      <c r="BI285" s="4">
        <f>SUMIF('Aceite Virgen Extra'!$A$6:$A$257,"&gt;="&amp;$A285,'Aceite Virgen Extra'!BI$6:BI$257)</f>
        <v>3.43</v>
      </c>
      <c r="BJ285" s="4">
        <f>SUMIF('Aceite Virgen Extra'!$A$6:$A$257,"&gt;="&amp;$A285,'Aceite Virgen Extra'!BJ$6:BJ$257)</f>
        <v>6.37</v>
      </c>
      <c r="BK285" s="4">
        <f>SUMIF('Aceite Virgen Extra'!$A$6:$A$257,"&gt;="&amp;$A285,'Aceite Virgen Extra'!BK$6:BK$257)</f>
        <v>1.44</v>
      </c>
      <c r="BO285" s="4">
        <f>SUMIF('Aceite Virgen Extra'!$A$6:$A$257,"&gt;="&amp;$A285,'Aceite Virgen Extra'!BO$6:BO$257)</f>
        <v>6.15</v>
      </c>
      <c r="BP285" s="4">
        <f>SUMIF('Aceite Virgen Extra'!$A$6:$A$257,"&gt;="&amp;$A285,'Aceite Virgen Extra'!BP$6:BP$257)</f>
        <v>3.07</v>
      </c>
      <c r="BQ285" s="4">
        <f>SUMIF('Aceite Virgen Extra'!$A$6:$A$257,"&gt;="&amp;$A285,'Aceite Virgen Extra'!BQ$6:BQ$257)</f>
        <v>8.85</v>
      </c>
      <c r="BR285" s="4">
        <f>SUMIF('Aceite Virgen Extra'!$A$6:$A$257,"&gt;="&amp;$A285,'Aceite Virgen Extra'!BR$6:BR$257)</f>
        <v>1.91</v>
      </c>
      <c r="BV285" s="4">
        <f>SUMIF('Aceite Virgen Extra'!$A$6:$A$257,"&gt;="&amp;$A285,'Aceite Virgen Extra'!BV$6:BV$257)</f>
        <v>6.660000000000001</v>
      </c>
      <c r="BW285" s="4">
        <f>SUMIF('Aceite Virgen Extra'!$A$6:$A$257,"&gt;="&amp;$A285,'Aceite Virgen Extra'!BW$6:BW$257)</f>
        <v>7.6599999999999984</v>
      </c>
      <c r="BX285" s="4">
        <f>SUMIF('Aceite Virgen Extra'!$A$6:$A$257,"&gt;="&amp;$A285,'Aceite Virgen Extra'!BX$6:BX$257)</f>
        <v>7.0100000000000007</v>
      </c>
      <c r="BY285" s="4">
        <f>SUMIF('Aceite Virgen Extra'!$A$6:$A$257,"&gt;="&amp;$A285,'Aceite Virgen Extra'!BY$6:BY$257)</f>
        <v>0</v>
      </c>
      <c r="CC285" s="4">
        <f>SUMIF('Aceite Virgen Extra'!$A$6:$A$257,"&gt;="&amp;$A285,'Aceite Virgen Extra'!CC$6:CC$257)</f>
        <v>5.6100000000000012</v>
      </c>
      <c r="CD285" s="4">
        <f>SUMIF('Aceite Virgen Extra'!$A$6:$A$257,"&gt;="&amp;$A285,'Aceite Virgen Extra'!CD$6:CD$257)</f>
        <v>3.74</v>
      </c>
      <c r="CE285" s="4">
        <f>SUMIF('Aceite Virgen Extra'!$A$6:$A$257,"&gt;="&amp;$A285,'Aceite Virgen Extra'!CE$6:CE$257)</f>
        <v>6.4</v>
      </c>
      <c r="CF285" s="4">
        <f>SUMIF('Aceite Virgen Extra'!$A$6:$A$257,"&gt;="&amp;$A285,'Aceite Virgen Extra'!CF$6:CF$257)</f>
        <v>2.52</v>
      </c>
      <c r="CJ285" s="4">
        <f>SUMIF('Aceite Virgen Extra'!$A$6:$A$257,"&gt;="&amp;$A285,'Aceite Virgen Extra'!CJ$6:CJ$257)</f>
        <v>4.43</v>
      </c>
      <c r="CK285" s="4">
        <f>SUMIF('Aceite Virgen Extra'!$A$6:$A$257,"&gt;="&amp;$A285,'Aceite Virgen Extra'!CK$6:CK$257)</f>
        <v>2.5200000000000005</v>
      </c>
      <c r="CL285" s="4">
        <f>SUMIF('Aceite Virgen Extra'!$A$6:$A$257,"&gt;="&amp;$A285,'Aceite Virgen Extra'!CL$6:CL$257)</f>
        <v>6.41</v>
      </c>
      <c r="CM285" s="4">
        <f>SUMIF('Aceite Virgen Extra'!$A$6:$A$257,"&gt;="&amp;$A285,'Aceite Virgen Extra'!CM$6:CM$257)</f>
        <v>1.39</v>
      </c>
      <c r="CQ285" s="4">
        <f>SUMIF('Aceite Virgen Extra'!$A$6:$A$257,"&gt;="&amp;$A285,'Aceite Virgen Extra'!CQ$6:CQ$257)</f>
        <v>6.04</v>
      </c>
      <c r="CR285" s="4">
        <f>SUMIF('Aceite Virgen Extra'!$A$6:$A$257,"&gt;="&amp;$A285,'Aceite Virgen Extra'!CR$6:CR$257)</f>
        <v>5.18</v>
      </c>
      <c r="CS285" s="4">
        <f>SUMIF('Aceite Virgen Extra'!$A$6:$A$257,"&gt;="&amp;$A285,'Aceite Virgen Extra'!CS$6:CS$257)</f>
        <v>7.79</v>
      </c>
      <c r="CT285" s="4">
        <f>SUMIF('Aceite Virgen Extra'!$A$6:$A$257,"&gt;="&amp;$A285,'Aceite Virgen Extra'!CT$6:CT$257)</f>
        <v>0.24</v>
      </c>
      <c r="CX285" s="4">
        <f>SUMIF('Aceite Virgen Extra'!$A$6:$A$257,"&gt;="&amp;$A285,'Aceite Virgen Extra'!CX$6:CX$257)</f>
        <v>6.76</v>
      </c>
      <c r="CY285" s="4">
        <f>SUMIF('Aceite Virgen Extra'!$A$6:$A$257,"&gt;="&amp;$A285,'Aceite Virgen Extra'!CY$6:CY$257)</f>
        <v>6.98</v>
      </c>
      <c r="CZ285" s="4">
        <f>SUMIF('Aceite Virgen Extra'!$A$6:$A$257,"&gt;="&amp;$A285,'Aceite Virgen Extra'!CZ$6:CZ$257)</f>
        <v>7.6</v>
      </c>
      <c r="DA285" s="4">
        <f>SUMIF('Aceite Virgen Extra'!$A$6:$A$257,"&gt;="&amp;$A285,'Aceite Virgen Extra'!DA$6:DA$257)</f>
        <v>2.57</v>
      </c>
      <c r="DE285" s="4">
        <f>SUMIF('Aceite Virgen Extra'!$A$6:$A$257,"&gt;="&amp;$A285,'Aceite Virgen Extra'!DE$6:DE$257)</f>
        <v>5.2200000000000006</v>
      </c>
      <c r="DF285" s="4">
        <f>SUMIF('Aceite Virgen Extra'!$A$6:$A$257,"&gt;="&amp;$A285,'Aceite Virgen Extra'!DF$6:DF$257)</f>
        <v>4.4499999999999993</v>
      </c>
      <c r="DG285" s="4">
        <f>SUMIF('Aceite Virgen Extra'!$A$6:$A$257,"&gt;="&amp;$A285,'Aceite Virgen Extra'!DG$6:DG$257)</f>
        <v>6.09</v>
      </c>
      <c r="DH285" s="4">
        <f>SUMIF('Aceite Virgen Extra'!$A$6:$A$257,"&gt;="&amp;$A285,'Aceite Virgen Extra'!DH$6:DH$257)</f>
        <v>0.64</v>
      </c>
      <c r="DL285" s="4">
        <f>SUMIF('Aceite Virgen Extra'!$A$6:$A$257,"&gt;="&amp;$A285,'Aceite Virgen Extra'!DL$6:DL$257)</f>
        <v>6.0600000000000005</v>
      </c>
      <c r="DM285" s="4">
        <f>SUMIF('Aceite Virgen Extra'!$A$6:$A$257,"&gt;="&amp;$A285,'Aceite Virgen Extra'!DM$6:DM$257)</f>
        <v>3.51</v>
      </c>
      <c r="DN285" s="4">
        <f>SUMIF('Aceite Virgen Extra'!$A$6:$A$257,"&gt;="&amp;$A285,'Aceite Virgen Extra'!DN$6:DN$257)</f>
        <v>7.57</v>
      </c>
      <c r="DO285" s="4">
        <f>SUMIF('Aceite Virgen Extra'!$A$6:$A$257,"&gt;="&amp;$A285,'Aceite Virgen Extra'!DO$6:DO$257)</f>
        <v>3.1900000000000004</v>
      </c>
      <c r="DS285" s="4">
        <f>SUMIF('Aceite Virgen Extra'!$A$6:$A$257,"&gt;="&amp;$A285,'Aceite Virgen Extra'!DS$6:DS$257)</f>
        <v>7.0900000000000007</v>
      </c>
      <c r="DT285" s="4">
        <f>SUMIF('Aceite Virgen Extra'!$A$6:$A$257,"&gt;="&amp;$A285,'Aceite Virgen Extra'!DT$6:DT$257)</f>
        <v>6.3100000000000005</v>
      </c>
      <c r="DU285" s="4">
        <f>SUMIF('Aceite Virgen Extra'!$A$6:$A$257,"&gt;="&amp;$A285,'Aceite Virgen Extra'!DU$6:DU$257)</f>
        <v>8.4700000000000006</v>
      </c>
      <c r="DV285" s="4">
        <f>SUMIF('Aceite Virgen Extra'!$A$6:$A$257,"&gt;="&amp;$A285,'Aceite Virgen Extra'!DV$6:DV$257)</f>
        <v>0.85</v>
      </c>
      <c r="DZ285" s="4">
        <f>SUMIF('Aceite Virgen Extra'!$A$6:$A$257,"&gt;="&amp;$A285,'Aceite Virgen Extra'!DZ$6:DZ$257)</f>
        <v>5.73</v>
      </c>
      <c r="EA285" s="4">
        <f>SUMIF('Aceite Virgen Extra'!$A$6:$A$257,"&gt;="&amp;$A285,'Aceite Virgen Extra'!EA$6:EA$257)</f>
        <v>3.2700000000000005</v>
      </c>
      <c r="EB285" s="4">
        <f>SUMIF('Aceite Virgen Extra'!$A$6:$A$257,"&gt;="&amp;$A285,'Aceite Virgen Extra'!EB$6:EB$257)</f>
        <v>5.7299999999999995</v>
      </c>
      <c r="EC285" s="4">
        <f>SUMIF('Aceite Virgen Extra'!$A$6:$A$257,"&gt;="&amp;$A285,'Aceite Virgen Extra'!EC$6:EC$257)</f>
        <v>5.6099999999999994</v>
      </c>
      <c r="EG285" s="4">
        <f>SUMIF('Aceite Virgen Extra'!$A$6:$A$257,"&gt;="&amp;$A285,'Aceite Virgen Extra'!EG$6:EG$257)</f>
        <v>5.45</v>
      </c>
      <c r="EH285" s="4">
        <f>SUMIF('Aceite Virgen Extra'!$A$6:$A$257,"&gt;="&amp;$A285,'Aceite Virgen Extra'!EH$6:EH$257)</f>
        <v>3.62</v>
      </c>
      <c r="EI285" s="4">
        <f>SUMIF('Aceite Virgen Extra'!$A$6:$A$257,"&gt;="&amp;$A285,'Aceite Virgen Extra'!EI$6:EI$257)</f>
        <v>6.95</v>
      </c>
      <c r="EJ285" s="4">
        <f>SUMIF('Aceite Virgen Extra'!$A$6:$A$257,"&gt;="&amp;$A285,'Aceite Virgen Extra'!EJ$6:EJ$257)</f>
        <v>4.17</v>
      </c>
      <c r="EN285" s="4">
        <f>SUMIF('Aceite Virgen Extra'!$A$6:$A$257,"&gt;="&amp;$A285,'Aceite Virgen Extra'!EN$6:EN$257)</f>
        <v>4.8099999999999996</v>
      </c>
      <c r="EO285" s="4">
        <f>SUMIF('Aceite Virgen Extra'!$A$6:$A$257,"&gt;="&amp;$A285,'Aceite Virgen Extra'!EO$6:EO$257)</f>
        <v>3.1399999999999997</v>
      </c>
      <c r="EP285" s="4">
        <f>SUMIF('Aceite Virgen Extra'!$A$6:$A$257,"&gt;="&amp;$A285,'Aceite Virgen Extra'!EP$6:EP$257)</f>
        <v>6.3999999999999995</v>
      </c>
      <c r="EQ285" s="4">
        <f>SUMIF('Aceite Virgen Extra'!$A$6:$A$257,"&gt;="&amp;$A285,'Aceite Virgen Extra'!EQ$6:EQ$257)</f>
        <v>1.9699999999999998</v>
      </c>
      <c r="EU285" s="4">
        <f>SUMIF('Aceite Virgen Extra'!$A$6:$A$257,"&gt;="&amp;$A285,'Aceite Virgen Extra'!EU$6:EU$257)</f>
        <v>6.5</v>
      </c>
      <c r="EV285" s="4">
        <f>SUMIF('Aceite Virgen Extra'!$A$6:$A$257,"&gt;="&amp;$A285,'Aceite Virgen Extra'!EV$6:EV$257)</f>
        <v>5.15</v>
      </c>
      <c r="EW285" s="4">
        <f>SUMIF('Aceite Virgen Extra'!$A$6:$A$257,"&gt;="&amp;$A285,'Aceite Virgen Extra'!EW$6:EW$257)</f>
        <v>8.27</v>
      </c>
      <c r="EX285" s="4">
        <f>SUMIF('Aceite Virgen Extra'!$A$6:$A$257,"&gt;="&amp;$A285,'Aceite Virgen Extra'!EX$6:EX$257)</f>
        <v>2.21</v>
      </c>
      <c r="FB285" s="4">
        <f>SUMIF('Aceite Virgen Extra'!$A$6:$A$257,"&gt;="&amp;$A285,'Aceite Virgen Extra'!FB$6:FB$257)</f>
        <v>5.42</v>
      </c>
      <c r="FC285" s="4">
        <f>SUMIF('Aceite Virgen Extra'!$A$6:$A$257,"&gt;="&amp;$A285,'Aceite Virgen Extra'!FC$6:FC$257)</f>
        <v>4.3899999999999997</v>
      </c>
      <c r="FD285" s="4">
        <f>SUMIF('Aceite Virgen Extra'!$A$6:$A$257,"&gt;="&amp;$A285,'Aceite Virgen Extra'!FD$6:FD$257)</f>
        <v>6.660000000000001</v>
      </c>
      <c r="FE285" s="4">
        <f>SUMIF('Aceite Virgen Extra'!$A$6:$A$257,"&gt;="&amp;$A285,'Aceite Virgen Extra'!FE$6:FE$257)</f>
        <v>2.29</v>
      </c>
      <c r="FI285" s="4">
        <f>SUMIF('Aceite Virgen Extra'!$A$6:$A$257,"&gt;="&amp;$A285,'Aceite Virgen Extra'!FI$6:FI$257)</f>
        <v>6.129999999999999</v>
      </c>
      <c r="FJ285" s="4">
        <f>SUMIF('Aceite Virgen Extra'!$A$6:$A$257,"&gt;="&amp;$A285,'Aceite Virgen Extra'!FJ$6:FJ$257)</f>
        <v>4.68</v>
      </c>
      <c r="FK285" s="4">
        <f>SUMIF('Aceite Virgen Extra'!$A$6:$A$257,"&gt;="&amp;$A285,'Aceite Virgen Extra'!FK$6:FK$257)</f>
        <v>8.0499999999999989</v>
      </c>
      <c r="FL285" s="4">
        <f>SUMIF('Aceite Virgen Extra'!$A$6:$A$257,"&gt;="&amp;$A285,'Aceite Virgen Extra'!FL$6:FL$257)</f>
        <v>0.24</v>
      </c>
      <c r="FP285" s="4">
        <f>SUMIF('Aceite Virgen Extra'!$A$6:$A$257,"&gt;="&amp;$A285,'Aceite Virgen Extra'!FP$6:FP$257)</f>
        <v>6.4799999999999986</v>
      </c>
      <c r="FQ285" s="4">
        <f>SUMIF('Aceite Virgen Extra'!$A$6:$A$257,"&gt;="&amp;$A285,'Aceite Virgen Extra'!FQ$6:FQ$257)</f>
        <v>3.45</v>
      </c>
      <c r="FR285" s="4">
        <f>SUMIF('Aceite Virgen Extra'!$A$6:$A$257,"&gt;="&amp;$A285,'Aceite Virgen Extra'!FR$6:FR$257)</f>
        <v>7.99</v>
      </c>
      <c r="FS285" s="4">
        <f>SUMIF('Aceite Virgen Extra'!$A$6:$A$257,"&gt;="&amp;$A285,'Aceite Virgen Extra'!FS$6:FS$257)</f>
        <v>1.1400000000000001</v>
      </c>
      <c r="FW285" s="4">
        <f>SUMIF('Aceite Virgen Extra'!$A$6:$A$257,"&gt;="&amp;$A285,'Aceite Virgen Extra'!FW$6:FW$257)</f>
        <v>6.01</v>
      </c>
      <c r="FX285" s="4">
        <f>SUMIF('Aceite Virgen Extra'!$A$6:$A$257,"&gt;="&amp;$A285,'Aceite Virgen Extra'!FX$6:FX$257)</f>
        <v>5.8599999999999994</v>
      </c>
      <c r="FY285" s="4">
        <f>SUMIF('Aceite Virgen Extra'!$A$6:$A$257,"&gt;="&amp;$A285,'Aceite Virgen Extra'!FY$6:FY$257)</f>
        <v>6.9</v>
      </c>
      <c r="FZ285" s="4">
        <f>SUMIF('Aceite Virgen Extra'!$A$6:$A$257,"&gt;="&amp;$A285,'Aceite Virgen Extra'!FZ$6:FZ$257)</f>
        <v>0</v>
      </c>
      <c r="GD285" s="4">
        <f>SUMIF('Aceite Virgen Extra'!$A$6:$A$257,"&gt;="&amp;$A285,'Aceite Virgen Extra'!GD$6:GD$257)</f>
        <v>5.2700000000000005</v>
      </c>
      <c r="GE285" s="4">
        <f>SUMIF('Aceite Virgen Extra'!$A$6:$A$257,"&gt;="&amp;$A285,'Aceite Virgen Extra'!GE$6:GE$257)</f>
        <v>3.27</v>
      </c>
      <c r="GF285" s="4">
        <f>SUMIF('Aceite Virgen Extra'!$A$6:$A$257,"&gt;="&amp;$A285,'Aceite Virgen Extra'!GF$6:GF$257)</f>
        <v>6.3599999999999994</v>
      </c>
      <c r="GG285" s="4">
        <f>SUMIF('Aceite Virgen Extra'!$A$6:$A$257,"&gt;="&amp;$A285,'Aceite Virgen Extra'!GG$6:GG$257)</f>
        <v>2.42</v>
      </c>
      <c r="GK285" s="4">
        <f>SUMIF('Aceite Virgen Extra'!$A$6:$A$257,"&gt;="&amp;$A285,'Aceite Virgen Extra'!GK$6:GK$257)</f>
        <v>4.92</v>
      </c>
      <c r="GL285" s="4">
        <f>SUMIF('Aceite Virgen Extra'!$A$6:$A$257,"&gt;="&amp;$A285,'Aceite Virgen Extra'!GL$6:GL$257)</f>
        <v>3.3600000000000003</v>
      </c>
      <c r="GM285" s="4">
        <f>SUMIF('Aceite Virgen Extra'!$A$6:$A$257,"&gt;="&amp;$A285,'Aceite Virgen Extra'!GM$6:GM$257)</f>
        <v>6.07</v>
      </c>
      <c r="GN285" s="4">
        <f>SUMIF('Aceite Virgen Extra'!$A$6:$A$257,"&gt;="&amp;$A285,'Aceite Virgen Extra'!GN$6:GN$257)</f>
        <v>2.57</v>
      </c>
      <c r="GR285" s="4">
        <f>SUMIF('Aceite Virgen Extra'!$A$6:$A$257,"&gt;="&amp;$A285,'Aceite Virgen Extra'!GR$6:GR$257)</f>
        <v>5.54</v>
      </c>
      <c r="GS285" s="4">
        <f>SUMIF('Aceite Virgen Extra'!$A$6:$A$257,"&gt;="&amp;$A285,'Aceite Virgen Extra'!GS$6:GS$257)</f>
        <v>5.64</v>
      </c>
      <c r="GT285" s="4">
        <f>SUMIF('Aceite Virgen Extra'!$A$6:$A$257,"&gt;="&amp;$A285,'Aceite Virgen Extra'!GT$6:GT$257)</f>
        <v>6.73</v>
      </c>
      <c r="GU285" s="4">
        <f>SUMIF('Aceite Virgen Extra'!$A$6:$A$257,"&gt;="&amp;$A285,'Aceite Virgen Extra'!GU$6:GU$257)</f>
        <v>0.48</v>
      </c>
      <c r="GY285" s="4">
        <f>SUMIF('Aceite Virgen Extra'!$A$6:$A$257,"&gt;="&amp;$A285,'Aceite Virgen Extra'!GY$6:GY$257)</f>
        <v>5.15</v>
      </c>
      <c r="GZ285" s="4">
        <f>SUMIF('Aceite Virgen Extra'!$A$6:$A$257,"&gt;="&amp;$A285,'Aceite Virgen Extra'!GZ$6:GZ$257)</f>
        <v>2.1900000000000004</v>
      </c>
      <c r="HA285" s="4">
        <f>SUMIF('Aceite Virgen Extra'!$A$6:$A$257,"&gt;="&amp;$A285,'Aceite Virgen Extra'!HA$6:HA$257)</f>
        <v>6.08</v>
      </c>
      <c r="HB285" s="4">
        <f>SUMIF('Aceite Virgen Extra'!$A$6:$A$257,"&gt;="&amp;$A285,'Aceite Virgen Extra'!HB$6:HB$257)</f>
        <v>0</v>
      </c>
      <c r="HF285" s="4">
        <f>SUMIF('Aceite Virgen Extra'!$A$6:$A$257,"&gt;="&amp;$A285,'Aceite Virgen Extra'!HF$6:HF$257)</f>
        <v>7.4600000000000009</v>
      </c>
      <c r="HG285" s="4">
        <f>SUMIF('Aceite Virgen Extra'!$A$6:$A$257,"&gt;="&amp;$A285,'Aceite Virgen Extra'!HG$6:HG$257)</f>
        <v>3.38</v>
      </c>
      <c r="HH285" s="4">
        <f>SUMIF('Aceite Virgen Extra'!$A$6:$A$257,"&gt;="&amp;$A285,'Aceite Virgen Extra'!HH$6:HH$257)</f>
        <v>6.6499999999999995</v>
      </c>
      <c r="HI285" s="4">
        <f>SUMIF('Aceite Virgen Extra'!$A$6:$A$257,"&gt;="&amp;$A285,'Aceite Virgen Extra'!HI$6:HI$257)</f>
        <v>2.87</v>
      </c>
      <c r="HM285" s="4">
        <f>SUMIF('Aceite Virgen Extra'!$A$6:$A$257,"&gt;="&amp;$A285,'Aceite Virgen Extra'!HM$6:HM$257)</f>
        <v>6.05</v>
      </c>
      <c r="HN285" s="4">
        <f>SUMIF('Aceite Virgen Extra'!$A$6:$A$257,"&gt;="&amp;$A285,'Aceite Virgen Extra'!HN$6:HN$257)</f>
        <v>5.51</v>
      </c>
      <c r="HO285" s="4">
        <f>SUMIF('Aceite Virgen Extra'!$A$6:$A$257,"&gt;="&amp;$A285,'Aceite Virgen Extra'!HO$6:HO$257)</f>
        <v>6.4</v>
      </c>
      <c r="HP285" s="4">
        <f>SUMIF('Aceite Virgen Extra'!$A$6:$A$257,"&gt;="&amp;$A285,'Aceite Virgen Extra'!HP$6:HP$257)</f>
        <v>1</v>
      </c>
      <c r="HT285" s="4">
        <f>SUMIF('Aceite Virgen Extra'!$A$6:$A$257,"&gt;="&amp;$A285,'Aceite Virgen Extra'!HT$6:HT$257)</f>
        <v>6.92</v>
      </c>
      <c r="HU285" s="4">
        <f>SUMIF('Aceite Virgen Extra'!$A$6:$A$257,"&gt;="&amp;$A285,'Aceite Virgen Extra'!HU$6:HU$257)</f>
        <v>7.5400000000000009</v>
      </c>
      <c r="HV285" s="4">
        <f>SUMIF('Aceite Virgen Extra'!$A$6:$A$257,"&gt;="&amp;$A285,'Aceite Virgen Extra'!HV$6:HV$257)</f>
        <v>7.63</v>
      </c>
      <c r="HW285" s="4">
        <f>SUMIF('Aceite Virgen Extra'!$A$6:$A$257,"&gt;="&amp;$A285,'Aceite Virgen Extra'!HW$6:HW$257)</f>
        <v>0.37</v>
      </c>
      <c r="IA285" s="4">
        <f>SUMIF('Aceite Virgen Extra'!$A$6:$A$257,"&gt;="&amp;$A285,'Aceite Virgen Extra'!IA$6:IA$257)</f>
        <v>5.6499999999999995</v>
      </c>
      <c r="IB285" s="4">
        <f>SUMIF('Aceite Virgen Extra'!$A$6:$A$257,"&gt;="&amp;$A285,'Aceite Virgen Extra'!IB$6:IB$257)</f>
        <v>5.16</v>
      </c>
      <c r="IC285" s="4">
        <f>SUMIF('Aceite Virgen Extra'!$A$6:$A$257,"&gt;="&amp;$A285,'Aceite Virgen Extra'!IC$6:IC$257)</f>
        <v>5.92</v>
      </c>
      <c r="ID285" s="4">
        <f>SUMIF('Aceite Virgen Extra'!$A$6:$A$257,"&gt;="&amp;$A285,'Aceite Virgen Extra'!ID$6:ID$257)</f>
        <v>3.2199999999999998</v>
      </c>
      <c r="IH285" s="4">
        <f>SUMIF('Aceite Virgen Extra'!$A$6:$A$257,"&gt;="&amp;$A285,'Aceite Virgen Extra'!IH$6:IH$257)</f>
        <v>5.24</v>
      </c>
      <c r="II285" s="4">
        <f>SUMIF('Aceite Virgen Extra'!$A$6:$A$257,"&gt;="&amp;$A285,'Aceite Virgen Extra'!II$6:II$257)</f>
        <v>3.5599999999999996</v>
      </c>
      <c r="IJ285" s="4">
        <f>SUMIF('Aceite Virgen Extra'!$A$6:$A$257,"&gt;="&amp;$A285,'Aceite Virgen Extra'!IJ$6:IJ$257)</f>
        <v>6.3599999999999994</v>
      </c>
      <c r="IK285" s="4">
        <f>SUMIF('Aceite Virgen Extra'!$A$6:$A$257,"&gt;="&amp;$A285,'Aceite Virgen Extra'!IK$6:IK$257)</f>
        <v>1.5299999999999998</v>
      </c>
      <c r="IO285" s="4">
        <f>SUMIF('Aceite Virgen Extra'!$A$6:$A$257,"&gt;="&amp;$A285,'Aceite Virgen Extra'!IO$6:IO$257)</f>
        <v>6.2600000000000007</v>
      </c>
      <c r="IP285" s="4">
        <f>SUMIF('Aceite Virgen Extra'!$A$6:$A$257,"&gt;="&amp;$A285,'Aceite Virgen Extra'!IP$6:IP$257)</f>
        <v>5.41</v>
      </c>
      <c r="IQ285" s="4">
        <f>SUMIF('Aceite Virgen Extra'!$A$6:$A$257,"&gt;="&amp;$A285,'Aceite Virgen Extra'!IQ$6:IQ$257)</f>
        <v>6.77</v>
      </c>
      <c r="IR285" s="4">
        <f>SUMIF('Aceite Virgen Extra'!$A$6:$A$257,"&gt;="&amp;$A285,'Aceite Virgen Extra'!IR$6:IR$257)</f>
        <v>1.59</v>
      </c>
      <c r="IV285" s="4">
        <f>SUMIF('Aceite Virgen Extra'!$A$6:$A$257,"&gt;="&amp;$A285,'Aceite Virgen Extra'!IV$6:IV$257)</f>
        <v>5.44</v>
      </c>
      <c r="IW285" s="4">
        <f>SUMIF('Aceite Virgen Extra'!$A$6:$A$257,"&gt;="&amp;$A285,'Aceite Virgen Extra'!IW$6:IW$257)</f>
        <v>2.3999999999999995</v>
      </c>
      <c r="IX285" s="4">
        <f>SUMIF('Aceite Virgen Extra'!$A$6:$A$257,"&gt;="&amp;$A285,'Aceite Virgen Extra'!IX$6:IX$257)</f>
        <v>6.8699999999999992</v>
      </c>
      <c r="IY285" s="4">
        <f>SUMIF('Aceite Virgen Extra'!$A$6:$A$257,"&gt;="&amp;$A285,'Aceite Virgen Extra'!IY$6:IY$257)</f>
        <v>2.08</v>
      </c>
      <c r="JC285" s="4">
        <f>SUMIF('Aceite Virgen Extra'!$A$6:$A$257,"&gt;="&amp;$A285,'Aceite Virgen Extra'!JC$6:JC$257)</f>
        <v>5.12</v>
      </c>
      <c r="JD285" s="4">
        <f>SUMIF('Aceite Virgen Extra'!$A$6:$A$257,"&gt;="&amp;$A285,'Aceite Virgen Extra'!JD$6:JD$257)</f>
        <v>2.97</v>
      </c>
      <c r="JE285" s="4">
        <f>SUMIF('Aceite Virgen Extra'!$A$6:$A$257,"&gt;="&amp;$A285,'Aceite Virgen Extra'!JE$6:JE$257)</f>
        <v>6.1400000000000006</v>
      </c>
      <c r="JF285" s="4">
        <f>SUMIF('Aceite Virgen Extra'!$A$6:$A$257,"&gt;="&amp;$A285,'Aceite Virgen Extra'!JF$6:JF$257)</f>
        <v>1.58</v>
      </c>
      <c r="JJ285" s="4">
        <f>SUMIF('Aceite Virgen Extra'!$A$6:$A$257,"&gt;="&amp;$A285,'Aceite Virgen Extra'!JJ$6:JJ$257)</f>
        <v>5.2099999999999991</v>
      </c>
      <c r="JK285" s="4">
        <f>SUMIF('Aceite Virgen Extra'!$A$6:$A$257,"&gt;="&amp;$A285,'Aceite Virgen Extra'!JK$6:JK$257)</f>
        <v>3.9400000000000004</v>
      </c>
      <c r="JL285" s="4">
        <f>SUMIF('Aceite Virgen Extra'!$A$6:$A$257,"&gt;="&amp;$A285,'Aceite Virgen Extra'!JL$6:JL$257)</f>
        <v>6.9</v>
      </c>
      <c r="JM285" s="4">
        <f>SUMIF('Aceite Virgen Extra'!$A$6:$A$257,"&gt;="&amp;$A285,'Aceite Virgen Extra'!JM$6:JM$257)</f>
        <v>0</v>
      </c>
      <c r="JQ285" s="4">
        <f>SUMIF('Aceite Virgen Extra'!$A$6:$A$257,"&gt;="&amp;$A285,'Aceite Virgen Extra'!JQ$6:JQ$257)</f>
        <v>5.91</v>
      </c>
      <c r="JR285" s="4">
        <f>SUMIF('Aceite Virgen Extra'!$A$6:$A$257,"&gt;="&amp;$A285,'Aceite Virgen Extra'!JR$6:JR$257)</f>
        <v>6.38</v>
      </c>
      <c r="JS285" s="4">
        <f>SUMIF('Aceite Virgen Extra'!$A$6:$A$257,"&gt;="&amp;$A285,'Aceite Virgen Extra'!JS$6:JS$257)</f>
        <v>6.5200000000000005</v>
      </c>
      <c r="JT285" s="4">
        <f>SUMIF('Aceite Virgen Extra'!$A$6:$A$257,"&gt;="&amp;$A285,'Aceite Virgen Extra'!JT$6:JT$257)</f>
        <v>0</v>
      </c>
      <c r="JX285" s="4">
        <f>SUMIF('Aceite Virgen Extra'!$A$6:$A$257,"&gt;="&amp;$A285,'Aceite Virgen Extra'!JX$6:JX$257)</f>
        <v>6.01</v>
      </c>
      <c r="JY285" s="4">
        <f>SUMIF('Aceite Virgen Extra'!$A$6:$A$257,"&gt;="&amp;$A285,'Aceite Virgen Extra'!JY$6:JY$257)</f>
        <v>4.09</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5.5200000000000005</v>
      </c>
      <c r="KF285" s="4">
        <f>SUMIF('Aceite Virgen Extra'!$A$6:$A$257,"&gt;="&amp;$A285,'Aceite Virgen Extra'!KF$6:KF$257)</f>
        <v>2.34</v>
      </c>
      <c r="KG285" s="4">
        <f>SUMIF('Aceite Virgen Extra'!$A$6:$A$257,"&gt;="&amp;$A285,'Aceite Virgen Extra'!KG$6:KG$257)</f>
        <v>7.68</v>
      </c>
      <c r="KH285" s="4">
        <f>SUMIF('Aceite Virgen Extra'!$A$6:$A$257,"&gt;="&amp;$A285,'Aceite Virgen Extra'!KH$6:KH$257)</f>
        <v>2.59</v>
      </c>
      <c r="KL285" s="4">
        <f>SUMIF('Aceite Virgen Extra'!$A$6:$A$257,"&gt;="&amp;$A285,'Aceite Virgen Extra'!KL$6:KL$257)</f>
        <v>5.8900000000000006</v>
      </c>
      <c r="KM285" s="4">
        <f>SUMIF('Aceite Virgen Extra'!$A$6:$A$257,"&gt;="&amp;$A285,'Aceite Virgen Extra'!KM$6:KM$257)</f>
        <v>6.0099999999999989</v>
      </c>
      <c r="KN285" s="4">
        <f>SUMIF('Aceite Virgen Extra'!$A$6:$A$257,"&gt;="&amp;$A285,'Aceite Virgen Extra'!KN$6:KN$257)</f>
        <v>5.56</v>
      </c>
      <c r="KO285" s="4">
        <f>SUMIF('Aceite Virgen Extra'!$A$6:$A$257,"&gt;="&amp;$A285,'Aceite Virgen Extra'!KO$6:KO$257)</f>
        <v>0.27</v>
      </c>
      <c r="KS285" s="4">
        <f>SUMIF('Aceite Virgen Extra'!$A$6:$A$257,"&gt;="&amp;$A285,'Aceite Virgen Extra'!KS$6:KS$257)</f>
        <v>5.24</v>
      </c>
      <c r="KT285" s="4">
        <f>SUMIF('Aceite Virgen Extra'!$A$6:$A$257,"&gt;="&amp;$A285,'Aceite Virgen Extra'!KT$6:KT$257)</f>
        <v>3.64</v>
      </c>
      <c r="KU285" s="4">
        <f>SUMIF('Aceite Virgen Extra'!$A$6:$A$257,"&gt;="&amp;$A285,'Aceite Virgen Extra'!KU$6:KU$257)</f>
        <v>7.61</v>
      </c>
      <c r="KV285" s="4">
        <f>SUMIF('Aceite Virgen Extra'!$A$6:$A$257,"&gt;="&amp;$A285,'Aceite Virgen Extra'!KV$6:KV$257)</f>
        <v>0.91</v>
      </c>
      <c r="KZ285" s="4">
        <f>SUMIF('Aceite Virgen Extra'!$A$6:$A$257,"&gt;="&amp;$A285,'Aceite Virgen Extra'!KZ$6:KZ$257)</f>
        <v>5.65</v>
      </c>
      <c r="LA285" s="4">
        <f>SUMIF('Aceite Virgen Extra'!$A$6:$A$257,"&gt;="&amp;$A285,'Aceite Virgen Extra'!LA$6:LA$257)</f>
        <v>3.8600000000000003</v>
      </c>
      <c r="LB285" s="4">
        <f>SUMIF('Aceite Virgen Extra'!$A$6:$A$257,"&gt;="&amp;$A285,'Aceite Virgen Extra'!LB$6:LB$257)</f>
        <v>7.4799999999999995</v>
      </c>
      <c r="LC285" s="4">
        <f>SUMIF('Aceite Virgen Extra'!$A$6:$A$257,"&gt;="&amp;$A285,'Aceite Virgen Extra'!LC$6:LC$257)</f>
        <v>0.91</v>
      </c>
      <c r="LG285" s="4">
        <f>SUMIF('Aceite Virgen Extra'!$A$6:$A$257,"&gt;="&amp;$A285,'Aceite Virgen Extra'!LG$6:LG$257)</f>
        <v>6.3299999999999992</v>
      </c>
      <c r="LH285" s="4">
        <f>SUMIF('Aceite Virgen Extra'!$A$6:$A$257,"&gt;="&amp;$A285,'Aceite Virgen Extra'!LH$6:LH$257)</f>
        <v>6.47</v>
      </c>
      <c r="LI285" s="4">
        <f>SUMIF('Aceite Virgen Extra'!$A$6:$A$257,"&gt;="&amp;$A285,'Aceite Virgen Extra'!LI$6:LI$257)</f>
        <v>7.3999999999999995</v>
      </c>
      <c r="LJ285" s="4">
        <f>SUMIF('Aceite Virgen Extra'!$A$6:$A$257,"&gt;="&amp;$A285,'Aceite Virgen Extra'!LJ$6:LJ$257)</f>
        <v>0.25</v>
      </c>
      <c r="LN285" s="4">
        <f>SUMIF('Aceite Virgen Extra'!$A$6:$A$257,"&gt;="&amp;$A285,'Aceite Virgen Extra'!LN$6:LN$257)</f>
        <v>6.6400000000000015</v>
      </c>
      <c r="LO285" s="4">
        <f>SUMIF('Aceite Virgen Extra'!$A$6:$A$257,"&gt;="&amp;$A285,'Aceite Virgen Extra'!LO$6:LO$257)</f>
        <v>5.96</v>
      </c>
      <c r="LP285" s="4">
        <f>SUMIF('Aceite Virgen Extra'!$A$6:$A$257,"&gt;="&amp;$A285,'Aceite Virgen Extra'!LP$6:LP$257)</f>
        <v>7.17</v>
      </c>
      <c r="LQ285" s="4">
        <f>SUMIF('Aceite Virgen Extra'!$A$6:$A$257,"&gt;="&amp;$A285,'Aceite Virgen Extra'!LQ$6:LQ$257)</f>
        <v>1.5099999999999998</v>
      </c>
      <c r="LU285" s="4">
        <f>SUMIF('Aceite Virgen Extra'!$A$6:$A$257,"&gt;="&amp;$A285,'Aceite Virgen Extra'!LU$6:LU$257)</f>
        <v>7.03</v>
      </c>
      <c r="LV285" s="4">
        <f>SUMIF('Aceite Virgen Extra'!$A$6:$A$257,"&gt;="&amp;$A285,'Aceite Virgen Extra'!LV$6:LV$257)</f>
        <v>3.58</v>
      </c>
      <c r="LW285" s="4">
        <f>SUMIF('Aceite Virgen Extra'!$A$6:$A$257,"&gt;="&amp;$A285,'Aceite Virgen Extra'!LW$6:LW$257)</f>
        <v>9.2899999999999991</v>
      </c>
      <c r="LX285" s="4">
        <f>SUMIF('Aceite Virgen Extra'!$A$6:$A$257,"&gt;="&amp;$A285,'Aceite Virgen Extra'!LX$6:LX$257)</f>
        <v>1.75</v>
      </c>
      <c r="MB285" s="4">
        <f>SUMIF('Aceite Virgen Extra'!$A$6:$A$257,"&gt;="&amp;$A285,'Aceite Virgen Extra'!MB$6:MB$257)</f>
        <v>7.66</v>
      </c>
      <c r="MC285" s="4">
        <f>SUMIF('Aceite Virgen Extra'!$A$6:$A$257,"&gt;="&amp;$A285,'Aceite Virgen Extra'!MC$6:MC$257)</f>
        <v>4.57</v>
      </c>
      <c r="MD285" s="4">
        <f>SUMIF('Aceite Virgen Extra'!$A$6:$A$257,"&gt;="&amp;$A285,'Aceite Virgen Extra'!MD$6:MD$257)</f>
        <v>11.100000000000001</v>
      </c>
      <c r="ME285" s="4">
        <f>SUMIF('Aceite Virgen Extra'!$A$6:$A$257,"&gt;="&amp;$A285,'Aceite Virgen Extra'!ME$6:ME$257)</f>
        <v>0.99</v>
      </c>
      <c r="MI285" s="4">
        <f>SUMIF('Aceite Virgen Extra'!$A$6:$A$257,"&gt;="&amp;$A285,'Aceite Virgen Extra'!MI$6:MI$257)</f>
        <v>7.74</v>
      </c>
      <c r="MJ285" s="4">
        <f>SUMIF('Aceite Virgen Extra'!$A$6:$A$257,"&gt;="&amp;$A285,'Aceite Virgen Extra'!MJ$6:MJ$257)</f>
        <v>6.33</v>
      </c>
      <c r="MK285" s="4">
        <f>SUMIF('Aceite Virgen Extra'!$A$6:$A$257,"&gt;="&amp;$A285,'Aceite Virgen Extra'!MK$6:MK$257)</f>
        <v>9.129999999999999</v>
      </c>
      <c r="ML285" s="4">
        <f>SUMIF('Aceite Virgen Extra'!$A$6:$A$257,"&gt;="&amp;$A285,'Aceite Virgen Extra'!ML$6:ML$257)</f>
        <v>5.3900000000000006</v>
      </c>
      <c r="MP285" s="4">
        <f>SUMIF('Aceite Virgen Extra'!$A$6:$A$257,"&gt;="&amp;$A285,'Aceite Virgen Extra'!MP$6:MP$257)</f>
        <v>8.7900000000000009</v>
      </c>
      <c r="MQ285" s="4">
        <f>SUMIF('Aceite Virgen Extra'!$A$6:$A$257,"&gt;="&amp;$A285,'Aceite Virgen Extra'!MQ$6:MQ$257)</f>
        <v>5.6100000000000012</v>
      </c>
      <c r="MR285" s="4">
        <f>SUMIF('Aceite Virgen Extra'!$A$6:$A$257,"&gt;="&amp;$A285,'Aceite Virgen Extra'!MR$6:MR$257)</f>
        <v>11.240000000000002</v>
      </c>
      <c r="MS285" s="4">
        <f>SUMIF('Aceite Virgen Extra'!$A$6:$A$257,"&gt;="&amp;$A285,'Aceite Virgen Extra'!MS$6:MS$257)</f>
        <v>8.16</v>
      </c>
      <c r="MW285" s="4">
        <f>SUMIF('Aceite Virgen Extra'!$A$6:$A$257,"&gt;="&amp;$A285,'Aceite Virgen Extra'!MW$6:MW$257)</f>
        <v>11.46</v>
      </c>
      <c r="MX285" s="4">
        <f>SUMIF('Aceite Virgen Extra'!$A$6:$A$257,"&gt;="&amp;$A285,'Aceite Virgen Extra'!MX$6:MX$257)</f>
        <v>8.8199999999999985</v>
      </c>
      <c r="MY285" s="4">
        <f>SUMIF('Aceite Virgen Extra'!$A$6:$A$257,"&gt;="&amp;$A285,'Aceite Virgen Extra'!MY$6:MY$257)</f>
        <v>13.41</v>
      </c>
      <c r="MZ285" s="4">
        <f>SUMIF('Aceite Virgen Extra'!$A$6:$A$257,"&gt;="&amp;$A285,'Aceite Virgen Extra'!MZ$6:MZ$257)</f>
        <v>1.1600000000000001</v>
      </c>
      <c r="ND285" s="4">
        <f>SUMIF('Aceite Virgen Extra'!$A$6:$A$257,"&gt;="&amp;$A285,'Aceite Virgen Extra'!ND$6:ND$257)</f>
        <v>10.440000000000001</v>
      </c>
      <c r="NE285" s="4">
        <f>SUMIF('Aceite Virgen Extra'!$A$6:$A$257,"&gt;="&amp;$A285,'Aceite Virgen Extra'!NE$6:NE$257)</f>
        <v>10.01</v>
      </c>
      <c r="NF285" s="4">
        <f>SUMIF('Aceite Virgen Extra'!$A$6:$A$257,"&gt;="&amp;$A285,'Aceite Virgen Extra'!NF$6:NF$257)</f>
        <v>11.17</v>
      </c>
      <c r="NG285" s="4">
        <f>SUMIF('Aceite Virgen Extra'!$A$6:$A$257,"&gt;="&amp;$A285,'Aceite Virgen Extra'!NG$6:NG$257)</f>
        <v>3.76</v>
      </c>
      <c r="NK285" s="4">
        <f>SUMIF('Aceite Virgen Extra'!$A$6:$A$257,"&gt;="&amp;$A285,'Aceite Virgen Extra'!NK$6:NK$257)</f>
        <v>8.6199999999999992</v>
      </c>
      <c r="NL285" s="4">
        <f>SUMIF('Aceite Virgen Extra'!$A$6:$A$257,"&gt;="&amp;$A285,'Aceite Virgen Extra'!NL$6:NL$257)</f>
        <v>8.7000000000000011</v>
      </c>
      <c r="NM285" s="4">
        <f>SUMIF('Aceite Virgen Extra'!$A$6:$A$257,"&gt;="&amp;$A285,'Aceite Virgen Extra'!NM$6:NM$257)</f>
        <v>9.7200000000000006</v>
      </c>
      <c r="NN285" s="4">
        <f>SUMIF('Aceite Virgen Extra'!$A$6:$A$257,"&gt;="&amp;$A285,'Aceite Virgen Extra'!NN$6:NN$257)</f>
        <v>1.76</v>
      </c>
      <c r="NR285" s="4">
        <f>SUMIF('Aceite Virgen Extra'!$A$6:$A$257,"&gt;="&amp;$A285,'Aceite Virgen Extra'!NR$6:NR$257)</f>
        <v>9.41</v>
      </c>
      <c r="NS285" s="4">
        <f>SUMIF('Aceite Virgen Extra'!$A$6:$A$257,"&gt;="&amp;$A285,'Aceite Virgen Extra'!NS$6:NS$257)</f>
        <v>8.42</v>
      </c>
      <c r="NT285" s="4">
        <f>SUMIF('Aceite Virgen Extra'!$A$6:$A$257,"&gt;="&amp;$A285,'Aceite Virgen Extra'!NT$6:NT$257)</f>
        <v>10.56</v>
      </c>
      <c r="NU285" s="4">
        <f>SUMIF('Aceite Virgen Extra'!$A$6:$A$257,"&gt;="&amp;$A285,'Aceite Virgen Extra'!NU$6:NU$257)</f>
        <v>0.6</v>
      </c>
      <c r="NY285" s="4">
        <f>SUMIF('Aceite Virgen Extra'!$A$6:$A$257,"&gt;="&amp;$A285,'Aceite Virgen Extra'!NY$6:NY$257)</f>
        <v>11.540000000000001</v>
      </c>
      <c r="NZ285" s="4">
        <f>SUMIF('Aceite Virgen Extra'!$A$6:$A$257,"&gt;="&amp;$A285,'Aceite Virgen Extra'!NZ$6:NZ$257)</f>
        <v>8.3800000000000008</v>
      </c>
      <c r="OA285" s="4">
        <f>SUMIF('Aceite Virgen Extra'!$A$6:$A$257,"&gt;="&amp;$A285,'Aceite Virgen Extra'!OA$6:OA$257)</f>
        <v>14.969999999999999</v>
      </c>
      <c r="OB285" s="4">
        <f>SUMIF('Aceite Virgen Extra'!$A$6:$A$257,"&gt;="&amp;$A285,'Aceite Virgen Extra'!OB$6:OB$257)</f>
        <v>3.93</v>
      </c>
      <c r="OF285" s="4">
        <f>SUMIF('Aceite Virgen Extra'!$A$6:$A$257,"&gt;="&amp;$A285,'Aceite Virgen Extra'!OF$6:OF$257)</f>
        <v>10.7</v>
      </c>
      <c r="OG285" s="4">
        <f>SUMIF('Aceite Virgen Extra'!$A$6:$A$257,"&gt;="&amp;$A285,'Aceite Virgen Extra'!OG$6:OG$257)</f>
        <v>6.89</v>
      </c>
      <c r="OH285" s="4">
        <f>SUMIF('Aceite Virgen Extra'!$A$6:$A$257,"&gt;="&amp;$A285,'Aceite Virgen Extra'!OH$6:OH$257)</f>
        <v>13.819999999999997</v>
      </c>
      <c r="OI285" s="4">
        <f>SUMIF('Aceite Virgen Extra'!$A$6:$A$257,"&gt;="&amp;$A285,'Aceite Virgen Extra'!OI$6:OI$257)</f>
        <v>0.37</v>
      </c>
      <c r="OM285" s="4">
        <f>SUMIF('Aceite Virgen Extra'!$A$6:$A$257,"&gt;="&amp;$A285,'Aceite Virgen Extra'!OM$6:OM$257)</f>
        <v>9.1400000000000023</v>
      </c>
      <c r="ON285" s="4">
        <f>SUMIF('Aceite Virgen Extra'!$A$6:$A$257,"&gt;="&amp;$A285,'Aceite Virgen Extra'!ON$6:ON$257)</f>
        <v>7.9700000000000006</v>
      </c>
      <c r="OO285" s="4">
        <f>SUMIF('Aceite Virgen Extra'!$A$6:$A$257,"&gt;="&amp;$A285,'Aceite Virgen Extra'!OO$6:OO$257)</f>
        <v>11.820000000000004</v>
      </c>
      <c r="OP285" s="4">
        <f>SUMIF('Aceite Virgen Extra'!$A$6:$A$257,"&gt;="&amp;$A285,'Aceite Virgen Extra'!OP$6:OP$257)</f>
        <v>0.99</v>
      </c>
      <c r="OT285" s="4">
        <f>SUMIF('Aceite Virgen Extra'!$A$6:$A$257,"&gt;="&amp;$A285,'Aceite Virgen Extra'!OT$6:OT$257)</f>
        <v>12.82</v>
      </c>
      <c r="OU285" s="4">
        <f>SUMIF('Aceite Virgen Extra'!$A$6:$A$257,"&gt;="&amp;$A285,'Aceite Virgen Extra'!OU$6:OU$257)</f>
        <v>9.2200000000000006</v>
      </c>
      <c r="OV285" s="4">
        <f>SUMIF('Aceite Virgen Extra'!$A$6:$A$257,"&gt;="&amp;$A285,'Aceite Virgen Extra'!OV$6:OV$257)</f>
        <v>16.880000000000003</v>
      </c>
      <c r="OW285" s="4">
        <f>SUMIF('Aceite Virgen Extra'!$A$6:$A$257,"&gt;="&amp;$A285,'Aceite Virgen Extra'!OW$6:OW$257)</f>
        <v>5.04</v>
      </c>
      <c r="PA285" s="4">
        <f>SUMIF('Aceite Virgen Extra'!$A$6:$A$257,"&gt;="&amp;$A285,'Aceite Virgen Extra'!PA$6:PA$257)</f>
        <v>12.520000000000001</v>
      </c>
      <c r="PB285" s="4">
        <f>SUMIF('Aceite Virgen Extra'!$A$6:$A$257,"&gt;="&amp;$A285,'Aceite Virgen Extra'!PB$6:PB$257)</f>
        <v>10.11</v>
      </c>
      <c r="PC285" s="4">
        <f>SUMIF('Aceite Virgen Extra'!$A$6:$A$257,"&gt;="&amp;$A285,'Aceite Virgen Extra'!PC$6:PC$257)</f>
        <v>16.560000000000002</v>
      </c>
      <c r="PD285" s="4">
        <f>SUMIF('Aceite Virgen Extra'!$A$6:$A$257,"&gt;="&amp;$A285,'Aceite Virgen Extra'!PD$6:PD$257)</f>
        <v>0.45</v>
      </c>
      <c r="PH285" s="4">
        <f>SUMIF('Aceite Virgen Extra'!$A$6:$A$257,"&gt;="&amp;$A285,'Aceite Virgen Extra'!PH$6:PH$257)</f>
        <v>12.55</v>
      </c>
      <c r="PI285" s="4">
        <f>SUMIF('Aceite Virgen Extra'!$A$6:$A$257,"&gt;="&amp;$A285,'Aceite Virgen Extra'!PI$6:PI$257)</f>
        <v>7.77</v>
      </c>
      <c r="PJ285" s="4">
        <f>SUMIF('Aceite Virgen Extra'!$A$6:$A$257,"&gt;="&amp;$A285,'Aceite Virgen Extra'!PJ$6:PJ$257)</f>
        <v>17</v>
      </c>
      <c r="PK285" s="4">
        <f>SUMIF('Aceite Virgen Extra'!$A$6:$A$257,"&gt;="&amp;$A285,'Aceite Virgen Extra'!PK$6:PK$257)</f>
        <v>4.16</v>
      </c>
      <c r="PO285" s="4">
        <f>SUMIF('Aceite Virgen Extra'!$A$6:$A$257,"&gt;="&amp;$A285,'Aceite Virgen Extra'!PO$6:PO$257)</f>
        <v>13.630000000000003</v>
      </c>
      <c r="PP285" s="4">
        <f>SUMIF('Aceite Virgen Extra'!$A$6:$A$257,"&gt;="&amp;$A285,'Aceite Virgen Extra'!PP$6:PP$257)</f>
        <v>13.18</v>
      </c>
      <c r="PQ285" s="4">
        <f>SUMIF('Aceite Virgen Extra'!$A$6:$A$257,"&gt;="&amp;$A285,'Aceite Virgen Extra'!PQ$6:PQ$257)</f>
        <v>15.92</v>
      </c>
      <c r="PR285" s="4">
        <f>SUMIF('Aceite Virgen Extra'!$A$6:$A$257,"&gt;="&amp;$A285,'Aceite Virgen Extra'!PR$6:PR$257)</f>
        <v>0.43</v>
      </c>
      <c r="PV285" s="4">
        <f>SUMIF('Aceite Virgen Extra'!$A$6:$A$257,"&gt;="&amp;$A285,'Aceite Virgen Extra'!PV$6:PV$257)</f>
        <v>11.14</v>
      </c>
      <c r="PW285" s="4">
        <f>SUMIF('Aceite Virgen Extra'!$A$6:$A$257,"&gt;="&amp;$A285,'Aceite Virgen Extra'!PW$6:PW$257)</f>
        <v>9.7099999999999991</v>
      </c>
      <c r="PX285" s="4">
        <f>SUMIF('Aceite Virgen Extra'!$A$6:$A$257,"&gt;="&amp;$A285,'Aceite Virgen Extra'!PX$6:PX$257)</f>
        <v>13.78</v>
      </c>
      <c r="PY285" s="4">
        <f>SUMIF('Aceite Virgen Extra'!$A$6:$A$257,"&gt;="&amp;$A285,'Aceite Virgen Extra'!PY$6:PY$257)</f>
        <v>1.48</v>
      </c>
      <c r="QC285" s="4">
        <f>SUMIF('Aceite Virgen Extra'!$A$6:$A$257,"&gt;="&amp;$A285,'Aceite Virgen Extra'!QC$6:QC$257)</f>
        <v>13.640000000000004</v>
      </c>
      <c r="QD285" s="4">
        <f>SUMIF('Aceite Virgen Extra'!$A$6:$A$257,"&gt;="&amp;$A285,'Aceite Virgen Extra'!QD$6:QD$257)</f>
        <v>8.51</v>
      </c>
      <c r="QE285" s="4">
        <f>SUMIF('Aceite Virgen Extra'!$A$6:$A$257,"&gt;="&amp;$A285,'Aceite Virgen Extra'!QE$6:QE$257)</f>
        <v>18.53</v>
      </c>
      <c r="QF285" s="4">
        <f>SUMIF('Aceite Virgen Extra'!$A$6:$A$257,"&gt;="&amp;$A285,'Aceite Virgen Extra'!QF$6:QF$257)</f>
        <v>2.11</v>
      </c>
      <c r="QJ285" s="4">
        <f>SUMIF('Aceite Virgen Extra'!$A$6:$A$257,"&gt;="&amp;$A285,'Aceite Virgen Extra'!QJ$6:QJ$257)</f>
        <v>13.030000000000001</v>
      </c>
      <c r="QK285" s="4">
        <f>SUMIF('Aceite Virgen Extra'!$A$6:$A$257,"&gt;="&amp;$A285,'Aceite Virgen Extra'!QK$6:QK$257)</f>
        <v>6.53</v>
      </c>
      <c r="QL285" s="4">
        <f>SUMIF('Aceite Virgen Extra'!$A$6:$A$257,"&gt;="&amp;$A285,'Aceite Virgen Extra'!QL$6:QL$257)</f>
        <v>17.849999999999998</v>
      </c>
      <c r="QM285" s="4">
        <f>SUMIF('Aceite Virgen Extra'!$A$6:$A$257,"&gt;="&amp;$A285,'Aceite Virgen Extra'!QM$6:QM$257)</f>
        <v>4.03</v>
      </c>
    </row>
    <row r="287" spans="1:455" x14ac:dyDescent="0.25">
      <c r="D287" s="1">
        <f>SUM(D262:D285)</f>
        <v>100.02000000000001</v>
      </c>
      <c r="E287" s="1">
        <f>SUM(E262:E285)</f>
        <v>99.96</v>
      </c>
      <c r="F287" s="1">
        <f>SUM(F262:F285)</f>
        <v>100.02</v>
      </c>
      <c r="G287" s="1">
        <f>SUM(G262:G285)</f>
        <v>100</v>
      </c>
      <c r="K287" s="1">
        <f>SUM(K262:K285)</f>
        <v>99.969999999999985</v>
      </c>
      <c r="L287" s="1">
        <f>SUM(L262:L285)</f>
        <v>99.97999999999999</v>
      </c>
      <c r="M287" s="1">
        <f>SUM(M262:M285)</f>
        <v>99.999999999999972</v>
      </c>
      <c r="N287" s="1">
        <f>SUM(N262:N285)</f>
        <v>99.999999999999972</v>
      </c>
      <c r="R287" s="1">
        <f>SUM(R262:R285)</f>
        <v>99.990000000000009</v>
      </c>
      <c r="S287" s="1">
        <f>SUM(S262:S285)</f>
        <v>100.01999999999998</v>
      </c>
      <c r="T287" s="1">
        <f>SUM(T262:T285)</f>
        <v>99.97</v>
      </c>
      <c r="U287" s="1">
        <f>SUM(U262:U285)</f>
        <v>99.990000000000009</v>
      </c>
      <c r="Y287" s="1">
        <f>SUM(Y262:Y285)</f>
        <v>100.05</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100.00999999999998</v>
      </c>
      <c r="AI287" s="1">
        <f>SUM(AI262:AI285)</f>
        <v>99.970000000000013</v>
      </c>
      <c r="AM287" s="1">
        <f>SUM(AM262:AM285)</f>
        <v>99.98</v>
      </c>
      <c r="AN287" s="1">
        <f>SUM(AN262:AN285)</f>
        <v>99.980000000000018</v>
      </c>
      <c r="AO287" s="1">
        <f>SUM(AO262:AO285)</f>
        <v>100.02000000000001</v>
      </c>
      <c r="AP287" s="1">
        <f>SUM(AP262:AP285)</f>
        <v>100.01000000000003</v>
      </c>
      <c r="AT287" s="1">
        <f>SUM(AT262:AT285)</f>
        <v>100.00000000000001</v>
      </c>
      <c r="AU287" s="1">
        <f>SUM(AU262:AU285)</f>
        <v>100.00000000000003</v>
      </c>
      <c r="AV287" s="1">
        <f>SUM(AV262:AV285)</f>
        <v>99.98</v>
      </c>
      <c r="AW287" s="1">
        <f>SUM(AW262:AW285)</f>
        <v>99.999999999999972</v>
      </c>
      <c r="BA287" s="1">
        <f>SUM(BA262:BA285)</f>
        <v>100.04999999999998</v>
      </c>
      <c r="BB287" s="1">
        <f>SUM(BB262:BB285)</f>
        <v>99.990000000000023</v>
      </c>
      <c r="BC287" s="1">
        <f>SUM(BC262:BC285)</f>
        <v>99.97</v>
      </c>
      <c r="BD287" s="1">
        <f>SUM(BD262:BD285)</f>
        <v>100.03999999999998</v>
      </c>
      <c r="BH287" s="1">
        <f>SUM(BH262:BH285)</f>
        <v>100.03</v>
      </c>
      <c r="BI287" s="1">
        <f>SUM(BI262:BI285)</f>
        <v>100.01</v>
      </c>
      <c r="BJ287" s="1">
        <f>SUM(BJ262:BJ285)</f>
        <v>99.990000000000009</v>
      </c>
      <c r="BK287" s="1">
        <f>SUM(BK262:BK285)</f>
        <v>99.990000000000009</v>
      </c>
      <c r="BO287" s="1">
        <f>SUM(BO262:BO285)</f>
        <v>100.00999999999999</v>
      </c>
      <c r="BP287" s="1">
        <f>SUM(BP262:BP285)</f>
        <v>100.02999999999999</v>
      </c>
      <c r="BQ287" s="1">
        <f>SUM(BQ262:BQ285)</f>
        <v>100.01999999999998</v>
      </c>
      <c r="BR287" s="1">
        <f>SUM(BR262:BR285)</f>
        <v>100.01</v>
      </c>
      <c r="BV287" s="1">
        <f>SUM(BV262:BV285)</f>
        <v>100.00999999999998</v>
      </c>
      <c r="BW287" s="1">
        <f>SUM(BW262:BW285)</f>
        <v>99.96</v>
      </c>
      <c r="BX287" s="1">
        <f>SUM(BX262:BX285)</f>
        <v>99.980000000000018</v>
      </c>
      <c r="BY287" s="1">
        <f>SUM(BY262:BY285)</f>
        <v>100.02</v>
      </c>
      <c r="CC287" s="1">
        <f>SUM(CC262:CC285)</f>
        <v>100.00000000000001</v>
      </c>
      <c r="CD287" s="1">
        <f>SUM(CD262:CD285)</f>
        <v>99.98</v>
      </c>
      <c r="CE287" s="1">
        <f>SUM(CE262:CE285)</f>
        <v>99.99</v>
      </c>
      <c r="CF287" s="1">
        <f>SUM(CF262:CF285)</f>
        <v>99.999999999999986</v>
      </c>
      <c r="CJ287" s="1">
        <f>SUM(CJ262:CJ285)</f>
        <v>100</v>
      </c>
      <c r="CK287" s="1">
        <f>SUM(CK262:CK285)</f>
        <v>99.98</v>
      </c>
      <c r="CL287" s="1">
        <f>SUM(CL262:CL285)</f>
        <v>99.999999999999986</v>
      </c>
      <c r="CM287" s="1">
        <f>SUM(CM262:CM285)</f>
        <v>100.01</v>
      </c>
      <c r="CQ287" s="1">
        <f>SUM(CQ262:CQ285)</f>
        <v>99.960000000000022</v>
      </c>
      <c r="CR287" s="1">
        <f>SUM(CR262:CR285)</f>
        <v>99.989999999999981</v>
      </c>
      <c r="CS287" s="1">
        <f>SUM(CS262:CS285)</f>
        <v>99.99</v>
      </c>
      <c r="CT287" s="1">
        <f>SUM(CT262:CT285)</f>
        <v>99.999999999999986</v>
      </c>
      <c r="CX287" s="1">
        <f>SUM(CX262:CX285)</f>
        <v>99.99</v>
      </c>
      <c r="CY287" s="1">
        <f>SUM(CY262:CY285)</f>
        <v>99.97</v>
      </c>
      <c r="CZ287" s="1">
        <f>SUM(CZ262:CZ285)</f>
        <v>100.06</v>
      </c>
      <c r="DA287" s="1">
        <f>SUM(DA262:DA285)</f>
        <v>99.98</v>
      </c>
      <c r="DE287" s="1">
        <f>SUM(DE262:DE285)</f>
        <v>99.999999999999986</v>
      </c>
      <c r="DF287" s="1">
        <f>SUM(DF262:DF285)</f>
        <v>99.95999999999998</v>
      </c>
      <c r="DG287" s="1">
        <f>SUM(DG262:DG285)</f>
        <v>100</v>
      </c>
      <c r="DH287" s="1">
        <f>SUM(DH262:DH285)</f>
        <v>100</v>
      </c>
      <c r="DL287" s="1">
        <f>SUM(DL262:DL285)</f>
        <v>100.03000000000002</v>
      </c>
      <c r="DM287" s="1">
        <f>SUM(DM262:DM285)</f>
        <v>99.98</v>
      </c>
      <c r="DN287" s="1">
        <f>SUM(DN262:DN285)</f>
        <v>99.989999999999952</v>
      </c>
      <c r="DO287" s="1">
        <f>SUM(DO262:DO285)</f>
        <v>99.959999999999951</v>
      </c>
      <c r="DS287" s="1">
        <f>SUM(DS262:DS285)</f>
        <v>99.96</v>
      </c>
      <c r="DT287" s="1">
        <f>SUM(DT262:DT285)</f>
        <v>99.99</v>
      </c>
      <c r="DU287" s="1">
        <f>SUM(DU262:DU285)</f>
        <v>100.01999999999998</v>
      </c>
      <c r="DV287" s="1">
        <f>SUM(DV262:DV285)</f>
        <v>99.999999999999986</v>
      </c>
      <c r="DZ287" s="1">
        <f>SUM(DZ262:DZ285)</f>
        <v>100.02000000000001</v>
      </c>
      <c r="EA287" s="1">
        <f>SUM(EA262:EA285)</f>
        <v>100.00999999999999</v>
      </c>
      <c r="EB287" s="1">
        <f>SUM(EB262:EB285)</f>
        <v>100.01999999999998</v>
      </c>
      <c r="EC287" s="1">
        <f>SUM(EC262:EC285)</f>
        <v>100</v>
      </c>
      <c r="EG287" s="1">
        <f>SUM(EG262:EG285)</f>
        <v>100.06000000000003</v>
      </c>
      <c r="EH287" s="1">
        <f>SUM(EH262:EH285)</f>
        <v>100.01000000000002</v>
      </c>
      <c r="EI287" s="1">
        <f>SUM(EI262:EI285)</f>
        <v>100.01</v>
      </c>
      <c r="EJ287" s="1">
        <f>SUM(EJ262:EJ285)</f>
        <v>99.950000000000017</v>
      </c>
      <c r="EN287" s="1">
        <f>SUM(EN262:EN285)</f>
        <v>100.04000000000002</v>
      </c>
      <c r="EO287" s="1">
        <f>SUM(EO262:EO285)</f>
        <v>100.04000000000002</v>
      </c>
      <c r="EP287" s="1">
        <f>SUM(EP262:EP285)</f>
        <v>100.02000000000002</v>
      </c>
      <c r="EQ287" s="1">
        <f>SUM(EQ262:EQ285)</f>
        <v>99.989999999999981</v>
      </c>
      <c r="EU287" s="1">
        <f>SUM(EU262:EU285)</f>
        <v>99.95</v>
      </c>
      <c r="EV287" s="1">
        <f>SUM(EV262:EV285)</f>
        <v>99.98</v>
      </c>
      <c r="EW287" s="1">
        <f>SUM(EW262:EW285)</f>
        <v>100.00999999999999</v>
      </c>
      <c r="EX287" s="1">
        <f>SUM(EX262:EX285)</f>
        <v>99.980000000000018</v>
      </c>
      <c r="FB287" s="1">
        <f>SUM(FB262:FB285)</f>
        <v>99.99</v>
      </c>
      <c r="FC287" s="1">
        <f>SUM(FC262:FC285)</f>
        <v>99.969999999999985</v>
      </c>
      <c r="FD287" s="1">
        <f>SUM(FD262:FD285)</f>
        <v>99.99</v>
      </c>
      <c r="FE287" s="1">
        <f>SUM(FE262:FE285)</f>
        <v>99.98</v>
      </c>
      <c r="FI287" s="1">
        <f>SUM(FI262:FI285)</f>
        <v>99.960000000000022</v>
      </c>
      <c r="FJ287" s="1">
        <f>SUM(FJ262:FJ285)</f>
        <v>99.999999999999972</v>
      </c>
      <c r="FK287" s="1">
        <f>SUM(FK262:FK285)</f>
        <v>100.02</v>
      </c>
      <c r="FL287" s="1">
        <f>SUM(FL262:FL285)</f>
        <v>100.01999999999998</v>
      </c>
      <c r="FP287" s="1">
        <f>SUM(FP262:FP285)</f>
        <v>100.08000000000001</v>
      </c>
      <c r="FQ287" s="1">
        <f>SUM(FQ262:FQ285)</f>
        <v>100.01</v>
      </c>
      <c r="FR287" s="1">
        <f>SUM(FR262:FR285)</f>
        <v>100.00999999999998</v>
      </c>
      <c r="FS287" s="1">
        <f>SUM(FS262:FS285)</f>
        <v>100.00000000000001</v>
      </c>
      <c r="FW287" s="1">
        <f>SUM(FW262:FW285)</f>
        <v>99.990000000000023</v>
      </c>
      <c r="FX287" s="1">
        <f>SUM(FX262:FX285)</f>
        <v>100.02</v>
      </c>
      <c r="FY287" s="1">
        <f>SUM(FY262:FY285)</f>
        <v>100.00999999999999</v>
      </c>
      <c r="FZ287" s="1">
        <f>SUM(FZ262:FZ285)</f>
        <v>99.990000000000009</v>
      </c>
      <c r="GD287" s="1">
        <f>SUM(GD262:GD285)</f>
        <v>99.979999999999976</v>
      </c>
      <c r="GE287" s="1">
        <f>SUM(GE262:GE285)</f>
        <v>100.01000000000003</v>
      </c>
      <c r="GF287" s="1">
        <f>SUM(GF262:GF285)</f>
        <v>100.04</v>
      </c>
      <c r="GG287" s="1">
        <f>SUM(GG262:GG285)</f>
        <v>100.00999999999999</v>
      </c>
      <c r="GK287" s="1">
        <f>SUM(GK262:GK285)</f>
        <v>99.960000000000022</v>
      </c>
      <c r="GL287" s="1">
        <f>SUM(GL262:GL285)</f>
        <v>99.959999999999965</v>
      </c>
      <c r="GM287" s="1">
        <f>SUM(GM262:GM285)</f>
        <v>99.97999999999999</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99.990000000000009</v>
      </c>
      <c r="HA287" s="1">
        <f>SUM(HA262:HA285)</f>
        <v>99.940000000000026</v>
      </c>
      <c r="HB287" s="1">
        <f>SUM(HB262:HB285)</f>
        <v>99.98</v>
      </c>
      <c r="HF287" s="1">
        <f>SUM(HF262:HF285)</f>
        <v>100.00999999999999</v>
      </c>
      <c r="HG287" s="1">
        <f>SUM(HG262:HG285)</f>
        <v>100.01000000000002</v>
      </c>
      <c r="HH287" s="1">
        <f>SUM(HH262:HH285)</f>
        <v>100.02000000000002</v>
      </c>
      <c r="HI287" s="1">
        <f>SUM(HI262:HI285)</f>
        <v>100.00999999999999</v>
      </c>
      <c r="HM287" s="1">
        <f>SUM(HM262:HM285)</f>
        <v>100.04</v>
      </c>
      <c r="HN287" s="1">
        <f>SUM(HN262:HN285)</f>
        <v>100</v>
      </c>
      <c r="HO287" s="1">
        <f>SUM(HO262:HO285)</f>
        <v>99.970000000000027</v>
      </c>
      <c r="HP287" s="1">
        <f>SUM(HP262:HP285)</f>
        <v>99.990000000000009</v>
      </c>
      <c r="HT287" s="1">
        <f>SUM(HT262:HT285)</f>
        <v>100</v>
      </c>
      <c r="HU287" s="1">
        <f>SUM(HU262:HU285)</f>
        <v>99.990000000000009</v>
      </c>
      <c r="HV287" s="1">
        <f>SUM(HV262:HV285)</f>
        <v>99.989999999999981</v>
      </c>
      <c r="HW287" s="1">
        <f>SUM(HW262:HW285)</f>
        <v>100.00000000000001</v>
      </c>
      <c r="IA287" s="1">
        <f>SUM(IA262:IA285)</f>
        <v>100.01999999999997</v>
      </c>
      <c r="IB287" s="1">
        <f>SUM(IB262:IB285)</f>
        <v>100.02000000000004</v>
      </c>
      <c r="IC287" s="1">
        <f>SUM(IC262:IC285)</f>
        <v>100.03000000000003</v>
      </c>
      <c r="ID287" s="1">
        <f>SUM(ID262:ID285)</f>
        <v>100.01</v>
      </c>
      <c r="IH287" s="1">
        <f>SUM(IH262:IH285)</f>
        <v>100.02999999999997</v>
      </c>
      <c r="II287" s="1">
        <f>SUM(II262:II285)</f>
        <v>99.960000000000008</v>
      </c>
      <c r="IJ287" s="1">
        <f>SUM(IJ262:IJ285)</f>
        <v>99.97999999999999</v>
      </c>
      <c r="IK287" s="1">
        <f>SUM(IK262:IK285)</f>
        <v>99.990000000000009</v>
      </c>
      <c r="IO287" s="1">
        <f>SUM(IO262:IO285)</f>
        <v>99.95999999999998</v>
      </c>
      <c r="IP287" s="1">
        <f>SUM(IP262:IP285)</f>
        <v>100.02000000000002</v>
      </c>
      <c r="IQ287" s="1">
        <f>SUM(IQ262:IQ285)</f>
        <v>99.989999999999966</v>
      </c>
      <c r="IR287" s="1">
        <f>SUM(IR262:IR285)</f>
        <v>99.98</v>
      </c>
      <c r="IV287" s="1">
        <f>SUM(IV262:IV285)</f>
        <v>99.970000000000027</v>
      </c>
      <c r="IW287" s="1">
        <f>SUM(IW262:IW285)</f>
        <v>100.02</v>
      </c>
      <c r="IX287" s="1">
        <f>SUM(IX262:IX285)</f>
        <v>100.00000000000001</v>
      </c>
      <c r="IY287" s="1">
        <f>SUM(IY262:IY285)</f>
        <v>99.97</v>
      </c>
      <c r="JC287" s="1">
        <f>SUM(JC262:JC285)</f>
        <v>99.980000000000047</v>
      </c>
      <c r="JD287" s="1">
        <f>SUM(JD262:JD285)</f>
        <v>100.00000000000001</v>
      </c>
      <c r="JE287" s="1">
        <f>SUM(JE262:JE285)</f>
        <v>99.99</v>
      </c>
      <c r="JF287" s="1">
        <f>SUM(JF262:JF285)</f>
        <v>99.989999999999981</v>
      </c>
      <c r="JJ287" s="1">
        <f>SUM(JJ262:JJ285)</f>
        <v>100</v>
      </c>
      <c r="JK287" s="1">
        <f>SUM(JK262:JK285)</f>
        <v>100.00999999999999</v>
      </c>
      <c r="JL287" s="1">
        <f>SUM(JL262:JL285)</f>
        <v>99.929999999999978</v>
      </c>
      <c r="JM287" s="1">
        <f>SUM(JM262:JM285)</f>
        <v>100.01999999999998</v>
      </c>
      <c r="JQ287" s="1">
        <f>SUM(JQ262:JQ285)</f>
        <v>100.01</v>
      </c>
      <c r="JR287" s="1">
        <f>SUM(JR262:JR285)</f>
        <v>100.01000000000003</v>
      </c>
      <c r="JS287" s="1">
        <f>SUM(JS262:JS285)</f>
        <v>99.990000000000009</v>
      </c>
      <c r="JT287" s="1">
        <f>SUM(JT262:JT285)</f>
        <v>100</v>
      </c>
      <c r="JX287" s="1">
        <f>SUM(JX262:JX285)</f>
        <v>99.970000000000027</v>
      </c>
      <c r="JY287" s="1">
        <f>SUM(JY262:JY285)</f>
        <v>99.990000000000023</v>
      </c>
      <c r="JZ287" s="1">
        <f>SUM(JZ262:JZ285)</f>
        <v>99.99</v>
      </c>
      <c r="KA287" s="1">
        <f>SUM(KA262:KA285)</f>
        <v>99.97</v>
      </c>
      <c r="KE287" s="32">
        <f>SUM(KE262:KE285)</f>
        <v>100</v>
      </c>
      <c r="KF287" s="32">
        <f>SUM(KF262:KF285)</f>
        <v>99.990000000000009</v>
      </c>
      <c r="KG287" s="32">
        <f>SUM(KG262:KG285)</f>
        <v>99.990000000000038</v>
      </c>
      <c r="KH287" s="32">
        <f>SUM(KH262:KH285)</f>
        <v>100.02000000000001</v>
      </c>
      <c r="KL287" s="32">
        <f>SUM(KL262:KL285)</f>
        <v>99.990000000000023</v>
      </c>
      <c r="KM287" s="32">
        <f>SUM(KM262:KM285)</f>
        <v>100.05</v>
      </c>
      <c r="KN287" s="32">
        <f>SUM(KN262:KN285)</f>
        <v>100.02000000000002</v>
      </c>
      <c r="KO287" s="32">
        <f>SUM(KO262:KO285)</f>
        <v>100.04</v>
      </c>
      <c r="KS287" s="32">
        <f>SUM(KS262:KS285)</f>
        <v>100.01999999999997</v>
      </c>
      <c r="KT287" s="32">
        <f>SUM(KT262:KT285)</f>
        <v>100.02</v>
      </c>
      <c r="KU287" s="32">
        <f>SUM(KU262:KU285)</f>
        <v>99.97</v>
      </c>
      <c r="KV287" s="32">
        <f>SUM(KV262:KV285)</f>
        <v>100.00000000000001</v>
      </c>
      <c r="KZ287" s="32">
        <f>SUM(KZ262:KZ285)</f>
        <v>100.00000000000001</v>
      </c>
      <c r="LA287" s="32">
        <f>SUM(LA262:LA285)</f>
        <v>100.03</v>
      </c>
      <c r="LB287" s="32">
        <f>SUM(LB262:LB285)</f>
        <v>100.02999999999999</v>
      </c>
      <c r="LC287" s="32">
        <f>SUM(LC262:LC285)</f>
        <v>99.999999999999972</v>
      </c>
      <c r="LG287" s="32">
        <f>SUM(LG262:LG285)</f>
        <v>100.05000000000001</v>
      </c>
      <c r="LH287" s="32">
        <f>SUM(LH262:LH285)</f>
        <v>99.989999999999981</v>
      </c>
      <c r="LI287" s="32">
        <f>SUM(LI262:LI285)</f>
        <v>100.03000000000002</v>
      </c>
      <c r="LJ287" s="32">
        <f>SUM(LJ262:LJ285)</f>
        <v>99.989999999999981</v>
      </c>
      <c r="LN287" s="32">
        <f>SUM(LN262:LN285)</f>
        <v>99.99</v>
      </c>
      <c r="LO287" s="32">
        <f>SUM(LO262:LO285)</f>
        <v>100.02000000000001</v>
      </c>
      <c r="LP287" s="32">
        <f>SUM(LP262:LP285)</f>
        <v>99.99</v>
      </c>
      <c r="LQ287" s="32">
        <f>SUM(LQ262:LQ285)</f>
        <v>100.02000000000001</v>
      </c>
      <c r="LU287" s="32">
        <f>SUM(LU262:LU285)</f>
        <v>100.08000000000003</v>
      </c>
      <c r="LV287" s="32">
        <f>SUM(LV262:LV285)</f>
        <v>100.03999999999999</v>
      </c>
      <c r="LW287" s="32">
        <f>SUM(LW262:LW285)</f>
        <v>99.980000000000018</v>
      </c>
      <c r="LX287" s="32">
        <f>SUM(LX262:LX285)</f>
        <v>99.96</v>
      </c>
      <c r="MB287" s="32">
        <f>SUM(MB262:MB285)</f>
        <v>100.01</v>
      </c>
      <c r="MC287" s="32">
        <f>SUM(MC262:MC285)</f>
        <v>99.980000000000018</v>
      </c>
      <c r="MD287" s="32">
        <f>SUM(MD262:MD285)</f>
        <v>99.989999999999981</v>
      </c>
      <c r="ME287" s="32">
        <f>SUM(ME262:ME285)</f>
        <v>99.97999999999999</v>
      </c>
      <c r="MI287" s="32">
        <f>SUM(MI262:MI285)</f>
        <v>99.96999999999997</v>
      </c>
      <c r="MJ287" s="32">
        <f>SUM(MJ262:MJ285)</f>
        <v>100.02000000000001</v>
      </c>
      <c r="MK287" s="32">
        <f>SUM(MK262:MK285)</f>
        <v>99.969999999999985</v>
      </c>
      <c r="ML287" s="32">
        <f>SUM(ML262:ML285)</f>
        <v>100.00000000000001</v>
      </c>
      <c r="MP287" s="32">
        <f>SUM(MP262:MP285)</f>
        <v>100.02999999999997</v>
      </c>
      <c r="MQ287" s="32">
        <f>SUM(MQ262:MQ285)</f>
        <v>100.02999999999997</v>
      </c>
      <c r="MR287" s="32">
        <f>SUM(MR262:MR285)</f>
        <v>100.01999999999998</v>
      </c>
      <c r="MS287" s="32">
        <f>SUM(MS262:MS285)</f>
        <v>100.00999999999999</v>
      </c>
      <c r="MW287" s="32">
        <f>SUM(MW262:MW285)</f>
        <v>99.94</v>
      </c>
      <c r="MX287" s="32">
        <f>SUM(MX262:MX285)</f>
        <v>100.03999999999999</v>
      </c>
      <c r="MY287" s="32">
        <f>SUM(MY262:MY285)</f>
        <v>99.95</v>
      </c>
      <c r="MZ287" s="32">
        <f>SUM(MZ262:MZ285)</f>
        <v>100.00999999999999</v>
      </c>
      <c r="ND287" s="32">
        <f>SUM(ND262:ND285)</f>
        <v>100.01999999999998</v>
      </c>
      <c r="NE287" s="32">
        <f>SUM(NE262:NE285)</f>
        <v>99.98</v>
      </c>
      <c r="NF287" s="32">
        <f>SUM(NF262:NF285)</f>
        <v>99.990000000000009</v>
      </c>
      <c r="NG287" s="32">
        <f>SUM(NG262:NG285)</f>
        <v>99.990000000000009</v>
      </c>
      <c r="NK287" s="32">
        <f>SUM(NK262:NK285)</f>
        <v>99.990000000000009</v>
      </c>
      <c r="NL287" s="32">
        <f>SUM(NL262:NL285)</f>
        <v>99.98</v>
      </c>
      <c r="NM287" s="32">
        <f>SUM(NM262:NM285)</f>
        <v>99.999999999999986</v>
      </c>
      <c r="NN287" s="32">
        <f>SUM(NN262:NN285)</f>
        <v>100.01000000000003</v>
      </c>
      <c r="NR287" s="32">
        <f>SUM(NR262:NR285)</f>
        <v>99.969999999999985</v>
      </c>
      <c r="NS287" s="32">
        <f>SUM(NS262:NS285)</f>
        <v>100.00999999999998</v>
      </c>
      <c r="NT287" s="32">
        <f>SUM(NT262:NT285)</f>
        <v>100.05999999999999</v>
      </c>
      <c r="NU287" s="32">
        <f>SUM(NU262:NU285)</f>
        <v>100.00999999999999</v>
      </c>
      <c r="NY287" s="32">
        <f>SUM(NY262:NY285)</f>
        <v>100.02000000000002</v>
      </c>
      <c r="NZ287" s="32">
        <f>SUM(NZ262:NZ285)</f>
        <v>100.01</v>
      </c>
      <c r="OA287" s="32">
        <f>SUM(OA262:OA285)</f>
        <v>100.02</v>
      </c>
      <c r="OB287" s="32">
        <f>SUM(OB262:OB285)</f>
        <v>99.98</v>
      </c>
      <c r="OF287" s="32">
        <f>SUM(OF262:OF285)</f>
        <v>100.05000000000001</v>
      </c>
      <c r="OG287" s="32">
        <f>SUM(OG262:OG285)</f>
        <v>100.02</v>
      </c>
      <c r="OH287" s="32">
        <f>SUM(OH262:OH285)</f>
        <v>99.990000000000009</v>
      </c>
      <c r="OI287" s="32">
        <f>SUM(OI262:OI285)</f>
        <v>100.01</v>
      </c>
      <c r="OM287" s="32">
        <f>SUM(OM262:OM285)</f>
        <v>100.05000000000001</v>
      </c>
      <c r="ON287" s="32">
        <f>SUM(ON262:ON285)</f>
        <v>99.99</v>
      </c>
      <c r="OO287" s="32">
        <f>SUM(OO262:OO285)</f>
        <v>99.95999999999998</v>
      </c>
      <c r="OP287" s="32">
        <f>SUM(OP262:OP285)</f>
        <v>100.01999999999998</v>
      </c>
      <c r="OT287" s="32">
        <f>SUM(OT262:OT285)</f>
        <v>99.980000000000018</v>
      </c>
      <c r="OU287" s="32">
        <f>SUM(OU262:OU285)</f>
        <v>100.01000000000002</v>
      </c>
      <c r="OV287" s="32">
        <f>SUM(OV262:OV285)</f>
        <v>99.97999999999999</v>
      </c>
      <c r="OW287" s="32">
        <f>SUM(OW262:OW285)</f>
        <v>99.990000000000009</v>
      </c>
      <c r="PA287" s="32">
        <f>SUM(PA262:PA285)</f>
        <v>99.99</v>
      </c>
      <c r="PB287" s="32">
        <f>SUM(PB262:PB285)</f>
        <v>100.02</v>
      </c>
      <c r="PC287" s="32">
        <f>SUM(PC262:PC285)</f>
        <v>100.03999999999999</v>
      </c>
      <c r="PD287" s="32">
        <f>SUM(PD262:PD285)</f>
        <v>99.999999999999986</v>
      </c>
      <c r="PH287" s="32">
        <f>SUM(PH262:PH285)</f>
        <v>99.950000000000017</v>
      </c>
      <c r="PI287" s="32">
        <f>SUM(PI262:PI285)</f>
        <v>100.00999999999999</v>
      </c>
      <c r="PJ287" s="32">
        <f>SUM(PJ262:PJ285)</f>
        <v>99.97999999999999</v>
      </c>
      <c r="PK287" s="32">
        <f>SUM(PK262:PK285)</f>
        <v>100.01</v>
      </c>
      <c r="PO287" s="32">
        <f>SUM(PO262:PO285)</f>
        <v>100.03000000000003</v>
      </c>
      <c r="PP287" s="32">
        <f>SUM(PP262:PP285)</f>
        <v>99.97999999999999</v>
      </c>
      <c r="PQ287" s="32">
        <f>SUM(PQ262:PQ285)</f>
        <v>100</v>
      </c>
      <c r="PR287" s="32">
        <f>SUM(PR262:PR285)</f>
        <v>99.990000000000009</v>
      </c>
      <c r="PV287" s="32">
        <f>SUM(PV262:PV285)</f>
        <v>99.94</v>
      </c>
      <c r="PW287" s="32">
        <f>SUM(PW262:PW285)</f>
        <v>100.02</v>
      </c>
      <c r="PX287" s="32">
        <f>SUM(PX262:PX285)</f>
        <v>99.97</v>
      </c>
      <c r="PY287" s="32">
        <f>SUM(PY262:PY285)</f>
        <v>99.98</v>
      </c>
      <c r="QC287" s="32">
        <f>SUM(QC262:QC285)</f>
        <v>100.05000000000001</v>
      </c>
      <c r="QD287" s="32">
        <f>SUM(QD262:QD285)</f>
        <v>100.02000000000001</v>
      </c>
      <c r="QE287" s="32">
        <f>SUM(QE262:QE285)</f>
        <v>100.02000000000001</v>
      </c>
      <c r="QF287" s="32">
        <f>SUM(QF262:QF285)</f>
        <v>100</v>
      </c>
      <c r="QJ287" s="32">
        <f>SUM(QJ262:QJ285)</f>
        <v>100.02000000000001</v>
      </c>
      <c r="QK287" s="32">
        <f>SUM(QK262:QK285)</f>
        <v>99.96</v>
      </c>
      <c r="QL287" s="32">
        <f>SUM(QL262:QL285)</f>
        <v>100.00999999999998</v>
      </c>
      <c r="QM287" s="32">
        <f>SUM(QM262:QM285)</f>
        <v>100.01</v>
      </c>
    </row>
  </sheetData>
  <mergeCells count="1">
    <mergeCell ref="A260:B260"/>
  </mergeCells>
  <conditionalFormatting sqref="BA287:BD287">
    <cfRule type="cellIs" dxfId="198" priority="196" operator="greaterThan">
      <formula>100.1</formula>
    </cfRule>
    <cfRule type="cellIs" dxfId="197" priority="197" operator="greaterThan">
      <formula>99.8</formula>
    </cfRule>
    <cfRule type="cellIs" dxfId="196" priority="198" operator="lessThan">
      <formula>99.8</formula>
    </cfRule>
  </conditionalFormatting>
  <conditionalFormatting sqref="BH287:BK287">
    <cfRule type="cellIs" dxfId="195" priority="193" operator="greaterThan">
      <formula>100.1</formula>
    </cfRule>
    <cfRule type="cellIs" dxfId="194" priority="194" operator="greaterThan">
      <formula>99.8</formula>
    </cfRule>
    <cfRule type="cellIs" dxfId="193" priority="195" operator="lessThan">
      <formula>99.8</formula>
    </cfRule>
  </conditionalFormatting>
  <conditionalFormatting sqref="BO287:BR287">
    <cfRule type="cellIs" dxfId="192" priority="190" operator="greaterThan">
      <formula>100.1</formula>
    </cfRule>
    <cfRule type="cellIs" dxfId="191" priority="191" operator="greaterThan">
      <formula>99.8</formula>
    </cfRule>
    <cfRule type="cellIs" dxfId="190" priority="192" operator="lessThan">
      <formula>99.8</formula>
    </cfRule>
  </conditionalFormatting>
  <conditionalFormatting sqref="BV287:BY287">
    <cfRule type="cellIs" dxfId="189" priority="187" operator="greaterThan">
      <formula>100.1</formula>
    </cfRule>
    <cfRule type="cellIs" dxfId="188" priority="188" operator="greaterThan">
      <formula>99.8</formula>
    </cfRule>
    <cfRule type="cellIs" dxfId="187" priority="189" operator="lessThan">
      <formula>99.8</formula>
    </cfRule>
  </conditionalFormatting>
  <conditionalFormatting sqref="AT287:AW287">
    <cfRule type="cellIs" dxfId="186" priority="184" operator="greaterThan">
      <formula>100.1</formula>
    </cfRule>
    <cfRule type="cellIs" dxfId="185" priority="185" operator="greaterThan">
      <formula>99.8</formula>
    </cfRule>
    <cfRule type="cellIs" dxfId="184" priority="186" operator="lessThan">
      <formula>99.8</formula>
    </cfRule>
  </conditionalFormatting>
  <conditionalFormatting sqref="AM287:AP287">
    <cfRule type="cellIs" dxfId="183" priority="181" operator="greaterThan">
      <formula>100.1</formula>
    </cfRule>
    <cfRule type="cellIs" dxfId="182" priority="182" operator="greaterThan">
      <formula>99.8</formula>
    </cfRule>
    <cfRule type="cellIs" dxfId="181" priority="183" operator="lessThan">
      <formula>99.8</formula>
    </cfRule>
  </conditionalFormatting>
  <conditionalFormatting sqref="AF287:AI287">
    <cfRule type="cellIs" dxfId="180" priority="178" operator="greaterThan">
      <formula>100.1</formula>
    </cfRule>
    <cfRule type="cellIs" dxfId="179" priority="179" operator="greaterThan">
      <formula>99.8</formula>
    </cfRule>
    <cfRule type="cellIs" dxfId="178" priority="180" operator="lessThan">
      <formula>99.8</formula>
    </cfRule>
  </conditionalFormatting>
  <conditionalFormatting sqref="Y287:AB287">
    <cfRule type="cellIs" dxfId="177" priority="175" operator="greaterThan">
      <formula>100.1</formula>
    </cfRule>
    <cfRule type="cellIs" dxfId="176" priority="176" operator="greaterThan">
      <formula>99.8</formula>
    </cfRule>
    <cfRule type="cellIs" dxfId="175" priority="177" operator="lessThan">
      <formula>99.8</formula>
    </cfRule>
  </conditionalFormatting>
  <conditionalFormatting sqref="R287:U287">
    <cfRule type="cellIs" dxfId="174" priority="172" operator="greaterThan">
      <formula>100.1</formula>
    </cfRule>
    <cfRule type="cellIs" dxfId="173" priority="173" operator="greaterThan">
      <formula>99.8</formula>
    </cfRule>
    <cfRule type="cellIs" dxfId="172" priority="174" operator="lessThan">
      <formula>99.8</formula>
    </cfRule>
  </conditionalFormatting>
  <conditionalFormatting sqref="K287:N287">
    <cfRule type="cellIs" dxfId="171" priority="169" operator="greaterThan">
      <formula>100.1</formula>
    </cfRule>
    <cfRule type="cellIs" dxfId="170" priority="170" operator="greaterThan">
      <formula>99.8</formula>
    </cfRule>
    <cfRule type="cellIs" dxfId="169" priority="171" operator="lessThan">
      <formula>99.8</formula>
    </cfRule>
  </conditionalFormatting>
  <conditionalFormatting sqref="D287:G287">
    <cfRule type="cellIs" dxfId="168" priority="166" operator="greaterThan">
      <formula>100.1</formula>
    </cfRule>
    <cfRule type="cellIs" dxfId="167" priority="167" operator="greaterThan">
      <formula>99.8</formula>
    </cfRule>
    <cfRule type="cellIs" dxfId="166" priority="168" operator="lessThan">
      <formula>99.8</formula>
    </cfRule>
  </conditionalFormatting>
  <conditionalFormatting sqref="CC287:CF287">
    <cfRule type="cellIs" dxfId="165" priority="163" operator="greaterThan">
      <formula>100.1</formula>
    </cfRule>
    <cfRule type="cellIs" dxfId="164" priority="164" operator="greaterThan">
      <formula>99.8</formula>
    </cfRule>
    <cfRule type="cellIs" dxfId="163" priority="165" operator="lessThan">
      <formula>99.8</formula>
    </cfRule>
  </conditionalFormatting>
  <conditionalFormatting sqref="CJ287:CM287">
    <cfRule type="cellIs" dxfId="162" priority="160" operator="greaterThan">
      <formula>100.1</formula>
    </cfRule>
    <cfRule type="cellIs" dxfId="161" priority="161" operator="greaterThan">
      <formula>99.8</formula>
    </cfRule>
    <cfRule type="cellIs" dxfId="160" priority="162" operator="lessThan">
      <formula>99.8</formula>
    </cfRule>
  </conditionalFormatting>
  <conditionalFormatting sqref="CQ287:CT287">
    <cfRule type="cellIs" dxfId="159" priority="157" operator="greaterThan">
      <formula>100.1</formula>
    </cfRule>
    <cfRule type="cellIs" dxfId="158" priority="158" operator="greaterThan">
      <formula>99.8</formula>
    </cfRule>
    <cfRule type="cellIs" dxfId="157" priority="159" operator="lessThan">
      <formula>99.8</formula>
    </cfRule>
  </conditionalFormatting>
  <conditionalFormatting sqref="CX287:DA287">
    <cfRule type="cellIs" dxfId="156" priority="154" operator="greaterThan">
      <formula>100.1</formula>
    </cfRule>
    <cfRule type="cellIs" dxfId="155" priority="155" operator="greaterThan">
      <formula>99.8</formula>
    </cfRule>
    <cfRule type="cellIs" dxfId="154" priority="156" operator="lessThan">
      <formula>99.8</formula>
    </cfRule>
  </conditionalFormatting>
  <conditionalFormatting sqref="DE287:DH287">
    <cfRule type="cellIs" dxfId="153" priority="151" operator="greaterThan">
      <formula>100.1</formula>
    </cfRule>
    <cfRule type="cellIs" dxfId="152" priority="152" operator="greaterThan">
      <formula>99.8</formula>
    </cfRule>
    <cfRule type="cellIs" dxfId="151" priority="153" operator="lessThan">
      <formula>99.8</formula>
    </cfRule>
  </conditionalFormatting>
  <conditionalFormatting sqref="DL287:DO287">
    <cfRule type="cellIs" dxfId="150" priority="148" operator="greaterThan">
      <formula>100.1</formula>
    </cfRule>
    <cfRule type="cellIs" dxfId="149" priority="149" operator="greaterThan">
      <formula>99.8</formula>
    </cfRule>
    <cfRule type="cellIs" dxfId="148" priority="150" operator="lessThan">
      <formula>99.8</formula>
    </cfRule>
  </conditionalFormatting>
  <conditionalFormatting sqref="DS287:DV287">
    <cfRule type="cellIs" dxfId="147" priority="145" operator="greaterThan">
      <formula>100.1</formula>
    </cfRule>
    <cfRule type="cellIs" dxfId="146" priority="146" operator="greaterThan">
      <formula>99.8</formula>
    </cfRule>
    <cfRule type="cellIs" dxfId="145" priority="147" operator="lessThan">
      <formula>99.8</formula>
    </cfRule>
  </conditionalFormatting>
  <conditionalFormatting sqref="DZ287:EC287">
    <cfRule type="cellIs" dxfId="144" priority="142" operator="greaterThan">
      <formula>100.1</formula>
    </cfRule>
    <cfRule type="cellIs" dxfId="143" priority="143" operator="greaterThan">
      <formula>99.8</formula>
    </cfRule>
    <cfRule type="cellIs" dxfId="142" priority="144" operator="lessThan">
      <formula>99.8</formula>
    </cfRule>
  </conditionalFormatting>
  <conditionalFormatting sqref="EG287:EJ287">
    <cfRule type="cellIs" dxfId="141" priority="139" operator="greaterThan">
      <formula>100.1</formula>
    </cfRule>
    <cfRule type="cellIs" dxfId="140" priority="140" operator="greaterThan">
      <formula>99.8</formula>
    </cfRule>
    <cfRule type="cellIs" dxfId="139" priority="141" operator="lessThan">
      <formula>99.8</formula>
    </cfRule>
  </conditionalFormatting>
  <conditionalFormatting sqref="EN287:EQ287">
    <cfRule type="cellIs" dxfId="138" priority="136" operator="greaterThan">
      <formula>100.1</formula>
    </cfRule>
    <cfRule type="cellIs" dxfId="137" priority="137" operator="greaterThan">
      <formula>99.8</formula>
    </cfRule>
    <cfRule type="cellIs" dxfId="136" priority="138" operator="lessThan">
      <formula>99.8</formula>
    </cfRule>
  </conditionalFormatting>
  <conditionalFormatting sqref="EU287:EX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FB287:FE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FI287:FL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FP287:FS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FW287:FZ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GD287:GG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GK287:GN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GR287:GU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GY287:HB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HF287:HI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HM287:HP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HT287:HW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IA287:ID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IH287:IK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IO287:IR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IV287:IY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JC287:JF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JJ287:JM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JQ287:JT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JX287:KA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KE287:KH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KL287:KO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KS287:KV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KZ287:LC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LG287:LJ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LN287:LQ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LU287:LX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MB287:ME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MI287:ML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MP287:MS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MW287:MZ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ND287:NG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NK287:NN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NR287:NU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NY287:OB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OF287:OI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OM287:OP287">
    <cfRule type="cellIs" dxfId="27" priority="25" operator="greaterThan">
      <formula>100.1</formula>
    </cfRule>
    <cfRule type="cellIs" dxfId="26" priority="26" operator="greaterThan">
      <formula>99.8</formula>
    </cfRule>
    <cfRule type="cellIs" dxfId="25" priority="27" operator="lessThan">
      <formula>99.8</formula>
    </cfRule>
  </conditionalFormatting>
  <conditionalFormatting sqref="OT287:OW287">
    <cfRule type="cellIs" dxfId="24" priority="22" operator="greaterThan">
      <formula>100.1</formula>
    </cfRule>
    <cfRule type="cellIs" dxfId="23" priority="23" operator="greaterThan">
      <formula>99.8</formula>
    </cfRule>
    <cfRule type="cellIs" dxfId="22" priority="24" operator="lessThan">
      <formula>99.8</formula>
    </cfRule>
  </conditionalFormatting>
  <conditionalFormatting sqref="PA287:PD287">
    <cfRule type="cellIs" dxfId="21" priority="19" operator="greaterThan">
      <formula>100.1</formula>
    </cfRule>
    <cfRule type="cellIs" dxfId="20" priority="20" operator="greaterThan">
      <formula>99.8</formula>
    </cfRule>
    <cfRule type="cellIs" dxfId="19" priority="21" operator="lessThan">
      <formula>99.8</formula>
    </cfRule>
  </conditionalFormatting>
  <conditionalFormatting sqref="PH287:PK287">
    <cfRule type="cellIs" dxfId="18" priority="16" operator="greaterThan">
      <formula>100.1</formula>
    </cfRule>
    <cfRule type="cellIs" dxfId="17" priority="17" operator="greaterThan">
      <formula>99.8</formula>
    </cfRule>
    <cfRule type="cellIs" dxfId="16" priority="18" operator="lessThan">
      <formula>99.8</formula>
    </cfRule>
  </conditionalFormatting>
  <conditionalFormatting sqref="PO287:PR287">
    <cfRule type="cellIs" dxfId="15" priority="13" operator="greaterThan">
      <formula>100.1</formula>
    </cfRule>
    <cfRule type="cellIs" dxfId="14" priority="14" operator="greaterThan">
      <formula>99.8</formula>
    </cfRule>
    <cfRule type="cellIs" dxfId="13" priority="15" operator="lessThan">
      <formula>99.8</formula>
    </cfRule>
  </conditionalFormatting>
  <conditionalFormatting sqref="PV287:PY287">
    <cfRule type="cellIs" dxfId="12" priority="10" operator="greaterThan">
      <formula>100.1</formula>
    </cfRule>
    <cfRule type="cellIs" dxfId="11" priority="11" operator="greaterThan">
      <formula>99.8</formula>
    </cfRule>
    <cfRule type="cellIs" dxfId="10" priority="12" operator="lessThan">
      <formula>99.8</formula>
    </cfRule>
  </conditionalFormatting>
  <conditionalFormatting sqref="QC287:QF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QJ287:QM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394</v>
      </c>
    </row>
    <row r="4" spans="2:17" x14ac:dyDescent="0.25">
      <c r="B4" s="19" t="s">
        <v>395</v>
      </c>
    </row>
    <row r="5" spans="2:17" hidden="1" x14ac:dyDescent="0.25">
      <c r="E5" s="31" t="str">
        <f t="shared" ref="E5:P5" si="0">E9&amp;$C$2</f>
        <v xml:space="preserve"> NOVIEMBRE 21T.España</v>
      </c>
      <c r="F5" s="31" t="str">
        <f t="shared" si="0"/>
        <v xml:space="preserve"> DICIEMBRE 21T.España</v>
      </c>
      <c r="G5" s="31" t="str">
        <f t="shared" si="0"/>
        <v xml:space="preserve"> ENERO 22T.España</v>
      </c>
      <c r="H5" s="31" t="str">
        <f t="shared" si="0"/>
        <v xml:space="preserve"> FEBRERO 22T.España</v>
      </c>
      <c r="I5" s="31" t="str">
        <f t="shared" si="0"/>
        <v xml:space="preserve"> MARZO 22T.España</v>
      </c>
      <c r="J5" s="31" t="str">
        <f t="shared" si="0"/>
        <v xml:space="preserve"> ABRIL 22T.España</v>
      </c>
      <c r="K5" s="31" t="str">
        <f t="shared" si="0"/>
        <v xml:space="preserve"> MAYO 22T.España</v>
      </c>
      <c r="L5" s="31" t="str">
        <f t="shared" si="0"/>
        <v xml:space="preserve"> JUNIO 22T.España</v>
      </c>
      <c r="M5" s="31" t="str">
        <f t="shared" si="0"/>
        <v xml:space="preserve"> JULIO 22T.España</v>
      </c>
      <c r="N5" s="31" t="str">
        <f t="shared" si="0"/>
        <v xml:space="preserve"> AGOSTO 22T.España</v>
      </c>
      <c r="O5" s="31" t="str">
        <f t="shared" si="0"/>
        <v xml:space="preserve"> SEPTIEMBRE 22T.España</v>
      </c>
      <c r="P5" s="31" t="str">
        <f t="shared" si="0"/>
        <v xml:space="preserve"> OCTUBRE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NOVIEMBRE 21</v>
      </c>
      <c r="F9" t="str">
        <f t="array" ref="F9">INDEX('Aceite de Oliva'!$A$260:$AAU$260,,MAX(IF('Aceite de Oliva'!$A$260:$AAU$260&lt;&gt;"",COLUMN('Aceite de Oliva'!$A$260:$AAU$260)))-(7*F8))</f>
        <v xml:space="preserve"> DICIEMBRE 21</v>
      </c>
      <c r="G9" t="str">
        <f t="array" ref="G9">INDEX('Aceite de Oliva'!$A$260:$AAU$260,,MAX(IF('Aceite de Oliva'!$A$260:$AAU$260&lt;&gt;"",COLUMN('Aceite de Oliva'!$A$260:$AAU$260)))-(7*G8))</f>
        <v xml:space="preserve"> ENERO 22</v>
      </c>
      <c r="H9" t="str">
        <f t="array" ref="H9">INDEX('Aceite de Oliva'!$A$260:$AAU$260,,MAX(IF('Aceite de Oliva'!$A$260:$AAU$260&lt;&gt;"",COLUMN('Aceite de Oliva'!$A$260:$AAU$260)))-(7*H8))</f>
        <v xml:space="preserve"> FEBRERO 22</v>
      </c>
      <c r="I9" t="str">
        <f t="array" ref="I9">INDEX('Aceite de Oliva'!$A$260:$AAU$260,,MAX(IF('Aceite de Oliva'!$A$260:$AAU$260&lt;&gt;"",COLUMN('Aceite de Oliva'!$A$260:$AAU$260)))-(7*I8))</f>
        <v xml:space="preserve"> MARZO 22</v>
      </c>
      <c r="J9" t="str">
        <f t="array" ref="J9">INDEX('Aceite de Oliva'!$A$260:$AAU$260,,MAX(IF('Aceite de Oliva'!$A$260:$AAU$260&lt;&gt;"",COLUMN('Aceite de Oliva'!$A$260:$AAU$260)))-(7*J8))</f>
        <v xml:space="preserve"> ABRIL 22</v>
      </c>
      <c r="K9" t="str">
        <f t="array" ref="K9">INDEX('Aceite de Oliva'!$A$260:$AAU$260,,MAX(IF('Aceite de Oliva'!$A$260:$AAU$260&lt;&gt;"",COLUMN('Aceite de Oliva'!$A$260:$AAU$260)))-(7*K8))</f>
        <v xml:space="preserve"> MAYO 22</v>
      </c>
      <c r="L9" t="str">
        <f t="array" ref="L9">INDEX('Aceite de Oliva'!$A$260:$AAU$260,,MAX(IF('Aceite de Oliva'!$A$260:$AAU$260&lt;&gt;"",COLUMN('Aceite de Oliva'!$A$260:$AAU$260)))-(7*L8))</f>
        <v xml:space="preserve"> JUNIO 22</v>
      </c>
      <c r="M9" t="str">
        <f t="array" ref="M9">INDEX('Aceite de Oliva'!$A$260:$AAU$260,,MAX(IF('Aceite de Oliva'!$A$260:$AAU$260&lt;&gt;"",COLUMN('Aceite de Oliva'!$A$260:$AAU$260)))-(7*M8))</f>
        <v xml:space="preserve"> JULIO 22</v>
      </c>
      <c r="N9" t="str">
        <f t="array" ref="N9">INDEX('Aceite de Oliva'!$A$260:$AAU$260,,MAX(IF('Aceite de Oliva'!$A$260:$AAU$260&lt;&gt;"",COLUMN('Aceite de Oliva'!$A$260:$AAU$260)))-(7*N8))</f>
        <v xml:space="preserve"> AGOSTO 22</v>
      </c>
      <c r="O9" t="str">
        <f t="array" ref="O9">INDEX('Aceite de Oliva'!$A$260:$AAU$260,,MAX(IF('Aceite de Oliva'!$A$260:$AAU$260&lt;&gt;"",COLUMN('Aceite de Oliva'!$A$260:$AAU$260)))-(7*O8))</f>
        <v xml:space="preserve"> SEPTIEMBRE 22</v>
      </c>
      <c r="P9" t="str">
        <f t="array" ref="P9">INDEX('Aceite de Oliva'!$A$260:$AAU$260,,MAX(IF('Aceite de Oliva'!$A$260:$AAU$260&lt;&gt;"",COLUMN('Aceite de Oliva'!$A$260:$AAU$260))))</f>
        <v xml:space="preserve"> OCTUBRE 22</v>
      </c>
    </row>
    <row r="10" spans="2:17" x14ac:dyDescent="0.25">
      <c r="B10" s="10"/>
      <c r="C10" s="18">
        <v>3.8</v>
      </c>
      <c r="E10" s="32">
        <f t="array" ref="E10">INDEX('Aceite Virgen Extra'!$A$259:$AAY$285,MATCH($B10,'Aceite Virgen Extra'!$A$259:$A$285,0),MATCH(E$5,'Aceite Virgen Extra'!$A$259:$AAY$259,0))</f>
        <v>28.040000000000003</v>
      </c>
      <c r="F10" s="32">
        <f t="array" ref="F10">INDEX('Aceite Virgen Extra'!$A$259:$AAY$285,MATCH($B10,'Aceite Virgen Extra'!$A$259:$A$285,0),MATCH(F$5,'Aceite Virgen Extra'!$A$259:$AAY$259,0))</f>
        <v>26.57</v>
      </c>
      <c r="G10" s="32">
        <f t="array" ref="G10">INDEX('Aceite Virgen Extra'!$A$259:$AAY$285,MATCH($B10,'Aceite Virgen Extra'!$A$259:$A$285,0),MATCH(G$5,'Aceite Virgen Extra'!$A$259:$AAY$259,0))</f>
        <v>14.740000000000002</v>
      </c>
      <c r="H10" s="32">
        <f t="array" ref="H10">INDEX('Aceite Virgen Extra'!$A$259:$AAY$285,MATCH($B10,'Aceite Virgen Extra'!$A$259:$A$285,0),MATCH(H$5,'Aceite Virgen Extra'!$A$259:$AAY$259,0))</f>
        <v>14.15</v>
      </c>
      <c r="I10" s="32">
        <f t="array" ref="I10">INDEX('Aceite Virgen Extra'!$A$259:$AAY$285,MATCH($B10,'Aceite Virgen Extra'!$A$259:$A$285,0),MATCH(I$5,'Aceite Virgen Extra'!$A$259:$AAY$259,0))</f>
        <v>13.369999999999997</v>
      </c>
      <c r="J10" s="32">
        <f t="array" ref="J10">INDEX('Aceite Virgen Extra'!$A$259:$AAY$285,MATCH($B10,'Aceite Virgen Extra'!$A$259:$A$285,0),MATCH(J$5,'Aceite Virgen Extra'!$A$259:$AAY$259,0))</f>
        <v>10.180000000000001</v>
      </c>
      <c r="K10" s="32">
        <f t="array" ref="K10">INDEX('Aceite Virgen Extra'!$A$259:$AAY$285,MATCH($B10,'Aceite Virgen Extra'!$A$259:$A$285,0),MATCH(K$5,'Aceite Virgen Extra'!$A$259:$AAY$259,0))</f>
        <v>8.1300000000000008</v>
      </c>
      <c r="L10" s="32">
        <f t="array" ref="L10">INDEX('Aceite Virgen Extra'!$A$259:$AAY$285,MATCH($B10,'Aceite Virgen Extra'!$A$259:$A$285,0),MATCH(L$5,'Aceite Virgen Extra'!$A$259:$AAY$259,0))</f>
        <v>6.620000000000001</v>
      </c>
      <c r="M10" s="32">
        <f t="array" ref="M10">INDEX('Aceite Virgen Extra'!$A$259:$AAY$285,MATCH($B10,'Aceite Virgen Extra'!$A$259:$A$285,0),MATCH(M$5,'Aceite Virgen Extra'!$A$259:$AAY$259,0))</f>
        <v>6.02</v>
      </c>
      <c r="N10" s="32">
        <f t="array" ref="N10">INDEX('Aceite Virgen Extra'!$A$259:$AAY$285,MATCH($B10,'Aceite Virgen Extra'!$A$259:$A$285,0),MATCH(N$5,'Aceite Virgen Extra'!$A$259:$AAY$259,0))</f>
        <v>4.4600000000000009</v>
      </c>
      <c r="O10" s="32">
        <f t="array" ref="O10">INDEX('Aceite Virgen Extra'!$A$259:$AAY$285,MATCH($B10,'Aceite Virgen Extra'!$A$259:$A$285,0),MATCH(O$5,'Aceite Virgen Extra'!$A$259:$AAY$259,0))</f>
        <v>5.73</v>
      </c>
      <c r="P10" s="32">
        <f t="array" ref="P10">INDEX('Aceite Virgen Extra'!$A$259:$AAY$285,MATCH($B10,'Aceite Virgen Extra'!$A$259:$A$285,0),MATCH(P$5,'Aceite Virgen Extra'!$A$259:$AAY$259,0))</f>
        <v>5.21</v>
      </c>
    </row>
    <row r="11" spans="2:17" x14ac:dyDescent="0.25">
      <c r="B11" s="14">
        <f>+C10</f>
        <v>3.8</v>
      </c>
      <c r="C11" s="13">
        <f>ROUND(B11+$C$7,2)</f>
        <v>4</v>
      </c>
      <c r="E11" s="32">
        <f t="array" ref="E11">INDEX('Aceite Virgen Extra'!$A$259:$AAY$285,MATCH($B11,'Aceite Virgen Extra'!$A$259:$A$285,0),MATCH(E$5,'Aceite Virgen Extra'!$A$259:$AAY$259,0))</f>
        <v>22.91</v>
      </c>
      <c r="F11" s="32">
        <f t="array" ref="F11">INDEX('Aceite Virgen Extra'!$A$259:$AAY$285,MATCH($B11,'Aceite Virgen Extra'!$A$259:$A$285,0),MATCH(F$5,'Aceite Virgen Extra'!$A$259:$AAY$259,0))</f>
        <v>23.950000000000003</v>
      </c>
      <c r="G11" s="32">
        <f t="array" ref="G11">INDEX('Aceite Virgen Extra'!$A$259:$AAY$285,MATCH($B11,'Aceite Virgen Extra'!$A$259:$A$285,0),MATCH(G$5,'Aceite Virgen Extra'!$A$259:$AAY$259,0))</f>
        <v>13.07</v>
      </c>
      <c r="H11" s="32">
        <f t="array" ref="H11">INDEX('Aceite Virgen Extra'!$A$259:$AAY$285,MATCH($B11,'Aceite Virgen Extra'!$A$259:$A$285,0),MATCH(H$5,'Aceite Virgen Extra'!$A$259:$AAY$259,0))</f>
        <v>11.71</v>
      </c>
      <c r="I11" s="32">
        <f t="array" ref="I11">INDEX('Aceite Virgen Extra'!$A$259:$AAY$285,MATCH($B11,'Aceite Virgen Extra'!$A$259:$A$285,0),MATCH(I$5,'Aceite Virgen Extra'!$A$259:$AAY$259,0))</f>
        <v>9.0500000000000007</v>
      </c>
      <c r="J11" s="32">
        <f t="array" ref="J11">INDEX('Aceite Virgen Extra'!$A$259:$AAY$285,MATCH($B11,'Aceite Virgen Extra'!$A$259:$A$285,0),MATCH(J$5,'Aceite Virgen Extra'!$A$259:$AAY$259,0))</f>
        <v>10.419999999999998</v>
      </c>
      <c r="K11" s="32">
        <f t="array" ref="K11">INDEX('Aceite Virgen Extra'!$A$259:$AAY$285,MATCH($B11,'Aceite Virgen Extra'!$A$259:$A$285,0),MATCH(K$5,'Aceite Virgen Extra'!$A$259:$AAY$259,0))</f>
        <v>6.21</v>
      </c>
      <c r="L11" s="32">
        <f t="array" ref="L11">INDEX('Aceite Virgen Extra'!$A$259:$AAY$285,MATCH($B11,'Aceite Virgen Extra'!$A$259:$A$285,0),MATCH(L$5,'Aceite Virgen Extra'!$A$259:$AAY$259,0))</f>
        <v>7.17</v>
      </c>
      <c r="M11" s="32">
        <f t="array" ref="M11">INDEX('Aceite Virgen Extra'!$A$259:$AAY$285,MATCH($B11,'Aceite Virgen Extra'!$A$259:$A$285,0),MATCH(M$5,'Aceite Virgen Extra'!$A$259:$AAY$259,0))</f>
        <v>6.84</v>
      </c>
      <c r="N11" s="32">
        <f t="array" ref="N11">INDEX('Aceite Virgen Extra'!$A$259:$AAY$285,MATCH($B11,'Aceite Virgen Extra'!$A$259:$A$285,0),MATCH(N$5,'Aceite Virgen Extra'!$A$259:$AAY$259,0))</f>
        <v>10.48</v>
      </c>
      <c r="O11" s="32">
        <f t="array" ref="O11">INDEX('Aceite Virgen Extra'!$A$259:$AAY$285,MATCH($B11,'Aceite Virgen Extra'!$A$259:$A$285,0),MATCH(O$5,'Aceite Virgen Extra'!$A$259:$AAY$259,0))</f>
        <v>7.76</v>
      </c>
      <c r="P11" s="32">
        <f t="array" ref="P11">INDEX('Aceite Virgen Extra'!$A$259:$AAY$285,MATCH($B11,'Aceite Virgen Extra'!$A$259:$A$285,0),MATCH(P$5,'Aceite Virgen Extra'!$A$259:$AAY$259,0))</f>
        <v>3.87</v>
      </c>
    </row>
    <row r="12" spans="2:17" x14ac:dyDescent="0.25">
      <c r="B12" s="14">
        <f t="shared" ref="B12:B33" si="1">C11</f>
        <v>4</v>
      </c>
      <c r="C12" s="13">
        <f t="shared" ref="C12:C32" si="2">ROUND(B12+$C$7,2)</f>
        <v>4.2</v>
      </c>
      <c r="E12" s="32">
        <f t="array" ref="E12">INDEX('Aceite Virgen Extra'!$A$259:$AAY$285,MATCH($B12,'Aceite Virgen Extra'!$A$259:$A$285,0),MATCH(E$5,'Aceite Virgen Extra'!$A$259:$AAY$259,0))</f>
        <v>4.37</v>
      </c>
      <c r="F12" s="32">
        <f t="array" ref="F12">INDEX('Aceite Virgen Extra'!$A$259:$AAY$285,MATCH($B12,'Aceite Virgen Extra'!$A$259:$A$285,0),MATCH(F$5,'Aceite Virgen Extra'!$A$259:$AAY$259,0))</f>
        <v>3.0100000000000002</v>
      </c>
      <c r="G12" s="32">
        <f t="array" ref="G12">INDEX('Aceite Virgen Extra'!$A$259:$AAY$285,MATCH($B12,'Aceite Virgen Extra'!$A$259:$A$285,0),MATCH(G$5,'Aceite Virgen Extra'!$A$259:$AAY$259,0))</f>
        <v>22.42</v>
      </c>
      <c r="H12" s="32">
        <f t="array" ref="H12">INDEX('Aceite Virgen Extra'!$A$259:$AAY$285,MATCH($B12,'Aceite Virgen Extra'!$A$259:$A$285,0),MATCH(H$5,'Aceite Virgen Extra'!$A$259:$AAY$259,0))</f>
        <v>23.85</v>
      </c>
      <c r="I12" s="32">
        <f t="array" ref="I12">INDEX('Aceite Virgen Extra'!$A$259:$AAY$285,MATCH($B12,'Aceite Virgen Extra'!$A$259:$A$285,0),MATCH(I$5,'Aceite Virgen Extra'!$A$259:$AAY$259,0))</f>
        <v>13.14</v>
      </c>
      <c r="J12" s="32">
        <f t="array" ref="J12">INDEX('Aceite Virgen Extra'!$A$259:$AAY$285,MATCH($B12,'Aceite Virgen Extra'!$A$259:$A$285,0),MATCH(J$5,'Aceite Virgen Extra'!$A$259:$AAY$259,0))</f>
        <v>5.3000000000000007</v>
      </c>
      <c r="K12" s="32">
        <f t="array" ref="K12">INDEX('Aceite Virgen Extra'!$A$259:$AAY$285,MATCH($B12,'Aceite Virgen Extra'!$A$259:$A$285,0),MATCH(K$5,'Aceite Virgen Extra'!$A$259:$AAY$259,0))</f>
        <v>4.6999999999999993</v>
      </c>
      <c r="L12" s="32">
        <f t="array" ref="L12">INDEX('Aceite Virgen Extra'!$A$259:$AAY$285,MATCH($B12,'Aceite Virgen Extra'!$A$259:$A$285,0),MATCH(L$5,'Aceite Virgen Extra'!$A$259:$AAY$259,0))</f>
        <v>5.47</v>
      </c>
      <c r="M12" s="32">
        <f t="array" ref="M12">INDEX('Aceite Virgen Extra'!$A$259:$AAY$285,MATCH($B12,'Aceite Virgen Extra'!$A$259:$A$285,0),MATCH(M$5,'Aceite Virgen Extra'!$A$259:$AAY$259,0))</f>
        <v>6</v>
      </c>
      <c r="N12" s="32">
        <f t="array" ref="N12">INDEX('Aceite Virgen Extra'!$A$259:$AAY$285,MATCH($B12,'Aceite Virgen Extra'!$A$259:$A$285,0),MATCH(N$5,'Aceite Virgen Extra'!$A$259:$AAY$259,0))</f>
        <v>5.97</v>
      </c>
      <c r="O12" s="32">
        <f t="array" ref="O12">INDEX('Aceite Virgen Extra'!$A$259:$AAY$285,MATCH($B12,'Aceite Virgen Extra'!$A$259:$A$285,0),MATCH(O$5,'Aceite Virgen Extra'!$A$259:$AAY$259,0))</f>
        <v>5.42</v>
      </c>
      <c r="P12" s="32">
        <f t="array" ref="P12">INDEX('Aceite Virgen Extra'!$A$259:$AAY$285,MATCH($B12,'Aceite Virgen Extra'!$A$259:$A$285,0),MATCH(P$5,'Aceite Virgen Extra'!$A$259:$AAY$259,0))</f>
        <v>5.6999999999999993</v>
      </c>
    </row>
    <row r="13" spans="2:17" x14ac:dyDescent="0.25">
      <c r="B13" s="14">
        <f t="shared" si="1"/>
        <v>4.2</v>
      </c>
      <c r="C13" s="13">
        <f t="shared" si="2"/>
        <v>4.4000000000000004</v>
      </c>
      <c r="E13" s="32">
        <f t="array" ref="E13">INDEX('Aceite Virgen Extra'!$A$259:$AAY$285,MATCH($B13,'Aceite Virgen Extra'!$A$259:$A$285,0),MATCH(E$5,'Aceite Virgen Extra'!$A$259:$AAY$259,0))</f>
        <v>3.3899999999999997</v>
      </c>
      <c r="F13" s="32">
        <f t="array" ref="F13">INDEX('Aceite Virgen Extra'!$A$259:$AAY$285,MATCH($B13,'Aceite Virgen Extra'!$A$259:$A$285,0),MATCH(F$5,'Aceite Virgen Extra'!$A$259:$AAY$259,0))</f>
        <v>2.99</v>
      </c>
      <c r="G13" s="32">
        <f t="array" ref="G13">INDEX('Aceite Virgen Extra'!$A$259:$AAY$285,MATCH($B13,'Aceite Virgen Extra'!$A$259:$A$285,0),MATCH(G$5,'Aceite Virgen Extra'!$A$259:$AAY$259,0))</f>
        <v>4.09</v>
      </c>
      <c r="H13" s="32">
        <f t="array" ref="H13">INDEX('Aceite Virgen Extra'!$A$259:$AAY$285,MATCH($B13,'Aceite Virgen Extra'!$A$259:$A$285,0),MATCH(H$5,'Aceite Virgen Extra'!$A$259:$AAY$259,0))</f>
        <v>3.58</v>
      </c>
      <c r="I13" s="32">
        <f t="array" ref="I13">INDEX('Aceite Virgen Extra'!$A$259:$AAY$285,MATCH($B13,'Aceite Virgen Extra'!$A$259:$A$285,0),MATCH(I$5,'Aceite Virgen Extra'!$A$259:$AAY$259,0))</f>
        <v>7.48</v>
      </c>
      <c r="J13" s="32">
        <f t="array" ref="J13">INDEX('Aceite Virgen Extra'!$A$259:$AAY$285,MATCH($B13,'Aceite Virgen Extra'!$A$259:$A$285,0),MATCH(J$5,'Aceite Virgen Extra'!$A$259:$AAY$259,0))</f>
        <v>4.4800000000000004</v>
      </c>
      <c r="K13" s="32">
        <f t="array" ref="K13">INDEX('Aceite Virgen Extra'!$A$259:$AAY$285,MATCH($B13,'Aceite Virgen Extra'!$A$259:$A$285,0),MATCH(K$5,'Aceite Virgen Extra'!$A$259:$AAY$259,0))</f>
        <v>17.690000000000001</v>
      </c>
      <c r="L13" s="32">
        <f t="array" ref="L13">INDEX('Aceite Virgen Extra'!$A$259:$AAY$285,MATCH($B13,'Aceite Virgen Extra'!$A$259:$A$285,0),MATCH(L$5,'Aceite Virgen Extra'!$A$259:$AAY$259,0))</f>
        <v>19.36</v>
      </c>
      <c r="M13" s="32">
        <f t="array" ref="M13">INDEX('Aceite Virgen Extra'!$A$259:$AAY$285,MATCH($B13,'Aceite Virgen Extra'!$A$259:$A$285,0),MATCH(M$5,'Aceite Virgen Extra'!$A$259:$AAY$259,0))</f>
        <v>30.99</v>
      </c>
      <c r="N13" s="32">
        <f t="array" ref="N13">INDEX('Aceite Virgen Extra'!$A$259:$AAY$285,MATCH($B13,'Aceite Virgen Extra'!$A$259:$A$285,0),MATCH(N$5,'Aceite Virgen Extra'!$A$259:$AAY$259,0))</f>
        <v>31.200000000000003</v>
      </c>
      <c r="O13" s="32">
        <f t="array" ref="O13">INDEX('Aceite Virgen Extra'!$A$259:$AAY$285,MATCH($B13,'Aceite Virgen Extra'!$A$259:$A$285,0),MATCH(O$5,'Aceite Virgen Extra'!$A$259:$AAY$259,0))</f>
        <v>33.06</v>
      </c>
      <c r="P13" s="32">
        <f t="array" ref="P13">INDEX('Aceite Virgen Extra'!$A$259:$AAY$285,MATCH($B13,'Aceite Virgen Extra'!$A$259:$A$285,0),MATCH(P$5,'Aceite Virgen Extra'!$A$259:$AAY$259,0))</f>
        <v>36.06</v>
      </c>
    </row>
    <row r="14" spans="2:17" x14ac:dyDescent="0.25">
      <c r="B14" s="14">
        <f t="shared" si="1"/>
        <v>4.4000000000000004</v>
      </c>
      <c r="C14" s="13">
        <f t="shared" si="2"/>
        <v>4.5999999999999996</v>
      </c>
      <c r="E14" s="32">
        <f t="array" ref="E14">INDEX('Aceite Virgen Extra'!$A$259:$AAY$285,MATCH($B14,'Aceite Virgen Extra'!$A$259:$A$285,0),MATCH(E$5,'Aceite Virgen Extra'!$A$259:$AAY$259,0))</f>
        <v>1.8200000000000003</v>
      </c>
      <c r="F14" s="32">
        <f t="array" ref="F14">INDEX('Aceite Virgen Extra'!$A$259:$AAY$285,MATCH($B14,'Aceite Virgen Extra'!$A$259:$A$285,0),MATCH(F$5,'Aceite Virgen Extra'!$A$259:$AAY$259,0))</f>
        <v>0.80000000000000016</v>
      </c>
      <c r="G14" s="32">
        <f t="array" ref="G14">INDEX('Aceite Virgen Extra'!$A$259:$AAY$285,MATCH($B14,'Aceite Virgen Extra'!$A$259:$A$285,0),MATCH(G$5,'Aceite Virgen Extra'!$A$259:$AAY$259,0))</f>
        <v>1.5</v>
      </c>
      <c r="H14" s="32">
        <f t="array" ref="H14">INDEX('Aceite Virgen Extra'!$A$259:$AAY$285,MATCH($B14,'Aceite Virgen Extra'!$A$259:$A$285,0),MATCH(H$5,'Aceite Virgen Extra'!$A$259:$AAY$259,0))</f>
        <v>2.44</v>
      </c>
      <c r="I14" s="32">
        <f t="array" ref="I14">INDEX('Aceite Virgen Extra'!$A$259:$AAY$285,MATCH($B14,'Aceite Virgen Extra'!$A$259:$A$285,0),MATCH(I$5,'Aceite Virgen Extra'!$A$259:$AAY$259,0))</f>
        <v>10.37</v>
      </c>
      <c r="J14" s="32">
        <f t="array" ref="J14">INDEX('Aceite Virgen Extra'!$A$259:$AAY$285,MATCH($B14,'Aceite Virgen Extra'!$A$259:$A$285,0),MATCH(J$5,'Aceite Virgen Extra'!$A$259:$AAY$259,0))</f>
        <v>5.0599999999999996</v>
      </c>
      <c r="K14" s="32">
        <f t="array" ref="K14">INDEX('Aceite Virgen Extra'!$A$259:$AAY$285,MATCH($B14,'Aceite Virgen Extra'!$A$259:$A$285,0),MATCH(K$5,'Aceite Virgen Extra'!$A$259:$AAY$259,0))</f>
        <v>18.809999999999999</v>
      </c>
      <c r="L14" s="32">
        <f t="array" ref="L14">INDEX('Aceite Virgen Extra'!$A$259:$AAY$285,MATCH($B14,'Aceite Virgen Extra'!$A$259:$A$285,0),MATCH(L$5,'Aceite Virgen Extra'!$A$259:$AAY$259,0))</f>
        <v>17.670000000000002</v>
      </c>
      <c r="M14" s="32">
        <f t="array" ref="M14">INDEX('Aceite Virgen Extra'!$A$259:$AAY$285,MATCH($B14,'Aceite Virgen Extra'!$A$259:$A$285,0),MATCH(M$5,'Aceite Virgen Extra'!$A$259:$AAY$259,0))</f>
        <v>8.120000000000001</v>
      </c>
      <c r="N14" s="32">
        <f t="array" ref="N14">INDEX('Aceite Virgen Extra'!$A$259:$AAY$285,MATCH($B14,'Aceite Virgen Extra'!$A$259:$A$285,0),MATCH(N$5,'Aceite Virgen Extra'!$A$259:$AAY$259,0))</f>
        <v>5.6099999999999994</v>
      </c>
      <c r="O14" s="32">
        <f t="array" ref="O14">INDEX('Aceite Virgen Extra'!$A$259:$AAY$285,MATCH($B14,'Aceite Virgen Extra'!$A$259:$A$285,0),MATCH(O$5,'Aceite Virgen Extra'!$A$259:$AAY$259,0))</f>
        <v>4.62</v>
      </c>
      <c r="P14" s="32">
        <f t="array" ref="P14">INDEX('Aceite Virgen Extra'!$A$259:$AAY$285,MATCH($B14,'Aceite Virgen Extra'!$A$259:$A$285,0),MATCH(P$5,'Aceite Virgen Extra'!$A$259:$AAY$259,0))</f>
        <v>3.6</v>
      </c>
    </row>
    <row r="15" spans="2:17" x14ac:dyDescent="0.25">
      <c r="B15" s="14">
        <f t="shared" si="1"/>
        <v>4.5999999999999996</v>
      </c>
      <c r="C15" s="13">
        <f t="shared" si="2"/>
        <v>4.8</v>
      </c>
      <c r="E15" s="32">
        <f t="array" ref="E15">INDEX('Aceite Virgen Extra'!$A$259:$AAY$285,MATCH($B15,'Aceite Virgen Extra'!$A$259:$A$285,0),MATCH(E$5,'Aceite Virgen Extra'!$A$259:$AAY$259,0))</f>
        <v>4.12</v>
      </c>
      <c r="F15" s="32">
        <f t="array" ref="F15">INDEX('Aceite Virgen Extra'!$A$259:$AAY$285,MATCH($B15,'Aceite Virgen Extra'!$A$259:$A$285,0),MATCH(F$5,'Aceite Virgen Extra'!$A$259:$AAY$259,0))</f>
        <v>3.05</v>
      </c>
      <c r="G15" s="32">
        <f t="array" ref="G15">INDEX('Aceite Virgen Extra'!$A$259:$AAY$285,MATCH($B15,'Aceite Virgen Extra'!$A$259:$A$285,0),MATCH(G$5,'Aceite Virgen Extra'!$A$259:$AAY$259,0))</f>
        <v>5.6899999999999995</v>
      </c>
      <c r="H15" s="32">
        <f t="array" ref="H15">INDEX('Aceite Virgen Extra'!$A$259:$AAY$285,MATCH($B15,'Aceite Virgen Extra'!$A$259:$A$285,0),MATCH(H$5,'Aceite Virgen Extra'!$A$259:$AAY$259,0))</f>
        <v>3.0300000000000002</v>
      </c>
      <c r="I15" s="32">
        <f t="array" ref="I15">INDEX('Aceite Virgen Extra'!$A$259:$AAY$285,MATCH($B15,'Aceite Virgen Extra'!$A$259:$A$285,0),MATCH(I$5,'Aceite Virgen Extra'!$A$259:$AAY$259,0))</f>
        <v>6.7700000000000005</v>
      </c>
      <c r="J15" s="32">
        <f t="array" ref="J15">INDEX('Aceite Virgen Extra'!$A$259:$AAY$285,MATCH($B15,'Aceite Virgen Extra'!$A$259:$A$285,0),MATCH(J$5,'Aceite Virgen Extra'!$A$259:$AAY$259,0))</f>
        <v>21.65</v>
      </c>
      <c r="K15" s="32">
        <f t="array" ref="K15">INDEX('Aceite Virgen Extra'!$A$259:$AAY$285,MATCH($B15,'Aceite Virgen Extra'!$A$259:$A$285,0),MATCH(K$5,'Aceite Virgen Extra'!$A$259:$AAY$259,0))</f>
        <v>4.47</v>
      </c>
      <c r="L15" s="32">
        <f t="array" ref="L15">INDEX('Aceite Virgen Extra'!$A$259:$AAY$285,MATCH($B15,'Aceite Virgen Extra'!$A$259:$A$285,0),MATCH(L$5,'Aceite Virgen Extra'!$A$259:$AAY$259,0))</f>
        <v>3.4800000000000004</v>
      </c>
      <c r="M15" s="32">
        <f t="array" ref="M15">INDEX('Aceite Virgen Extra'!$A$259:$AAY$285,MATCH($B15,'Aceite Virgen Extra'!$A$259:$A$285,0),MATCH(M$5,'Aceite Virgen Extra'!$A$259:$AAY$259,0))</f>
        <v>2.69</v>
      </c>
      <c r="N15" s="32">
        <f t="array" ref="N15">INDEX('Aceite Virgen Extra'!$A$259:$AAY$285,MATCH($B15,'Aceite Virgen Extra'!$A$259:$A$285,0),MATCH(N$5,'Aceite Virgen Extra'!$A$259:$AAY$259,0))</f>
        <v>3.12</v>
      </c>
      <c r="O15" s="32">
        <f t="array" ref="O15">INDEX('Aceite Virgen Extra'!$A$259:$AAY$285,MATCH($B15,'Aceite Virgen Extra'!$A$259:$A$285,0),MATCH(O$5,'Aceite Virgen Extra'!$A$259:$AAY$259,0))</f>
        <v>2.6900000000000004</v>
      </c>
      <c r="P15" s="32">
        <f t="array" ref="P15">INDEX('Aceite Virgen Extra'!$A$259:$AAY$285,MATCH($B15,'Aceite Virgen Extra'!$A$259:$A$285,0),MATCH(P$5,'Aceite Virgen Extra'!$A$259:$AAY$259,0))</f>
        <v>5.96</v>
      </c>
    </row>
    <row r="16" spans="2:17" x14ac:dyDescent="0.25">
      <c r="B16" s="14">
        <f t="shared" si="1"/>
        <v>4.8</v>
      </c>
      <c r="C16" s="13">
        <f t="shared" si="2"/>
        <v>5</v>
      </c>
      <c r="E16" s="32">
        <f t="array" ref="E16">INDEX('Aceite Virgen Extra'!$A$259:$AAY$285,MATCH($B16,'Aceite Virgen Extra'!$A$259:$A$285,0),MATCH(E$5,'Aceite Virgen Extra'!$A$259:$AAY$259,0))</f>
        <v>3.5600000000000005</v>
      </c>
      <c r="F16" s="32">
        <f t="array" ref="F16">INDEX('Aceite Virgen Extra'!$A$259:$AAY$285,MATCH($B16,'Aceite Virgen Extra'!$A$259:$A$285,0),MATCH(F$5,'Aceite Virgen Extra'!$A$259:$AAY$259,0))</f>
        <v>3.4</v>
      </c>
      <c r="G16" s="32">
        <f t="array" ref="G16">INDEX('Aceite Virgen Extra'!$A$259:$AAY$285,MATCH($B16,'Aceite Virgen Extra'!$A$259:$A$285,0),MATCH(G$5,'Aceite Virgen Extra'!$A$259:$AAY$259,0))</f>
        <v>2</v>
      </c>
      <c r="H16" s="32">
        <f t="array" ref="H16">INDEX('Aceite Virgen Extra'!$A$259:$AAY$285,MATCH($B16,'Aceite Virgen Extra'!$A$259:$A$285,0),MATCH(H$5,'Aceite Virgen Extra'!$A$259:$AAY$259,0))</f>
        <v>4.99</v>
      </c>
      <c r="I16" s="32">
        <f t="array" ref="I16">INDEX('Aceite Virgen Extra'!$A$259:$AAY$285,MATCH($B16,'Aceite Virgen Extra'!$A$259:$A$285,0),MATCH(I$5,'Aceite Virgen Extra'!$A$259:$AAY$259,0))</f>
        <v>5.2799999999999994</v>
      </c>
      <c r="J16" s="32">
        <f t="array" ref="J16">INDEX('Aceite Virgen Extra'!$A$259:$AAY$285,MATCH($B16,'Aceite Virgen Extra'!$A$259:$A$285,0),MATCH(J$5,'Aceite Virgen Extra'!$A$259:$AAY$259,0))</f>
        <v>3.17</v>
      </c>
      <c r="K16" s="32">
        <f t="array" ref="K16">INDEX('Aceite Virgen Extra'!$A$259:$AAY$285,MATCH($B16,'Aceite Virgen Extra'!$A$259:$A$285,0),MATCH(K$5,'Aceite Virgen Extra'!$A$259:$AAY$259,0))</f>
        <v>3.7</v>
      </c>
      <c r="L16" s="32">
        <f t="array" ref="L16">INDEX('Aceite Virgen Extra'!$A$259:$AAY$285,MATCH($B16,'Aceite Virgen Extra'!$A$259:$A$285,0),MATCH(L$5,'Aceite Virgen Extra'!$A$259:$AAY$259,0))</f>
        <v>5.53</v>
      </c>
      <c r="M16" s="32">
        <f t="array" ref="M16">INDEX('Aceite Virgen Extra'!$A$259:$AAY$285,MATCH($B16,'Aceite Virgen Extra'!$A$259:$A$285,0),MATCH(M$5,'Aceite Virgen Extra'!$A$259:$AAY$259,0))</f>
        <v>3.7</v>
      </c>
      <c r="N16" s="32">
        <f t="array" ref="N16">INDEX('Aceite Virgen Extra'!$A$259:$AAY$285,MATCH($B16,'Aceite Virgen Extra'!$A$259:$A$285,0),MATCH(N$5,'Aceite Virgen Extra'!$A$259:$AAY$259,0))</f>
        <v>2.23</v>
      </c>
      <c r="O16" s="32">
        <f t="array" ref="O16">INDEX('Aceite Virgen Extra'!$A$259:$AAY$285,MATCH($B16,'Aceite Virgen Extra'!$A$259:$A$285,0),MATCH(O$5,'Aceite Virgen Extra'!$A$259:$AAY$259,0))</f>
        <v>2.58</v>
      </c>
      <c r="P16" s="32">
        <f t="array" ref="P16">INDEX('Aceite Virgen Extra'!$A$259:$AAY$285,MATCH($B16,'Aceite Virgen Extra'!$A$259:$A$285,0),MATCH(P$5,'Aceite Virgen Extra'!$A$259:$AAY$259,0))</f>
        <v>3.6399999999999997</v>
      </c>
    </row>
    <row r="17" spans="2:16" x14ac:dyDescent="0.25">
      <c r="B17" s="14">
        <f t="shared" si="1"/>
        <v>5</v>
      </c>
      <c r="C17" s="13">
        <f t="shared" si="2"/>
        <v>5.2</v>
      </c>
      <c r="E17" s="32">
        <f t="array" ref="E17">INDEX('Aceite Virgen Extra'!$A$259:$AAY$285,MATCH($B17,'Aceite Virgen Extra'!$A$259:$A$285,0),MATCH(E$5,'Aceite Virgen Extra'!$A$259:$AAY$259,0))</f>
        <v>1.3199999999999998</v>
      </c>
      <c r="F17" s="32">
        <f t="array" ref="F17">INDEX('Aceite Virgen Extra'!$A$259:$AAY$285,MATCH($B17,'Aceite Virgen Extra'!$A$259:$A$285,0),MATCH(F$5,'Aceite Virgen Extra'!$A$259:$AAY$259,0))</f>
        <v>2.2999999999999998</v>
      </c>
      <c r="G17" s="32">
        <f t="array" ref="G17">INDEX('Aceite Virgen Extra'!$A$259:$AAY$285,MATCH($B17,'Aceite Virgen Extra'!$A$259:$A$285,0),MATCH(G$5,'Aceite Virgen Extra'!$A$259:$AAY$259,0))</f>
        <v>1.5299999999999998</v>
      </c>
      <c r="H17" s="32">
        <f t="array" ref="H17">INDEX('Aceite Virgen Extra'!$A$259:$AAY$285,MATCH($B17,'Aceite Virgen Extra'!$A$259:$A$285,0),MATCH(H$5,'Aceite Virgen Extra'!$A$259:$AAY$259,0))</f>
        <v>2.1399999999999997</v>
      </c>
      <c r="I17" s="32">
        <f t="array" ref="I17">INDEX('Aceite Virgen Extra'!$A$259:$AAY$285,MATCH($B17,'Aceite Virgen Extra'!$A$259:$A$285,0),MATCH(I$5,'Aceite Virgen Extra'!$A$259:$AAY$259,0))</f>
        <v>1.2000000000000002</v>
      </c>
      <c r="J17" s="32">
        <f t="array" ref="J17">INDEX('Aceite Virgen Extra'!$A$259:$AAY$285,MATCH($B17,'Aceite Virgen Extra'!$A$259:$A$285,0),MATCH(J$5,'Aceite Virgen Extra'!$A$259:$AAY$259,0))</f>
        <v>2.44</v>
      </c>
      <c r="K17" s="32">
        <f t="array" ref="K17">INDEX('Aceite Virgen Extra'!$A$259:$AAY$285,MATCH($B17,'Aceite Virgen Extra'!$A$259:$A$285,0),MATCH(K$5,'Aceite Virgen Extra'!$A$259:$AAY$259,0))</f>
        <v>2.4500000000000002</v>
      </c>
      <c r="L17" s="32">
        <f t="array" ref="L17">INDEX('Aceite Virgen Extra'!$A$259:$AAY$285,MATCH($B17,'Aceite Virgen Extra'!$A$259:$A$285,0),MATCH(L$5,'Aceite Virgen Extra'!$A$259:$AAY$259,0))</f>
        <v>0.98</v>
      </c>
      <c r="M17" s="32">
        <f t="array" ref="M17">INDEX('Aceite Virgen Extra'!$A$259:$AAY$285,MATCH($B17,'Aceite Virgen Extra'!$A$259:$A$285,0),MATCH(M$5,'Aceite Virgen Extra'!$A$259:$AAY$259,0))</f>
        <v>1.7300000000000002</v>
      </c>
      <c r="N17" s="32">
        <f t="array" ref="N17">INDEX('Aceite Virgen Extra'!$A$259:$AAY$285,MATCH($B17,'Aceite Virgen Extra'!$A$259:$A$285,0),MATCH(N$5,'Aceite Virgen Extra'!$A$259:$AAY$259,0))</f>
        <v>1.7600000000000002</v>
      </c>
      <c r="O17" s="32">
        <f t="array" ref="O17">INDEX('Aceite Virgen Extra'!$A$259:$AAY$285,MATCH($B17,'Aceite Virgen Extra'!$A$259:$A$285,0),MATCH(O$5,'Aceite Virgen Extra'!$A$259:$AAY$259,0))</f>
        <v>2.2000000000000002</v>
      </c>
      <c r="P17" s="32">
        <f t="array" ref="P17">INDEX('Aceite Virgen Extra'!$A$259:$AAY$285,MATCH($B17,'Aceite Virgen Extra'!$A$259:$A$285,0),MATCH(P$5,'Aceite Virgen Extra'!$A$259:$AAY$259,0))</f>
        <v>1.3399999999999999</v>
      </c>
    </row>
    <row r="18" spans="2:16" x14ac:dyDescent="0.25">
      <c r="B18" s="14">
        <f t="shared" si="1"/>
        <v>5.2</v>
      </c>
      <c r="C18" s="13">
        <f t="shared" si="2"/>
        <v>5.4</v>
      </c>
      <c r="E18" s="32">
        <f t="array" ref="E18">INDEX('Aceite Virgen Extra'!$A$259:$AAY$285,MATCH($B18,'Aceite Virgen Extra'!$A$259:$A$285,0),MATCH(E$5,'Aceite Virgen Extra'!$A$259:$AAY$259,0))</f>
        <v>2.11</v>
      </c>
      <c r="F18" s="32">
        <f t="array" ref="F18">INDEX('Aceite Virgen Extra'!$A$259:$AAY$285,MATCH($B18,'Aceite Virgen Extra'!$A$259:$A$285,0),MATCH(F$5,'Aceite Virgen Extra'!$A$259:$AAY$259,0))</f>
        <v>2.68</v>
      </c>
      <c r="G18" s="32">
        <f t="array" ref="G18">INDEX('Aceite Virgen Extra'!$A$259:$AAY$285,MATCH($B18,'Aceite Virgen Extra'!$A$259:$A$285,0),MATCH(G$5,'Aceite Virgen Extra'!$A$259:$AAY$259,0))</f>
        <v>1.82</v>
      </c>
      <c r="H18" s="32">
        <f t="array" ref="H18">INDEX('Aceite Virgen Extra'!$A$259:$AAY$285,MATCH($B18,'Aceite Virgen Extra'!$A$259:$A$285,0),MATCH(H$5,'Aceite Virgen Extra'!$A$259:$AAY$259,0))</f>
        <v>1.1200000000000001</v>
      </c>
      <c r="I18" s="32">
        <f t="array" ref="I18">INDEX('Aceite Virgen Extra'!$A$259:$AAY$285,MATCH($B18,'Aceite Virgen Extra'!$A$259:$A$285,0),MATCH(I$5,'Aceite Virgen Extra'!$A$259:$AAY$259,0))</f>
        <v>2.59</v>
      </c>
      <c r="J18" s="32">
        <f t="array" ref="J18">INDEX('Aceite Virgen Extra'!$A$259:$AAY$285,MATCH($B18,'Aceite Virgen Extra'!$A$259:$A$285,0),MATCH(J$5,'Aceite Virgen Extra'!$A$259:$AAY$259,0))</f>
        <v>3.5900000000000003</v>
      </c>
      <c r="K18" s="32">
        <f t="array" ref="K18">INDEX('Aceite Virgen Extra'!$A$259:$AAY$285,MATCH($B18,'Aceite Virgen Extra'!$A$259:$A$285,0),MATCH(K$5,'Aceite Virgen Extra'!$A$259:$AAY$259,0))</f>
        <v>1.17</v>
      </c>
      <c r="L18" s="32">
        <f t="array" ref="L18">INDEX('Aceite Virgen Extra'!$A$259:$AAY$285,MATCH($B18,'Aceite Virgen Extra'!$A$259:$A$285,0),MATCH(L$5,'Aceite Virgen Extra'!$A$259:$AAY$259,0))</f>
        <v>0.87000000000000011</v>
      </c>
      <c r="M18" s="32">
        <f t="array" ref="M18">INDEX('Aceite Virgen Extra'!$A$259:$AAY$285,MATCH($B18,'Aceite Virgen Extra'!$A$259:$A$285,0),MATCH(M$5,'Aceite Virgen Extra'!$A$259:$AAY$259,0))</f>
        <v>1.17</v>
      </c>
      <c r="N18" s="32">
        <f t="array" ref="N18">INDEX('Aceite Virgen Extra'!$A$259:$AAY$285,MATCH($B18,'Aceite Virgen Extra'!$A$259:$A$285,0),MATCH(N$5,'Aceite Virgen Extra'!$A$259:$AAY$259,0))</f>
        <v>1.02</v>
      </c>
      <c r="O18" s="32">
        <f t="array" ref="O18">INDEX('Aceite Virgen Extra'!$A$259:$AAY$285,MATCH($B18,'Aceite Virgen Extra'!$A$259:$A$285,0),MATCH(O$5,'Aceite Virgen Extra'!$A$259:$AAY$259,0))</f>
        <v>1.24</v>
      </c>
      <c r="P18" s="32">
        <f t="array" ref="P18">INDEX('Aceite Virgen Extra'!$A$259:$AAY$285,MATCH($B18,'Aceite Virgen Extra'!$A$259:$A$285,0),MATCH(P$5,'Aceite Virgen Extra'!$A$259:$AAY$259,0))</f>
        <v>1.8</v>
      </c>
    </row>
    <row r="19" spans="2:16" x14ac:dyDescent="0.25">
      <c r="B19" s="14">
        <f t="shared" si="1"/>
        <v>5.4</v>
      </c>
      <c r="C19" s="13">
        <f t="shared" si="2"/>
        <v>5.6</v>
      </c>
      <c r="E19" s="32">
        <f t="array" ref="E19">INDEX('Aceite Virgen Extra'!$A$259:$AAY$285,MATCH($B19,'Aceite Virgen Extra'!$A$259:$A$285,0),MATCH(E$5,'Aceite Virgen Extra'!$A$259:$AAY$259,0))</f>
        <v>1.86</v>
      </c>
      <c r="F19" s="32">
        <f t="array" ref="F19">INDEX('Aceite Virgen Extra'!$A$259:$AAY$285,MATCH($B19,'Aceite Virgen Extra'!$A$259:$A$285,0),MATCH(F$5,'Aceite Virgen Extra'!$A$259:$AAY$259,0))</f>
        <v>2.6100000000000003</v>
      </c>
      <c r="G19" s="32">
        <f t="array" ref="G19">INDEX('Aceite Virgen Extra'!$A$259:$AAY$285,MATCH($B19,'Aceite Virgen Extra'!$A$259:$A$285,0),MATCH(G$5,'Aceite Virgen Extra'!$A$259:$AAY$259,0))</f>
        <v>1.96</v>
      </c>
      <c r="H19" s="32">
        <f t="array" ref="H19">INDEX('Aceite Virgen Extra'!$A$259:$AAY$285,MATCH($B19,'Aceite Virgen Extra'!$A$259:$A$285,0),MATCH(H$5,'Aceite Virgen Extra'!$A$259:$AAY$259,0))</f>
        <v>2.09</v>
      </c>
      <c r="I19" s="32">
        <f t="array" ref="I19">INDEX('Aceite Virgen Extra'!$A$259:$AAY$285,MATCH($B19,'Aceite Virgen Extra'!$A$259:$A$285,0),MATCH(I$5,'Aceite Virgen Extra'!$A$259:$AAY$259,0))</f>
        <v>2.79</v>
      </c>
      <c r="J19" s="32">
        <f t="array" ref="J19">INDEX('Aceite Virgen Extra'!$A$259:$AAY$285,MATCH($B19,'Aceite Virgen Extra'!$A$259:$A$285,0),MATCH(J$5,'Aceite Virgen Extra'!$A$259:$AAY$259,0))</f>
        <v>1.63</v>
      </c>
      <c r="K19" s="32">
        <f t="array" ref="K19">INDEX('Aceite Virgen Extra'!$A$259:$AAY$285,MATCH($B19,'Aceite Virgen Extra'!$A$259:$A$285,0),MATCH(K$5,'Aceite Virgen Extra'!$A$259:$AAY$259,0))</f>
        <v>1.48</v>
      </c>
      <c r="L19" s="32">
        <f t="array" ref="L19">INDEX('Aceite Virgen Extra'!$A$259:$AAY$285,MATCH($B19,'Aceite Virgen Extra'!$A$259:$A$285,0),MATCH(L$5,'Aceite Virgen Extra'!$A$259:$AAY$259,0))</f>
        <v>1.77</v>
      </c>
      <c r="M19" s="32">
        <f t="array" ref="M19">INDEX('Aceite Virgen Extra'!$A$259:$AAY$285,MATCH($B19,'Aceite Virgen Extra'!$A$259:$A$285,0),MATCH(M$5,'Aceite Virgen Extra'!$A$259:$AAY$259,0))</f>
        <v>2.2800000000000002</v>
      </c>
      <c r="N19" s="32">
        <f t="array" ref="N19">INDEX('Aceite Virgen Extra'!$A$259:$AAY$285,MATCH($B19,'Aceite Virgen Extra'!$A$259:$A$285,0),MATCH(N$5,'Aceite Virgen Extra'!$A$259:$AAY$259,0))</f>
        <v>1.99</v>
      </c>
      <c r="O19" s="32">
        <f t="array" ref="O19">INDEX('Aceite Virgen Extra'!$A$259:$AAY$285,MATCH($B19,'Aceite Virgen Extra'!$A$259:$A$285,0),MATCH(O$5,'Aceite Virgen Extra'!$A$259:$AAY$259,0))</f>
        <v>2.4799999999999995</v>
      </c>
      <c r="P19" s="32">
        <f t="array" ref="P19">INDEX('Aceite Virgen Extra'!$A$259:$AAY$285,MATCH($B19,'Aceite Virgen Extra'!$A$259:$A$285,0),MATCH(P$5,'Aceite Virgen Extra'!$A$259:$AAY$259,0))</f>
        <v>1.57</v>
      </c>
    </row>
    <row r="20" spans="2:16" x14ac:dyDescent="0.25">
      <c r="B20" s="14">
        <f t="shared" si="1"/>
        <v>5.6</v>
      </c>
      <c r="C20" s="13">
        <f t="shared" si="2"/>
        <v>5.8</v>
      </c>
      <c r="E20" s="32">
        <f t="array" ref="E20">INDEX('Aceite Virgen Extra'!$A$259:$AAY$285,MATCH($B20,'Aceite Virgen Extra'!$A$259:$A$285,0),MATCH(E$5,'Aceite Virgen Extra'!$A$259:$AAY$259,0))</f>
        <v>1.54</v>
      </c>
      <c r="F20" s="32">
        <f t="array" ref="F20">INDEX('Aceite Virgen Extra'!$A$259:$AAY$285,MATCH($B20,'Aceite Virgen Extra'!$A$259:$A$285,0),MATCH(F$5,'Aceite Virgen Extra'!$A$259:$AAY$259,0))</f>
        <v>0.8600000000000001</v>
      </c>
      <c r="G20" s="32">
        <f t="array" ref="G20">INDEX('Aceite Virgen Extra'!$A$259:$AAY$285,MATCH($B20,'Aceite Virgen Extra'!$A$259:$A$285,0),MATCH(G$5,'Aceite Virgen Extra'!$A$259:$AAY$259,0))</f>
        <v>0.97999999999999987</v>
      </c>
      <c r="H20" s="32">
        <f t="array" ref="H20">INDEX('Aceite Virgen Extra'!$A$259:$AAY$285,MATCH($B20,'Aceite Virgen Extra'!$A$259:$A$285,0),MATCH(H$5,'Aceite Virgen Extra'!$A$259:$AAY$259,0))</f>
        <v>0.53</v>
      </c>
      <c r="I20" s="32">
        <f t="array" ref="I20">INDEX('Aceite Virgen Extra'!$A$259:$AAY$285,MATCH($B20,'Aceite Virgen Extra'!$A$259:$A$285,0),MATCH(I$5,'Aceite Virgen Extra'!$A$259:$AAY$259,0))</f>
        <v>2</v>
      </c>
      <c r="J20" s="32">
        <f t="array" ref="J20">INDEX('Aceite Virgen Extra'!$A$259:$AAY$285,MATCH($B20,'Aceite Virgen Extra'!$A$259:$A$285,0),MATCH(J$5,'Aceite Virgen Extra'!$A$259:$AAY$259,0))</f>
        <v>1.29</v>
      </c>
      <c r="K20" s="32">
        <f t="array" ref="K20">INDEX('Aceite Virgen Extra'!$A$259:$AAY$285,MATCH($B20,'Aceite Virgen Extra'!$A$259:$A$285,0),MATCH(K$5,'Aceite Virgen Extra'!$A$259:$AAY$259,0))</f>
        <v>1.23</v>
      </c>
      <c r="L20" s="32">
        <f t="array" ref="L20">INDEX('Aceite Virgen Extra'!$A$259:$AAY$285,MATCH($B20,'Aceite Virgen Extra'!$A$259:$A$285,0),MATCH(L$5,'Aceite Virgen Extra'!$A$259:$AAY$259,0))</f>
        <v>1.5000000000000002</v>
      </c>
      <c r="M20" s="32">
        <f t="array" ref="M20">INDEX('Aceite Virgen Extra'!$A$259:$AAY$285,MATCH($B20,'Aceite Virgen Extra'!$A$259:$A$285,0),MATCH(M$5,'Aceite Virgen Extra'!$A$259:$AAY$259,0))</f>
        <v>0.80999999999999994</v>
      </c>
      <c r="N20" s="32">
        <f t="array" ref="N20">INDEX('Aceite Virgen Extra'!$A$259:$AAY$285,MATCH($B20,'Aceite Virgen Extra'!$A$259:$A$285,0),MATCH(N$5,'Aceite Virgen Extra'!$A$259:$AAY$259,0))</f>
        <v>1.73</v>
      </c>
      <c r="O20" s="32">
        <f t="array" ref="O20">INDEX('Aceite Virgen Extra'!$A$259:$AAY$285,MATCH($B20,'Aceite Virgen Extra'!$A$259:$A$285,0),MATCH(O$5,'Aceite Virgen Extra'!$A$259:$AAY$259,0))</f>
        <v>0.8</v>
      </c>
      <c r="P20" s="32">
        <f t="array" ref="P20">INDEX('Aceite Virgen Extra'!$A$259:$AAY$285,MATCH($B20,'Aceite Virgen Extra'!$A$259:$A$285,0),MATCH(P$5,'Aceite Virgen Extra'!$A$259:$AAY$259,0))</f>
        <v>0.57000000000000006</v>
      </c>
    </row>
    <row r="21" spans="2:16" x14ac:dyDescent="0.25">
      <c r="B21" s="14">
        <f t="shared" si="1"/>
        <v>5.8</v>
      </c>
      <c r="C21" s="13">
        <f t="shared" si="2"/>
        <v>6</v>
      </c>
      <c r="E21" s="32">
        <f t="array" ref="E21">INDEX('Aceite Virgen Extra'!$A$259:$AAY$285,MATCH($B21,'Aceite Virgen Extra'!$A$259:$A$285,0),MATCH(E$5,'Aceite Virgen Extra'!$A$259:$AAY$259,0))</f>
        <v>9.7799999999999994</v>
      </c>
      <c r="F21" s="32">
        <f t="array" ref="F21">INDEX('Aceite Virgen Extra'!$A$259:$AAY$285,MATCH($B21,'Aceite Virgen Extra'!$A$259:$A$285,0),MATCH(F$5,'Aceite Virgen Extra'!$A$259:$AAY$259,0))</f>
        <v>7.64</v>
      </c>
      <c r="G21" s="32">
        <f t="array" ref="G21">INDEX('Aceite Virgen Extra'!$A$259:$AAY$285,MATCH($B21,'Aceite Virgen Extra'!$A$259:$A$285,0),MATCH(G$5,'Aceite Virgen Extra'!$A$259:$AAY$259,0))</f>
        <v>12.389999999999999</v>
      </c>
      <c r="H21" s="32">
        <f t="array" ref="H21">INDEX('Aceite Virgen Extra'!$A$259:$AAY$285,MATCH($B21,'Aceite Virgen Extra'!$A$259:$A$285,0),MATCH(H$5,'Aceite Virgen Extra'!$A$259:$AAY$259,0))</f>
        <v>14.48</v>
      </c>
      <c r="I21" s="32">
        <f t="array" ref="I21">INDEX('Aceite Virgen Extra'!$A$259:$AAY$285,MATCH($B21,'Aceite Virgen Extra'!$A$259:$A$285,0),MATCH(I$5,'Aceite Virgen Extra'!$A$259:$AAY$259,0))</f>
        <v>9.66</v>
      </c>
      <c r="J21" s="32">
        <f t="array" ref="J21">INDEX('Aceite Virgen Extra'!$A$259:$AAY$285,MATCH($B21,'Aceite Virgen Extra'!$A$259:$A$285,0),MATCH(J$5,'Aceite Virgen Extra'!$A$259:$AAY$259,0))</f>
        <v>7.3999999999999995</v>
      </c>
      <c r="K21" s="32">
        <f t="array" ref="K21">INDEX('Aceite Virgen Extra'!$A$259:$AAY$285,MATCH($B21,'Aceite Virgen Extra'!$A$259:$A$285,0),MATCH(K$5,'Aceite Virgen Extra'!$A$259:$AAY$259,0))</f>
        <v>2.91</v>
      </c>
      <c r="L21" s="32">
        <f t="array" ref="L21">INDEX('Aceite Virgen Extra'!$A$259:$AAY$285,MATCH($B21,'Aceite Virgen Extra'!$A$259:$A$285,0),MATCH(L$5,'Aceite Virgen Extra'!$A$259:$AAY$259,0))</f>
        <v>2.8099999999999996</v>
      </c>
      <c r="M21" s="32">
        <f t="array" ref="M21">INDEX('Aceite Virgen Extra'!$A$259:$AAY$285,MATCH($B21,'Aceite Virgen Extra'!$A$259:$A$285,0),MATCH(M$5,'Aceite Virgen Extra'!$A$259:$AAY$259,0))</f>
        <v>3.34</v>
      </c>
      <c r="N21" s="32">
        <f t="array" ref="N21">INDEX('Aceite Virgen Extra'!$A$259:$AAY$285,MATCH($B21,'Aceite Virgen Extra'!$A$259:$A$285,0),MATCH(N$5,'Aceite Virgen Extra'!$A$259:$AAY$259,0))</f>
        <v>2.83</v>
      </c>
      <c r="O21" s="32">
        <f t="array" ref="O21">INDEX('Aceite Virgen Extra'!$A$259:$AAY$285,MATCH($B21,'Aceite Virgen Extra'!$A$259:$A$285,0),MATCH(O$5,'Aceite Virgen Extra'!$A$259:$AAY$259,0))</f>
        <v>2.41</v>
      </c>
      <c r="P21" s="32">
        <f t="array" ref="P21">INDEX('Aceite Virgen Extra'!$A$259:$AAY$285,MATCH($B21,'Aceite Virgen Extra'!$A$259:$A$285,0),MATCH(P$5,'Aceite Virgen Extra'!$A$259:$AAY$259,0))</f>
        <v>2.06</v>
      </c>
    </row>
    <row r="22" spans="2:16" x14ac:dyDescent="0.25">
      <c r="B22" s="14">
        <f t="shared" si="1"/>
        <v>6</v>
      </c>
      <c r="C22" s="13">
        <f t="shared" si="2"/>
        <v>6.2</v>
      </c>
      <c r="E22" s="32">
        <f t="array" ref="E22">INDEX('Aceite Virgen Extra'!$A$259:$AAY$285,MATCH($B22,'Aceite Virgen Extra'!$A$259:$A$285,0),MATCH(E$5,'Aceite Virgen Extra'!$A$259:$AAY$259,0))</f>
        <v>0.94</v>
      </c>
      <c r="F22" s="32">
        <f t="array" ref="F22">INDEX('Aceite Virgen Extra'!$A$259:$AAY$285,MATCH($B22,'Aceite Virgen Extra'!$A$259:$A$285,0),MATCH(F$5,'Aceite Virgen Extra'!$A$259:$AAY$259,0))</f>
        <v>1.1600000000000001</v>
      </c>
      <c r="G22" s="32">
        <f t="array" ref="G22">INDEX('Aceite Virgen Extra'!$A$259:$AAY$285,MATCH($B22,'Aceite Virgen Extra'!$A$259:$A$285,0),MATCH(G$5,'Aceite Virgen Extra'!$A$259:$AAY$259,0))</f>
        <v>0.74</v>
      </c>
      <c r="H22" s="32">
        <f t="array" ref="H22">INDEX('Aceite Virgen Extra'!$A$259:$AAY$285,MATCH($B22,'Aceite Virgen Extra'!$A$259:$A$285,0),MATCH(H$5,'Aceite Virgen Extra'!$A$259:$AAY$259,0))</f>
        <v>0.12</v>
      </c>
      <c r="I22" s="32">
        <f t="array" ref="I22">INDEX('Aceite Virgen Extra'!$A$259:$AAY$285,MATCH($B22,'Aceite Virgen Extra'!$A$259:$A$285,0),MATCH(I$5,'Aceite Virgen Extra'!$A$259:$AAY$259,0))</f>
        <v>1.5</v>
      </c>
      <c r="J22" s="32">
        <f t="array" ref="J22">INDEX('Aceite Virgen Extra'!$A$259:$AAY$285,MATCH($B22,'Aceite Virgen Extra'!$A$259:$A$285,0),MATCH(J$5,'Aceite Virgen Extra'!$A$259:$AAY$259,0))</f>
        <v>5.4300000000000006</v>
      </c>
      <c r="K22" s="32">
        <f t="array" ref="K22">INDEX('Aceite Virgen Extra'!$A$259:$AAY$285,MATCH($B22,'Aceite Virgen Extra'!$A$259:$A$285,0),MATCH(K$5,'Aceite Virgen Extra'!$A$259:$AAY$259,0))</f>
        <v>3.69</v>
      </c>
      <c r="L22" s="32">
        <f t="array" ref="L22">INDEX('Aceite Virgen Extra'!$A$259:$AAY$285,MATCH($B22,'Aceite Virgen Extra'!$A$259:$A$285,0),MATCH(L$5,'Aceite Virgen Extra'!$A$259:$AAY$259,0))</f>
        <v>2.5799999999999996</v>
      </c>
      <c r="M22" s="32">
        <f t="array" ref="M22">INDEX('Aceite Virgen Extra'!$A$259:$AAY$285,MATCH($B22,'Aceite Virgen Extra'!$A$259:$A$285,0),MATCH(M$5,'Aceite Virgen Extra'!$A$259:$AAY$259,0))</f>
        <v>2.23</v>
      </c>
      <c r="N22" s="32">
        <f t="array" ref="N22">INDEX('Aceite Virgen Extra'!$A$259:$AAY$285,MATCH($B22,'Aceite Virgen Extra'!$A$259:$A$285,0),MATCH(N$5,'Aceite Virgen Extra'!$A$259:$AAY$259,0))</f>
        <v>3.1100000000000003</v>
      </c>
      <c r="O22" s="32">
        <f t="array" ref="O22">INDEX('Aceite Virgen Extra'!$A$259:$AAY$285,MATCH($B22,'Aceite Virgen Extra'!$A$259:$A$285,0),MATCH(O$5,'Aceite Virgen Extra'!$A$259:$AAY$259,0))</f>
        <v>2.4</v>
      </c>
      <c r="P22" s="32">
        <f t="array" ref="P22">INDEX('Aceite Virgen Extra'!$A$259:$AAY$285,MATCH($B22,'Aceite Virgen Extra'!$A$259:$A$285,0),MATCH(P$5,'Aceite Virgen Extra'!$A$259:$AAY$259,0))</f>
        <v>2.8000000000000003</v>
      </c>
    </row>
    <row r="23" spans="2:16" x14ac:dyDescent="0.25">
      <c r="B23" s="14">
        <f t="shared" si="1"/>
        <v>6.2</v>
      </c>
      <c r="C23" s="13">
        <f t="shared" si="2"/>
        <v>6.4</v>
      </c>
      <c r="E23" s="32">
        <f t="array" ref="E23">INDEX('Aceite Virgen Extra'!$A$259:$AAY$285,MATCH($B23,'Aceite Virgen Extra'!$A$259:$A$285,0),MATCH(E$5,'Aceite Virgen Extra'!$A$259:$AAY$259,0))</f>
        <v>0.43</v>
      </c>
      <c r="F23" s="32">
        <f t="array" ref="F23">INDEX('Aceite Virgen Extra'!$A$259:$AAY$285,MATCH($B23,'Aceite Virgen Extra'!$A$259:$A$285,0),MATCH(F$5,'Aceite Virgen Extra'!$A$259:$AAY$259,0))</f>
        <v>1.05</v>
      </c>
      <c r="G23" s="32">
        <f t="array" ref="G23">INDEX('Aceite Virgen Extra'!$A$259:$AAY$285,MATCH($B23,'Aceite Virgen Extra'!$A$259:$A$285,0),MATCH(G$5,'Aceite Virgen Extra'!$A$259:$AAY$259,0))</f>
        <v>0.18</v>
      </c>
      <c r="H23" s="32">
        <f t="array" ref="H23">INDEX('Aceite Virgen Extra'!$A$259:$AAY$285,MATCH($B23,'Aceite Virgen Extra'!$A$259:$A$285,0),MATCH(H$5,'Aceite Virgen Extra'!$A$259:$AAY$259,0))</f>
        <v>0.74</v>
      </c>
      <c r="I23" s="32">
        <f t="array" ref="I23">INDEX('Aceite Virgen Extra'!$A$259:$AAY$285,MATCH($B23,'Aceite Virgen Extra'!$A$259:$A$285,0),MATCH(I$5,'Aceite Virgen Extra'!$A$259:$AAY$259,0))</f>
        <v>1.42</v>
      </c>
      <c r="J23" s="32">
        <f t="array" ref="J23">INDEX('Aceite Virgen Extra'!$A$259:$AAY$285,MATCH($B23,'Aceite Virgen Extra'!$A$259:$A$285,0),MATCH(J$5,'Aceite Virgen Extra'!$A$259:$AAY$259,0))</f>
        <v>1</v>
      </c>
      <c r="K23" s="32">
        <f t="array" ref="K23">INDEX('Aceite Virgen Extra'!$A$259:$AAY$285,MATCH($B23,'Aceite Virgen Extra'!$A$259:$A$285,0),MATCH(K$5,'Aceite Virgen Extra'!$A$259:$AAY$259,0))</f>
        <v>0.81</v>
      </c>
      <c r="L23" s="32">
        <f t="array" ref="L23">INDEX('Aceite Virgen Extra'!$A$259:$AAY$285,MATCH($B23,'Aceite Virgen Extra'!$A$259:$A$285,0),MATCH(L$5,'Aceite Virgen Extra'!$A$259:$AAY$259,0))</f>
        <v>0.45</v>
      </c>
      <c r="M23" s="32">
        <f t="array" ref="M23">INDEX('Aceite Virgen Extra'!$A$259:$AAY$285,MATCH($B23,'Aceite Virgen Extra'!$A$259:$A$285,0),MATCH(M$5,'Aceite Virgen Extra'!$A$259:$AAY$259,0))</f>
        <v>0.54</v>
      </c>
      <c r="N23" s="32">
        <f t="array" ref="N23">INDEX('Aceite Virgen Extra'!$A$259:$AAY$285,MATCH($B23,'Aceite Virgen Extra'!$A$259:$A$285,0),MATCH(N$5,'Aceite Virgen Extra'!$A$259:$AAY$259,0))</f>
        <v>0.5</v>
      </c>
      <c r="O23" s="32">
        <f t="array" ref="O23">INDEX('Aceite Virgen Extra'!$A$259:$AAY$285,MATCH($B23,'Aceite Virgen Extra'!$A$259:$A$285,0),MATCH(O$5,'Aceite Virgen Extra'!$A$259:$AAY$259,0))</f>
        <v>1.4000000000000004</v>
      </c>
      <c r="P23" s="32">
        <f t="array" ref="P23">INDEX('Aceite Virgen Extra'!$A$259:$AAY$285,MATCH($B23,'Aceite Virgen Extra'!$A$259:$A$285,0),MATCH(P$5,'Aceite Virgen Extra'!$A$259:$AAY$259,0))</f>
        <v>1.2999999999999998</v>
      </c>
    </row>
    <row r="24" spans="2:16" x14ac:dyDescent="0.25">
      <c r="B24" s="14">
        <f t="shared" si="1"/>
        <v>6.4</v>
      </c>
      <c r="C24" s="13">
        <f t="shared" si="2"/>
        <v>6.6</v>
      </c>
      <c r="E24" s="32">
        <f t="array" ref="E24">INDEX('Aceite Virgen Extra'!$A$259:$AAY$285,MATCH($B24,'Aceite Virgen Extra'!$A$259:$A$285,0),MATCH(E$5,'Aceite Virgen Extra'!$A$259:$AAY$259,0))</f>
        <v>0.25</v>
      </c>
      <c r="F24" s="32">
        <f t="array" ref="F24">INDEX('Aceite Virgen Extra'!$A$259:$AAY$285,MATCH($B24,'Aceite Virgen Extra'!$A$259:$A$285,0),MATCH(F$5,'Aceite Virgen Extra'!$A$259:$AAY$259,0))</f>
        <v>0.23</v>
      </c>
      <c r="G24" s="32">
        <f t="array" ref="G24">INDEX('Aceite Virgen Extra'!$A$259:$AAY$285,MATCH($B24,'Aceite Virgen Extra'!$A$259:$A$285,0),MATCH(G$5,'Aceite Virgen Extra'!$A$259:$AAY$259,0))</f>
        <v>0.14000000000000001</v>
      </c>
      <c r="H24" s="32">
        <f t="array" ref="H24">INDEX('Aceite Virgen Extra'!$A$259:$AAY$285,MATCH($B24,'Aceite Virgen Extra'!$A$259:$A$285,0),MATCH(H$5,'Aceite Virgen Extra'!$A$259:$AAY$259,0))</f>
        <v>0.06</v>
      </c>
      <c r="I24" s="32">
        <f t="array" ref="I24">INDEX('Aceite Virgen Extra'!$A$259:$AAY$285,MATCH($B24,'Aceite Virgen Extra'!$A$259:$A$285,0),MATCH(I$5,'Aceite Virgen Extra'!$A$259:$AAY$259,0))</f>
        <v>0.44</v>
      </c>
      <c r="J24" s="32">
        <f t="array" ref="J24">INDEX('Aceite Virgen Extra'!$A$259:$AAY$285,MATCH($B24,'Aceite Virgen Extra'!$A$259:$A$285,0),MATCH(J$5,'Aceite Virgen Extra'!$A$259:$AAY$259,0))</f>
        <v>0.24</v>
      </c>
      <c r="K24" s="32">
        <f t="array" ref="K24">INDEX('Aceite Virgen Extra'!$A$259:$AAY$285,MATCH($B24,'Aceite Virgen Extra'!$A$259:$A$285,0),MATCH(K$5,'Aceite Virgen Extra'!$A$259:$AAY$259,0))</f>
        <v>0.44</v>
      </c>
      <c r="L24" s="32">
        <f t="array" ref="L24">INDEX('Aceite Virgen Extra'!$A$259:$AAY$285,MATCH($B24,'Aceite Virgen Extra'!$A$259:$A$285,0),MATCH(L$5,'Aceite Virgen Extra'!$A$259:$AAY$259,0))</f>
        <v>0.81</v>
      </c>
      <c r="M24" s="32">
        <f t="array" ref="M24">INDEX('Aceite Virgen Extra'!$A$259:$AAY$285,MATCH($B24,'Aceite Virgen Extra'!$A$259:$A$285,0),MATCH(M$5,'Aceite Virgen Extra'!$A$259:$AAY$259,0))</f>
        <v>1.69</v>
      </c>
      <c r="N24" s="32">
        <f t="array" ref="N24">INDEX('Aceite Virgen Extra'!$A$259:$AAY$285,MATCH($B24,'Aceite Virgen Extra'!$A$259:$A$285,0),MATCH(N$5,'Aceite Virgen Extra'!$A$259:$AAY$259,0))</f>
        <v>2.62</v>
      </c>
      <c r="O24" s="32">
        <f t="array" ref="O24">INDEX('Aceite Virgen Extra'!$A$259:$AAY$285,MATCH($B24,'Aceite Virgen Extra'!$A$259:$A$285,0),MATCH(O$5,'Aceite Virgen Extra'!$A$259:$AAY$259,0))</f>
        <v>2.9099999999999997</v>
      </c>
      <c r="P24" s="32">
        <f t="array" ref="P24">INDEX('Aceite Virgen Extra'!$A$259:$AAY$285,MATCH($B24,'Aceite Virgen Extra'!$A$259:$A$285,0),MATCH(P$5,'Aceite Virgen Extra'!$A$259:$AAY$259,0))</f>
        <v>0.6100000000000001</v>
      </c>
    </row>
    <row r="25" spans="2:16" x14ac:dyDescent="0.25">
      <c r="B25" s="14">
        <f t="shared" si="1"/>
        <v>6.6</v>
      </c>
      <c r="C25" s="13">
        <f t="shared" si="2"/>
        <v>6.8</v>
      </c>
      <c r="E25" s="32">
        <f t="array" ref="E25">INDEX('Aceite Virgen Extra'!$A$259:$AAY$285,MATCH($B25,'Aceite Virgen Extra'!$A$259:$A$285,0),MATCH(E$5,'Aceite Virgen Extra'!$A$259:$AAY$259,0))</f>
        <v>1.1000000000000001</v>
      </c>
      <c r="F25" s="32">
        <f t="array" ref="F25">INDEX('Aceite Virgen Extra'!$A$259:$AAY$285,MATCH($B25,'Aceite Virgen Extra'!$A$259:$A$285,0),MATCH(F$5,'Aceite Virgen Extra'!$A$259:$AAY$259,0))</f>
        <v>0.83</v>
      </c>
      <c r="G25" s="32">
        <f t="array" ref="G25">INDEX('Aceite Virgen Extra'!$A$259:$AAY$285,MATCH($B25,'Aceite Virgen Extra'!$A$259:$A$285,0),MATCH(G$5,'Aceite Virgen Extra'!$A$259:$AAY$259,0))</f>
        <v>1.2</v>
      </c>
      <c r="H25" s="32">
        <f t="array" ref="H25">INDEX('Aceite Virgen Extra'!$A$259:$AAY$285,MATCH($B25,'Aceite Virgen Extra'!$A$259:$A$285,0),MATCH(H$5,'Aceite Virgen Extra'!$A$259:$AAY$259,0))</f>
        <v>0.88</v>
      </c>
      <c r="I25" s="32">
        <f t="array" ref="I25">INDEX('Aceite Virgen Extra'!$A$259:$AAY$285,MATCH($B25,'Aceite Virgen Extra'!$A$259:$A$285,0),MATCH(I$5,'Aceite Virgen Extra'!$A$259:$AAY$259,0))</f>
        <v>0.85</v>
      </c>
      <c r="J25" s="32">
        <f t="array" ref="J25">INDEX('Aceite Virgen Extra'!$A$259:$AAY$285,MATCH($B25,'Aceite Virgen Extra'!$A$259:$A$285,0),MATCH(J$5,'Aceite Virgen Extra'!$A$259:$AAY$259,0))</f>
        <v>0.54</v>
      </c>
      <c r="K25" s="32">
        <f t="array" ref="K25">INDEX('Aceite Virgen Extra'!$A$259:$AAY$285,MATCH($B25,'Aceite Virgen Extra'!$A$259:$A$285,0),MATCH(K$5,'Aceite Virgen Extra'!$A$259:$AAY$259,0))</f>
        <v>1.6</v>
      </c>
      <c r="L25" s="32">
        <f t="array" ref="L25">INDEX('Aceite Virgen Extra'!$A$259:$AAY$285,MATCH($B25,'Aceite Virgen Extra'!$A$259:$A$285,0),MATCH(L$5,'Aceite Virgen Extra'!$A$259:$AAY$259,0))</f>
        <v>1.9799999999999998</v>
      </c>
      <c r="M25" s="32">
        <f t="array" ref="M25">INDEX('Aceite Virgen Extra'!$A$259:$AAY$285,MATCH($B25,'Aceite Virgen Extra'!$A$259:$A$285,0),MATCH(M$5,'Aceite Virgen Extra'!$A$259:$AAY$259,0))</f>
        <v>1.3599999999999999</v>
      </c>
      <c r="N25" s="32">
        <f t="array" ref="N25">INDEX('Aceite Virgen Extra'!$A$259:$AAY$285,MATCH($B25,'Aceite Virgen Extra'!$A$259:$A$285,0),MATCH(N$5,'Aceite Virgen Extra'!$A$259:$AAY$259,0))</f>
        <v>1.33</v>
      </c>
      <c r="O25" s="32">
        <f t="array" ref="O25">INDEX('Aceite Virgen Extra'!$A$259:$AAY$285,MATCH($B25,'Aceite Virgen Extra'!$A$259:$A$285,0),MATCH(O$5,'Aceite Virgen Extra'!$A$259:$AAY$259,0))</f>
        <v>1.64</v>
      </c>
      <c r="P25" s="32">
        <f t="array" ref="P25">INDEX('Aceite Virgen Extra'!$A$259:$AAY$285,MATCH($B25,'Aceite Virgen Extra'!$A$259:$A$285,0),MATCH(P$5,'Aceite Virgen Extra'!$A$259:$AAY$259,0))</f>
        <v>1.37</v>
      </c>
    </row>
    <row r="26" spans="2:16" x14ac:dyDescent="0.25">
      <c r="B26" s="14">
        <f t="shared" si="1"/>
        <v>6.8</v>
      </c>
      <c r="C26" s="13">
        <f t="shared" si="2"/>
        <v>7</v>
      </c>
      <c r="E26" s="32">
        <f t="array" ref="E26">INDEX('Aceite Virgen Extra'!$A$259:$AAY$285,MATCH($B26,'Aceite Virgen Extra'!$A$259:$A$285,0),MATCH(E$5,'Aceite Virgen Extra'!$A$259:$AAY$259,0))</f>
        <v>0.28000000000000003</v>
      </c>
      <c r="F26" s="32">
        <f t="array" ref="F26">INDEX('Aceite Virgen Extra'!$A$259:$AAY$285,MATCH($B26,'Aceite Virgen Extra'!$A$259:$A$285,0),MATCH(F$5,'Aceite Virgen Extra'!$A$259:$AAY$259,0))</f>
        <v>2.23</v>
      </c>
      <c r="G26" s="32">
        <f t="array" ref="G26">INDEX('Aceite Virgen Extra'!$A$259:$AAY$285,MATCH($B26,'Aceite Virgen Extra'!$A$259:$A$285,0),MATCH(G$5,'Aceite Virgen Extra'!$A$259:$AAY$259,0))</f>
        <v>0.52</v>
      </c>
      <c r="H26" s="32">
        <f t="array" ref="H26">INDEX('Aceite Virgen Extra'!$A$259:$AAY$285,MATCH($B26,'Aceite Virgen Extra'!$A$259:$A$285,0),MATCH(H$5,'Aceite Virgen Extra'!$A$259:$AAY$259,0))</f>
        <v>0.91</v>
      </c>
      <c r="I26" s="32">
        <f t="array" ref="I26">INDEX('Aceite Virgen Extra'!$A$259:$AAY$285,MATCH($B26,'Aceite Virgen Extra'!$A$259:$A$285,0),MATCH(I$5,'Aceite Virgen Extra'!$A$259:$AAY$259,0))</f>
        <v>0.28000000000000003</v>
      </c>
      <c r="J26" s="32">
        <f t="array" ref="J26">INDEX('Aceite Virgen Extra'!$A$259:$AAY$285,MATCH($B26,'Aceite Virgen Extra'!$A$259:$A$285,0),MATCH(J$5,'Aceite Virgen Extra'!$A$259:$AAY$259,0))</f>
        <v>0.5</v>
      </c>
      <c r="K26" s="32">
        <f t="array" ref="K26">INDEX('Aceite Virgen Extra'!$A$259:$AAY$285,MATCH($B26,'Aceite Virgen Extra'!$A$259:$A$285,0),MATCH(K$5,'Aceite Virgen Extra'!$A$259:$AAY$259,0))</f>
        <v>5.82</v>
      </c>
      <c r="L26" s="32">
        <f t="array" ref="L26">INDEX('Aceite Virgen Extra'!$A$259:$AAY$285,MATCH($B26,'Aceite Virgen Extra'!$A$259:$A$285,0),MATCH(L$5,'Aceite Virgen Extra'!$A$259:$AAY$259,0))</f>
        <v>6.78</v>
      </c>
      <c r="M26" s="32">
        <f t="array" ref="M26">INDEX('Aceite Virgen Extra'!$A$259:$AAY$285,MATCH($B26,'Aceite Virgen Extra'!$A$259:$A$285,0),MATCH(M$5,'Aceite Virgen Extra'!$A$259:$AAY$259,0))</f>
        <v>3.95</v>
      </c>
      <c r="N26" s="32">
        <f t="array" ref="N26">INDEX('Aceite Virgen Extra'!$A$259:$AAY$285,MATCH($B26,'Aceite Virgen Extra'!$A$259:$A$285,0),MATCH(N$5,'Aceite Virgen Extra'!$A$259:$AAY$259,0))</f>
        <v>4</v>
      </c>
      <c r="O26" s="32">
        <f t="array" ref="O26">INDEX('Aceite Virgen Extra'!$A$259:$AAY$285,MATCH($B26,'Aceite Virgen Extra'!$A$259:$A$285,0),MATCH(O$5,'Aceite Virgen Extra'!$A$259:$AAY$259,0))</f>
        <v>4.4399999999999995</v>
      </c>
      <c r="P26" s="32">
        <f t="array" ref="P26">INDEX('Aceite Virgen Extra'!$A$259:$AAY$285,MATCH($B26,'Aceite Virgen Extra'!$A$259:$A$285,0),MATCH(P$5,'Aceite Virgen Extra'!$A$259:$AAY$259,0))</f>
        <v>7.31</v>
      </c>
    </row>
    <row r="27" spans="2:16" x14ac:dyDescent="0.25">
      <c r="B27" s="14">
        <f t="shared" si="1"/>
        <v>7</v>
      </c>
      <c r="C27" s="13">
        <f t="shared" si="2"/>
        <v>7.2</v>
      </c>
      <c r="E27" s="32">
        <f t="array" ref="E27">INDEX('Aceite Virgen Extra'!$A$259:$AAY$285,MATCH($B27,'Aceite Virgen Extra'!$A$259:$A$285,0),MATCH(E$5,'Aceite Virgen Extra'!$A$259:$AAY$259,0))</f>
        <v>0.54</v>
      </c>
      <c r="F27" s="32">
        <f t="array" ref="F27">INDEX('Aceite Virgen Extra'!$A$259:$AAY$285,MATCH($B27,'Aceite Virgen Extra'!$A$259:$A$285,0),MATCH(F$5,'Aceite Virgen Extra'!$A$259:$AAY$259,0))</f>
        <v>0.49</v>
      </c>
      <c r="G27" s="32">
        <f t="array" ref="G27">INDEX('Aceite Virgen Extra'!$A$259:$AAY$285,MATCH($B27,'Aceite Virgen Extra'!$A$259:$A$285,0),MATCH(G$5,'Aceite Virgen Extra'!$A$259:$AAY$259,0))</f>
        <v>0.25</v>
      </c>
      <c r="H27" s="32">
        <f t="array" ref="H27">INDEX('Aceite Virgen Extra'!$A$259:$AAY$285,MATCH($B27,'Aceite Virgen Extra'!$A$259:$A$285,0),MATCH(H$5,'Aceite Virgen Extra'!$A$259:$AAY$259,0))</f>
        <v>0.19</v>
      </c>
      <c r="I27" s="32">
        <f t="array" ref="I27">INDEX('Aceite Virgen Extra'!$A$259:$AAY$285,MATCH($B27,'Aceite Virgen Extra'!$A$259:$A$285,0),MATCH(I$5,'Aceite Virgen Extra'!$A$259:$AAY$259,0))</f>
        <v>0.43</v>
      </c>
      <c r="J27" s="32">
        <f t="array" ref="J27">INDEX('Aceite Virgen Extra'!$A$259:$AAY$285,MATCH($B27,'Aceite Virgen Extra'!$A$259:$A$285,0),MATCH(J$5,'Aceite Virgen Extra'!$A$259:$AAY$259,0))</f>
        <v>0.37</v>
      </c>
      <c r="K27" s="32">
        <f t="array" ref="K27">INDEX('Aceite Virgen Extra'!$A$259:$AAY$285,MATCH($B27,'Aceite Virgen Extra'!$A$259:$A$285,0),MATCH(K$5,'Aceite Virgen Extra'!$A$259:$AAY$259,0))</f>
        <v>0.35000000000000003</v>
      </c>
      <c r="L27" s="32">
        <f t="array" ref="L27">INDEX('Aceite Virgen Extra'!$A$259:$AAY$285,MATCH($B27,'Aceite Virgen Extra'!$A$259:$A$285,0),MATCH(L$5,'Aceite Virgen Extra'!$A$259:$AAY$259,0))</f>
        <v>0.37999999999999995</v>
      </c>
      <c r="M27" s="32">
        <f t="array" ref="M27">INDEX('Aceite Virgen Extra'!$A$259:$AAY$285,MATCH($B27,'Aceite Virgen Extra'!$A$259:$A$285,0),MATCH(M$5,'Aceite Virgen Extra'!$A$259:$AAY$259,0))</f>
        <v>0.62</v>
      </c>
      <c r="N27" s="32">
        <f t="array" ref="N27">INDEX('Aceite Virgen Extra'!$A$259:$AAY$285,MATCH($B27,'Aceite Virgen Extra'!$A$259:$A$285,0),MATCH(N$5,'Aceite Virgen Extra'!$A$259:$AAY$259,0))</f>
        <v>2.16</v>
      </c>
      <c r="O27" s="32">
        <f t="array" ref="O27">INDEX('Aceite Virgen Extra'!$A$259:$AAY$285,MATCH($B27,'Aceite Virgen Extra'!$A$259:$A$285,0),MATCH(O$5,'Aceite Virgen Extra'!$A$259:$AAY$259,0))</f>
        <v>0.34</v>
      </c>
      <c r="P27" s="32">
        <f t="array" ref="P27">INDEX('Aceite Virgen Extra'!$A$259:$AAY$285,MATCH($B27,'Aceite Virgen Extra'!$A$259:$A$285,0),MATCH(P$5,'Aceite Virgen Extra'!$A$259:$AAY$259,0))</f>
        <v>0.16999999999999998</v>
      </c>
    </row>
    <row r="28" spans="2:16" x14ac:dyDescent="0.25">
      <c r="B28" s="14">
        <f t="shared" si="1"/>
        <v>7.2</v>
      </c>
      <c r="C28" s="13">
        <f t="shared" si="2"/>
        <v>7.4</v>
      </c>
      <c r="E28" s="32">
        <f t="array" ref="E28">INDEX('Aceite Virgen Extra'!$A$259:$AAY$285,MATCH($B28,'Aceite Virgen Extra'!$A$259:$A$285,0),MATCH(E$5,'Aceite Virgen Extra'!$A$259:$AAY$259,0))</f>
        <v>0.51</v>
      </c>
      <c r="F28" s="32">
        <f t="array" ref="F28">INDEX('Aceite Virgen Extra'!$A$259:$AAY$285,MATCH($B28,'Aceite Virgen Extra'!$A$259:$A$285,0),MATCH(F$5,'Aceite Virgen Extra'!$A$259:$AAY$259,0))</f>
        <v>0.83000000000000007</v>
      </c>
      <c r="G28" s="32">
        <f t="array" ref="G28">INDEX('Aceite Virgen Extra'!$A$259:$AAY$285,MATCH($B28,'Aceite Virgen Extra'!$A$259:$A$285,0),MATCH(G$5,'Aceite Virgen Extra'!$A$259:$AAY$259,0))</f>
        <v>0.44999999999999996</v>
      </c>
      <c r="H28" s="32">
        <f t="array" ref="H28">INDEX('Aceite Virgen Extra'!$A$259:$AAY$285,MATCH($B28,'Aceite Virgen Extra'!$A$259:$A$285,0),MATCH(H$5,'Aceite Virgen Extra'!$A$259:$AAY$259,0))</f>
        <v>0.16</v>
      </c>
      <c r="I28" s="32">
        <f t="array" ref="I28">INDEX('Aceite Virgen Extra'!$A$259:$AAY$285,MATCH($B28,'Aceite Virgen Extra'!$A$259:$A$285,0),MATCH(I$5,'Aceite Virgen Extra'!$A$259:$AAY$259,0))</f>
        <v>0.57000000000000006</v>
      </c>
      <c r="J28" s="32">
        <f t="array" ref="J28">INDEX('Aceite Virgen Extra'!$A$259:$AAY$285,MATCH($B28,'Aceite Virgen Extra'!$A$259:$A$285,0),MATCH(J$5,'Aceite Virgen Extra'!$A$259:$AAY$259,0))</f>
        <v>0.41000000000000003</v>
      </c>
      <c r="K28" s="32">
        <f t="array" ref="K28">INDEX('Aceite Virgen Extra'!$A$259:$AAY$285,MATCH($B28,'Aceite Virgen Extra'!$A$259:$A$285,0),MATCH(K$5,'Aceite Virgen Extra'!$A$259:$AAY$259,0))</f>
        <v>0.81</v>
      </c>
      <c r="L28" s="32">
        <f t="array" ref="L28">INDEX('Aceite Virgen Extra'!$A$259:$AAY$285,MATCH($B28,'Aceite Virgen Extra'!$A$259:$A$285,0),MATCH(L$5,'Aceite Virgen Extra'!$A$259:$AAY$259,0))</f>
        <v>0.25</v>
      </c>
      <c r="M28" s="32">
        <f t="array" ref="M28">INDEX('Aceite Virgen Extra'!$A$259:$AAY$285,MATCH($B28,'Aceite Virgen Extra'!$A$259:$A$285,0),MATCH(M$5,'Aceite Virgen Extra'!$A$259:$AAY$259,0))</f>
        <v>0.2</v>
      </c>
      <c r="N28" s="32">
        <f t="array" ref="N28">INDEX('Aceite Virgen Extra'!$A$259:$AAY$285,MATCH($B28,'Aceite Virgen Extra'!$A$259:$A$285,0),MATCH(N$5,'Aceite Virgen Extra'!$A$259:$AAY$259,0))</f>
        <v>0.14000000000000001</v>
      </c>
      <c r="O28" s="32">
        <f t="array" ref="O28">INDEX('Aceite Virgen Extra'!$A$259:$AAY$285,MATCH($B28,'Aceite Virgen Extra'!$A$259:$A$285,0),MATCH(O$5,'Aceite Virgen Extra'!$A$259:$AAY$259,0))</f>
        <v>0.15</v>
      </c>
      <c r="P28" s="32">
        <f t="array" ref="P28">INDEX('Aceite Virgen Extra'!$A$259:$AAY$285,MATCH($B28,'Aceite Virgen Extra'!$A$259:$A$285,0),MATCH(P$5,'Aceite Virgen Extra'!$A$259:$AAY$259,0))</f>
        <v>0.39999999999999997</v>
      </c>
    </row>
    <row r="29" spans="2:16" x14ac:dyDescent="0.25">
      <c r="B29" s="14">
        <f t="shared" si="1"/>
        <v>7.4</v>
      </c>
      <c r="C29" s="13">
        <f t="shared" si="2"/>
        <v>7.6</v>
      </c>
      <c r="E29" s="32">
        <f t="array" ref="E29">INDEX('Aceite Virgen Extra'!$A$259:$AAY$285,MATCH($B29,'Aceite Virgen Extra'!$A$259:$A$285,0),MATCH(E$5,'Aceite Virgen Extra'!$A$259:$AAY$259,0))</f>
        <v>0.1</v>
      </c>
      <c r="F29" s="32">
        <f t="array" ref="F29">INDEX('Aceite Virgen Extra'!$A$259:$AAY$285,MATCH($B29,'Aceite Virgen Extra'!$A$259:$A$285,0),MATCH(F$5,'Aceite Virgen Extra'!$A$259:$AAY$259,0))</f>
        <v>0.49</v>
      </c>
      <c r="G29" s="32">
        <f t="array" ref="G29">INDEX('Aceite Virgen Extra'!$A$259:$AAY$285,MATCH($B29,'Aceite Virgen Extra'!$A$259:$A$285,0),MATCH(G$5,'Aceite Virgen Extra'!$A$259:$AAY$259,0))</f>
        <v>0.37</v>
      </c>
      <c r="H29" s="32">
        <f t="array" ref="H29">INDEX('Aceite Virgen Extra'!$A$259:$AAY$285,MATCH($B29,'Aceite Virgen Extra'!$A$259:$A$285,0),MATCH(H$5,'Aceite Virgen Extra'!$A$259:$AAY$259,0))</f>
        <v>0.48</v>
      </c>
      <c r="I29" s="32">
        <f t="array" ref="I29">INDEX('Aceite Virgen Extra'!$A$259:$AAY$285,MATCH($B29,'Aceite Virgen Extra'!$A$259:$A$285,0),MATCH(I$5,'Aceite Virgen Extra'!$A$259:$AAY$259,0))</f>
        <v>0.25</v>
      </c>
      <c r="J29" s="32">
        <f t="array" ref="J29">INDEX('Aceite Virgen Extra'!$A$259:$AAY$285,MATCH($B29,'Aceite Virgen Extra'!$A$259:$A$285,0),MATCH(J$5,'Aceite Virgen Extra'!$A$259:$AAY$259,0))</f>
        <v>1.5699999999999998</v>
      </c>
      <c r="K29" s="32">
        <f t="array" ref="K29">INDEX('Aceite Virgen Extra'!$A$259:$AAY$285,MATCH($B29,'Aceite Virgen Extra'!$A$259:$A$285,0),MATCH(K$5,'Aceite Virgen Extra'!$A$259:$AAY$259,0))</f>
        <v>0.69</v>
      </c>
      <c r="L29" s="32">
        <f t="array" ref="L29">INDEX('Aceite Virgen Extra'!$A$259:$AAY$285,MATCH($B29,'Aceite Virgen Extra'!$A$259:$A$285,0),MATCH(L$5,'Aceite Virgen Extra'!$A$259:$AAY$259,0))</f>
        <v>0.27</v>
      </c>
      <c r="M29" s="32">
        <f t="array" ref="M29">INDEX('Aceite Virgen Extra'!$A$259:$AAY$285,MATCH($B29,'Aceite Virgen Extra'!$A$259:$A$285,0),MATCH(M$5,'Aceite Virgen Extra'!$A$259:$AAY$259,0))</f>
        <v>0.58000000000000007</v>
      </c>
      <c r="N29" s="32">
        <f t="array" ref="N29">INDEX('Aceite Virgen Extra'!$A$259:$AAY$285,MATCH($B29,'Aceite Virgen Extra'!$A$259:$A$285,0),MATCH(N$5,'Aceite Virgen Extra'!$A$259:$AAY$259,0))</f>
        <v>1.22</v>
      </c>
      <c r="O29" s="32">
        <f t="array" ref="O29">INDEX('Aceite Virgen Extra'!$A$259:$AAY$285,MATCH($B29,'Aceite Virgen Extra'!$A$259:$A$285,0),MATCH(O$5,'Aceite Virgen Extra'!$A$259:$AAY$259,0))</f>
        <v>0.75</v>
      </c>
      <c r="P29" s="32">
        <f t="array" ref="P29">INDEX('Aceite Virgen Extra'!$A$259:$AAY$285,MATCH($B29,'Aceite Virgen Extra'!$A$259:$A$285,0),MATCH(P$5,'Aceite Virgen Extra'!$A$259:$AAY$259,0))</f>
        <v>0.57000000000000006</v>
      </c>
    </row>
    <row r="30" spans="2:16" x14ac:dyDescent="0.25">
      <c r="B30" s="14">
        <f t="shared" si="1"/>
        <v>7.6</v>
      </c>
      <c r="C30" s="13">
        <f t="shared" si="2"/>
        <v>7.8</v>
      </c>
      <c r="E30" s="32">
        <f t="array" ref="E30">INDEX('Aceite Virgen Extra'!$A$259:$AAY$285,MATCH($B30,'Aceite Virgen Extra'!$A$259:$A$285,0),MATCH(E$5,'Aceite Virgen Extra'!$A$259:$AAY$259,0))</f>
        <v>0.21</v>
      </c>
      <c r="F30" s="32">
        <f t="array" ref="F30">INDEX('Aceite Virgen Extra'!$A$259:$AAY$285,MATCH($B30,'Aceite Virgen Extra'!$A$259:$A$285,0),MATCH(F$5,'Aceite Virgen Extra'!$A$259:$AAY$259,0))</f>
        <v>0.35</v>
      </c>
      <c r="G30" s="32">
        <f t="array" ref="G30">INDEX('Aceite Virgen Extra'!$A$259:$AAY$285,MATCH($B30,'Aceite Virgen Extra'!$A$259:$A$285,0),MATCH(G$5,'Aceite Virgen Extra'!$A$259:$AAY$259,0))</f>
        <v>0.34</v>
      </c>
      <c r="H30" s="32">
        <f t="array" ref="H30">INDEX('Aceite Virgen Extra'!$A$259:$AAY$285,MATCH($B30,'Aceite Virgen Extra'!$A$259:$A$285,0),MATCH(H$5,'Aceite Virgen Extra'!$A$259:$AAY$259,0))</f>
        <v>0.09</v>
      </c>
      <c r="I30" s="32">
        <f t="array" ref="I30">INDEX('Aceite Virgen Extra'!$A$259:$AAY$285,MATCH($B30,'Aceite Virgen Extra'!$A$259:$A$285,0),MATCH(I$5,'Aceite Virgen Extra'!$A$259:$AAY$259,0))</f>
        <v>0.05</v>
      </c>
      <c r="J30" s="32">
        <f t="array" ref="J30">INDEX('Aceite Virgen Extra'!$A$259:$AAY$285,MATCH($B30,'Aceite Virgen Extra'!$A$259:$A$285,0),MATCH(J$5,'Aceite Virgen Extra'!$A$259:$AAY$259,0))</f>
        <v>0</v>
      </c>
      <c r="K30" s="32">
        <f t="array" ref="K30">INDEX('Aceite Virgen Extra'!$A$259:$AAY$285,MATCH($B30,'Aceite Virgen Extra'!$A$259:$A$285,0),MATCH(K$5,'Aceite Virgen Extra'!$A$259:$AAY$259,0))</f>
        <v>0.2</v>
      </c>
      <c r="L30" s="32">
        <f t="array" ref="L30">INDEX('Aceite Virgen Extra'!$A$259:$AAY$285,MATCH($B30,'Aceite Virgen Extra'!$A$259:$A$285,0),MATCH(L$5,'Aceite Virgen Extra'!$A$259:$AAY$259,0))</f>
        <v>0.1</v>
      </c>
      <c r="M30" s="32">
        <f t="array" ref="M30">INDEX('Aceite Virgen Extra'!$A$259:$AAY$285,MATCH($B30,'Aceite Virgen Extra'!$A$259:$A$285,0),MATCH(M$5,'Aceite Virgen Extra'!$A$259:$AAY$259,0))</f>
        <v>0.24</v>
      </c>
      <c r="N30" s="32">
        <f t="array" ref="N30">INDEX('Aceite Virgen Extra'!$A$259:$AAY$285,MATCH($B30,'Aceite Virgen Extra'!$A$259:$A$285,0),MATCH(N$5,'Aceite Virgen Extra'!$A$259:$AAY$259,0))</f>
        <v>0.53</v>
      </c>
      <c r="O30" s="32">
        <f t="array" ref="O30">INDEX('Aceite Virgen Extra'!$A$259:$AAY$285,MATCH($B30,'Aceite Virgen Extra'!$A$259:$A$285,0),MATCH(O$5,'Aceite Virgen Extra'!$A$259:$AAY$259,0))</f>
        <v>0.26</v>
      </c>
      <c r="P30" s="32">
        <f t="array" ref="P30">INDEX('Aceite Virgen Extra'!$A$259:$AAY$285,MATCH($B30,'Aceite Virgen Extra'!$A$259:$A$285,0),MATCH(P$5,'Aceite Virgen Extra'!$A$259:$AAY$259,0))</f>
        <v>0.09</v>
      </c>
    </row>
    <row r="31" spans="2:16" x14ac:dyDescent="0.25">
      <c r="B31" s="14">
        <f t="shared" si="1"/>
        <v>7.8</v>
      </c>
      <c r="C31" s="13">
        <f t="shared" si="2"/>
        <v>8</v>
      </c>
      <c r="E31" s="32">
        <f t="array" ref="E31">INDEX('Aceite Virgen Extra'!$A$259:$AAY$285,MATCH($B31,'Aceite Virgen Extra'!$A$259:$A$285,0),MATCH(E$5,'Aceite Virgen Extra'!$A$259:$AAY$259,0))</f>
        <v>2.19</v>
      </c>
      <c r="F31" s="32">
        <f t="array" ref="F31">INDEX('Aceite Virgen Extra'!$A$259:$AAY$285,MATCH($B31,'Aceite Virgen Extra'!$A$259:$A$285,0),MATCH(F$5,'Aceite Virgen Extra'!$A$259:$AAY$259,0))</f>
        <v>2.39</v>
      </c>
      <c r="G31" s="32">
        <f t="array" ref="G31">INDEX('Aceite Virgen Extra'!$A$259:$AAY$285,MATCH($B31,'Aceite Virgen Extra'!$A$259:$A$285,0),MATCH(G$5,'Aceite Virgen Extra'!$A$259:$AAY$259,0))</f>
        <v>1.84</v>
      </c>
      <c r="H31" s="32">
        <f t="array" ref="H31">INDEX('Aceite Virgen Extra'!$A$259:$AAY$285,MATCH($B31,'Aceite Virgen Extra'!$A$259:$A$285,0),MATCH(H$5,'Aceite Virgen Extra'!$A$259:$AAY$259,0))</f>
        <v>1.4999999999999998</v>
      </c>
      <c r="I31" s="32">
        <f t="array" ref="I31">INDEX('Aceite Virgen Extra'!$A$259:$AAY$285,MATCH($B31,'Aceite Virgen Extra'!$A$259:$A$285,0),MATCH(I$5,'Aceite Virgen Extra'!$A$259:$AAY$259,0))</f>
        <v>1.3800000000000001</v>
      </c>
      <c r="J31" s="32">
        <f t="array" ref="J31">INDEX('Aceite Virgen Extra'!$A$259:$AAY$285,MATCH($B31,'Aceite Virgen Extra'!$A$259:$A$285,0),MATCH(J$5,'Aceite Virgen Extra'!$A$259:$AAY$259,0))</f>
        <v>0.42</v>
      </c>
      <c r="K31" s="32">
        <f t="array" ref="K31">INDEX('Aceite Virgen Extra'!$A$259:$AAY$285,MATCH($B31,'Aceite Virgen Extra'!$A$259:$A$285,0),MATCH(K$5,'Aceite Virgen Extra'!$A$259:$AAY$259,0))</f>
        <v>0.11</v>
      </c>
      <c r="L31" s="32">
        <f t="array" ref="L31">INDEX('Aceite Virgen Extra'!$A$259:$AAY$285,MATCH($B31,'Aceite Virgen Extra'!$A$259:$A$285,0),MATCH(L$5,'Aceite Virgen Extra'!$A$259:$AAY$259,0))</f>
        <v>0.4</v>
      </c>
      <c r="M31" s="32">
        <f t="array" ref="M31">INDEX('Aceite Virgen Extra'!$A$259:$AAY$285,MATCH($B31,'Aceite Virgen Extra'!$A$259:$A$285,0),MATCH(M$5,'Aceite Virgen Extra'!$A$259:$AAY$259,0))</f>
        <v>1.18</v>
      </c>
      <c r="N31" s="32">
        <f t="array" ref="N31">INDEX('Aceite Virgen Extra'!$A$259:$AAY$285,MATCH($B31,'Aceite Virgen Extra'!$A$259:$A$285,0),MATCH(N$5,'Aceite Virgen Extra'!$A$259:$AAY$259,0))</f>
        <v>0.79</v>
      </c>
      <c r="O31" s="32">
        <f t="array" ref="O31">INDEX('Aceite Virgen Extra'!$A$259:$AAY$285,MATCH($B31,'Aceite Virgen Extra'!$A$259:$A$285,0),MATCH(O$5,'Aceite Virgen Extra'!$A$259:$AAY$259,0))</f>
        <v>0.9</v>
      </c>
      <c r="P31" s="32">
        <f t="array" ref="P31">INDEX('Aceite Virgen Extra'!$A$259:$AAY$285,MATCH($B31,'Aceite Virgen Extra'!$A$259:$A$285,0),MATCH(P$5,'Aceite Virgen Extra'!$A$259:$AAY$259,0))</f>
        <v>0.73</v>
      </c>
    </row>
    <row r="32" spans="2:16" x14ac:dyDescent="0.25">
      <c r="B32" s="14">
        <f t="shared" si="1"/>
        <v>8</v>
      </c>
      <c r="C32" s="13">
        <f t="shared" si="2"/>
        <v>8.1999999999999993</v>
      </c>
      <c r="E32" s="32">
        <f t="array" ref="E32">INDEX('Aceite Virgen Extra'!$A$259:$AAY$285,MATCH($B32,'Aceite Virgen Extra'!$A$259:$A$285,0),MATCH(E$5,'Aceite Virgen Extra'!$A$259:$AAY$259,0))</f>
        <v>0</v>
      </c>
      <c r="F32" s="32">
        <f t="array" ref="F32">INDEX('Aceite Virgen Extra'!$A$259:$AAY$285,MATCH($B32,'Aceite Virgen Extra'!$A$259:$A$285,0),MATCH(F$5,'Aceite Virgen Extra'!$A$259:$AAY$259,0))</f>
        <v>0.65</v>
      </c>
      <c r="G32" s="32">
        <f t="array" ref="G32">INDEX('Aceite Virgen Extra'!$A$259:$AAY$285,MATCH($B32,'Aceite Virgen Extra'!$A$259:$A$285,0),MATCH(G$5,'Aceite Virgen Extra'!$A$259:$AAY$259,0))</f>
        <v>0.26</v>
      </c>
      <c r="H32" s="32">
        <f t="array" ref="H32">INDEX('Aceite Virgen Extra'!$A$259:$AAY$285,MATCH($B32,'Aceite Virgen Extra'!$A$259:$A$285,0),MATCH(H$5,'Aceite Virgen Extra'!$A$259:$AAY$259,0))</f>
        <v>0.11</v>
      </c>
      <c r="I32" s="32">
        <f t="array" ref="I32">INDEX('Aceite Virgen Extra'!$A$259:$AAY$285,MATCH($B32,'Aceite Virgen Extra'!$A$259:$A$285,0),MATCH(I$5,'Aceite Virgen Extra'!$A$259:$AAY$259,0))</f>
        <v>0.04</v>
      </c>
      <c r="J32" s="32">
        <f t="array" ref="J32">INDEX('Aceite Virgen Extra'!$A$259:$AAY$285,MATCH($B32,'Aceite Virgen Extra'!$A$259:$A$285,0),MATCH(J$5,'Aceite Virgen Extra'!$A$259:$AAY$259,0))</f>
        <v>7.0000000000000007E-2</v>
      </c>
      <c r="K32" s="32">
        <f t="array" ref="K32">INDEX('Aceite Virgen Extra'!$A$259:$AAY$285,MATCH($B32,'Aceite Virgen Extra'!$A$259:$A$285,0),MATCH(K$5,'Aceite Virgen Extra'!$A$259:$AAY$259,0))</f>
        <v>0</v>
      </c>
      <c r="L32" s="32">
        <f t="array" ref="L32">INDEX('Aceite Virgen Extra'!$A$259:$AAY$285,MATCH($B32,'Aceite Virgen Extra'!$A$259:$A$285,0),MATCH(L$5,'Aceite Virgen Extra'!$A$259:$AAY$259,0))</f>
        <v>0.16999999999999998</v>
      </c>
      <c r="M32" s="32">
        <f t="array" ref="M32">INDEX('Aceite Virgen Extra'!$A$259:$AAY$285,MATCH($B32,'Aceite Virgen Extra'!$A$259:$A$285,0),MATCH(M$5,'Aceite Virgen Extra'!$A$259:$AAY$259,0))</f>
        <v>0.12</v>
      </c>
      <c r="N32" s="32">
        <f t="array" ref="N32">INDEX('Aceite Virgen Extra'!$A$259:$AAY$285,MATCH($B32,'Aceite Virgen Extra'!$A$259:$A$285,0),MATCH(N$5,'Aceite Virgen Extra'!$A$259:$AAY$259,0))</f>
        <v>0</v>
      </c>
      <c r="O32" s="32">
        <f t="array" ref="O32">INDEX('Aceite Virgen Extra'!$A$259:$AAY$285,MATCH($B32,'Aceite Virgen Extra'!$A$259:$A$285,0),MATCH(O$5,'Aceite Virgen Extra'!$A$259:$AAY$259,0))</f>
        <v>0.23</v>
      </c>
      <c r="P32" s="32">
        <f t="array" ref="P32">INDEX('Aceite Virgen Extra'!$A$259:$AAY$285,MATCH($B32,'Aceite Virgen Extra'!$A$259:$A$285,0),MATCH(P$5,'Aceite Virgen Extra'!$A$259:$AAY$259,0))</f>
        <v>0.26</v>
      </c>
    </row>
    <row r="33" spans="2:16" x14ac:dyDescent="0.25">
      <c r="B33" s="46">
        <f t="shared" si="1"/>
        <v>8.1999999999999993</v>
      </c>
      <c r="C33" s="13"/>
      <c r="E33" s="32">
        <f t="array" ref="E33">INDEX('Aceite Virgen Extra'!$A$259:$AAY$285,MATCH($B33,'Aceite Virgen Extra'!$A$259:$A$285,0),MATCH(E$5,'Aceite Virgen Extra'!$A$259:$AAY$259,0))</f>
        <v>8.6199999999999992</v>
      </c>
      <c r="F33" s="32">
        <f t="array" ref="F33">INDEX('Aceite Virgen Extra'!$A$259:$AAY$285,MATCH($B33,'Aceite Virgen Extra'!$A$259:$A$285,0),MATCH(F$5,'Aceite Virgen Extra'!$A$259:$AAY$259,0))</f>
        <v>9.41</v>
      </c>
      <c r="G33" s="32">
        <f t="array" ref="G33">INDEX('Aceite Virgen Extra'!$A$259:$AAY$285,MATCH($B33,'Aceite Virgen Extra'!$A$259:$A$285,0),MATCH(G$5,'Aceite Virgen Extra'!$A$259:$AAY$259,0))</f>
        <v>11.540000000000001</v>
      </c>
      <c r="H33" s="32">
        <f t="array" ref="H33">INDEX('Aceite Virgen Extra'!$A$259:$AAY$285,MATCH($B33,'Aceite Virgen Extra'!$A$259:$A$285,0),MATCH(H$5,'Aceite Virgen Extra'!$A$259:$AAY$259,0))</f>
        <v>10.7</v>
      </c>
      <c r="I33" s="32">
        <f t="array" ref="I33">INDEX('Aceite Virgen Extra'!$A$259:$AAY$285,MATCH($B33,'Aceite Virgen Extra'!$A$259:$A$285,0),MATCH(I$5,'Aceite Virgen Extra'!$A$259:$AAY$259,0))</f>
        <v>9.1400000000000023</v>
      </c>
      <c r="J33" s="32">
        <f t="array" ref="J33">INDEX('Aceite Virgen Extra'!$A$259:$AAY$285,MATCH($B33,'Aceite Virgen Extra'!$A$259:$A$285,0),MATCH(J$5,'Aceite Virgen Extra'!$A$259:$AAY$259,0))</f>
        <v>12.82</v>
      </c>
      <c r="K33" s="32">
        <f t="array" ref="K33">INDEX('Aceite Virgen Extra'!$A$259:$AAY$285,MATCH($B33,'Aceite Virgen Extra'!$A$259:$A$285,0),MATCH(K$5,'Aceite Virgen Extra'!$A$259:$AAY$259,0))</f>
        <v>12.520000000000001</v>
      </c>
      <c r="L33" s="32">
        <f t="array" ref="L33">INDEX('Aceite Virgen Extra'!$A$259:$AAY$285,MATCH($B33,'Aceite Virgen Extra'!$A$259:$A$285,0),MATCH(L$5,'Aceite Virgen Extra'!$A$259:$AAY$259,0))</f>
        <v>12.55</v>
      </c>
      <c r="M33" s="32">
        <f t="array" ref="M33">INDEX('Aceite Virgen Extra'!$A$259:$AAY$285,MATCH($B33,'Aceite Virgen Extra'!$A$259:$A$285,0),MATCH(M$5,'Aceite Virgen Extra'!$A$259:$AAY$259,0))</f>
        <v>13.630000000000003</v>
      </c>
      <c r="N33" s="32">
        <f t="array" ref="N33">INDEX('Aceite Virgen Extra'!$A$259:$AAY$285,MATCH($B33,'Aceite Virgen Extra'!$A$259:$A$285,0),MATCH(N$5,'Aceite Virgen Extra'!$A$259:$AAY$259,0))</f>
        <v>11.14</v>
      </c>
      <c r="O33" s="32">
        <f t="array" ref="O33">INDEX('Aceite Virgen Extra'!$A$259:$AAY$285,MATCH($B33,'Aceite Virgen Extra'!$A$259:$A$285,0),MATCH(O$5,'Aceite Virgen Extra'!$A$259:$AAY$259,0))</f>
        <v>13.640000000000004</v>
      </c>
      <c r="P33" s="32">
        <f t="array" ref="P33">INDEX('Aceite Virgen Extra'!$A$259:$AAY$285,MATCH($B33,'Aceite Virgen Extra'!$A$259:$A$285,0),MATCH(P$5,'Aceite Virgen Extra'!$A$259:$AAY$259,0))</f>
        <v>13.030000000000001</v>
      </c>
    </row>
    <row r="34" spans="2:16" x14ac:dyDescent="0.25">
      <c r="P34" s="30"/>
    </row>
    <row r="35" spans="2:16" x14ac:dyDescent="0.25">
      <c r="E35" s="32">
        <f>SUM(E10:E34)</f>
        <v>99.990000000000009</v>
      </c>
      <c r="F35" s="32">
        <f t="shared" ref="F35:P35" si="3">SUM(F10:F34)</f>
        <v>99.969999999999985</v>
      </c>
      <c r="G35" s="32">
        <f t="shared" si="3"/>
        <v>100.02000000000002</v>
      </c>
      <c r="H35" s="32">
        <f t="shared" si="3"/>
        <v>100.05000000000001</v>
      </c>
      <c r="I35" s="32">
        <f t="shared" si="3"/>
        <v>100.05000000000001</v>
      </c>
      <c r="J35" s="32">
        <f t="shared" si="3"/>
        <v>99.980000000000018</v>
      </c>
      <c r="K35" s="32">
        <f t="shared" si="3"/>
        <v>99.99</v>
      </c>
      <c r="L35" s="32">
        <f t="shared" si="3"/>
        <v>99.950000000000017</v>
      </c>
      <c r="M35" s="32">
        <f t="shared" si="3"/>
        <v>100.03000000000003</v>
      </c>
      <c r="N35" s="32">
        <f t="shared" si="3"/>
        <v>99.94</v>
      </c>
      <c r="O35" s="32">
        <f t="shared" si="3"/>
        <v>100.05000000000001</v>
      </c>
      <c r="P35" s="32">
        <f t="shared" si="3"/>
        <v>100.02000000000001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397</v>
      </c>
    </row>
    <row r="4" spans="2:17" x14ac:dyDescent="0.25">
      <c r="B4" s="19" t="s">
        <v>395</v>
      </c>
    </row>
    <row r="5" spans="2:17" hidden="1" x14ac:dyDescent="0.25">
      <c r="E5" s="31" t="str">
        <f t="shared" ref="E5:P5" si="0">E9&amp;$C$2</f>
        <v xml:space="preserve"> NOVIEMBRE 21T.España</v>
      </c>
      <c r="F5" s="31" t="str">
        <f t="shared" si="0"/>
        <v xml:space="preserve"> DICIEMBRE 21T.España</v>
      </c>
      <c r="G5" s="31" t="str">
        <f t="shared" si="0"/>
        <v xml:space="preserve"> ENERO 22T.España</v>
      </c>
      <c r="H5" s="31" t="str">
        <f t="shared" si="0"/>
        <v xml:space="preserve"> FEBRERO 22T.España</v>
      </c>
      <c r="I5" s="31" t="str">
        <f t="shared" si="0"/>
        <v xml:space="preserve"> MARZO 22T.España</v>
      </c>
      <c r="J5" s="31" t="str">
        <f t="shared" si="0"/>
        <v xml:space="preserve"> ABRIL 22T.España</v>
      </c>
      <c r="K5" s="31" t="str">
        <f t="shared" si="0"/>
        <v xml:space="preserve"> MAYO 22T.España</v>
      </c>
      <c r="L5" s="31" t="str">
        <f t="shared" si="0"/>
        <v xml:space="preserve"> JUNIO 22T.España</v>
      </c>
      <c r="M5" s="31" t="str">
        <f t="shared" si="0"/>
        <v xml:space="preserve"> JULIO 22T.España</v>
      </c>
      <c r="N5" s="31" t="str">
        <f t="shared" si="0"/>
        <v xml:space="preserve"> AGOSTO 22T.España</v>
      </c>
      <c r="O5" s="31" t="str">
        <f t="shared" si="0"/>
        <v xml:space="preserve"> SEPTIEMBRE 22T.España</v>
      </c>
      <c r="P5" s="31" t="str">
        <f t="shared" si="0"/>
        <v xml:space="preserve"> OCTUBRE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NOVIEMBRE 21</v>
      </c>
      <c r="F9" t="str">
        <f t="array" ref="F9">INDEX('Aceite de Oliva'!$A$260:$AAU$260,,MAX(IF('Aceite de Oliva'!$A$260:$AAU$260&lt;&gt;"",COLUMN('Aceite de Oliva'!$A$260:$AAU$260)))-(7*F8))</f>
        <v xml:space="preserve"> DICIEMBRE 21</v>
      </c>
      <c r="G9" t="str">
        <f t="array" ref="G9">INDEX('Aceite de Oliva'!$A$260:$AAU$260,,MAX(IF('Aceite de Oliva'!$A$260:$AAU$260&lt;&gt;"",COLUMN('Aceite de Oliva'!$A$260:$AAU$260)))-(7*G8))</f>
        <v xml:space="preserve"> ENERO 22</v>
      </c>
      <c r="H9" t="str">
        <f t="array" ref="H9">INDEX('Aceite de Oliva'!$A$260:$AAU$260,,MAX(IF('Aceite de Oliva'!$A$260:$AAU$260&lt;&gt;"",COLUMN('Aceite de Oliva'!$A$260:$AAU$260)))-(7*H8))</f>
        <v xml:space="preserve"> FEBRERO 22</v>
      </c>
      <c r="I9" t="str">
        <f t="array" ref="I9">INDEX('Aceite de Oliva'!$A$260:$AAU$260,,MAX(IF('Aceite de Oliva'!$A$260:$AAU$260&lt;&gt;"",COLUMN('Aceite de Oliva'!$A$260:$AAU$260)))-(7*I8))</f>
        <v xml:space="preserve"> MARZO 22</v>
      </c>
      <c r="J9" t="str">
        <f t="array" ref="J9">INDEX('Aceite de Oliva'!$A$260:$AAU$260,,MAX(IF('Aceite de Oliva'!$A$260:$AAU$260&lt;&gt;"",COLUMN('Aceite de Oliva'!$A$260:$AAU$260)))-(7*J8))</f>
        <v xml:space="preserve"> ABRIL 22</v>
      </c>
      <c r="K9" t="str">
        <f t="array" ref="K9">INDEX('Aceite de Oliva'!$A$260:$AAU$260,,MAX(IF('Aceite de Oliva'!$A$260:$AAU$260&lt;&gt;"",COLUMN('Aceite de Oliva'!$A$260:$AAU$260)))-(7*K8))</f>
        <v xml:space="preserve"> MAYO 22</v>
      </c>
      <c r="L9" t="str">
        <f t="array" ref="L9">INDEX('Aceite de Oliva'!$A$260:$AAU$260,,MAX(IF('Aceite de Oliva'!$A$260:$AAU$260&lt;&gt;"",COLUMN('Aceite de Oliva'!$A$260:$AAU$260)))-(7*L8))</f>
        <v xml:space="preserve"> JUNIO 22</v>
      </c>
      <c r="M9" t="str">
        <f t="array" ref="M9">INDEX('Aceite de Oliva'!$A$260:$AAU$260,,MAX(IF('Aceite de Oliva'!$A$260:$AAU$260&lt;&gt;"",COLUMN('Aceite de Oliva'!$A$260:$AAU$260)))-(7*M8))</f>
        <v xml:space="preserve"> JULIO 22</v>
      </c>
      <c r="N9" t="str">
        <f t="array" ref="N9">INDEX('Aceite de Oliva'!$A$260:$AAU$260,,MAX(IF('Aceite de Oliva'!$A$260:$AAU$260&lt;&gt;"",COLUMN('Aceite de Oliva'!$A$260:$AAU$260)))-(7*N8))</f>
        <v xml:space="preserve"> AGOSTO 22</v>
      </c>
      <c r="O9" t="str">
        <f t="array" ref="O9">INDEX('Aceite de Oliva'!$A$260:$AAU$260,,MAX(IF('Aceite de Oliva'!$A$260:$AAU$260&lt;&gt;"",COLUMN('Aceite de Oliva'!$A$260:$AAU$260)))-(7*O8))</f>
        <v xml:space="preserve"> SEPTIEMBRE 22</v>
      </c>
      <c r="P9" t="str">
        <f t="array" ref="P9">INDEX('Aceite de Oliva'!$A$260:$AAU$260,,MAX(IF('Aceite de Oliva'!$A$260:$AAU$260&lt;&gt;"",COLUMN('Aceite de Oliva'!$A$260:$AAU$260))))</f>
        <v xml:space="preserve"> OCTUBRE 22</v>
      </c>
    </row>
    <row r="10" spans="2:17" x14ac:dyDescent="0.25">
      <c r="B10" s="10"/>
      <c r="C10" s="18">
        <v>3.3</v>
      </c>
      <c r="E10" s="32">
        <f t="array" ref="E10">INDEX('Aceite Virgen'!$A$259:$AAY$285,MATCH($B10,'Aceite Virgen'!$A$259:$A$285,0),MATCH(E$5,'Aceite Virgen'!$A$259:$AAY$259,0))</f>
        <v>9.5500000000000007</v>
      </c>
      <c r="F10" s="32">
        <f t="array" ref="F10">INDEX('Aceite Virgen'!$A$259:$AAY$285,MATCH($B10,'Aceite Virgen'!$A$259:$A$285,0),MATCH(F$5,'Aceite Virgen'!$A$259:$AAY$259,0))</f>
        <v>10.4</v>
      </c>
      <c r="G10" s="32">
        <f t="array" ref="G10">INDEX('Aceite Virgen'!$A$259:$AAY$285,MATCH($B10,'Aceite Virgen'!$A$259:$A$285,0),MATCH(G$5,'Aceite Virgen'!$A$259:$AAY$259,0))</f>
        <v>4.8099999999999996</v>
      </c>
      <c r="H10" s="32">
        <f t="array" ref="H10">INDEX('Aceite Virgen'!$A$259:$AAY$285,MATCH($B10,'Aceite Virgen'!$A$259:$A$285,0),MATCH(H$5,'Aceite Virgen'!$A$259:$AAY$259,0))</f>
        <v>3.1900000000000004</v>
      </c>
      <c r="I10" s="32">
        <f t="array" ref="I10">INDEX('Aceite Virgen'!$A$259:$AAY$285,MATCH($B10,'Aceite Virgen'!$A$259:$A$285,0),MATCH(I$5,'Aceite Virgen'!$A$259:$AAY$259,0))</f>
        <v>3.7500000000000004</v>
      </c>
      <c r="J10" s="32">
        <f t="array" ref="J10">INDEX('Aceite Virgen'!$A$259:$AAY$285,MATCH($B10,'Aceite Virgen'!$A$259:$A$285,0),MATCH(J$5,'Aceite Virgen'!$A$259:$AAY$259,0))</f>
        <v>2.96</v>
      </c>
      <c r="K10" s="32">
        <f t="array" ref="K10">INDEX('Aceite Virgen'!$A$259:$AAY$285,MATCH($B10,'Aceite Virgen'!$A$259:$A$285,0),MATCH(K$5,'Aceite Virgen'!$A$259:$AAY$259,0))</f>
        <v>1.91</v>
      </c>
      <c r="L10" s="32">
        <f t="array" ref="L10">INDEX('Aceite Virgen'!$A$259:$AAY$285,MATCH($B10,'Aceite Virgen'!$A$259:$A$285,0),MATCH(L$5,'Aceite Virgen'!$A$259:$AAY$259,0))</f>
        <v>3.4799999999999995</v>
      </c>
      <c r="M10" s="32">
        <f t="array" ref="M10">INDEX('Aceite Virgen'!$A$259:$AAY$285,MATCH($B10,'Aceite Virgen'!$A$259:$A$285,0),MATCH(M$5,'Aceite Virgen'!$A$259:$AAY$259,0))</f>
        <v>2.1399999999999997</v>
      </c>
      <c r="N10" s="32">
        <f t="array" ref="N10">INDEX('Aceite Virgen'!$A$259:$AAY$285,MATCH($B10,'Aceite Virgen'!$A$259:$A$285,0),MATCH(N$5,'Aceite Virgen'!$A$259:$AAY$259,0))</f>
        <v>3.62</v>
      </c>
      <c r="O10" s="32">
        <f t="array" ref="O10">INDEX('Aceite Virgen'!$A$259:$AAY$285,MATCH($B10,'Aceite Virgen'!$A$259:$A$285,0),MATCH(O$5,'Aceite Virgen'!$A$259:$AAY$259,0))</f>
        <v>2.94</v>
      </c>
      <c r="P10" s="32">
        <f t="array" ref="P10">INDEX('Aceite Virgen'!$A$259:$AAY$285,MATCH($B10,'Aceite Virgen'!$A$259:$A$285,0),MATCH(P$5,'Aceite Virgen'!$A$259:$AAY$259,0))</f>
        <v>4.9400000000000004</v>
      </c>
    </row>
    <row r="11" spans="2:17" x14ac:dyDescent="0.25">
      <c r="B11" s="14">
        <f>+C10</f>
        <v>3.3</v>
      </c>
      <c r="C11" s="13">
        <f>ROUND(B11+$C$7,2)</f>
        <v>3.4</v>
      </c>
      <c r="E11" s="32">
        <f t="array" ref="E11">INDEX('Aceite Virgen'!$A$259:$AAY$285,MATCH($B11,'Aceite Virgen'!$A$259:$A$285,0),MATCH(E$5,'Aceite Virgen'!$A$259:$AAY$259,0))</f>
        <v>24.88</v>
      </c>
      <c r="F11" s="32">
        <f t="array" ref="F11">INDEX('Aceite Virgen'!$A$259:$AAY$285,MATCH($B11,'Aceite Virgen'!$A$259:$A$285,0),MATCH(F$5,'Aceite Virgen'!$A$259:$AAY$259,0))</f>
        <v>24.189999999999998</v>
      </c>
      <c r="G11" s="32">
        <f t="array" ref="G11">INDEX('Aceite Virgen'!$A$259:$AAY$285,MATCH($B11,'Aceite Virgen'!$A$259:$A$285,0),MATCH(G$5,'Aceite Virgen'!$A$259:$AAY$259,0))</f>
        <v>3.74</v>
      </c>
      <c r="H11" s="32">
        <f t="array" ref="H11">INDEX('Aceite Virgen'!$A$259:$AAY$285,MATCH($B11,'Aceite Virgen'!$A$259:$A$285,0),MATCH(H$5,'Aceite Virgen'!$A$259:$AAY$259,0))</f>
        <v>0.97</v>
      </c>
      <c r="I11" s="32">
        <f t="array" ref="I11">INDEX('Aceite Virgen'!$A$259:$AAY$285,MATCH($B11,'Aceite Virgen'!$A$259:$A$285,0),MATCH(I$5,'Aceite Virgen'!$A$259:$AAY$259,0))</f>
        <v>0.28999999999999998</v>
      </c>
      <c r="J11" s="32">
        <f t="array" ref="J11">INDEX('Aceite Virgen'!$A$259:$AAY$285,MATCH($B11,'Aceite Virgen'!$A$259:$A$285,0),MATCH(J$5,'Aceite Virgen'!$A$259:$AAY$259,0))</f>
        <v>1.6400000000000001</v>
      </c>
      <c r="K11" s="32">
        <f t="array" ref="K11">INDEX('Aceite Virgen'!$A$259:$AAY$285,MATCH($B11,'Aceite Virgen'!$A$259:$A$285,0),MATCH(K$5,'Aceite Virgen'!$A$259:$AAY$259,0))</f>
        <v>1.94</v>
      </c>
      <c r="L11" s="32">
        <f t="array" ref="L11">INDEX('Aceite Virgen'!$A$259:$AAY$285,MATCH($B11,'Aceite Virgen'!$A$259:$A$285,0),MATCH(L$5,'Aceite Virgen'!$A$259:$AAY$259,0))</f>
        <v>0.84</v>
      </c>
      <c r="M11" s="32">
        <f t="array" ref="M11">INDEX('Aceite Virgen'!$A$259:$AAY$285,MATCH($B11,'Aceite Virgen'!$A$259:$A$285,0),MATCH(M$5,'Aceite Virgen'!$A$259:$AAY$259,0))</f>
        <v>1.1000000000000001</v>
      </c>
      <c r="N11" s="32">
        <f t="array" ref="N11">INDEX('Aceite Virgen'!$A$259:$AAY$285,MATCH($B11,'Aceite Virgen'!$A$259:$A$285,0),MATCH(N$5,'Aceite Virgen'!$A$259:$AAY$259,0))</f>
        <v>0</v>
      </c>
      <c r="O11" s="32">
        <f t="array" ref="O11">INDEX('Aceite Virgen'!$A$259:$AAY$285,MATCH($B11,'Aceite Virgen'!$A$259:$A$285,0),MATCH(O$5,'Aceite Virgen'!$A$259:$AAY$259,0))</f>
        <v>0.36</v>
      </c>
      <c r="P11" s="32">
        <f t="array" ref="P11">INDEX('Aceite Virgen'!$A$259:$AAY$285,MATCH($B11,'Aceite Virgen'!$A$259:$A$285,0),MATCH(P$5,'Aceite Virgen'!$A$259:$AAY$259,0))</f>
        <v>0.44</v>
      </c>
    </row>
    <row r="12" spans="2:17" x14ac:dyDescent="0.25">
      <c r="B12" s="14">
        <f t="shared" ref="B12:B33" si="1">C11</f>
        <v>3.4</v>
      </c>
      <c r="C12" s="13">
        <f t="shared" ref="C12:C32" si="2">ROUND(B12+$C$7,2)</f>
        <v>3.5</v>
      </c>
      <c r="E12" s="32">
        <f t="array" ref="E12">INDEX('Aceite Virgen'!$A$259:$AAY$285,MATCH($B12,'Aceite Virgen'!$A$259:$A$285,0),MATCH(E$5,'Aceite Virgen'!$A$259:$AAY$259,0))</f>
        <v>7.96</v>
      </c>
      <c r="F12" s="32">
        <f t="array" ref="F12">INDEX('Aceite Virgen'!$A$259:$AAY$285,MATCH($B12,'Aceite Virgen'!$A$259:$A$285,0),MATCH(F$5,'Aceite Virgen'!$A$259:$AAY$259,0))</f>
        <v>6.23</v>
      </c>
      <c r="G12" s="32">
        <f t="array" ref="G12">INDEX('Aceite Virgen'!$A$259:$AAY$285,MATCH($B12,'Aceite Virgen'!$A$259:$A$285,0),MATCH(G$5,'Aceite Virgen'!$A$259:$AAY$259,0))</f>
        <v>3.38</v>
      </c>
      <c r="H12" s="32">
        <f t="array" ref="H12">INDEX('Aceite Virgen'!$A$259:$AAY$285,MATCH($B12,'Aceite Virgen'!$A$259:$A$285,0),MATCH(H$5,'Aceite Virgen'!$A$259:$AAY$259,0))</f>
        <v>2.84</v>
      </c>
      <c r="I12" s="32">
        <f t="array" ref="I12">INDEX('Aceite Virgen'!$A$259:$AAY$285,MATCH($B12,'Aceite Virgen'!$A$259:$A$285,0),MATCH(I$5,'Aceite Virgen'!$A$259:$AAY$259,0))</f>
        <v>2.8899999999999997</v>
      </c>
      <c r="J12" s="32">
        <f t="array" ref="J12">INDEX('Aceite Virgen'!$A$259:$AAY$285,MATCH($B12,'Aceite Virgen'!$A$259:$A$285,0),MATCH(J$5,'Aceite Virgen'!$A$259:$AAY$259,0))</f>
        <v>0.68</v>
      </c>
      <c r="K12" s="32">
        <f t="array" ref="K12">INDEX('Aceite Virgen'!$A$259:$AAY$285,MATCH($B12,'Aceite Virgen'!$A$259:$A$285,0),MATCH(K$5,'Aceite Virgen'!$A$259:$AAY$259,0))</f>
        <v>0.7</v>
      </c>
      <c r="L12" s="32">
        <f t="array" ref="L12">INDEX('Aceite Virgen'!$A$259:$AAY$285,MATCH($B12,'Aceite Virgen'!$A$259:$A$285,0),MATCH(L$5,'Aceite Virgen'!$A$259:$AAY$259,0))</f>
        <v>1.61</v>
      </c>
      <c r="M12" s="32">
        <f t="array" ref="M12">INDEX('Aceite Virgen'!$A$259:$AAY$285,MATCH($B12,'Aceite Virgen'!$A$259:$A$285,0),MATCH(M$5,'Aceite Virgen'!$A$259:$AAY$259,0))</f>
        <v>0.61</v>
      </c>
      <c r="N12" s="32">
        <f t="array" ref="N12">INDEX('Aceite Virgen'!$A$259:$AAY$285,MATCH($B12,'Aceite Virgen'!$A$259:$A$285,0),MATCH(N$5,'Aceite Virgen'!$A$259:$AAY$259,0))</f>
        <v>0.22</v>
      </c>
      <c r="O12" s="32">
        <f t="array" ref="O12">INDEX('Aceite Virgen'!$A$259:$AAY$285,MATCH($B12,'Aceite Virgen'!$A$259:$A$285,0),MATCH(O$5,'Aceite Virgen'!$A$259:$AAY$259,0))</f>
        <v>1.58</v>
      </c>
      <c r="P12" s="32">
        <f t="array" ref="P12">INDEX('Aceite Virgen'!$A$259:$AAY$285,MATCH($B12,'Aceite Virgen'!$A$259:$A$285,0),MATCH(P$5,'Aceite Virgen'!$A$259:$AAY$259,0))</f>
        <v>0</v>
      </c>
    </row>
    <row r="13" spans="2:17" x14ac:dyDescent="0.25">
      <c r="B13" s="14">
        <f t="shared" si="1"/>
        <v>3.5</v>
      </c>
      <c r="C13" s="13">
        <f t="shared" si="2"/>
        <v>3.6</v>
      </c>
      <c r="E13" s="32">
        <f t="array" ref="E13">INDEX('Aceite Virgen'!$A$259:$AAY$285,MATCH($B13,'Aceite Virgen'!$A$259:$A$285,0),MATCH(E$5,'Aceite Virgen'!$A$259:$AAY$259,0))</f>
        <v>28.93</v>
      </c>
      <c r="F13" s="32">
        <f t="array" ref="F13">INDEX('Aceite Virgen'!$A$259:$AAY$285,MATCH($B13,'Aceite Virgen'!$A$259:$A$285,0),MATCH(F$5,'Aceite Virgen'!$A$259:$AAY$259,0))</f>
        <v>34.9</v>
      </c>
      <c r="G13" s="32">
        <f t="array" ref="G13">INDEX('Aceite Virgen'!$A$259:$AAY$285,MATCH($B13,'Aceite Virgen'!$A$259:$A$285,0),MATCH(G$5,'Aceite Virgen'!$A$259:$AAY$259,0))</f>
        <v>9.129999999999999</v>
      </c>
      <c r="H13" s="32">
        <f t="array" ref="H13">INDEX('Aceite Virgen'!$A$259:$AAY$285,MATCH($B13,'Aceite Virgen'!$A$259:$A$285,0),MATCH(H$5,'Aceite Virgen'!$A$259:$AAY$259,0))</f>
        <v>5.8900000000000006</v>
      </c>
      <c r="I13" s="32">
        <f t="array" ref="I13">INDEX('Aceite Virgen'!$A$259:$AAY$285,MATCH($B13,'Aceite Virgen'!$A$259:$A$285,0),MATCH(I$5,'Aceite Virgen'!$A$259:$AAY$259,0))</f>
        <v>5.41</v>
      </c>
      <c r="J13" s="32">
        <f t="array" ref="J13">INDEX('Aceite Virgen'!$A$259:$AAY$285,MATCH($B13,'Aceite Virgen'!$A$259:$A$285,0),MATCH(J$5,'Aceite Virgen'!$A$259:$AAY$259,0))</f>
        <v>0.28999999999999998</v>
      </c>
      <c r="K13" s="32">
        <f t="array" ref="K13">INDEX('Aceite Virgen'!$A$259:$AAY$285,MATCH($B13,'Aceite Virgen'!$A$259:$A$285,0),MATCH(K$5,'Aceite Virgen'!$A$259:$AAY$259,0))</f>
        <v>0.93</v>
      </c>
      <c r="L13" s="32">
        <f t="array" ref="L13">INDEX('Aceite Virgen'!$A$259:$AAY$285,MATCH($B13,'Aceite Virgen'!$A$259:$A$285,0),MATCH(L$5,'Aceite Virgen'!$A$259:$AAY$259,0))</f>
        <v>1.55</v>
      </c>
      <c r="M13" s="32">
        <f t="array" ref="M13">INDEX('Aceite Virgen'!$A$259:$AAY$285,MATCH($B13,'Aceite Virgen'!$A$259:$A$285,0),MATCH(M$5,'Aceite Virgen'!$A$259:$AAY$259,0))</f>
        <v>0</v>
      </c>
      <c r="N13" s="32">
        <f t="array" ref="N13">INDEX('Aceite Virgen'!$A$259:$AAY$285,MATCH($B13,'Aceite Virgen'!$A$259:$A$285,0),MATCH(N$5,'Aceite Virgen'!$A$259:$AAY$259,0))</f>
        <v>0</v>
      </c>
      <c r="O13" s="32">
        <f t="array" ref="O13">INDEX('Aceite Virgen'!$A$259:$AAY$285,MATCH($B13,'Aceite Virgen'!$A$259:$A$285,0),MATCH(O$5,'Aceite Virgen'!$A$259:$AAY$259,0))</f>
        <v>0.52</v>
      </c>
      <c r="P13" s="32">
        <f t="array" ref="P13">INDEX('Aceite Virgen'!$A$259:$AAY$285,MATCH($B13,'Aceite Virgen'!$A$259:$A$285,0),MATCH(P$5,'Aceite Virgen'!$A$259:$AAY$259,0))</f>
        <v>2.08</v>
      </c>
    </row>
    <row r="14" spans="2:17" x14ac:dyDescent="0.25">
      <c r="B14" s="14">
        <f t="shared" si="1"/>
        <v>3.6</v>
      </c>
      <c r="C14" s="13">
        <f t="shared" si="2"/>
        <v>3.7</v>
      </c>
      <c r="E14" s="32">
        <f t="array" ref="E14">INDEX('Aceite Virgen'!$A$259:$AAY$285,MATCH($B14,'Aceite Virgen'!$A$259:$A$285,0),MATCH(E$5,'Aceite Virgen'!$A$259:$AAY$259,0))</f>
        <v>6.71</v>
      </c>
      <c r="F14" s="32">
        <f t="array" ref="F14">INDEX('Aceite Virgen'!$A$259:$AAY$285,MATCH($B14,'Aceite Virgen'!$A$259:$A$285,0),MATCH(F$5,'Aceite Virgen'!$A$259:$AAY$259,0))</f>
        <v>5.2899999999999991</v>
      </c>
      <c r="G14" s="32">
        <f t="array" ref="G14">INDEX('Aceite Virgen'!$A$259:$AAY$285,MATCH($B14,'Aceite Virgen'!$A$259:$A$285,0),MATCH(G$5,'Aceite Virgen'!$A$259:$AAY$259,0))</f>
        <v>2.6900000000000004</v>
      </c>
      <c r="H14" s="32">
        <f t="array" ref="H14">INDEX('Aceite Virgen'!$A$259:$AAY$285,MATCH($B14,'Aceite Virgen'!$A$259:$A$285,0),MATCH(H$5,'Aceite Virgen'!$A$259:$AAY$259,0))</f>
        <v>0.54</v>
      </c>
      <c r="I14" s="32">
        <f t="array" ref="I14">INDEX('Aceite Virgen'!$A$259:$AAY$285,MATCH($B14,'Aceite Virgen'!$A$259:$A$285,0),MATCH(I$5,'Aceite Virgen'!$A$259:$AAY$259,0))</f>
        <v>5.32</v>
      </c>
      <c r="J14" s="32">
        <f t="array" ref="J14">INDEX('Aceite Virgen'!$A$259:$AAY$285,MATCH($B14,'Aceite Virgen'!$A$259:$A$285,0),MATCH(J$5,'Aceite Virgen'!$A$259:$AAY$259,0))</f>
        <v>0.60000000000000009</v>
      </c>
      <c r="K14" s="32">
        <f t="array" ref="K14">INDEX('Aceite Virgen'!$A$259:$AAY$285,MATCH($B14,'Aceite Virgen'!$A$259:$A$285,0),MATCH(K$5,'Aceite Virgen'!$A$259:$AAY$259,0))</f>
        <v>1.53</v>
      </c>
      <c r="L14" s="32">
        <f t="array" ref="L14">INDEX('Aceite Virgen'!$A$259:$AAY$285,MATCH($B14,'Aceite Virgen'!$A$259:$A$285,0),MATCH(L$5,'Aceite Virgen'!$A$259:$AAY$259,0))</f>
        <v>2.04</v>
      </c>
      <c r="M14" s="32">
        <f t="array" ref="M14">INDEX('Aceite Virgen'!$A$259:$AAY$285,MATCH($B14,'Aceite Virgen'!$A$259:$A$285,0),MATCH(M$5,'Aceite Virgen'!$A$259:$AAY$259,0))</f>
        <v>1.1299999999999999</v>
      </c>
      <c r="N14" s="32">
        <f t="array" ref="N14">INDEX('Aceite Virgen'!$A$259:$AAY$285,MATCH($B14,'Aceite Virgen'!$A$259:$A$285,0),MATCH(N$5,'Aceite Virgen'!$A$259:$AAY$259,0))</f>
        <v>1.44</v>
      </c>
      <c r="O14" s="32">
        <f t="array" ref="O14">INDEX('Aceite Virgen'!$A$259:$AAY$285,MATCH($B14,'Aceite Virgen'!$A$259:$A$285,0),MATCH(O$5,'Aceite Virgen'!$A$259:$AAY$259,0))</f>
        <v>2.5300000000000002</v>
      </c>
      <c r="P14" s="32">
        <f t="array" ref="P14">INDEX('Aceite Virgen'!$A$259:$AAY$285,MATCH($B14,'Aceite Virgen'!$A$259:$A$285,0),MATCH(P$5,'Aceite Virgen'!$A$259:$AAY$259,0))</f>
        <v>1.61</v>
      </c>
    </row>
    <row r="15" spans="2:17" x14ac:dyDescent="0.25">
      <c r="B15" s="14">
        <f t="shared" si="1"/>
        <v>3.7</v>
      </c>
      <c r="C15" s="13">
        <f t="shared" si="2"/>
        <v>3.8</v>
      </c>
      <c r="E15" s="32">
        <f t="array" ref="E15">INDEX('Aceite Virgen'!$A$259:$AAY$285,MATCH($B15,'Aceite Virgen'!$A$259:$A$285,0),MATCH(E$5,'Aceite Virgen'!$A$259:$AAY$259,0))</f>
        <v>1.83</v>
      </c>
      <c r="F15" s="32">
        <f t="array" ref="F15">INDEX('Aceite Virgen'!$A$259:$AAY$285,MATCH($B15,'Aceite Virgen'!$A$259:$A$285,0),MATCH(F$5,'Aceite Virgen'!$A$259:$AAY$259,0))</f>
        <v>1.03</v>
      </c>
      <c r="G15" s="32">
        <f t="array" ref="G15">INDEX('Aceite Virgen'!$A$259:$AAY$285,MATCH($B15,'Aceite Virgen'!$A$259:$A$285,0),MATCH(G$5,'Aceite Virgen'!$A$259:$AAY$259,0))</f>
        <v>23.990000000000002</v>
      </c>
      <c r="H15" s="32">
        <f t="array" ref="H15">INDEX('Aceite Virgen'!$A$259:$AAY$285,MATCH($B15,'Aceite Virgen'!$A$259:$A$285,0),MATCH(H$5,'Aceite Virgen'!$A$259:$AAY$259,0))</f>
        <v>25.4</v>
      </c>
      <c r="I15" s="32">
        <f t="array" ref="I15">INDEX('Aceite Virgen'!$A$259:$AAY$285,MATCH($B15,'Aceite Virgen'!$A$259:$A$285,0),MATCH(I$5,'Aceite Virgen'!$A$259:$AAY$259,0))</f>
        <v>12.1</v>
      </c>
      <c r="J15" s="32">
        <f t="array" ref="J15">INDEX('Aceite Virgen'!$A$259:$AAY$285,MATCH($B15,'Aceite Virgen'!$A$259:$A$285,0),MATCH(J$5,'Aceite Virgen'!$A$259:$AAY$259,0))</f>
        <v>3.05</v>
      </c>
      <c r="K15" s="32">
        <f t="array" ref="K15">INDEX('Aceite Virgen'!$A$259:$AAY$285,MATCH($B15,'Aceite Virgen'!$A$259:$A$285,0),MATCH(K$5,'Aceite Virgen'!$A$259:$AAY$259,0))</f>
        <v>2.15</v>
      </c>
      <c r="L15" s="32">
        <f t="array" ref="L15">INDEX('Aceite Virgen'!$A$259:$AAY$285,MATCH($B15,'Aceite Virgen'!$A$259:$A$285,0),MATCH(L$5,'Aceite Virgen'!$A$259:$AAY$259,0))</f>
        <v>2.7800000000000002</v>
      </c>
      <c r="M15" s="32">
        <f t="array" ref="M15">INDEX('Aceite Virgen'!$A$259:$AAY$285,MATCH($B15,'Aceite Virgen'!$A$259:$A$285,0),MATCH(M$5,'Aceite Virgen'!$A$259:$AAY$259,0))</f>
        <v>3.87</v>
      </c>
      <c r="N15" s="32">
        <f t="array" ref="N15">INDEX('Aceite Virgen'!$A$259:$AAY$285,MATCH($B15,'Aceite Virgen'!$A$259:$A$285,0),MATCH(N$5,'Aceite Virgen'!$A$259:$AAY$259,0))</f>
        <v>6.85</v>
      </c>
      <c r="O15" s="32">
        <f t="array" ref="O15">INDEX('Aceite Virgen'!$A$259:$AAY$285,MATCH($B15,'Aceite Virgen'!$A$259:$A$285,0),MATCH(O$5,'Aceite Virgen'!$A$259:$AAY$259,0))</f>
        <v>4.3099999999999996</v>
      </c>
      <c r="P15" s="32">
        <f t="array" ref="P15">INDEX('Aceite Virgen'!$A$259:$AAY$285,MATCH($B15,'Aceite Virgen'!$A$259:$A$285,0),MATCH(P$5,'Aceite Virgen'!$A$259:$AAY$259,0))</f>
        <v>1.75</v>
      </c>
    </row>
    <row r="16" spans="2:17" x14ac:dyDescent="0.25">
      <c r="B16" s="14">
        <f t="shared" si="1"/>
        <v>3.8</v>
      </c>
      <c r="C16" s="13">
        <f t="shared" si="2"/>
        <v>3.9</v>
      </c>
      <c r="E16" s="32">
        <f t="array" ref="E16">INDEX('Aceite Virgen'!$A$259:$AAY$285,MATCH($B16,'Aceite Virgen'!$A$259:$A$285,0),MATCH(E$5,'Aceite Virgen'!$A$259:$AAY$259,0))</f>
        <v>3.31</v>
      </c>
      <c r="F16" s="32">
        <f t="array" ref="F16">INDEX('Aceite Virgen'!$A$259:$AAY$285,MATCH($B16,'Aceite Virgen'!$A$259:$A$285,0),MATCH(F$5,'Aceite Virgen'!$A$259:$AAY$259,0))</f>
        <v>1.1000000000000001</v>
      </c>
      <c r="G16" s="32">
        <f t="array" ref="G16">INDEX('Aceite Virgen'!$A$259:$AAY$285,MATCH($B16,'Aceite Virgen'!$A$259:$A$285,0),MATCH(G$5,'Aceite Virgen'!$A$259:$AAY$259,0))</f>
        <v>35.94</v>
      </c>
      <c r="H16" s="32">
        <f t="array" ref="H16">INDEX('Aceite Virgen'!$A$259:$AAY$285,MATCH($B16,'Aceite Virgen'!$A$259:$A$285,0),MATCH(H$5,'Aceite Virgen'!$A$259:$AAY$259,0))</f>
        <v>46.6</v>
      </c>
      <c r="I16" s="32">
        <f t="array" ref="I16">INDEX('Aceite Virgen'!$A$259:$AAY$285,MATCH($B16,'Aceite Virgen'!$A$259:$A$285,0),MATCH(I$5,'Aceite Virgen'!$A$259:$AAY$259,0))</f>
        <v>17.510000000000002</v>
      </c>
      <c r="J16" s="32">
        <f t="array" ref="J16">INDEX('Aceite Virgen'!$A$259:$AAY$285,MATCH($B16,'Aceite Virgen'!$A$259:$A$285,0),MATCH(J$5,'Aceite Virgen'!$A$259:$AAY$259,0))</f>
        <v>5.88</v>
      </c>
      <c r="K16" s="32">
        <f t="array" ref="K16">INDEX('Aceite Virgen'!$A$259:$AAY$285,MATCH($B16,'Aceite Virgen'!$A$259:$A$285,0),MATCH(K$5,'Aceite Virgen'!$A$259:$AAY$259,0))</f>
        <v>1.51</v>
      </c>
      <c r="L16" s="32">
        <f t="array" ref="L16">INDEX('Aceite Virgen'!$A$259:$AAY$285,MATCH($B16,'Aceite Virgen'!$A$259:$A$285,0),MATCH(L$5,'Aceite Virgen'!$A$259:$AAY$259,0))</f>
        <v>1.61</v>
      </c>
      <c r="M16" s="32">
        <f t="array" ref="M16">INDEX('Aceite Virgen'!$A$259:$AAY$285,MATCH($B16,'Aceite Virgen'!$A$259:$A$285,0),MATCH(M$5,'Aceite Virgen'!$A$259:$AAY$259,0))</f>
        <v>2.73</v>
      </c>
      <c r="N16" s="32">
        <f t="array" ref="N16">INDEX('Aceite Virgen'!$A$259:$AAY$285,MATCH($B16,'Aceite Virgen'!$A$259:$A$285,0),MATCH(N$5,'Aceite Virgen'!$A$259:$AAY$259,0))</f>
        <v>5.45</v>
      </c>
      <c r="O16" s="32">
        <f t="array" ref="O16">INDEX('Aceite Virgen'!$A$259:$AAY$285,MATCH($B16,'Aceite Virgen'!$A$259:$A$285,0),MATCH(O$5,'Aceite Virgen'!$A$259:$AAY$259,0))</f>
        <v>11.23</v>
      </c>
      <c r="P16" s="32">
        <f t="array" ref="P16">INDEX('Aceite Virgen'!$A$259:$AAY$285,MATCH($B16,'Aceite Virgen'!$A$259:$A$285,0),MATCH(P$5,'Aceite Virgen'!$A$259:$AAY$259,0))</f>
        <v>5.0999999999999996</v>
      </c>
    </row>
    <row r="17" spans="2:16" x14ac:dyDescent="0.25">
      <c r="B17" s="14">
        <f t="shared" si="1"/>
        <v>3.9</v>
      </c>
      <c r="C17" s="13">
        <f t="shared" si="2"/>
        <v>4</v>
      </c>
      <c r="E17" s="32">
        <f t="array" ref="E17">INDEX('Aceite Virgen'!$A$259:$AAY$285,MATCH($B17,'Aceite Virgen'!$A$259:$A$285,0),MATCH(E$5,'Aceite Virgen'!$A$259:$AAY$259,0))</f>
        <v>2.86</v>
      </c>
      <c r="F17" s="32">
        <f t="array" ref="F17">INDEX('Aceite Virgen'!$A$259:$AAY$285,MATCH($B17,'Aceite Virgen'!$A$259:$A$285,0),MATCH(F$5,'Aceite Virgen'!$A$259:$AAY$259,0))</f>
        <v>4.7699999999999996</v>
      </c>
      <c r="G17" s="32">
        <f t="array" ref="G17">INDEX('Aceite Virgen'!$A$259:$AAY$285,MATCH($B17,'Aceite Virgen'!$A$259:$A$285,0),MATCH(G$5,'Aceite Virgen'!$A$259:$AAY$259,0))</f>
        <v>4.8499999999999996</v>
      </c>
      <c r="H17" s="32">
        <f t="array" ref="H17">INDEX('Aceite Virgen'!$A$259:$AAY$285,MATCH($B17,'Aceite Virgen'!$A$259:$A$285,0),MATCH(H$5,'Aceite Virgen'!$A$259:$AAY$259,0))</f>
        <v>3.04</v>
      </c>
      <c r="I17" s="32">
        <f t="array" ref="I17">INDEX('Aceite Virgen'!$A$259:$AAY$285,MATCH($B17,'Aceite Virgen'!$A$259:$A$285,0),MATCH(I$5,'Aceite Virgen'!$A$259:$AAY$259,0))</f>
        <v>1.41</v>
      </c>
      <c r="J17" s="32">
        <f t="array" ref="J17">INDEX('Aceite Virgen'!$A$259:$AAY$285,MATCH($B17,'Aceite Virgen'!$A$259:$A$285,0),MATCH(J$5,'Aceite Virgen'!$A$259:$AAY$259,0))</f>
        <v>2.06</v>
      </c>
      <c r="K17" s="32">
        <f t="array" ref="K17">INDEX('Aceite Virgen'!$A$259:$AAY$285,MATCH($B17,'Aceite Virgen'!$A$259:$A$285,0),MATCH(K$5,'Aceite Virgen'!$A$259:$AAY$259,0))</f>
        <v>8.4599999999999991</v>
      </c>
      <c r="L17" s="32">
        <f t="array" ref="L17">INDEX('Aceite Virgen'!$A$259:$AAY$285,MATCH($B17,'Aceite Virgen'!$A$259:$A$285,0),MATCH(L$5,'Aceite Virgen'!$A$259:$AAY$259,0))</f>
        <v>10.34</v>
      </c>
      <c r="M17" s="32">
        <f t="array" ref="M17">INDEX('Aceite Virgen'!$A$259:$AAY$285,MATCH($B17,'Aceite Virgen'!$A$259:$A$285,0),MATCH(M$5,'Aceite Virgen'!$A$259:$AAY$259,0))</f>
        <v>8.64</v>
      </c>
      <c r="N17" s="32">
        <f t="array" ref="N17">INDEX('Aceite Virgen'!$A$259:$AAY$285,MATCH($B17,'Aceite Virgen'!$A$259:$A$285,0),MATCH(N$5,'Aceite Virgen'!$A$259:$AAY$259,0))</f>
        <v>4.3600000000000003</v>
      </c>
      <c r="O17" s="32">
        <f t="array" ref="O17">INDEX('Aceite Virgen'!$A$259:$AAY$285,MATCH($B17,'Aceite Virgen'!$A$259:$A$285,0),MATCH(O$5,'Aceite Virgen'!$A$259:$AAY$259,0))</f>
        <v>2.5500000000000003</v>
      </c>
      <c r="P17" s="32">
        <f t="array" ref="P17">INDEX('Aceite Virgen'!$A$259:$AAY$285,MATCH($B17,'Aceite Virgen'!$A$259:$A$285,0),MATCH(P$5,'Aceite Virgen'!$A$259:$AAY$259,0))</f>
        <v>1.58</v>
      </c>
    </row>
    <row r="18" spans="2:16" x14ac:dyDescent="0.25">
      <c r="B18" s="14">
        <f t="shared" si="1"/>
        <v>4</v>
      </c>
      <c r="C18" s="13">
        <f t="shared" si="2"/>
        <v>4.0999999999999996</v>
      </c>
      <c r="E18" s="32">
        <f t="array" ref="E18">INDEX('Aceite Virgen'!$A$259:$AAY$285,MATCH($B18,'Aceite Virgen'!$A$259:$A$285,0),MATCH(E$5,'Aceite Virgen'!$A$259:$AAY$259,0))</f>
        <v>0.57999999999999996</v>
      </c>
      <c r="F18" s="32">
        <f t="array" ref="F18">INDEX('Aceite Virgen'!$A$259:$AAY$285,MATCH($B18,'Aceite Virgen'!$A$259:$A$285,0),MATCH(F$5,'Aceite Virgen'!$A$259:$AAY$259,0))</f>
        <v>0.43</v>
      </c>
      <c r="G18" s="32">
        <f t="array" ref="G18">INDEX('Aceite Virgen'!$A$259:$AAY$285,MATCH($B18,'Aceite Virgen'!$A$259:$A$285,0),MATCH(G$5,'Aceite Virgen'!$A$259:$AAY$259,0))</f>
        <v>0.67</v>
      </c>
      <c r="H18" s="32">
        <f t="array" ref="H18">INDEX('Aceite Virgen'!$A$259:$AAY$285,MATCH($B18,'Aceite Virgen'!$A$259:$A$285,0),MATCH(H$5,'Aceite Virgen'!$A$259:$AAY$259,0))</f>
        <v>0.27</v>
      </c>
      <c r="I18" s="32">
        <f t="array" ref="I18">INDEX('Aceite Virgen'!$A$259:$AAY$285,MATCH($B18,'Aceite Virgen'!$A$259:$A$285,0),MATCH(I$5,'Aceite Virgen'!$A$259:$AAY$259,0))</f>
        <v>1.1599999999999999</v>
      </c>
      <c r="J18" s="32">
        <f t="array" ref="J18">INDEX('Aceite Virgen'!$A$259:$AAY$285,MATCH($B18,'Aceite Virgen'!$A$259:$A$285,0),MATCH(J$5,'Aceite Virgen'!$A$259:$AAY$259,0))</f>
        <v>0.56000000000000005</v>
      </c>
      <c r="K18" s="32">
        <f t="array" ref="K18">INDEX('Aceite Virgen'!$A$259:$AAY$285,MATCH($B18,'Aceite Virgen'!$A$259:$A$285,0),MATCH(K$5,'Aceite Virgen'!$A$259:$AAY$259,0))</f>
        <v>1.08</v>
      </c>
      <c r="L18" s="32">
        <f t="array" ref="L18">INDEX('Aceite Virgen'!$A$259:$AAY$285,MATCH($B18,'Aceite Virgen'!$A$259:$A$285,0),MATCH(L$5,'Aceite Virgen'!$A$259:$AAY$259,0))</f>
        <v>1.82</v>
      </c>
      <c r="M18" s="32">
        <f t="array" ref="M18">INDEX('Aceite Virgen'!$A$259:$AAY$285,MATCH($B18,'Aceite Virgen'!$A$259:$A$285,0),MATCH(M$5,'Aceite Virgen'!$A$259:$AAY$259,0))</f>
        <v>1.1600000000000001</v>
      </c>
      <c r="N18" s="32">
        <f t="array" ref="N18">INDEX('Aceite Virgen'!$A$259:$AAY$285,MATCH($B18,'Aceite Virgen'!$A$259:$A$285,0),MATCH(N$5,'Aceite Virgen'!$A$259:$AAY$259,0))</f>
        <v>1.9</v>
      </c>
      <c r="O18" s="32">
        <f t="array" ref="O18">INDEX('Aceite Virgen'!$A$259:$AAY$285,MATCH($B18,'Aceite Virgen'!$A$259:$A$285,0),MATCH(O$5,'Aceite Virgen'!$A$259:$AAY$259,0))</f>
        <v>3.13</v>
      </c>
      <c r="P18" s="32">
        <f t="array" ref="P18">INDEX('Aceite Virgen'!$A$259:$AAY$285,MATCH($B18,'Aceite Virgen'!$A$259:$A$285,0),MATCH(P$5,'Aceite Virgen'!$A$259:$AAY$259,0))</f>
        <v>4.5999999999999996</v>
      </c>
    </row>
    <row r="19" spans="2:16" x14ac:dyDescent="0.25">
      <c r="B19" s="14">
        <f t="shared" si="1"/>
        <v>4.0999999999999996</v>
      </c>
      <c r="C19" s="13">
        <f t="shared" si="2"/>
        <v>4.2</v>
      </c>
      <c r="E19" s="32">
        <f t="array" ref="E19">INDEX('Aceite Virgen'!$A$259:$AAY$285,MATCH($B19,'Aceite Virgen'!$A$259:$A$285,0),MATCH(E$5,'Aceite Virgen'!$A$259:$AAY$259,0))</f>
        <v>2.29</v>
      </c>
      <c r="F19" s="32">
        <f t="array" ref="F19">INDEX('Aceite Virgen'!$A$259:$AAY$285,MATCH($B19,'Aceite Virgen'!$A$259:$A$285,0),MATCH(F$5,'Aceite Virgen'!$A$259:$AAY$259,0))</f>
        <v>1.05</v>
      </c>
      <c r="G19" s="32">
        <f t="array" ref="G19">INDEX('Aceite Virgen'!$A$259:$AAY$285,MATCH($B19,'Aceite Virgen'!$A$259:$A$285,0),MATCH(G$5,'Aceite Virgen'!$A$259:$AAY$259,0))</f>
        <v>3.11</v>
      </c>
      <c r="H19" s="32">
        <f t="array" ref="H19">INDEX('Aceite Virgen'!$A$259:$AAY$285,MATCH($B19,'Aceite Virgen'!$A$259:$A$285,0),MATCH(H$5,'Aceite Virgen'!$A$259:$AAY$259,0))</f>
        <v>1.76</v>
      </c>
      <c r="I19" s="32">
        <f t="array" ref="I19">INDEX('Aceite Virgen'!$A$259:$AAY$285,MATCH($B19,'Aceite Virgen'!$A$259:$A$285,0),MATCH(I$5,'Aceite Virgen'!$A$259:$AAY$259,0))</f>
        <v>16.850000000000001</v>
      </c>
      <c r="J19" s="32">
        <f t="array" ref="J19">INDEX('Aceite Virgen'!$A$259:$AAY$285,MATCH($B19,'Aceite Virgen'!$A$259:$A$285,0),MATCH(J$5,'Aceite Virgen'!$A$259:$AAY$259,0))</f>
        <v>7.7200000000000006</v>
      </c>
      <c r="K19" s="32">
        <f t="array" ref="K19">INDEX('Aceite Virgen'!$A$259:$AAY$285,MATCH($B19,'Aceite Virgen'!$A$259:$A$285,0),MATCH(K$5,'Aceite Virgen'!$A$259:$AAY$259,0))</f>
        <v>24.450000000000003</v>
      </c>
      <c r="L19" s="32">
        <f t="array" ref="L19">INDEX('Aceite Virgen'!$A$259:$AAY$285,MATCH($B19,'Aceite Virgen'!$A$259:$A$285,0),MATCH(L$5,'Aceite Virgen'!$A$259:$AAY$259,0))</f>
        <v>29.62</v>
      </c>
      <c r="M19" s="32">
        <f t="array" ref="M19">INDEX('Aceite Virgen'!$A$259:$AAY$285,MATCH($B19,'Aceite Virgen'!$A$259:$A$285,0),MATCH(M$5,'Aceite Virgen'!$A$259:$AAY$259,0))</f>
        <v>29.91</v>
      </c>
      <c r="N19" s="32">
        <f t="array" ref="N19">INDEX('Aceite Virgen'!$A$259:$AAY$285,MATCH($B19,'Aceite Virgen'!$A$259:$A$285,0),MATCH(N$5,'Aceite Virgen'!$A$259:$AAY$259,0))</f>
        <v>33.03</v>
      </c>
      <c r="O19" s="32">
        <f t="array" ref="O19">INDEX('Aceite Virgen'!$A$259:$AAY$285,MATCH($B19,'Aceite Virgen'!$A$259:$A$285,0),MATCH(O$5,'Aceite Virgen'!$A$259:$AAY$259,0))</f>
        <v>27.599999999999998</v>
      </c>
      <c r="P19" s="32">
        <f t="array" ref="P19">INDEX('Aceite Virgen'!$A$259:$AAY$285,MATCH($B19,'Aceite Virgen'!$A$259:$A$285,0),MATCH(P$5,'Aceite Virgen'!$A$259:$AAY$259,0))</f>
        <v>30.38</v>
      </c>
    </row>
    <row r="20" spans="2:16" x14ac:dyDescent="0.25">
      <c r="B20" s="14">
        <f t="shared" si="1"/>
        <v>4.2</v>
      </c>
      <c r="C20" s="13">
        <f t="shared" si="2"/>
        <v>4.3</v>
      </c>
      <c r="E20" s="32">
        <f t="array" ref="E20">INDEX('Aceite Virgen'!$A$259:$AAY$285,MATCH($B20,'Aceite Virgen'!$A$259:$A$285,0),MATCH(E$5,'Aceite Virgen'!$A$259:$AAY$259,0))</f>
        <v>0</v>
      </c>
      <c r="F20" s="32">
        <f t="array" ref="F20">INDEX('Aceite Virgen'!$A$259:$AAY$285,MATCH($B20,'Aceite Virgen'!$A$259:$A$285,0),MATCH(F$5,'Aceite Virgen'!$A$259:$AAY$259,0))</f>
        <v>0</v>
      </c>
      <c r="G20" s="32">
        <f t="array" ref="G20">INDEX('Aceite Virgen'!$A$259:$AAY$285,MATCH($B20,'Aceite Virgen'!$A$259:$A$285,0),MATCH(G$5,'Aceite Virgen'!$A$259:$AAY$259,0))</f>
        <v>0</v>
      </c>
      <c r="H20" s="32">
        <f t="array" ref="H20">INDEX('Aceite Virgen'!$A$259:$AAY$285,MATCH($B20,'Aceite Virgen'!$A$259:$A$285,0),MATCH(H$5,'Aceite Virgen'!$A$259:$AAY$259,0))</f>
        <v>0</v>
      </c>
      <c r="I20" s="32">
        <f t="array" ref="I20">INDEX('Aceite Virgen'!$A$259:$AAY$285,MATCH($B20,'Aceite Virgen'!$A$259:$A$285,0),MATCH(I$5,'Aceite Virgen'!$A$259:$AAY$259,0))</f>
        <v>10.58</v>
      </c>
      <c r="J20" s="32">
        <f t="array" ref="J20">INDEX('Aceite Virgen'!$A$259:$AAY$285,MATCH($B20,'Aceite Virgen'!$A$259:$A$285,0),MATCH(J$5,'Aceite Virgen'!$A$259:$AAY$259,0))</f>
        <v>0.49</v>
      </c>
      <c r="K20" s="32">
        <f t="array" ref="K20">INDEX('Aceite Virgen'!$A$259:$AAY$285,MATCH($B20,'Aceite Virgen'!$A$259:$A$285,0),MATCH(K$5,'Aceite Virgen'!$A$259:$AAY$259,0))</f>
        <v>23.94</v>
      </c>
      <c r="L20" s="32">
        <f t="array" ref="L20">INDEX('Aceite Virgen'!$A$259:$AAY$285,MATCH($B20,'Aceite Virgen'!$A$259:$A$285,0),MATCH(L$5,'Aceite Virgen'!$A$259:$AAY$259,0))</f>
        <v>25.63</v>
      </c>
      <c r="M20" s="32">
        <f t="array" ref="M20">INDEX('Aceite Virgen'!$A$259:$AAY$285,MATCH($B20,'Aceite Virgen'!$A$259:$A$285,0),MATCH(M$5,'Aceite Virgen'!$A$259:$AAY$259,0))</f>
        <v>27.45</v>
      </c>
      <c r="N20" s="32">
        <f t="array" ref="N20">INDEX('Aceite Virgen'!$A$259:$AAY$285,MATCH($B20,'Aceite Virgen'!$A$259:$A$285,0),MATCH(N$5,'Aceite Virgen'!$A$259:$AAY$259,0))</f>
        <v>24.07</v>
      </c>
      <c r="O20" s="32">
        <f t="array" ref="O20">INDEX('Aceite Virgen'!$A$259:$AAY$285,MATCH($B20,'Aceite Virgen'!$A$259:$A$285,0),MATCH(O$5,'Aceite Virgen'!$A$259:$AAY$259,0))</f>
        <v>18.600000000000001</v>
      </c>
      <c r="P20" s="32">
        <f t="array" ref="P20">INDEX('Aceite Virgen'!$A$259:$AAY$285,MATCH($B20,'Aceite Virgen'!$A$259:$A$285,0),MATCH(P$5,'Aceite Virgen'!$A$259:$AAY$259,0))</f>
        <v>21.47</v>
      </c>
    </row>
    <row r="21" spans="2:16" x14ac:dyDescent="0.25">
      <c r="B21" s="14">
        <f t="shared" si="1"/>
        <v>4.3</v>
      </c>
      <c r="C21" s="13">
        <f t="shared" si="2"/>
        <v>4.4000000000000004</v>
      </c>
      <c r="E21" s="32">
        <f t="array" ref="E21">INDEX('Aceite Virgen'!$A$259:$AAY$285,MATCH($B21,'Aceite Virgen'!$A$259:$A$285,0),MATCH(E$5,'Aceite Virgen'!$A$259:$AAY$259,0))</f>
        <v>1.47</v>
      </c>
      <c r="F21" s="32">
        <f t="array" ref="F21">INDEX('Aceite Virgen'!$A$259:$AAY$285,MATCH($B21,'Aceite Virgen'!$A$259:$A$285,0),MATCH(F$5,'Aceite Virgen'!$A$259:$AAY$259,0))</f>
        <v>3.72</v>
      </c>
      <c r="G21" s="32">
        <f t="array" ref="G21">INDEX('Aceite Virgen'!$A$259:$AAY$285,MATCH($B21,'Aceite Virgen'!$A$259:$A$285,0),MATCH(G$5,'Aceite Virgen'!$A$259:$AAY$259,0))</f>
        <v>0.57999999999999996</v>
      </c>
      <c r="H21" s="32">
        <f t="array" ref="H21">INDEX('Aceite Virgen'!$A$259:$AAY$285,MATCH($B21,'Aceite Virgen'!$A$259:$A$285,0),MATCH(H$5,'Aceite Virgen'!$A$259:$AAY$259,0))</f>
        <v>1.98</v>
      </c>
      <c r="I21" s="32">
        <f t="array" ref="I21">INDEX('Aceite Virgen'!$A$259:$AAY$285,MATCH($B21,'Aceite Virgen'!$A$259:$A$285,0),MATCH(I$5,'Aceite Virgen'!$A$259:$AAY$259,0))</f>
        <v>0.44</v>
      </c>
      <c r="J21" s="32">
        <f t="array" ref="J21">INDEX('Aceite Virgen'!$A$259:$AAY$285,MATCH($B21,'Aceite Virgen'!$A$259:$A$285,0),MATCH(J$5,'Aceite Virgen'!$A$259:$AAY$259,0))</f>
        <v>2.31</v>
      </c>
      <c r="K21" s="32">
        <f t="array" ref="K21">INDEX('Aceite Virgen'!$A$259:$AAY$285,MATCH($B21,'Aceite Virgen'!$A$259:$A$285,0),MATCH(K$5,'Aceite Virgen'!$A$259:$AAY$259,0))</f>
        <v>1.39</v>
      </c>
      <c r="L21" s="32">
        <f t="array" ref="L21">INDEX('Aceite Virgen'!$A$259:$AAY$285,MATCH($B21,'Aceite Virgen'!$A$259:$A$285,0),MATCH(L$5,'Aceite Virgen'!$A$259:$AAY$259,0))</f>
        <v>0.85</v>
      </c>
      <c r="M21" s="32">
        <f t="array" ref="M21">INDEX('Aceite Virgen'!$A$259:$AAY$285,MATCH($B21,'Aceite Virgen'!$A$259:$A$285,0),MATCH(M$5,'Aceite Virgen'!$A$259:$AAY$259,0))</f>
        <v>4.26</v>
      </c>
      <c r="N21" s="32">
        <f t="array" ref="N21">INDEX('Aceite Virgen'!$A$259:$AAY$285,MATCH($B21,'Aceite Virgen'!$A$259:$A$285,0),MATCH(N$5,'Aceite Virgen'!$A$259:$AAY$259,0))</f>
        <v>3.2399999999999998</v>
      </c>
      <c r="O21" s="32">
        <f t="array" ref="O21">INDEX('Aceite Virgen'!$A$259:$AAY$285,MATCH($B21,'Aceite Virgen'!$A$259:$A$285,0),MATCH(O$5,'Aceite Virgen'!$A$259:$AAY$259,0))</f>
        <v>5.49</v>
      </c>
      <c r="P21" s="32">
        <f t="array" ref="P21">INDEX('Aceite Virgen'!$A$259:$AAY$285,MATCH($B21,'Aceite Virgen'!$A$259:$A$285,0),MATCH(P$5,'Aceite Virgen'!$A$259:$AAY$259,0))</f>
        <v>1.71</v>
      </c>
    </row>
    <row r="22" spans="2:16" x14ac:dyDescent="0.25">
      <c r="B22" s="14">
        <f t="shared" si="1"/>
        <v>4.4000000000000004</v>
      </c>
      <c r="C22" s="13">
        <f t="shared" si="2"/>
        <v>4.5</v>
      </c>
      <c r="E22" s="32">
        <f t="array" ref="E22">INDEX('Aceite Virgen'!$A$259:$AAY$285,MATCH($B22,'Aceite Virgen'!$A$259:$A$285,0),MATCH(E$5,'Aceite Virgen'!$A$259:$AAY$259,0))</f>
        <v>0.27</v>
      </c>
      <c r="F22" s="32">
        <f t="array" ref="F22">INDEX('Aceite Virgen'!$A$259:$AAY$285,MATCH($B22,'Aceite Virgen'!$A$259:$A$285,0),MATCH(F$5,'Aceite Virgen'!$A$259:$AAY$259,0))</f>
        <v>0</v>
      </c>
      <c r="G22" s="32">
        <f t="array" ref="G22">INDEX('Aceite Virgen'!$A$259:$AAY$285,MATCH($B22,'Aceite Virgen'!$A$259:$A$285,0),MATCH(G$5,'Aceite Virgen'!$A$259:$AAY$259,0))</f>
        <v>0.21000000000000002</v>
      </c>
      <c r="H22" s="32">
        <f t="array" ref="H22">INDEX('Aceite Virgen'!$A$259:$AAY$285,MATCH($B22,'Aceite Virgen'!$A$259:$A$285,0),MATCH(H$5,'Aceite Virgen'!$A$259:$AAY$259,0))</f>
        <v>0.54</v>
      </c>
      <c r="I22" s="32">
        <f t="array" ref="I22">INDEX('Aceite Virgen'!$A$259:$AAY$285,MATCH($B22,'Aceite Virgen'!$A$259:$A$285,0),MATCH(I$5,'Aceite Virgen'!$A$259:$AAY$259,0))</f>
        <v>0.90999999999999992</v>
      </c>
      <c r="J22" s="32">
        <f t="array" ref="J22">INDEX('Aceite Virgen'!$A$259:$AAY$285,MATCH($B22,'Aceite Virgen'!$A$259:$A$285,0),MATCH(J$5,'Aceite Virgen'!$A$259:$AAY$259,0))</f>
        <v>2.29</v>
      </c>
      <c r="K22" s="32">
        <f t="array" ref="K22">INDEX('Aceite Virgen'!$A$259:$AAY$285,MATCH($B22,'Aceite Virgen'!$A$259:$A$285,0),MATCH(K$5,'Aceite Virgen'!$A$259:$AAY$259,0))</f>
        <v>1.54</v>
      </c>
      <c r="L22" s="32">
        <f t="array" ref="L22">INDEX('Aceite Virgen'!$A$259:$AAY$285,MATCH($B22,'Aceite Virgen'!$A$259:$A$285,0),MATCH(L$5,'Aceite Virgen'!$A$259:$AAY$259,0))</f>
        <v>0.80999999999999994</v>
      </c>
      <c r="M22" s="32">
        <f t="array" ref="M22">INDEX('Aceite Virgen'!$A$259:$AAY$285,MATCH($B22,'Aceite Virgen'!$A$259:$A$285,0),MATCH(M$5,'Aceite Virgen'!$A$259:$AAY$259,0))</f>
        <v>1.22</v>
      </c>
      <c r="N22" s="32">
        <f t="array" ref="N22">INDEX('Aceite Virgen'!$A$259:$AAY$285,MATCH($B22,'Aceite Virgen'!$A$259:$A$285,0),MATCH(N$5,'Aceite Virgen'!$A$259:$AAY$259,0))</f>
        <v>1.65</v>
      </c>
      <c r="O22" s="32">
        <f t="array" ref="O22">INDEX('Aceite Virgen'!$A$259:$AAY$285,MATCH($B22,'Aceite Virgen'!$A$259:$A$285,0),MATCH(O$5,'Aceite Virgen'!$A$259:$AAY$259,0))</f>
        <v>1.43</v>
      </c>
      <c r="P22" s="32">
        <f t="array" ref="P22">INDEX('Aceite Virgen'!$A$259:$AAY$285,MATCH($B22,'Aceite Virgen'!$A$259:$A$285,0),MATCH(P$5,'Aceite Virgen'!$A$259:$AAY$259,0))</f>
        <v>2.2999999999999998</v>
      </c>
    </row>
    <row r="23" spans="2:16" x14ac:dyDescent="0.25">
      <c r="B23" s="14">
        <f t="shared" si="1"/>
        <v>4.5</v>
      </c>
      <c r="C23" s="13">
        <f t="shared" si="2"/>
        <v>4.5999999999999996</v>
      </c>
      <c r="E23" s="32">
        <f t="array" ref="E23">INDEX('Aceite Virgen'!$A$259:$AAY$285,MATCH($B23,'Aceite Virgen'!$A$259:$A$285,0),MATCH(E$5,'Aceite Virgen'!$A$259:$AAY$259,0))</f>
        <v>0</v>
      </c>
      <c r="F23" s="32">
        <f t="array" ref="F23">INDEX('Aceite Virgen'!$A$259:$AAY$285,MATCH($B23,'Aceite Virgen'!$A$259:$A$285,0),MATCH(F$5,'Aceite Virgen'!$A$259:$AAY$259,0))</f>
        <v>0</v>
      </c>
      <c r="G23" s="32">
        <f t="array" ref="G23">INDEX('Aceite Virgen'!$A$259:$AAY$285,MATCH($B23,'Aceite Virgen'!$A$259:$A$285,0),MATCH(G$5,'Aceite Virgen'!$A$259:$AAY$259,0))</f>
        <v>0</v>
      </c>
      <c r="H23" s="32">
        <f t="array" ref="H23">INDEX('Aceite Virgen'!$A$259:$AAY$285,MATCH($B23,'Aceite Virgen'!$A$259:$A$285,0),MATCH(H$5,'Aceite Virgen'!$A$259:$AAY$259,0))</f>
        <v>0.17</v>
      </c>
      <c r="I23" s="32">
        <f t="array" ref="I23">INDEX('Aceite Virgen'!$A$259:$AAY$285,MATCH($B23,'Aceite Virgen'!$A$259:$A$285,0),MATCH(I$5,'Aceite Virgen'!$A$259:$AAY$259,0))</f>
        <v>12.46</v>
      </c>
      <c r="J23" s="32">
        <f t="array" ref="J23">INDEX('Aceite Virgen'!$A$259:$AAY$285,MATCH($B23,'Aceite Virgen'!$A$259:$A$285,0),MATCH(J$5,'Aceite Virgen'!$A$259:$AAY$259,0))</f>
        <v>56.1</v>
      </c>
      <c r="K23" s="32">
        <f t="array" ref="K23">INDEX('Aceite Virgen'!$A$259:$AAY$285,MATCH($B23,'Aceite Virgen'!$A$259:$A$285,0),MATCH(K$5,'Aceite Virgen'!$A$259:$AAY$259,0))</f>
        <v>11.01</v>
      </c>
      <c r="L23" s="32">
        <f t="array" ref="L23">INDEX('Aceite Virgen'!$A$259:$AAY$285,MATCH($B23,'Aceite Virgen'!$A$259:$A$285,0),MATCH(L$5,'Aceite Virgen'!$A$259:$AAY$259,0))</f>
        <v>3.74</v>
      </c>
      <c r="M23" s="32">
        <f t="array" ref="M23">INDEX('Aceite Virgen'!$A$259:$AAY$285,MATCH($B23,'Aceite Virgen'!$A$259:$A$285,0),MATCH(M$5,'Aceite Virgen'!$A$259:$AAY$259,0))</f>
        <v>4.04</v>
      </c>
      <c r="N23" s="32">
        <f t="array" ref="N23">INDEX('Aceite Virgen'!$A$259:$AAY$285,MATCH($B23,'Aceite Virgen'!$A$259:$A$285,0),MATCH(N$5,'Aceite Virgen'!$A$259:$AAY$259,0))</f>
        <v>5.83</v>
      </c>
      <c r="O23" s="32">
        <f t="array" ref="O23">INDEX('Aceite Virgen'!$A$259:$AAY$285,MATCH($B23,'Aceite Virgen'!$A$259:$A$285,0),MATCH(O$5,'Aceite Virgen'!$A$259:$AAY$259,0))</f>
        <v>3.71</v>
      </c>
      <c r="P23" s="32">
        <f t="array" ref="P23">INDEX('Aceite Virgen'!$A$259:$AAY$285,MATCH($B23,'Aceite Virgen'!$A$259:$A$285,0),MATCH(P$5,'Aceite Virgen'!$A$259:$AAY$259,0))</f>
        <v>0.95</v>
      </c>
    </row>
    <row r="24" spans="2:16" x14ac:dyDescent="0.25">
      <c r="B24" s="14">
        <f t="shared" si="1"/>
        <v>4.5999999999999996</v>
      </c>
      <c r="C24" s="13">
        <f t="shared" si="2"/>
        <v>4.7</v>
      </c>
      <c r="E24" s="32">
        <f t="array" ref="E24">INDEX('Aceite Virgen'!$A$259:$AAY$285,MATCH($B24,'Aceite Virgen'!$A$259:$A$285,0),MATCH(E$5,'Aceite Virgen'!$A$259:$AAY$259,0))</f>
        <v>0.53</v>
      </c>
      <c r="F24" s="32">
        <f t="array" ref="F24">INDEX('Aceite Virgen'!$A$259:$AAY$285,MATCH($B24,'Aceite Virgen'!$A$259:$A$285,0),MATCH(F$5,'Aceite Virgen'!$A$259:$AAY$259,0))</f>
        <v>0.25</v>
      </c>
      <c r="G24" s="32">
        <f t="array" ref="G24">INDEX('Aceite Virgen'!$A$259:$AAY$285,MATCH($B24,'Aceite Virgen'!$A$259:$A$285,0),MATCH(G$5,'Aceite Virgen'!$A$259:$AAY$259,0))</f>
        <v>0.15</v>
      </c>
      <c r="H24" s="32">
        <f t="array" ref="H24">INDEX('Aceite Virgen'!$A$259:$AAY$285,MATCH($B24,'Aceite Virgen'!$A$259:$A$285,0),MATCH(H$5,'Aceite Virgen'!$A$259:$AAY$259,0))</f>
        <v>0</v>
      </c>
      <c r="I24" s="32">
        <f t="array" ref="I24">INDEX('Aceite Virgen'!$A$259:$AAY$285,MATCH($B24,'Aceite Virgen'!$A$259:$A$285,0),MATCH(I$5,'Aceite Virgen'!$A$259:$AAY$259,0))</f>
        <v>0.69000000000000006</v>
      </c>
      <c r="J24" s="32">
        <f t="array" ref="J24">INDEX('Aceite Virgen'!$A$259:$AAY$285,MATCH($B24,'Aceite Virgen'!$A$259:$A$285,0),MATCH(J$5,'Aceite Virgen'!$A$259:$AAY$259,0))</f>
        <v>3.18</v>
      </c>
      <c r="K24" s="32">
        <f t="array" ref="K24">INDEX('Aceite Virgen'!$A$259:$AAY$285,MATCH($B24,'Aceite Virgen'!$A$259:$A$285,0),MATCH(K$5,'Aceite Virgen'!$A$259:$AAY$259,0))</f>
        <v>6.56</v>
      </c>
      <c r="L24" s="32">
        <f t="array" ref="L24">INDEX('Aceite Virgen'!$A$259:$AAY$285,MATCH($B24,'Aceite Virgen'!$A$259:$A$285,0),MATCH(L$5,'Aceite Virgen'!$A$259:$AAY$259,0))</f>
        <v>1.94</v>
      </c>
      <c r="M24" s="32">
        <f t="array" ref="M24">INDEX('Aceite Virgen'!$A$259:$AAY$285,MATCH($B24,'Aceite Virgen'!$A$259:$A$285,0),MATCH(M$5,'Aceite Virgen'!$A$259:$AAY$259,0))</f>
        <v>2.21</v>
      </c>
      <c r="N24" s="32">
        <f t="array" ref="N24">INDEX('Aceite Virgen'!$A$259:$AAY$285,MATCH($B24,'Aceite Virgen'!$A$259:$A$285,0),MATCH(N$5,'Aceite Virgen'!$A$259:$AAY$259,0))</f>
        <v>0</v>
      </c>
      <c r="O24" s="32">
        <f t="array" ref="O24">INDEX('Aceite Virgen'!$A$259:$AAY$285,MATCH($B24,'Aceite Virgen'!$A$259:$A$285,0),MATCH(O$5,'Aceite Virgen'!$A$259:$AAY$259,0))</f>
        <v>0.56999999999999995</v>
      </c>
      <c r="P24" s="32">
        <f t="array" ref="P24">INDEX('Aceite Virgen'!$A$259:$AAY$285,MATCH($B24,'Aceite Virgen'!$A$259:$A$285,0),MATCH(P$5,'Aceite Virgen'!$A$259:$AAY$259,0))</f>
        <v>2.19</v>
      </c>
    </row>
    <row r="25" spans="2:16" x14ac:dyDescent="0.25">
      <c r="B25" s="14">
        <f t="shared" si="1"/>
        <v>4.7</v>
      </c>
      <c r="C25" s="13">
        <f t="shared" si="2"/>
        <v>4.8</v>
      </c>
      <c r="E25" s="32">
        <f t="array" ref="E25">INDEX('Aceite Virgen'!$A$259:$AAY$285,MATCH($B25,'Aceite Virgen'!$A$259:$A$285,0),MATCH(E$5,'Aceite Virgen'!$A$259:$AAY$259,0))</f>
        <v>0.22</v>
      </c>
      <c r="F25" s="32">
        <f t="array" ref="F25">INDEX('Aceite Virgen'!$A$259:$AAY$285,MATCH($B25,'Aceite Virgen'!$A$259:$A$285,0),MATCH(F$5,'Aceite Virgen'!$A$259:$AAY$259,0))</f>
        <v>0</v>
      </c>
      <c r="G25" s="32">
        <f t="array" ref="G25">INDEX('Aceite Virgen'!$A$259:$AAY$285,MATCH($B25,'Aceite Virgen'!$A$259:$A$285,0),MATCH(G$5,'Aceite Virgen'!$A$259:$AAY$259,0))</f>
        <v>0</v>
      </c>
      <c r="H25" s="32">
        <f t="array" ref="H25">INDEX('Aceite Virgen'!$A$259:$AAY$285,MATCH($B25,'Aceite Virgen'!$A$259:$A$285,0),MATCH(H$5,'Aceite Virgen'!$A$259:$AAY$259,0))</f>
        <v>0.42</v>
      </c>
      <c r="I25" s="32">
        <f t="array" ref="I25">INDEX('Aceite Virgen'!$A$259:$AAY$285,MATCH($B25,'Aceite Virgen'!$A$259:$A$285,0),MATCH(I$5,'Aceite Virgen'!$A$259:$AAY$259,0))</f>
        <v>0.24</v>
      </c>
      <c r="J25" s="32">
        <f t="array" ref="J25">INDEX('Aceite Virgen'!$A$259:$AAY$285,MATCH($B25,'Aceite Virgen'!$A$259:$A$285,0),MATCH(J$5,'Aceite Virgen'!$A$259:$AAY$259,0))</f>
        <v>1.98</v>
      </c>
      <c r="K25" s="32">
        <f t="array" ref="K25">INDEX('Aceite Virgen'!$A$259:$AAY$285,MATCH($B25,'Aceite Virgen'!$A$259:$A$285,0),MATCH(K$5,'Aceite Virgen'!$A$259:$AAY$259,0))</f>
        <v>1.94</v>
      </c>
      <c r="L25" s="32">
        <f t="array" ref="L25">INDEX('Aceite Virgen'!$A$259:$AAY$285,MATCH($B25,'Aceite Virgen'!$A$259:$A$285,0),MATCH(L$5,'Aceite Virgen'!$A$259:$AAY$259,0))</f>
        <v>0.59</v>
      </c>
      <c r="M25" s="32">
        <f t="array" ref="M25">INDEX('Aceite Virgen'!$A$259:$AAY$285,MATCH($B25,'Aceite Virgen'!$A$259:$A$285,0),MATCH(M$5,'Aceite Virgen'!$A$259:$AAY$259,0))</f>
        <v>1.8</v>
      </c>
      <c r="N25" s="32">
        <f t="array" ref="N25">INDEX('Aceite Virgen'!$A$259:$AAY$285,MATCH($B25,'Aceite Virgen'!$A$259:$A$285,0),MATCH(N$5,'Aceite Virgen'!$A$259:$AAY$259,0))</f>
        <v>0.28999999999999998</v>
      </c>
      <c r="O25" s="32">
        <f t="array" ref="O25">INDEX('Aceite Virgen'!$A$259:$AAY$285,MATCH($B25,'Aceite Virgen'!$A$259:$A$285,0),MATCH(O$5,'Aceite Virgen'!$A$259:$AAY$259,0))</f>
        <v>0.92</v>
      </c>
      <c r="P25" s="32">
        <f t="array" ref="P25">INDEX('Aceite Virgen'!$A$259:$AAY$285,MATCH($B25,'Aceite Virgen'!$A$259:$A$285,0),MATCH(P$5,'Aceite Virgen'!$A$259:$AAY$259,0))</f>
        <v>1.22</v>
      </c>
    </row>
    <row r="26" spans="2:16" x14ac:dyDescent="0.25">
      <c r="B26" s="14">
        <f t="shared" si="1"/>
        <v>4.8</v>
      </c>
      <c r="C26" s="13">
        <f t="shared" si="2"/>
        <v>4.9000000000000004</v>
      </c>
      <c r="E26" s="32">
        <f t="array" ref="E26">INDEX('Aceite Virgen'!$A$259:$AAY$285,MATCH($B26,'Aceite Virgen'!$A$259:$A$285,0),MATCH(E$5,'Aceite Virgen'!$A$259:$AAY$259,0))</f>
        <v>0</v>
      </c>
      <c r="F26" s="32">
        <f t="array" ref="F26">INDEX('Aceite Virgen'!$A$259:$AAY$285,MATCH($B26,'Aceite Virgen'!$A$259:$A$285,0),MATCH(F$5,'Aceite Virgen'!$A$259:$AAY$259,0))</f>
        <v>0</v>
      </c>
      <c r="G26" s="32">
        <f t="array" ref="G26">INDEX('Aceite Virgen'!$A$259:$AAY$285,MATCH($B26,'Aceite Virgen'!$A$259:$A$285,0),MATCH(G$5,'Aceite Virgen'!$A$259:$AAY$259,0))</f>
        <v>0</v>
      </c>
      <c r="H26" s="32">
        <f t="array" ref="H26">INDEX('Aceite Virgen'!$A$259:$AAY$285,MATCH($B26,'Aceite Virgen'!$A$259:$A$285,0),MATCH(H$5,'Aceite Virgen'!$A$259:$AAY$259,0))</f>
        <v>0.33</v>
      </c>
      <c r="I26" s="32">
        <f t="array" ref="I26">INDEX('Aceite Virgen'!$A$259:$AAY$285,MATCH($B26,'Aceite Virgen'!$A$259:$A$285,0),MATCH(I$5,'Aceite Virgen'!$A$259:$AAY$259,0))</f>
        <v>0.19</v>
      </c>
      <c r="J26" s="32">
        <f t="array" ref="J26">INDEX('Aceite Virgen'!$A$259:$AAY$285,MATCH($B26,'Aceite Virgen'!$A$259:$A$285,0),MATCH(J$5,'Aceite Virgen'!$A$259:$AAY$259,0))</f>
        <v>0.26</v>
      </c>
      <c r="K26" s="32">
        <f t="array" ref="K26">INDEX('Aceite Virgen'!$A$259:$AAY$285,MATCH($B26,'Aceite Virgen'!$A$259:$A$285,0),MATCH(K$5,'Aceite Virgen'!$A$259:$AAY$259,0))</f>
        <v>0</v>
      </c>
      <c r="L26" s="32">
        <f t="array" ref="L26">INDEX('Aceite Virgen'!$A$259:$AAY$285,MATCH($B26,'Aceite Virgen'!$A$259:$A$285,0),MATCH(L$5,'Aceite Virgen'!$A$259:$AAY$259,0))</f>
        <v>0.44</v>
      </c>
      <c r="M26" s="32">
        <f t="array" ref="M26">INDEX('Aceite Virgen'!$A$259:$AAY$285,MATCH($B26,'Aceite Virgen'!$A$259:$A$285,0),MATCH(M$5,'Aceite Virgen'!$A$259:$AAY$259,0))</f>
        <v>0.18</v>
      </c>
      <c r="N26" s="32">
        <f t="array" ref="N26">INDEX('Aceite Virgen'!$A$259:$AAY$285,MATCH($B26,'Aceite Virgen'!$A$259:$A$285,0),MATCH(N$5,'Aceite Virgen'!$A$259:$AAY$259,0))</f>
        <v>0</v>
      </c>
      <c r="O26" s="32">
        <f t="array" ref="O26">INDEX('Aceite Virgen'!$A$259:$AAY$285,MATCH($B26,'Aceite Virgen'!$A$259:$A$285,0),MATCH(O$5,'Aceite Virgen'!$A$259:$AAY$259,0))</f>
        <v>0.81</v>
      </c>
      <c r="P26" s="32">
        <f t="array" ref="P26">INDEX('Aceite Virgen'!$A$259:$AAY$285,MATCH($B26,'Aceite Virgen'!$A$259:$A$285,0),MATCH(P$5,'Aceite Virgen'!$A$259:$AAY$259,0))</f>
        <v>0.51</v>
      </c>
    </row>
    <row r="27" spans="2:16" x14ac:dyDescent="0.25">
      <c r="B27" s="14">
        <f t="shared" si="1"/>
        <v>4.9000000000000004</v>
      </c>
      <c r="C27" s="13">
        <f t="shared" si="2"/>
        <v>5</v>
      </c>
      <c r="E27" s="32">
        <f t="array" ref="E27">INDEX('Aceite Virgen'!$A$259:$AAY$285,MATCH($B27,'Aceite Virgen'!$A$259:$A$285,0),MATCH(E$5,'Aceite Virgen'!$A$259:$AAY$259,0))</f>
        <v>2.87</v>
      </c>
      <c r="F27" s="32">
        <f t="array" ref="F27">INDEX('Aceite Virgen'!$A$259:$AAY$285,MATCH($B27,'Aceite Virgen'!$A$259:$A$285,0),MATCH(F$5,'Aceite Virgen'!$A$259:$AAY$259,0))</f>
        <v>0.82</v>
      </c>
      <c r="G27" s="32">
        <f t="array" ref="G27">INDEX('Aceite Virgen'!$A$259:$AAY$285,MATCH($B27,'Aceite Virgen'!$A$259:$A$285,0),MATCH(G$5,'Aceite Virgen'!$A$259:$AAY$259,0))</f>
        <v>0.73</v>
      </c>
      <c r="H27" s="32">
        <f t="array" ref="H27">INDEX('Aceite Virgen'!$A$259:$AAY$285,MATCH($B27,'Aceite Virgen'!$A$259:$A$285,0),MATCH(H$5,'Aceite Virgen'!$A$259:$AAY$259,0))</f>
        <v>0</v>
      </c>
      <c r="I27" s="32">
        <f t="array" ref="I27">INDEX('Aceite Virgen'!$A$259:$AAY$285,MATCH($B27,'Aceite Virgen'!$A$259:$A$285,0),MATCH(I$5,'Aceite Virgen'!$A$259:$AAY$259,0))</f>
        <v>0.52</v>
      </c>
      <c r="J27" s="32">
        <f t="array" ref="J27">INDEX('Aceite Virgen'!$A$259:$AAY$285,MATCH($B27,'Aceite Virgen'!$A$259:$A$285,0),MATCH(J$5,'Aceite Virgen'!$A$259:$AAY$259,0))</f>
        <v>1.97</v>
      </c>
      <c r="K27" s="32">
        <f t="array" ref="K27">INDEX('Aceite Virgen'!$A$259:$AAY$285,MATCH($B27,'Aceite Virgen'!$A$259:$A$285,0),MATCH(K$5,'Aceite Virgen'!$A$259:$AAY$259,0))</f>
        <v>0.27</v>
      </c>
      <c r="L27" s="32">
        <f t="array" ref="L27">INDEX('Aceite Virgen'!$A$259:$AAY$285,MATCH($B27,'Aceite Virgen'!$A$259:$A$285,0),MATCH(L$5,'Aceite Virgen'!$A$259:$AAY$259,0))</f>
        <v>0.61</v>
      </c>
      <c r="M27" s="32">
        <f t="array" ref="M27">INDEX('Aceite Virgen'!$A$259:$AAY$285,MATCH($B27,'Aceite Virgen'!$A$259:$A$285,0),MATCH(M$5,'Aceite Virgen'!$A$259:$AAY$259,0))</f>
        <v>0.25</v>
      </c>
      <c r="N27" s="32">
        <f t="array" ref="N27">INDEX('Aceite Virgen'!$A$259:$AAY$285,MATCH($B27,'Aceite Virgen'!$A$259:$A$285,0),MATCH(N$5,'Aceite Virgen'!$A$259:$AAY$259,0))</f>
        <v>2.35</v>
      </c>
      <c r="O27" s="32">
        <f t="array" ref="O27">INDEX('Aceite Virgen'!$A$259:$AAY$285,MATCH($B27,'Aceite Virgen'!$A$259:$A$285,0),MATCH(O$5,'Aceite Virgen'!$A$259:$AAY$259,0))</f>
        <v>1.06</v>
      </c>
      <c r="P27" s="32">
        <f t="array" ref="P27">INDEX('Aceite Virgen'!$A$259:$AAY$285,MATCH($B27,'Aceite Virgen'!$A$259:$A$285,0),MATCH(P$5,'Aceite Virgen'!$A$259:$AAY$259,0))</f>
        <v>2.44</v>
      </c>
    </row>
    <row r="28" spans="2:16" x14ac:dyDescent="0.25">
      <c r="B28" s="14">
        <f t="shared" si="1"/>
        <v>5</v>
      </c>
      <c r="C28" s="13">
        <f t="shared" si="2"/>
        <v>5.0999999999999996</v>
      </c>
      <c r="E28" s="32">
        <f t="array" ref="E28">INDEX('Aceite Virgen'!$A$259:$AAY$285,MATCH($B28,'Aceite Virgen'!$A$259:$A$285,0),MATCH(E$5,'Aceite Virgen'!$A$259:$AAY$259,0))</f>
        <v>0</v>
      </c>
      <c r="F28" s="32">
        <f t="array" ref="F28">INDEX('Aceite Virgen'!$A$259:$AAY$285,MATCH($B28,'Aceite Virgen'!$A$259:$A$285,0),MATCH(F$5,'Aceite Virgen'!$A$259:$AAY$259,0))</f>
        <v>0</v>
      </c>
      <c r="G28" s="32">
        <f t="array" ref="G28">INDEX('Aceite Virgen'!$A$259:$AAY$285,MATCH($B28,'Aceite Virgen'!$A$259:$A$285,0),MATCH(G$5,'Aceite Virgen'!$A$259:$AAY$259,0))</f>
        <v>0.14000000000000001</v>
      </c>
      <c r="H28" s="32">
        <f t="array" ref="H28">INDEX('Aceite Virgen'!$A$259:$AAY$285,MATCH($B28,'Aceite Virgen'!$A$259:$A$285,0),MATCH(H$5,'Aceite Virgen'!$A$259:$AAY$259,0))</f>
        <v>0</v>
      </c>
      <c r="I28" s="32">
        <f t="array" ref="I28">INDEX('Aceite Virgen'!$A$259:$AAY$285,MATCH($B28,'Aceite Virgen'!$A$259:$A$285,0),MATCH(I$5,'Aceite Virgen'!$A$259:$AAY$259,0))</f>
        <v>0</v>
      </c>
      <c r="J28" s="32">
        <f t="array" ref="J28">INDEX('Aceite Virgen'!$A$259:$AAY$285,MATCH($B28,'Aceite Virgen'!$A$259:$A$285,0),MATCH(J$5,'Aceite Virgen'!$A$259:$AAY$259,0))</f>
        <v>0.42</v>
      </c>
      <c r="K28" s="32">
        <f t="array" ref="K28">INDEX('Aceite Virgen'!$A$259:$AAY$285,MATCH($B28,'Aceite Virgen'!$A$259:$A$285,0),MATCH(K$5,'Aceite Virgen'!$A$259:$AAY$259,0))</f>
        <v>0</v>
      </c>
      <c r="L28" s="32">
        <f t="array" ref="L28">INDEX('Aceite Virgen'!$A$259:$AAY$285,MATCH($B28,'Aceite Virgen'!$A$259:$A$285,0),MATCH(L$5,'Aceite Virgen'!$A$259:$AAY$259,0))</f>
        <v>0</v>
      </c>
      <c r="M28" s="32">
        <f t="array" ref="M28">INDEX('Aceite Virgen'!$A$259:$AAY$285,MATCH($B28,'Aceite Virgen'!$A$259:$A$285,0),MATCH(M$5,'Aceite Virgen'!$A$259:$AAY$259,0))</f>
        <v>0</v>
      </c>
      <c r="N28" s="32">
        <f t="array" ref="N28">INDEX('Aceite Virgen'!$A$259:$AAY$285,MATCH($B28,'Aceite Virgen'!$A$259:$A$285,0),MATCH(N$5,'Aceite Virgen'!$A$259:$AAY$259,0))</f>
        <v>0</v>
      </c>
      <c r="O28" s="32">
        <f t="array" ref="O28">INDEX('Aceite Virgen'!$A$259:$AAY$285,MATCH($B28,'Aceite Virgen'!$A$259:$A$285,0),MATCH(O$5,'Aceite Virgen'!$A$259:$AAY$259,0))</f>
        <v>0</v>
      </c>
      <c r="P28" s="32">
        <f t="array" ref="P28">INDEX('Aceite Virgen'!$A$259:$AAY$285,MATCH($B28,'Aceite Virgen'!$A$259:$A$285,0),MATCH(P$5,'Aceite Virgen'!$A$259:$AAY$259,0))</f>
        <v>0</v>
      </c>
    </row>
    <row r="29" spans="2:16" x14ac:dyDescent="0.25">
      <c r="B29" s="14">
        <f t="shared" si="1"/>
        <v>5.0999999999999996</v>
      </c>
      <c r="C29" s="13">
        <f t="shared" si="2"/>
        <v>5.2</v>
      </c>
      <c r="E29" s="32">
        <f t="array" ref="E29">INDEX('Aceite Virgen'!$A$259:$AAY$285,MATCH($B29,'Aceite Virgen'!$A$259:$A$285,0),MATCH(E$5,'Aceite Virgen'!$A$259:$AAY$259,0))</f>
        <v>0</v>
      </c>
      <c r="F29" s="32">
        <f t="array" ref="F29">INDEX('Aceite Virgen'!$A$259:$AAY$285,MATCH($B29,'Aceite Virgen'!$A$259:$A$285,0),MATCH(F$5,'Aceite Virgen'!$A$259:$AAY$259,0))</f>
        <v>0</v>
      </c>
      <c r="G29" s="32">
        <f t="array" ref="G29">INDEX('Aceite Virgen'!$A$259:$AAY$285,MATCH($B29,'Aceite Virgen'!$A$259:$A$285,0),MATCH(G$5,'Aceite Virgen'!$A$259:$AAY$259,0))</f>
        <v>0</v>
      </c>
      <c r="H29" s="32">
        <f t="array" ref="H29">INDEX('Aceite Virgen'!$A$259:$AAY$285,MATCH($B29,'Aceite Virgen'!$A$259:$A$285,0),MATCH(H$5,'Aceite Virgen'!$A$259:$AAY$259,0))</f>
        <v>0</v>
      </c>
      <c r="I29" s="32">
        <f t="array" ref="I29">INDEX('Aceite Virgen'!$A$259:$AAY$285,MATCH($B29,'Aceite Virgen'!$A$259:$A$285,0),MATCH(I$5,'Aceite Virgen'!$A$259:$AAY$259,0))</f>
        <v>0.16</v>
      </c>
      <c r="J29" s="32">
        <f t="array" ref="J29">INDEX('Aceite Virgen'!$A$259:$AAY$285,MATCH($B29,'Aceite Virgen'!$A$259:$A$285,0),MATCH(J$5,'Aceite Virgen'!$A$259:$AAY$259,0))</f>
        <v>0</v>
      </c>
      <c r="K29" s="32">
        <f t="array" ref="K29">INDEX('Aceite Virgen'!$A$259:$AAY$285,MATCH($B29,'Aceite Virgen'!$A$259:$A$285,0),MATCH(K$5,'Aceite Virgen'!$A$259:$AAY$259,0))</f>
        <v>0</v>
      </c>
      <c r="L29" s="32">
        <f t="array" ref="L29">INDEX('Aceite Virgen'!$A$259:$AAY$285,MATCH($B29,'Aceite Virgen'!$A$259:$A$285,0),MATCH(L$5,'Aceite Virgen'!$A$259:$AAY$259,0))</f>
        <v>0.18</v>
      </c>
      <c r="M29" s="32">
        <f t="array" ref="M29">INDEX('Aceite Virgen'!$A$259:$AAY$285,MATCH($B29,'Aceite Virgen'!$A$259:$A$285,0),MATCH(M$5,'Aceite Virgen'!$A$259:$AAY$259,0))</f>
        <v>0</v>
      </c>
      <c r="N29" s="32">
        <f t="array" ref="N29">INDEX('Aceite Virgen'!$A$259:$AAY$285,MATCH($B29,'Aceite Virgen'!$A$259:$A$285,0),MATCH(N$5,'Aceite Virgen'!$A$259:$AAY$259,0))</f>
        <v>0</v>
      </c>
      <c r="O29" s="32">
        <f t="array" ref="O29">INDEX('Aceite Virgen'!$A$259:$AAY$285,MATCH($B29,'Aceite Virgen'!$A$259:$A$285,0),MATCH(O$5,'Aceite Virgen'!$A$259:$AAY$259,0))</f>
        <v>0.26</v>
      </c>
      <c r="P29" s="32">
        <f t="array" ref="P29">INDEX('Aceite Virgen'!$A$259:$AAY$285,MATCH($B29,'Aceite Virgen'!$A$259:$A$285,0),MATCH(P$5,'Aceite Virgen'!$A$259:$AAY$259,0))</f>
        <v>0.22</v>
      </c>
    </row>
    <row r="30" spans="2:16" x14ac:dyDescent="0.25">
      <c r="B30" s="14">
        <f t="shared" si="1"/>
        <v>5.2</v>
      </c>
      <c r="C30" s="13">
        <f t="shared" si="2"/>
        <v>5.3</v>
      </c>
      <c r="E30" s="32">
        <f t="array" ref="E30">INDEX('Aceite Virgen'!$A$259:$AAY$285,MATCH($B30,'Aceite Virgen'!$A$259:$A$285,0),MATCH(E$5,'Aceite Virgen'!$A$259:$AAY$259,0))</f>
        <v>0</v>
      </c>
      <c r="F30" s="32">
        <f t="array" ref="F30">INDEX('Aceite Virgen'!$A$259:$AAY$285,MATCH($B30,'Aceite Virgen'!$A$259:$A$285,0),MATCH(F$5,'Aceite Virgen'!$A$259:$AAY$259,0))</f>
        <v>0</v>
      </c>
      <c r="G30" s="32">
        <f t="array" ref="G30">INDEX('Aceite Virgen'!$A$259:$AAY$285,MATCH($B30,'Aceite Virgen'!$A$259:$A$285,0),MATCH(G$5,'Aceite Virgen'!$A$259:$AAY$259,0))</f>
        <v>0</v>
      </c>
      <c r="H30" s="32">
        <f t="array" ref="H30">INDEX('Aceite Virgen'!$A$259:$AAY$285,MATCH($B30,'Aceite Virgen'!$A$259:$A$285,0),MATCH(H$5,'Aceite Virgen'!$A$259:$AAY$259,0))</f>
        <v>0.38</v>
      </c>
      <c r="I30" s="32">
        <f t="array" ref="I30">INDEX('Aceite Virgen'!$A$259:$AAY$285,MATCH($B30,'Aceite Virgen'!$A$259:$A$285,0),MATCH(I$5,'Aceite Virgen'!$A$259:$AAY$259,0))</f>
        <v>0</v>
      </c>
      <c r="J30" s="32">
        <f t="array" ref="J30">INDEX('Aceite Virgen'!$A$259:$AAY$285,MATCH($B30,'Aceite Virgen'!$A$259:$A$285,0),MATCH(J$5,'Aceite Virgen'!$A$259:$AAY$259,0))</f>
        <v>0</v>
      </c>
      <c r="K30" s="32">
        <f t="array" ref="K30">INDEX('Aceite Virgen'!$A$259:$AAY$285,MATCH($B30,'Aceite Virgen'!$A$259:$A$285,0),MATCH(K$5,'Aceite Virgen'!$A$259:$AAY$259,0))</f>
        <v>0</v>
      </c>
      <c r="L30" s="32">
        <f t="array" ref="L30">INDEX('Aceite Virgen'!$A$259:$AAY$285,MATCH($B30,'Aceite Virgen'!$A$259:$A$285,0),MATCH(L$5,'Aceite Virgen'!$A$259:$AAY$259,0))</f>
        <v>0.81</v>
      </c>
      <c r="M30" s="32">
        <f t="array" ref="M30">INDEX('Aceite Virgen'!$A$259:$AAY$285,MATCH($B30,'Aceite Virgen'!$A$259:$A$285,0),MATCH(M$5,'Aceite Virgen'!$A$259:$AAY$259,0))</f>
        <v>0</v>
      </c>
      <c r="N30" s="32">
        <f t="array" ref="N30">INDEX('Aceite Virgen'!$A$259:$AAY$285,MATCH($B30,'Aceite Virgen'!$A$259:$A$285,0),MATCH(N$5,'Aceite Virgen'!$A$259:$AAY$259,0))</f>
        <v>0</v>
      </c>
      <c r="O30" s="32">
        <f t="array" ref="O30">INDEX('Aceite Virgen'!$A$259:$AAY$285,MATCH($B30,'Aceite Virgen'!$A$259:$A$285,0),MATCH(O$5,'Aceite Virgen'!$A$259:$AAY$259,0))</f>
        <v>0</v>
      </c>
      <c r="P30" s="32">
        <f t="array" ref="P30">INDEX('Aceite Virgen'!$A$259:$AAY$285,MATCH($B30,'Aceite Virgen'!$A$259:$A$285,0),MATCH(P$5,'Aceite Virgen'!$A$259:$AAY$259,0))</f>
        <v>0.5</v>
      </c>
    </row>
    <row r="31" spans="2:16" x14ac:dyDescent="0.25">
      <c r="B31" s="14">
        <f t="shared" si="1"/>
        <v>5.3</v>
      </c>
      <c r="C31" s="13">
        <f t="shared" si="2"/>
        <v>5.4</v>
      </c>
      <c r="E31" s="32">
        <f t="array" ref="E31">INDEX('Aceite Virgen'!$A$259:$AAY$285,MATCH($B31,'Aceite Virgen'!$A$259:$A$285,0),MATCH(E$5,'Aceite Virgen'!$A$259:$AAY$259,0))</f>
        <v>0</v>
      </c>
      <c r="F31" s="32">
        <f t="array" ref="F31">INDEX('Aceite Virgen'!$A$259:$AAY$285,MATCH($B31,'Aceite Virgen'!$A$259:$A$285,0),MATCH(F$5,'Aceite Virgen'!$A$259:$AAY$259,0))</f>
        <v>0</v>
      </c>
      <c r="G31" s="32">
        <f t="array" ref="G31">INDEX('Aceite Virgen'!$A$259:$AAY$285,MATCH($B31,'Aceite Virgen'!$A$259:$A$285,0),MATCH(G$5,'Aceite Virgen'!$A$259:$AAY$259,0))</f>
        <v>0</v>
      </c>
      <c r="H31" s="32">
        <f t="array" ref="H31">INDEX('Aceite Virgen'!$A$259:$AAY$285,MATCH($B31,'Aceite Virgen'!$A$259:$A$285,0),MATCH(H$5,'Aceite Virgen'!$A$259:$AAY$259,0))</f>
        <v>0</v>
      </c>
      <c r="I31" s="32">
        <f t="array" ref="I31">INDEX('Aceite Virgen'!$A$259:$AAY$285,MATCH($B31,'Aceite Virgen'!$A$259:$A$285,0),MATCH(I$5,'Aceite Virgen'!$A$259:$AAY$259,0))</f>
        <v>0</v>
      </c>
      <c r="J31" s="32">
        <f t="array" ref="J31">INDEX('Aceite Virgen'!$A$259:$AAY$285,MATCH($B31,'Aceite Virgen'!$A$259:$A$285,0),MATCH(J$5,'Aceite Virgen'!$A$259:$AAY$259,0))</f>
        <v>0.26</v>
      </c>
      <c r="K31" s="32">
        <f t="array" ref="K31">INDEX('Aceite Virgen'!$A$259:$AAY$285,MATCH($B31,'Aceite Virgen'!$A$259:$A$285,0),MATCH(K$5,'Aceite Virgen'!$A$259:$AAY$259,0))</f>
        <v>1.56</v>
      </c>
      <c r="L31" s="32">
        <f t="array" ref="L31">INDEX('Aceite Virgen'!$A$259:$AAY$285,MATCH($B31,'Aceite Virgen'!$A$259:$A$285,0),MATCH(L$5,'Aceite Virgen'!$A$259:$AAY$259,0))</f>
        <v>0</v>
      </c>
      <c r="M31" s="32">
        <f t="array" ref="M31">INDEX('Aceite Virgen'!$A$259:$AAY$285,MATCH($B31,'Aceite Virgen'!$A$259:$A$285,0),MATCH(M$5,'Aceite Virgen'!$A$259:$AAY$259,0))</f>
        <v>0</v>
      </c>
      <c r="N31" s="32">
        <f t="array" ref="N31">INDEX('Aceite Virgen'!$A$259:$AAY$285,MATCH($B31,'Aceite Virgen'!$A$259:$A$285,0),MATCH(N$5,'Aceite Virgen'!$A$259:$AAY$259,0))</f>
        <v>0.75</v>
      </c>
      <c r="O31" s="32">
        <f t="array" ref="O31">INDEX('Aceite Virgen'!$A$259:$AAY$285,MATCH($B31,'Aceite Virgen'!$A$259:$A$285,0),MATCH(O$5,'Aceite Virgen'!$A$259:$AAY$259,0))</f>
        <v>0.49</v>
      </c>
      <c r="P31" s="32">
        <f t="array" ref="P31">INDEX('Aceite Virgen'!$A$259:$AAY$285,MATCH($B31,'Aceite Virgen'!$A$259:$A$285,0),MATCH(P$5,'Aceite Virgen'!$A$259:$AAY$259,0))</f>
        <v>0</v>
      </c>
    </row>
    <row r="32" spans="2:16" x14ac:dyDescent="0.25">
      <c r="B32" s="14">
        <f t="shared" si="1"/>
        <v>5.4</v>
      </c>
      <c r="C32" s="13">
        <f t="shared" si="2"/>
        <v>5.5</v>
      </c>
      <c r="E32" s="32">
        <f t="array" ref="E32">INDEX('Aceite Virgen'!$A$259:$AAY$285,MATCH($B32,'Aceite Virgen'!$A$259:$A$285,0),MATCH(E$5,'Aceite Virgen'!$A$259:$AAY$259,0))</f>
        <v>0</v>
      </c>
      <c r="F32" s="32">
        <f t="array" ref="F32">INDEX('Aceite Virgen'!$A$259:$AAY$285,MATCH($B32,'Aceite Virgen'!$A$259:$A$285,0),MATCH(F$5,'Aceite Virgen'!$A$259:$AAY$259,0))</f>
        <v>0.82</v>
      </c>
      <c r="G32" s="32">
        <f t="array" ref="G32">INDEX('Aceite Virgen'!$A$259:$AAY$285,MATCH($B32,'Aceite Virgen'!$A$259:$A$285,0),MATCH(G$5,'Aceite Virgen'!$A$259:$AAY$259,0))</f>
        <v>0.17</v>
      </c>
      <c r="H32" s="32">
        <f t="array" ref="H32">INDEX('Aceite Virgen'!$A$259:$AAY$285,MATCH($B32,'Aceite Virgen'!$A$259:$A$285,0),MATCH(H$5,'Aceite Virgen'!$A$259:$AAY$259,0))</f>
        <v>0.36</v>
      </c>
      <c r="I32" s="32">
        <f t="array" ref="I32">INDEX('Aceite Virgen'!$A$259:$AAY$285,MATCH($B32,'Aceite Virgen'!$A$259:$A$285,0),MATCH(I$5,'Aceite Virgen'!$A$259:$AAY$259,0))</f>
        <v>1.8299999999999998</v>
      </c>
      <c r="J32" s="32">
        <f t="array" ref="J32">INDEX('Aceite Virgen'!$A$259:$AAY$285,MATCH($B32,'Aceite Virgen'!$A$259:$A$285,0),MATCH(J$5,'Aceite Virgen'!$A$259:$AAY$259,0))</f>
        <v>0.92</v>
      </c>
      <c r="K32" s="32">
        <f t="array" ref="K32">INDEX('Aceite Virgen'!$A$259:$AAY$285,MATCH($B32,'Aceite Virgen'!$A$259:$A$285,0),MATCH(K$5,'Aceite Virgen'!$A$259:$AAY$259,0))</f>
        <v>0</v>
      </c>
      <c r="L32" s="32">
        <f t="array" ref="L32">INDEX('Aceite Virgen'!$A$259:$AAY$285,MATCH($B32,'Aceite Virgen'!$A$259:$A$285,0),MATCH(L$5,'Aceite Virgen'!$A$259:$AAY$259,0))</f>
        <v>0</v>
      </c>
      <c r="M32" s="32">
        <f t="array" ref="M32">INDEX('Aceite Virgen'!$A$259:$AAY$285,MATCH($B32,'Aceite Virgen'!$A$259:$A$285,0),MATCH(M$5,'Aceite Virgen'!$A$259:$AAY$259,0))</f>
        <v>0.22</v>
      </c>
      <c r="N32" s="32">
        <f t="array" ref="N32">INDEX('Aceite Virgen'!$A$259:$AAY$285,MATCH($B32,'Aceite Virgen'!$A$259:$A$285,0),MATCH(N$5,'Aceite Virgen'!$A$259:$AAY$259,0))</f>
        <v>0</v>
      </c>
      <c r="O32" s="32">
        <f t="array" ref="O32">INDEX('Aceite Virgen'!$A$259:$AAY$285,MATCH($B32,'Aceite Virgen'!$A$259:$A$285,0),MATCH(O$5,'Aceite Virgen'!$A$259:$AAY$259,0))</f>
        <v>0</v>
      </c>
      <c r="P32" s="32">
        <f t="array" ref="P32">INDEX('Aceite Virgen'!$A$259:$AAY$285,MATCH($B32,'Aceite Virgen'!$A$259:$A$285,0),MATCH(P$5,'Aceite Virgen'!$A$259:$AAY$259,0))</f>
        <v>0.19</v>
      </c>
    </row>
    <row r="33" spans="2:16" x14ac:dyDescent="0.25">
      <c r="B33" s="46">
        <f t="shared" si="1"/>
        <v>5.5</v>
      </c>
      <c r="C33" s="13"/>
      <c r="E33" s="32">
        <f t="array" ref="E33">INDEX('Aceite Virgen'!$A$259:$AAY$285,MATCH($B33,'Aceite Virgen'!$A$259:$A$285,0),MATCH(E$5,'Aceite Virgen'!$A$259:$AAY$259,0))</f>
        <v>5.75</v>
      </c>
      <c r="F33" s="32">
        <f t="array" ref="F33">INDEX('Aceite Virgen'!$A$259:$AAY$285,MATCH($B33,'Aceite Virgen'!$A$259:$A$285,0),MATCH(F$5,'Aceite Virgen'!$A$259:$AAY$259,0))</f>
        <v>4.96</v>
      </c>
      <c r="G33" s="32">
        <f t="array" ref="G33">INDEX('Aceite Virgen'!$A$259:$AAY$285,MATCH($B33,'Aceite Virgen'!$A$259:$A$285,0),MATCH(G$5,'Aceite Virgen'!$A$259:$AAY$259,0))</f>
        <v>5.7</v>
      </c>
      <c r="H33" s="32">
        <f t="array" ref="H33">INDEX('Aceite Virgen'!$A$259:$AAY$285,MATCH($B33,'Aceite Virgen'!$A$259:$A$285,0),MATCH(H$5,'Aceite Virgen'!$A$259:$AAY$259,0))</f>
        <v>5.32</v>
      </c>
      <c r="I33" s="32">
        <f t="array" ref="I33">INDEX('Aceite Virgen'!$A$259:$AAY$285,MATCH($B33,'Aceite Virgen'!$A$259:$A$285,0),MATCH(I$5,'Aceite Virgen'!$A$259:$AAY$259,0))</f>
        <v>5.2700000000000005</v>
      </c>
      <c r="J33" s="32">
        <f t="array" ref="J33">INDEX('Aceite Virgen'!$A$259:$AAY$285,MATCH($B33,'Aceite Virgen'!$A$259:$A$285,0),MATCH(J$5,'Aceite Virgen'!$A$259:$AAY$259,0))</f>
        <v>4.3699999999999992</v>
      </c>
      <c r="K33" s="32">
        <f t="array" ref="K33">INDEX('Aceite Virgen'!$A$259:$AAY$285,MATCH($B33,'Aceite Virgen'!$A$259:$A$285,0),MATCH(K$5,'Aceite Virgen'!$A$259:$AAY$259,0))</f>
        <v>7.1199999999999992</v>
      </c>
      <c r="L33" s="32">
        <f t="array" ref="L33">INDEX('Aceite Virgen'!$A$259:$AAY$285,MATCH($B33,'Aceite Virgen'!$A$259:$A$285,0),MATCH(L$5,'Aceite Virgen'!$A$259:$AAY$259,0))</f>
        <v>8.7100000000000009</v>
      </c>
      <c r="M33" s="32">
        <f t="array" ref="M33">INDEX('Aceite Virgen'!$A$259:$AAY$285,MATCH($B33,'Aceite Virgen'!$A$259:$A$285,0),MATCH(M$5,'Aceite Virgen'!$A$259:$AAY$259,0))</f>
        <v>7.0799999999999992</v>
      </c>
      <c r="N33" s="32">
        <f t="array" ref="N33">INDEX('Aceite Virgen'!$A$259:$AAY$285,MATCH($B33,'Aceite Virgen'!$A$259:$A$285,0),MATCH(N$5,'Aceite Virgen'!$A$259:$AAY$259,0))</f>
        <v>4.96</v>
      </c>
      <c r="O33" s="32">
        <f t="array" ref="O33">INDEX('Aceite Virgen'!$A$259:$AAY$285,MATCH($B33,'Aceite Virgen'!$A$259:$A$285,0),MATCH(O$5,'Aceite Virgen'!$A$259:$AAY$259,0))</f>
        <v>9.9300000000000015</v>
      </c>
      <c r="P33" s="32">
        <f t="array" ref="P33">INDEX('Aceite Virgen'!$A$259:$AAY$285,MATCH($B33,'Aceite Virgen'!$A$259:$A$285,0),MATCH(P$5,'Aceite Virgen'!$A$259:$AAY$259,0))</f>
        <v>13.830000000000002</v>
      </c>
    </row>
    <row r="34" spans="2:16" x14ac:dyDescent="0.25">
      <c r="P34" s="30"/>
    </row>
    <row r="35" spans="2:16" x14ac:dyDescent="0.25">
      <c r="E35" s="32">
        <f>SUM(E10:E34)</f>
        <v>100.00999999999999</v>
      </c>
      <c r="F35" s="32">
        <f t="shared" ref="F35:P35" si="3">SUM(F10:F34)</f>
        <v>99.959999999999965</v>
      </c>
      <c r="G35" s="32">
        <f t="shared" si="3"/>
        <v>99.990000000000009</v>
      </c>
      <c r="H35" s="32">
        <f t="shared" si="3"/>
        <v>100.00000000000003</v>
      </c>
      <c r="I35" s="32">
        <f t="shared" si="3"/>
        <v>99.979999999999961</v>
      </c>
      <c r="J35" s="32">
        <f t="shared" si="3"/>
        <v>99.990000000000023</v>
      </c>
      <c r="K35" s="32">
        <f t="shared" si="3"/>
        <v>99.990000000000023</v>
      </c>
      <c r="L35" s="32">
        <f t="shared" si="3"/>
        <v>100</v>
      </c>
      <c r="M35" s="32">
        <f t="shared" si="3"/>
        <v>100</v>
      </c>
      <c r="N35" s="32">
        <f t="shared" si="3"/>
        <v>100.00999999999999</v>
      </c>
      <c r="O35" s="32">
        <f t="shared" si="3"/>
        <v>100.02</v>
      </c>
      <c r="P35" s="32">
        <f t="shared" si="3"/>
        <v>100.00999999999999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115" zoomScaleNormal="115"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398</v>
      </c>
    </row>
    <row r="4" spans="2:17" x14ac:dyDescent="0.25">
      <c r="B4" s="19" t="s">
        <v>395</v>
      </c>
    </row>
    <row r="5" spans="2:17" ht="15.75" hidden="1" thickBot="1" x14ac:dyDescent="0.3">
      <c r="E5" s="31" t="str">
        <f t="shared" ref="E5:P5" si="0">E9&amp;$C$2</f>
        <v xml:space="preserve"> NOVIEMBRE 21T.España</v>
      </c>
      <c r="F5" s="31" t="str">
        <f t="shared" si="0"/>
        <v xml:space="preserve"> DICIEMBRE 21T.España</v>
      </c>
      <c r="G5" s="31" t="str">
        <f t="shared" si="0"/>
        <v xml:space="preserve"> ENERO 22T.España</v>
      </c>
      <c r="H5" s="31" t="str">
        <f t="shared" si="0"/>
        <v xml:space="preserve"> FEBRERO 22T.España</v>
      </c>
      <c r="I5" s="31" t="str">
        <f t="shared" si="0"/>
        <v xml:space="preserve"> MARZO 22T.España</v>
      </c>
      <c r="J5" s="31" t="str">
        <f t="shared" si="0"/>
        <v xml:space="preserve"> ABRIL 22T.España</v>
      </c>
      <c r="K5" s="31" t="str">
        <f t="shared" si="0"/>
        <v xml:space="preserve"> MAYO 22T.España</v>
      </c>
      <c r="L5" s="31" t="str">
        <f t="shared" si="0"/>
        <v xml:space="preserve"> JUNIO 22T.España</v>
      </c>
      <c r="M5" s="31" t="str">
        <f t="shared" si="0"/>
        <v xml:space="preserve"> JULIO 22T.España</v>
      </c>
      <c r="N5" s="31" t="str">
        <f t="shared" si="0"/>
        <v xml:space="preserve"> AGOSTO 22T.España</v>
      </c>
      <c r="O5" s="31" t="str">
        <f t="shared" si="0"/>
        <v xml:space="preserve"> SEPTIEMBRE 22T.España</v>
      </c>
      <c r="P5" s="31" t="str">
        <f t="shared" si="0"/>
        <v xml:space="preserve"> OCTUBRE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NOVIEMBRE 21</v>
      </c>
      <c r="F9" t="str">
        <f t="array" ref="F9">INDEX('Aceite de Oliva'!$A$260:$AAU$260,,MAX(IF('Aceite de Oliva'!$A$260:$AAU$260&lt;&gt;"",COLUMN('Aceite de Oliva'!$A$260:$AAU$260)))-(7*F8))</f>
        <v xml:space="preserve"> DICIEMBRE 21</v>
      </c>
      <c r="G9" t="str">
        <f t="array" ref="G9">INDEX('Aceite de Oliva'!$A$260:$AAU$260,,MAX(IF('Aceite de Oliva'!$A$260:$AAU$260&lt;&gt;"",COLUMN('Aceite de Oliva'!$A$260:$AAU$260)))-(7*G8))</f>
        <v xml:space="preserve"> ENERO 22</v>
      </c>
      <c r="H9" t="str">
        <f t="array" ref="H9">INDEX('Aceite de Oliva'!$A$260:$AAU$260,,MAX(IF('Aceite de Oliva'!$A$260:$AAU$260&lt;&gt;"",COLUMN('Aceite de Oliva'!$A$260:$AAU$260)))-(7*H8))</f>
        <v xml:space="preserve"> FEBRERO 22</v>
      </c>
      <c r="I9" t="str">
        <f t="array" ref="I9">INDEX('Aceite de Oliva'!$A$260:$AAU$260,,MAX(IF('Aceite de Oliva'!$A$260:$AAU$260&lt;&gt;"",COLUMN('Aceite de Oliva'!$A$260:$AAU$260)))-(7*I8))</f>
        <v xml:space="preserve"> MARZO 22</v>
      </c>
      <c r="J9" t="str">
        <f t="array" ref="J9">INDEX('Aceite de Oliva'!$A$260:$AAU$260,,MAX(IF('Aceite de Oliva'!$A$260:$AAU$260&lt;&gt;"",COLUMN('Aceite de Oliva'!$A$260:$AAU$260)))-(7*J8))</f>
        <v xml:space="preserve"> ABRIL 22</v>
      </c>
      <c r="K9" t="str">
        <f t="array" ref="K9">INDEX('Aceite de Oliva'!$A$260:$AAU$260,,MAX(IF('Aceite de Oliva'!$A$260:$AAU$260&lt;&gt;"",COLUMN('Aceite de Oliva'!$A$260:$AAU$260)))-(7*K8))</f>
        <v xml:space="preserve"> MAYO 22</v>
      </c>
      <c r="L9" t="str">
        <f t="array" ref="L9">INDEX('Aceite de Oliva'!$A$260:$AAU$260,,MAX(IF('Aceite de Oliva'!$A$260:$AAU$260&lt;&gt;"",COLUMN('Aceite de Oliva'!$A$260:$AAU$260)))-(7*L8))</f>
        <v xml:space="preserve"> JUNIO 22</v>
      </c>
      <c r="M9" t="str">
        <f t="array" ref="M9">INDEX('Aceite de Oliva'!$A$260:$AAU$260,,MAX(IF('Aceite de Oliva'!$A$260:$AAU$260&lt;&gt;"",COLUMN('Aceite de Oliva'!$A$260:$AAU$260)))-(7*M8))</f>
        <v xml:space="preserve"> JULIO 22</v>
      </c>
      <c r="N9" t="str">
        <f t="array" ref="N9">INDEX('Aceite de Oliva'!$A$260:$AAU$260,,MAX(IF('Aceite de Oliva'!$A$260:$AAU$260&lt;&gt;"",COLUMN('Aceite de Oliva'!$A$260:$AAU$260)))-(7*N8))</f>
        <v xml:space="preserve"> AGOSTO 22</v>
      </c>
      <c r="O9" t="str">
        <f t="array" ref="O9">INDEX('Aceite de Oliva'!$A$260:$AAU$260,,MAX(IF('Aceite de Oliva'!$A$260:$AAU$260&lt;&gt;"",COLUMN('Aceite de Oliva'!$A$260:$AAU$260)))-(7*O8))</f>
        <v xml:space="preserve"> SEPTIEMBRE 22</v>
      </c>
      <c r="P9" t="str">
        <f t="array" ref="P9">INDEX('Aceite de Oliva'!$A$260:$AAU$260,,MAX(IF('Aceite de Oliva'!$A$260:$AAU$260&lt;&gt;"",COLUMN('Aceite de Oliva'!$A$260:$AAU$260))))</f>
        <v xml:space="preserve"> OCTUBRE 22</v>
      </c>
    </row>
    <row r="10" spans="2:17" x14ac:dyDescent="0.25">
      <c r="B10" s="10"/>
      <c r="C10" s="18">
        <v>3.4</v>
      </c>
      <c r="E10" s="32">
        <f>INDEX('Aceite de Oliva'!$A$259:$AAU$285,MATCH($B10,'Aceite de Oliva'!$A$259:$A$285,0),MATCH(E$5,'Aceite de Oliva'!$A$259:$AAU$259,0))</f>
        <v>72.28</v>
      </c>
      <c r="F10" s="32">
        <f>INDEX('Aceite de Oliva'!$A$259:$AAU$285,MATCH($B10,'Aceite de Oliva'!$A$259:$A$285,0),MATCH(F$5,'Aceite de Oliva'!$A$259:$AAU$259,0))</f>
        <v>69.990000000000009</v>
      </c>
      <c r="G10" s="32">
        <f>INDEX('Aceite de Oliva'!$A$259:$AAU$285,MATCH($B10,'Aceite de Oliva'!$A$259:$A$285,0),MATCH(G$5,'Aceite de Oliva'!$A$259:$AAU$259,0))</f>
        <v>31.270000000000003</v>
      </c>
      <c r="H10" s="32">
        <f>INDEX('Aceite de Oliva'!$A$259:$AAU$285,MATCH($B10,'Aceite de Oliva'!$A$259:$A$285,0),MATCH(H$5,'Aceite de Oliva'!$A$259:$AAU$259,0))</f>
        <v>15.790000000000001</v>
      </c>
      <c r="I10" s="32">
        <f>INDEX('Aceite de Oliva'!$A$259:$AAU$285,MATCH($B10,'Aceite de Oliva'!$A$259:$A$285,0),MATCH(I$5,'Aceite de Oliva'!$A$259:$AAU$259,0))</f>
        <v>11.07</v>
      </c>
      <c r="J10" s="32">
        <f>INDEX('Aceite de Oliva'!$A$259:$AAU$285,MATCH($B10,'Aceite de Oliva'!$A$259:$A$285,0),MATCH(J$5,'Aceite de Oliva'!$A$259:$AAU$259,0))</f>
        <v>6.8200000000000012</v>
      </c>
      <c r="K10" s="32">
        <f>INDEX('Aceite de Oliva'!$A$259:$AAU$285,MATCH($B10,'Aceite de Oliva'!$A$259:$A$285,0),MATCH(K$5,'Aceite de Oliva'!$A$259:$AAU$259,0))</f>
        <v>5.41</v>
      </c>
      <c r="L10" s="32">
        <f>INDEX('Aceite de Oliva'!$A$259:$AAU$285,MATCH($B10,'Aceite de Oliva'!$A$259:$A$285,0),MATCH(L$5,'Aceite de Oliva'!$A$259:$AAU$259,0))</f>
        <v>5.29</v>
      </c>
      <c r="M10" s="32">
        <f>INDEX('Aceite de Oliva'!$A$259:$AAU$285,MATCH($B10,'Aceite de Oliva'!$A$259:$A$285,0),MATCH(M$5,'Aceite de Oliva'!$A$259:$AAU$259,0))</f>
        <v>4.34</v>
      </c>
      <c r="N10" s="32">
        <f>INDEX('Aceite de Oliva'!$A$259:$AAU$285,MATCH($B10,'Aceite de Oliva'!$A$259:$A$285,0),MATCH(N$5,'Aceite de Oliva'!$A$259:$AAU$259,0))</f>
        <v>3.37</v>
      </c>
      <c r="O10" s="32">
        <f>INDEX('Aceite de Oliva'!$A$259:$AAU$285,MATCH($B10,'Aceite de Oliva'!$A$259:$A$285,0),MATCH(O$5,'Aceite de Oliva'!$A$259:$AAU$259,0))</f>
        <v>3.0400000000000005</v>
      </c>
      <c r="P10" s="32">
        <f>INDEX('Aceite de Oliva'!$A$259:$AAU$285,MATCH($B10,'Aceite de Oliva'!$A$259:$A$285,0),MATCH(P$5,'Aceite de Oliva'!$A$259:$AAU$259,0))</f>
        <v>3.3400000000000003</v>
      </c>
    </row>
    <row r="11" spans="2:17" x14ac:dyDescent="0.25">
      <c r="B11" s="11">
        <f t="shared" ref="B11:B33" si="1">C10</f>
        <v>3.4</v>
      </c>
      <c r="C11" s="12">
        <f t="shared" ref="C11:C32" si="2">ROUND(B11+$C$7,2)</f>
        <v>3.5</v>
      </c>
      <c r="E11" s="32">
        <f>INDEX('Aceite de Oliva'!$A$259:$AAU$285,MATCH($B11,'Aceite de Oliva'!$A$259:$A$285,0),MATCH(E$5,'Aceite de Oliva'!$A$259:$AAU$259,0))</f>
        <v>5.92</v>
      </c>
      <c r="F11" s="32">
        <f>INDEX('Aceite de Oliva'!$A$259:$AAU$285,MATCH($B11,'Aceite de Oliva'!$A$259:$A$285,0),MATCH(F$5,'Aceite de Oliva'!$A$259:$AAU$259,0))</f>
        <v>5.59</v>
      </c>
      <c r="G11" s="32">
        <f>INDEX('Aceite de Oliva'!$A$259:$AAU$285,MATCH($B11,'Aceite de Oliva'!$A$259:$A$285,0),MATCH(G$5,'Aceite de Oliva'!$A$259:$AAU$259,0))</f>
        <v>8.89</v>
      </c>
      <c r="H11" s="32">
        <f>INDEX('Aceite de Oliva'!$A$259:$AAU$285,MATCH($B11,'Aceite de Oliva'!$A$259:$A$285,0),MATCH(H$5,'Aceite de Oliva'!$A$259:$AAU$259,0))</f>
        <v>6.29</v>
      </c>
      <c r="I11" s="32">
        <f>INDEX('Aceite de Oliva'!$A$259:$AAU$285,MATCH($B11,'Aceite de Oliva'!$A$259:$A$285,0),MATCH(I$5,'Aceite de Oliva'!$A$259:$AAU$259,0))</f>
        <v>3.0999999999999996</v>
      </c>
      <c r="J11" s="32">
        <f>INDEX('Aceite de Oliva'!$A$259:$AAU$285,MATCH($B11,'Aceite de Oliva'!$A$259:$A$285,0),MATCH(J$5,'Aceite de Oliva'!$A$259:$AAU$259,0))</f>
        <v>1.24</v>
      </c>
      <c r="K11" s="32">
        <f>INDEX('Aceite de Oliva'!$A$259:$AAU$285,MATCH($B11,'Aceite de Oliva'!$A$259:$A$285,0),MATCH(K$5,'Aceite de Oliva'!$A$259:$AAU$259,0))</f>
        <v>2.56</v>
      </c>
      <c r="L11" s="32">
        <f>INDEX('Aceite de Oliva'!$A$259:$AAU$285,MATCH($B11,'Aceite de Oliva'!$A$259:$A$285,0),MATCH(L$5,'Aceite de Oliva'!$A$259:$AAU$259,0))</f>
        <v>1.1199999999999999</v>
      </c>
      <c r="M11" s="32">
        <f>INDEX('Aceite de Oliva'!$A$259:$AAU$285,MATCH($B11,'Aceite de Oliva'!$A$259:$A$285,0),MATCH(M$5,'Aceite de Oliva'!$A$259:$AAU$259,0))</f>
        <v>0.64999999999999991</v>
      </c>
      <c r="N11" s="32">
        <f>INDEX('Aceite de Oliva'!$A$259:$AAU$285,MATCH($B11,'Aceite de Oliva'!$A$259:$A$285,0),MATCH(N$5,'Aceite de Oliva'!$A$259:$AAU$259,0))</f>
        <v>2</v>
      </c>
      <c r="O11" s="32">
        <f>INDEX('Aceite de Oliva'!$A$259:$AAU$285,MATCH($B11,'Aceite de Oliva'!$A$259:$A$285,0),MATCH(O$5,'Aceite de Oliva'!$A$259:$AAU$259,0))</f>
        <v>1.83</v>
      </c>
      <c r="P11" s="32">
        <f>INDEX('Aceite de Oliva'!$A$259:$AAU$285,MATCH($B11,'Aceite de Oliva'!$A$259:$A$285,0),MATCH(P$5,'Aceite de Oliva'!$A$259:$AAU$259,0))</f>
        <v>1.43</v>
      </c>
    </row>
    <row r="12" spans="2:17" x14ac:dyDescent="0.25">
      <c r="B12" s="11">
        <f t="shared" si="1"/>
        <v>3.5</v>
      </c>
      <c r="C12" s="12">
        <f t="shared" si="2"/>
        <v>3.6</v>
      </c>
      <c r="E12" s="32">
        <f>INDEX('Aceite de Oliva'!$A$259:$AAU$285,MATCH($B12,'Aceite de Oliva'!$A$259:$A$285,0),MATCH(E$5,'Aceite de Oliva'!$A$259:$AAU$259,0))</f>
        <v>4.0199999999999996</v>
      </c>
      <c r="F12" s="32">
        <f>INDEX('Aceite de Oliva'!$A$259:$AAU$285,MATCH($B12,'Aceite de Oliva'!$A$259:$A$285,0),MATCH(F$5,'Aceite de Oliva'!$A$259:$AAU$259,0))</f>
        <v>6.1999999999999993</v>
      </c>
      <c r="G12" s="32">
        <f>INDEX('Aceite de Oliva'!$A$259:$AAU$285,MATCH($B12,'Aceite de Oliva'!$A$259:$A$285,0),MATCH(G$5,'Aceite de Oliva'!$A$259:$AAU$259,0))</f>
        <v>6.38</v>
      </c>
      <c r="H12" s="32">
        <f>INDEX('Aceite de Oliva'!$A$259:$AAU$285,MATCH($B12,'Aceite de Oliva'!$A$259:$A$285,0),MATCH(H$5,'Aceite de Oliva'!$A$259:$AAU$259,0))</f>
        <v>7.1</v>
      </c>
      <c r="I12" s="32">
        <f>INDEX('Aceite de Oliva'!$A$259:$AAU$285,MATCH($B12,'Aceite de Oliva'!$A$259:$A$285,0),MATCH(I$5,'Aceite de Oliva'!$A$259:$AAU$259,0))</f>
        <v>7.8500000000000005</v>
      </c>
      <c r="J12" s="32">
        <f>INDEX('Aceite de Oliva'!$A$259:$AAU$285,MATCH($B12,'Aceite de Oliva'!$A$259:$A$285,0),MATCH(J$5,'Aceite de Oliva'!$A$259:$AAU$259,0))</f>
        <v>4.0600000000000005</v>
      </c>
      <c r="K12" s="32">
        <f>INDEX('Aceite de Oliva'!$A$259:$AAU$285,MATCH($B12,'Aceite de Oliva'!$A$259:$A$285,0),MATCH(K$5,'Aceite de Oliva'!$A$259:$AAU$259,0))</f>
        <v>2.12</v>
      </c>
      <c r="L12" s="32">
        <f>INDEX('Aceite de Oliva'!$A$259:$AAU$285,MATCH($B12,'Aceite de Oliva'!$A$259:$A$285,0),MATCH(L$5,'Aceite de Oliva'!$A$259:$AAU$259,0))</f>
        <v>2.4699999999999998</v>
      </c>
      <c r="M12" s="32">
        <f>INDEX('Aceite de Oliva'!$A$259:$AAU$285,MATCH($B12,'Aceite de Oliva'!$A$259:$A$285,0),MATCH(M$5,'Aceite de Oliva'!$A$259:$AAU$259,0))</f>
        <v>2.2999999999999998</v>
      </c>
      <c r="N12" s="32">
        <f>INDEX('Aceite de Oliva'!$A$259:$AAU$285,MATCH($B12,'Aceite de Oliva'!$A$259:$A$285,0),MATCH(N$5,'Aceite de Oliva'!$A$259:$AAU$259,0))</f>
        <v>4.0599999999999996</v>
      </c>
      <c r="O12" s="32">
        <f>INDEX('Aceite de Oliva'!$A$259:$AAU$285,MATCH($B12,'Aceite de Oliva'!$A$259:$A$285,0),MATCH(O$5,'Aceite de Oliva'!$A$259:$AAU$259,0))</f>
        <v>4.57</v>
      </c>
      <c r="P12" s="32">
        <f>INDEX('Aceite de Oliva'!$A$259:$AAU$285,MATCH($B12,'Aceite de Oliva'!$A$259:$A$285,0),MATCH(P$5,'Aceite de Oliva'!$A$259:$AAU$259,0))</f>
        <v>2.5</v>
      </c>
    </row>
    <row r="13" spans="2:17" x14ac:dyDescent="0.25">
      <c r="B13" s="14">
        <f t="shared" si="1"/>
        <v>3.6</v>
      </c>
      <c r="C13" s="12">
        <f t="shared" si="2"/>
        <v>3.7</v>
      </c>
      <c r="E13" s="32">
        <f>INDEX('Aceite de Oliva'!$A$259:$AAU$285,MATCH($B13,'Aceite de Oliva'!$A$259:$A$285,0),MATCH(E$5,'Aceite de Oliva'!$A$259:$AAU$259,0))</f>
        <v>2.85</v>
      </c>
      <c r="F13" s="32">
        <f>INDEX('Aceite de Oliva'!$A$259:$AAU$285,MATCH($B13,'Aceite de Oliva'!$A$259:$A$285,0),MATCH(F$5,'Aceite de Oliva'!$A$259:$AAU$259,0))</f>
        <v>2.2800000000000002</v>
      </c>
      <c r="G13" s="32">
        <f>INDEX('Aceite de Oliva'!$A$259:$AAU$285,MATCH($B13,'Aceite de Oliva'!$A$259:$A$285,0),MATCH(G$5,'Aceite de Oliva'!$A$259:$AAU$259,0))</f>
        <v>34.700000000000003</v>
      </c>
      <c r="H13" s="32">
        <f>INDEX('Aceite de Oliva'!$A$259:$AAU$285,MATCH($B13,'Aceite de Oliva'!$A$259:$A$285,0),MATCH(H$5,'Aceite de Oliva'!$A$259:$AAU$259,0))</f>
        <v>46.760000000000005</v>
      </c>
      <c r="I13" s="32">
        <f>INDEX('Aceite de Oliva'!$A$259:$AAU$285,MATCH($B13,'Aceite de Oliva'!$A$259:$A$285,0),MATCH(I$5,'Aceite de Oliva'!$A$259:$AAU$259,0))</f>
        <v>19.95</v>
      </c>
      <c r="J13" s="32">
        <f>INDEX('Aceite de Oliva'!$A$259:$AAU$285,MATCH($B13,'Aceite de Oliva'!$A$259:$A$285,0),MATCH(J$5,'Aceite de Oliva'!$A$259:$AAU$259,0))</f>
        <v>4.6500000000000004</v>
      </c>
      <c r="K13" s="32">
        <f>INDEX('Aceite de Oliva'!$A$259:$AAU$285,MATCH($B13,'Aceite de Oliva'!$A$259:$A$285,0),MATCH(K$5,'Aceite de Oliva'!$A$259:$AAU$259,0))</f>
        <v>2.2400000000000002</v>
      </c>
      <c r="L13" s="32">
        <f>INDEX('Aceite de Oliva'!$A$259:$AAU$285,MATCH($B13,'Aceite de Oliva'!$A$259:$A$285,0),MATCH(L$5,'Aceite de Oliva'!$A$259:$AAU$259,0))</f>
        <v>2.5099999999999998</v>
      </c>
      <c r="M13" s="32">
        <f>INDEX('Aceite de Oliva'!$A$259:$AAU$285,MATCH($B13,'Aceite de Oliva'!$A$259:$A$285,0),MATCH(M$5,'Aceite de Oliva'!$A$259:$AAU$259,0))</f>
        <v>2.8</v>
      </c>
      <c r="N13" s="32">
        <f>INDEX('Aceite de Oliva'!$A$259:$AAU$285,MATCH($B13,'Aceite de Oliva'!$A$259:$A$285,0),MATCH(N$5,'Aceite de Oliva'!$A$259:$AAU$259,0))</f>
        <v>1.42</v>
      </c>
      <c r="O13" s="32">
        <f>INDEX('Aceite de Oliva'!$A$259:$AAU$285,MATCH($B13,'Aceite de Oliva'!$A$259:$A$285,0),MATCH(O$5,'Aceite de Oliva'!$A$259:$AAU$259,0))</f>
        <v>0.75</v>
      </c>
      <c r="P13" s="32">
        <f>INDEX('Aceite de Oliva'!$A$259:$AAU$285,MATCH($B13,'Aceite de Oliva'!$A$259:$A$285,0),MATCH(P$5,'Aceite de Oliva'!$A$259:$AAU$259,0))</f>
        <v>0.76</v>
      </c>
    </row>
    <row r="14" spans="2:17" x14ac:dyDescent="0.25">
      <c r="B14" s="11">
        <f t="shared" si="1"/>
        <v>3.7</v>
      </c>
      <c r="C14" s="12">
        <f t="shared" si="2"/>
        <v>3.8</v>
      </c>
      <c r="E14" s="32">
        <f>INDEX('Aceite de Oliva'!$A$259:$AAU$285,MATCH($B14,'Aceite de Oliva'!$A$259:$A$285,0),MATCH(E$5,'Aceite de Oliva'!$A$259:$AAU$259,0))</f>
        <v>1.8900000000000001</v>
      </c>
      <c r="F14" s="32">
        <f>INDEX('Aceite de Oliva'!$A$259:$AAU$285,MATCH($B14,'Aceite de Oliva'!$A$259:$A$285,0),MATCH(F$5,'Aceite de Oliva'!$A$259:$AAU$259,0))</f>
        <v>2.29</v>
      </c>
      <c r="G14" s="32">
        <f>INDEX('Aceite de Oliva'!$A$259:$AAU$285,MATCH($B14,'Aceite de Oliva'!$A$259:$A$285,0),MATCH(G$5,'Aceite de Oliva'!$A$259:$AAU$259,0))</f>
        <v>3.67</v>
      </c>
      <c r="H14" s="32">
        <f>INDEX('Aceite de Oliva'!$A$259:$AAU$285,MATCH($B14,'Aceite de Oliva'!$A$259:$A$285,0),MATCH(H$5,'Aceite de Oliva'!$A$259:$AAU$259,0))</f>
        <v>4.96</v>
      </c>
      <c r="I14" s="32">
        <f>INDEX('Aceite de Oliva'!$A$259:$AAU$285,MATCH($B14,'Aceite de Oliva'!$A$259:$A$285,0),MATCH(I$5,'Aceite de Oliva'!$A$259:$AAU$259,0))</f>
        <v>6.43</v>
      </c>
      <c r="J14" s="32">
        <f>INDEX('Aceite de Oliva'!$A$259:$AAU$285,MATCH($B14,'Aceite de Oliva'!$A$259:$A$285,0),MATCH(J$5,'Aceite de Oliva'!$A$259:$AAU$259,0))</f>
        <v>3.72</v>
      </c>
      <c r="K14" s="32">
        <f>INDEX('Aceite de Oliva'!$A$259:$AAU$285,MATCH($B14,'Aceite de Oliva'!$A$259:$A$285,0),MATCH(K$5,'Aceite de Oliva'!$A$259:$AAU$259,0))</f>
        <v>2.2400000000000002</v>
      </c>
      <c r="L14" s="32">
        <f>INDEX('Aceite de Oliva'!$A$259:$AAU$285,MATCH($B14,'Aceite de Oliva'!$A$259:$A$285,0),MATCH(L$5,'Aceite de Oliva'!$A$259:$AAU$259,0))</f>
        <v>4.3899999999999997</v>
      </c>
      <c r="M14" s="32">
        <f>INDEX('Aceite de Oliva'!$A$259:$AAU$285,MATCH($B14,'Aceite de Oliva'!$A$259:$A$285,0),MATCH(M$5,'Aceite de Oliva'!$A$259:$AAU$259,0))</f>
        <v>3.32</v>
      </c>
      <c r="N14" s="32">
        <f>INDEX('Aceite de Oliva'!$A$259:$AAU$285,MATCH($B14,'Aceite de Oliva'!$A$259:$A$285,0),MATCH(N$5,'Aceite de Oliva'!$A$259:$AAU$259,0))</f>
        <v>2.36</v>
      </c>
      <c r="O14" s="32">
        <f>INDEX('Aceite de Oliva'!$A$259:$AAU$285,MATCH($B14,'Aceite de Oliva'!$A$259:$A$285,0),MATCH(O$5,'Aceite de Oliva'!$A$259:$AAU$259,0))</f>
        <v>1.77</v>
      </c>
      <c r="P14" s="32">
        <f>INDEX('Aceite de Oliva'!$A$259:$AAU$285,MATCH($B14,'Aceite de Oliva'!$A$259:$A$285,0),MATCH(P$5,'Aceite de Oliva'!$A$259:$AAU$259,0))</f>
        <v>3.3</v>
      </c>
    </row>
    <row r="15" spans="2:17" x14ac:dyDescent="0.25">
      <c r="B15" s="11">
        <f t="shared" si="1"/>
        <v>3.8</v>
      </c>
      <c r="C15" s="12">
        <f t="shared" si="2"/>
        <v>3.9</v>
      </c>
      <c r="E15" s="32">
        <f>INDEX('Aceite de Oliva'!$A$259:$AAU$285,MATCH($B15,'Aceite de Oliva'!$A$259:$A$285,0),MATCH(E$5,'Aceite de Oliva'!$A$259:$AAU$259,0))</f>
        <v>0.32</v>
      </c>
      <c r="F15" s="32">
        <f>INDEX('Aceite de Oliva'!$A$259:$AAU$285,MATCH($B15,'Aceite de Oliva'!$A$259:$A$285,0),MATCH(F$5,'Aceite de Oliva'!$A$259:$AAU$259,0))</f>
        <v>0.63</v>
      </c>
      <c r="G15" s="32">
        <f>INDEX('Aceite de Oliva'!$A$259:$AAU$285,MATCH($B15,'Aceite de Oliva'!$A$259:$A$285,0),MATCH(G$5,'Aceite de Oliva'!$A$259:$AAU$259,0))</f>
        <v>0.67999999999999994</v>
      </c>
      <c r="H15" s="32">
        <f>INDEX('Aceite de Oliva'!$A$259:$AAU$285,MATCH($B15,'Aceite de Oliva'!$A$259:$A$285,0),MATCH(H$5,'Aceite de Oliva'!$A$259:$AAU$259,0))</f>
        <v>0.84</v>
      </c>
      <c r="I15" s="32">
        <f>INDEX('Aceite de Oliva'!$A$259:$AAU$285,MATCH($B15,'Aceite de Oliva'!$A$259:$A$285,0),MATCH(I$5,'Aceite de Oliva'!$A$259:$AAU$259,0))</f>
        <v>1.7599999999999998</v>
      </c>
      <c r="J15" s="32">
        <f>INDEX('Aceite de Oliva'!$A$259:$AAU$285,MATCH($B15,'Aceite de Oliva'!$A$259:$A$285,0),MATCH(J$5,'Aceite de Oliva'!$A$259:$AAU$259,0))</f>
        <v>1.1400000000000001</v>
      </c>
      <c r="K15" s="32">
        <f>INDEX('Aceite de Oliva'!$A$259:$AAU$285,MATCH($B15,'Aceite de Oliva'!$A$259:$A$285,0),MATCH(K$5,'Aceite de Oliva'!$A$259:$AAU$259,0))</f>
        <v>1.9700000000000002</v>
      </c>
      <c r="L15" s="32">
        <f>INDEX('Aceite de Oliva'!$A$259:$AAU$285,MATCH($B15,'Aceite de Oliva'!$A$259:$A$285,0),MATCH(L$5,'Aceite de Oliva'!$A$259:$AAU$259,0))</f>
        <v>10.18</v>
      </c>
      <c r="M15" s="32">
        <f>INDEX('Aceite de Oliva'!$A$259:$AAU$285,MATCH($B15,'Aceite de Oliva'!$A$259:$A$285,0),MATCH(M$5,'Aceite de Oliva'!$A$259:$AAU$259,0))</f>
        <v>24.13</v>
      </c>
      <c r="N15" s="32">
        <f>INDEX('Aceite de Oliva'!$A$259:$AAU$285,MATCH($B15,'Aceite de Oliva'!$A$259:$A$285,0),MATCH(N$5,'Aceite de Oliva'!$A$259:$AAU$259,0))</f>
        <v>26.68</v>
      </c>
      <c r="O15" s="32">
        <f>INDEX('Aceite de Oliva'!$A$259:$AAU$285,MATCH($B15,'Aceite de Oliva'!$A$259:$A$285,0),MATCH(O$5,'Aceite de Oliva'!$A$259:$AAU$259,0))</f>
        <v>23.25</v>
      </c>
      <c r="P15" s="32">
        <f>INDEX('Aceite de Oliva'!$A$259:$AAU$285,MATCH($B15,'Aceite de Oliva'!$A$259:$A$285,0),MATCH(P$5,'Aceite de Oliva'!$A$259:$AAU$259,0))</f>
        <v>11.95</v>
      </c>
    </row>
    <row r="16" spans="2:17" x14ac:dyDescent="0.25">
      <c r="B16" s="11">
        <f t="shared" si="1"/>
        <v>3.9</v>
      </c>
      <c r="C16" s="12">
        <f t="shared" si="2"/>
        <v>4</v>
      </c>
      <c r="E16" s="32">
        <f>INDEX('Aceite de Oliva'!$A$259:$AAU$285,MATCH($B16,'Aceite de Oliva'!$A$259:$A$285,0),MATCH(E$5,'Aceite de Oliva'!$A$259:$AAU$259,0))</f>
        <v>3.23</v>
      </c>
      <c r="F16" s="32">
        <f>INDEX('Aceite de Oliva'!$A$259:$AAU$285,MATCH($B16,'Aceite de Oliva'!$A$259:$A$285,0),MATCH(F$5,'Aceite de Oliva'!$A$259:$AAU$259,0))</f>
        <v>3.1</v>
      </c>
      <c r="G16" s="32">
        <f>INDEX('Aceite de Oliva'!$A$259:$AAU$285,MATCH($B16,'Aceite de Oliva'!$A$259:$A$285,0),MATCH(G$5,'Aceite de Oliva'!$A$259:$AAU$259,0))</f>
        <v>4.26</v>
      </c>
      <c r="H16" s="32">
        <f>INDEX('Aceite de Oliva'!$A$259:$AAU$285,MATCH($B16,'Aceite de Oliva'!$A$259:$A$285,0),MATCH(H$5,'Aceite de Oliva'!$A$259:$AAU$259,0))</f>
        <v>4.8199999999999994</v>
      </c>
      <c r="I16" s="32">
        <f>INDEX('Aceite de Oliva'!$A$259:$AAU$285,MATCH($B16,'Aceite de Oliva'!$A$259:$A$285,0),MATCH(I$5,'Aceite de Oliva'!$A$259:$AAU$259,0))</f>
        <v>14.180000000000001</v>
      </c>
      <c r="J16" s="32">
        <f>INDEX('Aceite de Oliva'!$A$259:$AAU$285,MATCH($B16,'Aceite de Oliva'!$A$259:$A$285,0),MATCH(J$5,'Aceite de Oliva'!$A$259:$AAU$259,0))</f>
        <v>7.02</v>
      </c>
      <c r="K16" s="32">
        <f>INDEX('Aceite de Oliva'!$A$259:$AAU$285,MATCH($B16,'Aceite de Oliva'!$A$259:$A$285,0),MATCH(K$5,'Aceite de Oliva'!$A$259:$AAU$259,0))</f>
        <v>26.560000000000002</v>
      </c>
      <c r="L16" s="32">
        <f>INDEX('Aceite de Oliva'!$A$259:$AAU$285,MATCH($B16,'Aceite de Oliva'!$A$259:$A$285,0),MATCH(L$5,'Aceite de Oliva'!$A$259:$AAU$259,0))</f>
        <v>38.769999999999996</v>
      </c>
      <c r="M16" s="32">
        <f>INDEX('Aceite de Oliva'!$A$259:$AAU$285,MATCH($B16,'Aceite de Oliva'!$A$259:$A$285,0),MATCH(M$5,'Aceite de Oliva'!$A$259:$AAU$259,0))</f>
        <v>43.17</v>
      </c>
      <c r="N16" s="32">
        <f>INDEX('Aceite de Oliva'!$A$259:$AAU$285,MATCH($B16,'Aceite de Oliva'!$A$259:$A$285,0),MATCH(N$5,'Aceite de Oliva'!$A$259:$AAU$259,0))</f>
        <v>41.46</v>
      </c>
      <c r="O16" s="32">
        <f>INDEX('Aceite de Oliva'!$A$259:$AAU$285,MATCH($B16,'Aceite de Oliva'!$A$259:$A$285,0),MATCH(O$5,'Aceite de Oliva'!$A$259:$AAU$259,0))</f>
        <v>40.549999999999997</v>
      </c>
      <c r="P16" s="32">
        <f>INDEX('Aceite de Oliva'!$A$259:$AAU$285,MATCH($B16,'Aceite de Oliva'!$A$259:$A$285,0),MATCH(P$5,'Aceite de Oliva'!$A$259:$AAU$259,0))</f>
        <v>10.96</v>
      </c>
    </row>
    <row r="17" spans="2:16" x14ac:dyDescent="0.25">
      <c r="B17" s="11">
        <f t="shared" si="1"/>
        <v>4</v>
      </c>
      <c r="C17" s="12">
        <f t="shared" si="2"/>
        <v>4.0999999999999996</v>
      </c>
      <c r="E17" s="32">
        <f>INDEX('Aceite de Oliva'!$A$259:$AAU$285,MATCH($B17,'Aceite de Oliva'!$A$259:$A$285,0),MATCH(E$5,'Aceite de Oliva'!$A$259:$AAU$259,0))</f>
        <v>0.81</v>
      </c>
      <c r="F17" s="32">
        <f>INDEX('Aceite de Oliva'!$A$259:$AAU$285,MATCH($B17,'Aceite de Oliva'!$A$259:$A$285,0),MATCH(F$5,'Aceite de Oliva'!$A$259:$AAU$259,0))</f>
        <v>1.1000000000000001</v>
      </c>
      <c r="G17" s="32">
        <f>INDEX('Aceite de Oliva'!$A$259:$AAU$285,MATCH($B17,'Aceite de Oliva'!$A$259:$A$285,0),MATCH(G$5,'Aceite de Oliva'!$A$259:$AAU$259,0))</f>
        <v>0.46</v>
      </c>
      <c r="H17" s="32">
        <f>INDEX('Aceite de Oliva'!$A$259:$AAU$285,MATCH($B17,'Aceite de Oliva'!$A$259:$A$285,0),MATCH(H$5,'Aceite de Oliva'!$A$259:$AAU$259,0))</f>
        <v>0.37</v>
      </c>
      <c r="I17" s="32">
        <f>INDEX('Aceite de Oliva'!$A$259:$AAU$285,MATCH($B17,'Aceite de Oliva'!$A$259:$A$285,0),MATCH(I$5,'Aceite de Oliva'!$A$259:$AAU$259,0))</f>
        <v>9.4600000000000009</v>
      </c>
      <c r="J17" s="32">
        <f>INDEX('Aceite de Oliva'!$A$259:$AAU$285,MATCH($B17,'Aceite de Oliva'!$A$259:$A$285,0),MATCH(J$5,'Aceite de Oliva'!$A$259:$AAU$259,0))</f>
        <v>4.26</v>
      </c>
      <c r="K17" s="32">
        <f>INDEX('Aceite de Oliva'!$A$259:$AAU$285,MATCH($B17,'Aceite de Oliva'!$A$259:$A$285,0),MATCH(K$5,'Aceite de Oliva'!$A$259:$AAU$259,0))</f>
        <v>27.79</v>
      </c>
      <c r="L17" s="32">
        <f>INDEX('Aceite de Oliva'!$A$259:$AAU$285,MATCH($B17,'Aceite de Oliva'!$A$259:$A$285,0),MATCH(L$5,'Aceite de Oliva'!$A$259:$AAU$259,0))</f>
        <v>18.93</v>
      </c>
      <c r="M17" s="32">
        <f>INDEX('Aceite de Oliva'!$A$259:$AAU$285,MATCH($B17,'Aceite de Oliva'!$A$259:$A$285,0),MATCH(M$5,'Aceite de Oliva'!$A$259:$AAU$259,0))</f>
        <v>3.54</v>
      </c>
      <c r="N17" s="32">
        <f>INDEX('Aceite de Oliva'!$A$259:$AAU$285,MATCH($B17,'Aceite de Oliva'!$A$259:$A$285,0),MATCH(N$5,'Aceite de Oliva'!$A$259:$AAU$259,0))</f>
        <v>1.9100000000000001</v>
      </c>
      <c r="O17" s="32">
        <f>INDEX('Aceite de Oliva'!$A$259:$AAU$285,MATCH($B17,'Aceite de Oliva'!$A$259:$A$285,0),MATCH(O$5,'Aceite de Oliva'!$A$259:$AAU$259,0))</f>
        <v>2.69</v>
      </c>
      <c r="P17" s="32">
        <f>INDEX('Aceite de Oliva'!$A$259:$AAU$285,MATCH($B17,'Aceite de Oliva'!$A$259:$A$285,0),MATCH(P$5,'Aceite de Oliva'!$A$259:$AAU$259,0))</f>
        <v>10.49</v>
      </c>
    </row>
    <row r="18" spans="2:16" x14ac:dyDescent="0.25">
      <c r="B18" s="11">
        <f t="shared" si="1"/>
        <v>4.0999999999999996</v>
      </c>
      <c r="C18" s="12">
        <f t="shared" si="2"/>
        <v>4.2</v>
      </c>
      <c r="E18" s="32">
        <f>INDEX('Aceite de Oliva'!$A$259:$AAU$285,MATCH($B18,'Aceite de Oliva'!$A$259:$A$285,0),MATCH(E$5,'Aceite de Oliva'!$A$259:$AAU$259,0))</f>
        <v>0.35</v>
      </c>
      <c r="F18" s="32">
        <f>INDEX('Aceite de Oliva'!$A$259:$AAU$285,MATCH($B18,'Aceite de Oliva'!$A$259:$A$285,0),MATCH(F$5,'Aceite de Oliva'!$A$259:$AAU$259,0))</f>
        <v>0.34</v>
      </c>
      <c r="G18" s="32">
        <f>INDEX('Aceite de Oliva'!$A$259:$AAU$285,MATCH($B18,'Aceite de Oliva'!$A$259:$A$285,0),MATCH(G$5,'Aceite de Oliva'!$A$259:$AAU$259,0))</f>
        <v>0.37</v>
      </c>
      <c r="H18" s="32">
        <f>INDEX('Aceite de Oliva'!$A$259:$AAU$285,MATCH($B18,'Aceite de Oliva'!$A$259:$A$285,0),MATCH(H$5,'Aceite de Oliva'!$A$259:$AAU$259,0))</f>
        <v>0.38</v>
      </c>
      <c r="I18" s="32">
        <f>INDEX('Aceite de Oliva'!$A$259:$AAU$285,MATCH($B18,'Aceite de Oliva'!$A$259:$A$285,0),MATCH(I$5,'Aceite de Oliva'!$A$259:$AAU$259,0))</f>
        <v>0.84</v>
      </c>
      <c r="J18" s="32">
        <f>INDEX('Aceite de Oliva'!$A$259:$AAU$285,MATCH($B18,'Aceite de Oliva'!$A$259:$A$285,0),MATCH(J$5,'Aceite de Oliva'!$A$259:$AAU$259,0))</f>
        <v>3.58</v>
      </c>
      <c r="K18" s="32">
        <f>INDEX('Aceite de Oliva'!$A$259:$AAU$285,MATCH($B18,'Aceite de Oliva'!$A$259:$A$285,0),MATCH(K$5,'Aceite de Oliva'!$A$259:$AAU$259,0))</f>
        <v>4.62</v>
      </c>
      <c r="L18" s="32">
        <f>INDEX('Aceite de Oliva'!$A$259:$AAU$285,MATCH($B18,'Aceite de Oliva'!$A$259:$A$285,0),MATCH(L$5,'Aceite de Oliva'!$A$259:$AAU$259,0))</f>
        <v>1.8900000000000001</v>
      </c>
      <c r="M18" s="32">
        <f>INDEX('Aceite de Oliva'!$A$259:$AAU$285,MATCH($B18,'Aceite de Oliva'!$A$259:$A$285,0),MATCH(M$5,'Aceite de Oliva'!$A$259:$AAU$259,0))</f>
        <v>1.9700000000000002</v>
      </c>
      <c r="N18" s="32">
        <f>INDEX('Aceite de Oliva'!$A$259:$AAU$285,MATCH($B18,'Aceite de Oliva'!$A$259:$A$285,0),MATCH(N$5,'Aceite de Oliva'!$A$259:$AAU$259,0))</f>
        <v>2.6100000000000003</v>
      </c>
      <c r="O18" s="32">
        <f>INDEX('Aceite de Oliva'!$A$259:$AAU$285,MATCH($B18,'Aceite de Oliva'!$A$259:$A$285,0),MATCH(O$5,'Aceite de Oliva'!$A$259:$AAU$259,0))</f>
        <v>4.3</v>
      </c>
      <c r="P18" s="32">
        <f>INDEX('Aceite de Oliva'!$A$259:$AAU$285,MATCH($B18,'Aceite de Oliva'!$A$259:$A$285,0),MATCH(P$5,'Aceite de Oliva'!$A$259:$AAU$259,0))</f>
        <v>26.29</v>
      </c>
    </row>
    <row r="19" spans="2:16" x14ac:dyDescent="0.25">
      <c r="B19" s="11">
        <f t="shared" si="1"/>
        <v>4.2</v>
      </c>
      <c r="C19" s="12">
        <f t="shared" si="2"/>
        <v>4.3</v>
      </c>
      <c r="E19" s="32">
        <f>INDEX('Aceite de Oliva'!$A$259:$AAU$285,MATCH($B19,'Aceite de Oliva'!$A$259:$A$285,0),MATCH(E$5,'Aceite de Oliva'!$A$259:$AAU$259,0))</f>
        <v>0.26</v>
      </c>
      <c r="F19" s="32">
        <f>INDEX('Aceite de Oliva'!$A$259:$AAU$285,MATCH($B19,'Aceite de Oliva'!$A$259:$A$285,0),MATCH(F$5,'Aceite de Oliva'!$A$259:$AAU$259,0))</f>
        <v>0.63</v>
      </c>
      <c r="G19" s="32">
        <f>INDEX('Aceite de Oliva'!$A$259:$AAU$285,MATCH($B19,'Aceite de Oliva'!$A$259:$A$285,0),MATCH(G$5,'Aceite de Oliva'!$A$259:$AAU$259,0))</f>
        <v>0.64</v>
      </c>
      <c r="H19" s="32">
        <f>INDEX('Aceite de Oliva'!$A$259:$AAU$285,MATCH($B19,'Aceite de Oliva'!$A$259:$A$285,0),MATCH(H$5,'Aceite de Oliva'!$A$259:$AAU$259,0))</f>
        <v>0.28000000000000003</v>
      </c>
      <c r="I19" s="32">
        <f>INDEX('Aceite de Oliva'!$A$259:$AAU$285,MATCH($B19,'Aceite de Oliva'!$A$259:$A$285,0),MATCH(I$5,'Aceite de Oliva'!$A$259:$AAU$259,0))</f>
        <v>1.67</v>
      </c>
      <c r="J19" s="32">
        <f>INDEX('Aceite de Oliva'!$A$259:$AAU$285,MATCH($B19,'Aceite de Oliva'!$A$259:$A$285,0),MATCH(J$5,'Aceite de Oliva'!$A$259:$AAU$259,0))</f>
        <v>5.26</v>
      </c>
      <c r="K19" s="32">
        <f>INDEX('Aceite de Oliva'!$A$259:$AAU$285,MATCH($B19,'Aceite de Oliva'!$A$259:$A$285,0),MATCH(K$5,'Aceite de Oliva'!$A$259:$AAU$259,0))</f>
        <v>3.49</v>
      </c>
      <c r="L19" s="32">
        <f>INDEX('Aceite de Oliva'!$A$259:$AAU$285,MATCH($B19,'Aceite de Oliva'!$A$259:$A$285,0),MATCH(L$5,'Aceite de Oliva'!$A$259:$AAU$259,0))</f>
        <v>1.64</v>
      </c>
      <c r="M19" s="32">
        <f>INDEX('Aceite de Oliva'!$A$259:$AAU$285,MATCH($B19,'Aceite de Oliva'!$A$259:$A$285,0),MATCH(M$5,'Aceite de Oliva'!$A$259:$AAU$259,0))</f>
        <v>1.82</v>
      </c>
      <c r="N19" s="32">
        <f>INDEX('Aceite de Oliva'!$A$259:$AAU$285,MATCH($B19,'Aceite de Oliva'!$A$259:$A$285,0),MATCH(N$5,'Aceite de Oliva'!$A$259:$AAU$259,0))</f>
        <v>2.65</v>
      </c>
      <c r="O19" s="32">
        <f>INDEX('Aceite de Oliva'!$A$259:$AAU$285,MATCH($B19,'Aceite de Oliva'!$A$259:$A$285,0),MATCH(O$5,'Aceite de Oliva'!$A$259:$AAU$259,0))</f>
        <v>4.7700000000000005</v>
      </c>
      <c r="P19" s="32">
        <f>INDEX('Aceite de Oliva'!$A$259:$AAU$285,MATCH($B19,'Aceite de Oliva'!$A$259:$A$285,0),MATCH(P$5,'Aceite de Oliva'!$A$259:$AAU$259,0))</f>
        <v>2.4900000000000002</v>
      </c>
    </row>
    <row r="20" spans="2:16" x14ac:dyDescent="0.25">
      <c r="B20" s="11">
        <f t="shared" si="1"/>
        <v>4.3</v>
      </c>
      <c r="C20" s="12">
        <f t="shared" si="2"/>
        <v>4.4000000000000004</v>
      </c>
      <c r="E20" s="32">
        <f>INDEX('Aceite de Oliva'!$A$259:$AAU$285,MATCH($B20,'Aceite de Oliva'!$A$259:$A$285,0),MATCH(E$5,'Aceite de Oliva'!$A$259:$AAU$259,0))</f>
        <v>0.45999999999999996</v>
      </c>
      <c r="F20" s="32">
        <f>INDEX('Aceite de Oliva'!$A$259:$AAU$285,MATCH($B20,'Aceite de Oliva'!$A$259:$A$285,0),MATCH(F$5,'Aceite de Oliva'!$A$259:$AAU$259,0))</f>
        <v>1.21</v>
      </c>
      <c r="G20" s="32">
        <f>INDEX('Aceite de Oliva'!$A$259:$AAU$285,MATCH($B20,'Aceite de Oliva'!$A$259:$A$285,0),MATCH(G$5,'Aceite de Oliva'!$A$259:$AAU$259,0))</f>
        <v>0.91999999999999993</v>
      </c>
      <c r="H20" s="32">
        <f>INDEX('Aceite de Oliva'!$A$259:$AAU$285,MATCH($B20,'Aceite de Oliva'!$A$259:$A$285,0),MATCH(H$5,'Aceite de Oliva'!$A$259:$AAU$259,0))</f>
        <v>0.35</v>
      </c>
      <c r="I20" s="32">
        <f>INDEX('Aceite de Oliva'!$A$259:$AAU$285,MATCH($B20,'Aceite de Oliva'!$A$259:$A$285,0),MATCH(I$5,'Aceite de Oliva'!$A$259:$AAU$259,0))</f>
        <v>10.18</v>
      </c>
      <c r="J20" s="32">
        <f>INDEX('Aceite de Oliva'!$A$259:$AAU$285,MATCH($B20,'Aceite de Oliva'!$A$259:$A$285,0),MATCH(J$5,'Aceite de Oliva'!$A$259:$AAU$259,0))</f>
        <v>40.660000000000004</v>
      </c>
      <c r="K20" s="32">
        <f>INDEX('Aceite de Oliva'!$A$259:$AAU$285,MATCH($B20,'Aceite de Oliva'!$A$259:$A$285,0),MATCH(K$5,'Aceite de Oliva'!$A$259:$AAU$259,0))</f>
        <v>5.8400000000000007</v>
      </c>
      <c r="L20" s="32">
        <f>INDEX('Aceite de Oliva'!$A$259:$AAU$285,MATCH($B20,'Aceite de Oliva'!$A$259:$A$285,0),MATCH(L$5,'Aceite de Oliva'!$A$259:$AAU$259,0))</f>
        <v>1.61</v>
      </c>
      <c r="M20" s="32">
        <f>INDEX('Aceite de Oliva'!$A$259:$AAU$285,MATCH($B20,'Aceite de Oliva'!$A$259:$A$285,0),MATCH(M$5,'Aceite de Oliva'!$A$259:$AAU$259,0))</f>
        <v>1.49</v>
      </c>
      <c r="N20" s="32">
        <f>INDEX('Aceite de Oliva'!$A$259:$AAU$285,MATCH($B20,'Aceite de Oliva'!$A$259:$A$285,0),MATCH(N$5,'Aceite de Oliva'!$A$259:$AAU$259,0))</f>
        <v>1.07</v>
      </c>
      <c r="O20" s="32">
        <f>INDEX('Aceite de Oliva'!$A$259:$AAU$285,MATCH($B20,'Aceite de Oliva'!$A$259:$A$285,0),MATCH(O$5,'Aceite de Oliva'!$A$259:$AAU$259,0))</f>
        <v>1.3900000000000001</v>
      </c>
      <c r="P20" s="32">
        <f>INDEX('Aceite de Oliva'!$A$259:$AAU$285,MATCH($B20,'Aceite de Oliva'!$A$259:$A$285,0),MATCH(P$5,'Aceite de Oliva'!$A$259:$AAU$259,0))</f>
        <v>2.8499999999999996</v>
      </c>
    </row>
    <row r="21" spans="2:16" x14ac:dyDescent="0.25">
      <c r="B21" s="11">
        <f t="shared" si="1"/>
        <v>4.4000000000000004</v>
      </c>
      <c r="C21" s="12">
        <f t="shared" si="2"/>
        <v>4.5</v>
      </c>
      <c r="E21" s="32">
        <f>INDEX('Aceite de Oliva'!$A$259:$AAU$285,MATCH($B21,'Aceite de Oliva'!$A$259:$A$285,0),MATCH(E$5,'Aceite de Oliva'!$A$259:$AAU$259,0))</f>
        <v>0.24000000000000002</v>
      </c>
      <c r="F21" s="32">
        <f>INDEX('Aceite de Oliva'!$A$259:$AAU$285,MATCH($B21,'Aceite de Oliva'!$A$259:$A$285,0),MATCH(F$5,'Aceite de Oliva'!$A$259:$AAU$259,0))</f>
        <v>0.38</v>
      </c>
      <c r="G21" s="32">
        <f>INDEX('Aceite de Oliva'!$A$259:$AAU$285,MATCH($B21,'Aceite de Oliva'!$A$259:$A$285,0),MATCH(G$5,'Aceite de Oliva'!$A$259:$AAU$259,0))</f>
        <v>0.28000000000000003</v>
      </c>
      <c r="H21" s="32">
        <f>INDEX('Aceite de Oliva'!$A$259:$AAU$285,MATCH($B21,'Aceite de Oliva'!$A$259:$A$285,0),MATCH(H$5,'Aceite de Oliva'!$A$259:$AAU$259,0))</f>
        <v>0.47</v>
      </c>
      <c r="I21" s="32">
        <f>INDEX('Aceite de Oliva'!$A$259:$AAU$285,MATCH($B21,'Aceite de Oliva'!$A$259:$A$285,0),MATCH(I$5,'Aceite de Oliva'!$A$259:$AAU$259,0))</f>
        <v>1.03</v>
      </c>
      <c r="J21" s="32">
        <f>INDEX('Aceite de Oliva'!$A$259:$AAU$285,MATCH($B21,'Aceite de Oliva'!$A$259:$A$285,0),MATCH(J$5,'Aceite de Oliva'!$A$259:$AAU$259,0))</f>
        <v>1.45</v>
      </c>
      <c r="K21" s="32">
        <f>INDEX('Aceite de Oliva'!$A$259:$AAU$285,MATCH($B21,'Aceite de Oliva'!$A$259:$A$285,0),MATCH(K$5,'Aceite de Oliva'!$A$259:$AAU$259,0))</f>
        <v>1.0699999999999998</v>
      </c>
      <c r="L21" s="32">
        <f>INDEX('Aceite de Oliva'!$A$259:$AAU$285,MATCH($B21,'Aceite de Oliva'!$A$259:$A$285,0),MATCH(L$5,'Aceite de Oliva'!$A$259:$AAU$259,0))</f>
        <v>0.72000000000000008</v>
      </c>
      <c r="M21" s="32">
        <f>INDEX('Aceite de Oliva'!$A$259:$AAU$285,MATCH($B21,'Aceite de Oliva'!$A$259:$A$285,0),MATCH(M$5,'Aceite de Oliva'!$A$259:$AAU$259,0))</f>
        <v>0.69</v>
      </c>
      <c r="N21" s="32">
        <f>INDEX('Aceite de Oliva'!$A$259:$AAU$285,MATCH($B21,'Aceite de Oliva'!$A$259:$A$285,0),MATCH(N$5,'Aceite de Oliva'!$A$259:$AAU$259,0))</f>
        <v>0.75</v>
      </c>
      <c r="O21" s="32">
        <f>INDEX('Aceite de Oliva'!$A$259:$AAU$285,MATCH($B21,'Aceite de Oliva'!$A$259:$A$285,0),MATCH(O$5,'Aceite de Oliva'!$A$259:$AAU$259,0))</f>
        <v>1.23</v>
      </c>
      <c r="P21" s="32">
        <f>INDEX('Aceite de Oliva'!$A$259:$AAU$285,MATCH($B21,'Aceite de Oliva'!$A$259:$A$285,0),MATCH(P$5,'Aceite de Oliva'!$A$259:$AAU$259,0))</f>
        <v>3.34</v>
      </c>
    </row>
    <row r="22" spans="2:16" x14ac:dyDescent="0.25">
      <c r="B22" s="11">
        <f t="shared" si="1"/>
        <v>4.5</v>
      </c>
      <c r="C22" s="12">
        <f t="shared" si="2"/>
        <v>4.5999999999999996</v>
      </c>
      <c r="E22" s="32">
        <f>INDEX('Aceite de Oliva'!$A$259:$AAU$285,MATCH($B22,'Aceite de Oliva'!$A$259:$A$285,0),MATCH(E$5,'Aceite de Oliva'!$A$259:$AAU$259,0))</f>
        <v>0.47</v>
      </c>
      <c r="F22" s="32">
        <f>INDEX('Aceite de Oliva'!$A$259:$AAU$285,MATCH($B22,'Aceite de Oliva'!$A$259:$A$285,0),MATCH(F$5,'Aceite de Oliva'!$A$259:$AAU$259,0))</f>
        <v>0.85</v>
      </c>
      <c r="G22" s="32">
        <f>INDEX('Aceite de Oliva'!$A$259:$AAU$285,MATCH($B22,'Aceite de Oliva'!$A$259:$A$285,0),MATCH(G$5,'Aceite de Oliva'!$A$259:$AAU$259,0))</f>
        <v>0.41</v>
      </c>
      <c r="H22" s="32">
        <f>INDEX('Aceite de Oliva'!$A$259:$AAU$285,MATCH($B22,'Aceite de Oliva'!$A$259:$A$285,0),MATCH(H$5,'Aceite de Oliva'!$A$259:$AAU$259,0))</f>
        <v>0.52</v>
      </c>
      <c r="I22" s="32">
        <f>INDEX('Aceite de Oliva'!$A$259:$AAU$285,MATCH($B22,'Aceite de Oliva'!$A$259:$A$285,0),MATCH(I$5,'Aceite de Oliva'!$A$259:$AAU$259,0))</f>
        <v>1.65</v>
      </c>
      <c r="J22" s="32">
        <f>INDEX('Aceite de Oliva'!$A$259:$AAU$285,MATCH($B22,'Aceite de Oliva'!$A$259:$A$285,0),MATCH(J$5,'Aceite de Oliva'!$A$259:$AAU$259,0))</f>
        <v>4.38</v>
      </c>
      <c r="K22" s="32">
        <f>INDEX('Aceite de Oliva'!$A$259:$AAU$285,MATCH($B22,'Aceite de Oliva'!$A$259:$A$285,0),MATCH(K$5,'Aceite de Oliva'!$A$259:$AAU$259,0))</f>
        <v>1.46</v>
      </c>
      <c r="L22" s="32">
        <f>INDEX('Aceite de Oliva'!$A$259:$AAU$285,MATCH($B22,'Aceite de Oliva'!$A$259:$A$285,0),MATCH(L$5,'Aceite de Oliva'!$A$259:$AAU$259,0))</f>
        <v>0.53</v>
      </c>
      <c r="M22" s="32">
        <f>INDEX('Aceite de Oliva'!$A$259:$AAU$285,MATCH($B22,'Aceite de Oliva'!$A$259:$A$285,0),MATCH(M$5,'Aceite de Oliva'!$A$259:$AAU$259,0))</f>
        <v>0.74</v>
      </c>
      <c r="N22" s="32">
        <f>INDEX('Aceite de Oliva'!$A$259:$AAU$285,MATCH($B22,'Aceite de Oliva'!$A$259:$A$285,0),MATCH(N$5,'Aceite de Oliva'!$A$259:$AAU$259,0))</f>
        <v>1.08</v>
      </c>
      <c r="O22" s="32">
        <f>INDEX('Aceite de Oliva'!$A$259:$AAU$285,MATCH($B22,'Aceite de Oliva'!$A$259:$A$285,0),MATCH(O$5,'Aceite de Oliva'!$A$259:$AAU$259,0))</f>
        <v>1.1200000000000001</v>
      </c>
      <c r="P22" s="32">
        <f>INDEX('Aceite de Oliva'!$A$259:$AAU$285,MATCH($B22,'Aceite de Oliva'!$A$259:$A$285,0),MATCH(P$5,'Aceite de Oliva'!$A$259:$AAU$259,0))</f>
        <v>4.49</v>
      </c>
    </row>
    <row r="23" spans="2:16" x14ac:dyDescent="0.25">
      <c r="B23" s="11">
        <f t="shared" si="1"/>
        <v>4.5999999999999996</v>
      </c>
      <c r="C23" s="12">
        <f t="shared" si="2"/>
        <v>4.7</v>
      </c>
      <c r="E23" s="32">
        <f>INDEX('Aceite de Oliva'!$A$259:$AAU$285,MATCH($B23,'Aceite de Oliva'!$A$259:$A$285,0),MATCH(E$5,'Aceite de Oliva'!$A$259:$AAU$259,0))</f>
        <v>0.5</v>
      </c>
      <c r="F23" s="32">
        <f>INDEX('Aceite de Oliva'!$A$259:$AAU$285,MATCH($B23,'Aceite de Oliva'!$A$259:$A$285,0),MATCH(F$5,'Aceite de Oliva'!$A$259:$AAU$259,0))</f>
        <v>0.35</v>
      </c>
      <c r="G23" s="32">
        <f>INDEX('Aceite de Oliva'!$A$259:$AAU$285,MATCH($B23,'Aceite de Oliva'!$A$259:$A$285,0),MATCH(G$5,'Aceite de Oliva'!$A$259:$AAU$259,0))</f>
        <v>0.27999999999999997</v>
      </c>
      <c r="H23" s="32">
        <f>INDEX('Aceite de Oliva'!$A$259:$AAU$285,MATCH($B23,'Aceite de Oliva'!$A$259:$A$285,0),MATCH(H$5,'Aceite de Oliva'!$A$259:$AAU$259,0))</f>
        <v>0.14000000000000001</v>
      </c>
      <c r="I23" s="32">
        <f>INDEX('Aceite de Oliva'!$A$259:$AAU$285,MATCH($B23,'Aceite de Oliva'!$A$259:$A$285,0),MATCH(I$5,'Aceite de Oliva'!$A$259:$AAU$259,0))</f>
        <v>0.4</v>
      </c>
      <c r="J23" s="32">
        <f>INDEX('Aceite de Oliva'!$A$259:$AAU$285,MATCH($B23,'Aceite de Oliva'!$A$259:$A$285,0),MATCH(J$5,'Aceite de Oliva'!$A$259:$AAU$259,0))</f>
        <v>0.91999999999999993</v>
      </c>
      <c r="K23" s="32">
        <f>INDEX('Aceite de Oliva'!$A$259:$AAU$285,MATCH($B23,'Aceite de Oliva'!$A$259:$A$285,0),MATCH(K$5,'Aceite de Oliva'!$A$259:$AAU$259,0))</f>
        <v>1.39</v>
      </c>
      <c r="L23" s="32">
        <f>INDEX('Aceite de Oliva'!$A$259:$AAU$285,MATCH($B23,'Aceite de Oliva'!$A$259:$A$285,0),MATCH(L$5,'Aceite de Oliva'!$A$259:$AAU$259,0))</f>
        <v>0.51</v>
      </c>
      <c r="M23" s="32">
        <f>INDEX('Aceite de Oliva'!$A$259:$AAU$285,MATCH($B23,'Aceite de Oliva'!$A$259:$A$285,0),MATCH(M$5,'Aceite de Oliva'!$A$259:$AAU$259,0))</f>
        <v>0.66</v>
      </c>
      <c r="N23" s="32">
        <f>INDEX('Aceite de Oliva'!$A$259:$AAU$285,MATCH($B23,'Aceite de Oliva'!$A$259:$A$285,0),MATCH(N$5,'Aceite de Oliva'!$A$259:$AAU$259,0))</f>
        <v>0.30000000000000004</v>
      </c>
      <c r="O23" s="32">
        <f>INDEX('Aceite de Oliva'!$A$259:$AAU$285,MATCH($B23,'Aceite de Oliva'!$A$259:$A$285,0),MATCH(O$5,'Aceite de Oliva'!$A$259:$AAU$259,0))</f>
        <v>1.3499999999999999</v>
      </c>
      <c r="P23" s="32">
        <f>INDEX('Aceite de Oliva'!$A$259:$AAU$285,MATCH($B23,'Aceite de Oliva'!$A$259:$A$285,0),MATCH(P$5,'Aceite de Oliva'!$A$259:$AAU$259,0))</f>
        <v>1.53</v>
      </c>
    </row>
    <row r="24" spans="2:16" x14ac:dyDescent="0.25">
      <c r="B24" s="11">
        <f t="shared" si="1"/>
        <v>4.7</v>
      </c>
      <c r="C24" s="12">
        <f t="shared" si="2"/>
        <v>4.8</v>
      </c>
      <c r="E24" s="32">
        <f>INDEX('Aceite de Oliva'!$A$259:$AAU$285,MATCH($B24,'Aceite de Oliva'!$A$259:$A$285,0),MATCH(E$5,'Aceite de Oliva'!$A$259:$AAU$259,0))</f>
        <v>0.27</v>
      </c>
      <c r="F24" s="32">
        <f>INDEX('Aceite de Oliva'!$A$259:$AAU$285,MATCH($B24,'Aceite de Oliva'!$A$259:$A$285,0),MATCH(F$5,'Aceite de Oliva'!$A$259:$AAU$259,0))</f>
        <v>0.1</v>
      </c>
      <c r="G24" s="32">
        <f>INDEX('Aceite de Oliva'!$A$259:$AAU$285,MATCH($B24,'Aceite de Oliva'!$A$259:$A$285,0),MATCH(G$5,'Aceite de Oliva'!$A$259:$AAU$259,0))</f>
        <v>0.17</v>
      </c>
      <c r="H24" s="32">
        <f>INDEX('Aceite de Oliva'!$A$259:$AAU$285,MATCH($B24,'Aceite de Oliva'!$A$259:$A$285,0),MATCH(H$5,'Aceite de Oliva'!$A$259:$AAU$259,0))</f>
        <v>0.75</v>
      </c>
      <c r="I24" s="32">
        <f>INDEX('Aceite de Oliva'!$A$259:$AAU$285,MATCH($B24,'Aceite de Oliva'!$A$259:$A$285,0),MATCH(I$5,'Aceite de Oliva'!$A$259:$AAU$259,0))</f>
        <v>0.51</v>
      </c>
      <c r="J24" s="32">
        <f>INDEX('Aceite de Oliva'!$A$259:$AAU$285,MATCH($B24,'Aceite de Oliva'!$A$259:$A$285,0),MATCH(J$5,'Aceite de Oliva'!$A$259:$AAU$259,0))</f>
        <v>1.25</v>
      </c>
      <c r="K24" s="32">
        <f>INDEX('Aceite de Oliva'!$A$259:$AAU$285,MATCH($B24,'Aceite de Oliva'!$A$259:$A$285,0),MATCH(K$5,'Aceite de Oliva'!$A$259:$AAU$259,0))</f>
        <v>0.6</v>
      </c>
      <c r="L24" s="32">
        <f>INDEX('Aceite de Oliva'!$A$259:$AAU$285,MATCH($B24,'Aceite de Oliva'!$A$259:$A$285,0),MATCH(L$5,'Aceite de Oliva'!$A$259:$AAU$259,0))</f>
        <v>0.47</v>
      </c>
      <c r="M24" s="32">
        <f>INDEX('Aceite de Oliva'!$A$259:$AAU$285,MATCH($B24,'Aceite de Oliva'!$A$259:$A$285,0),MATCH(M$5,'Aceite de Oliva'!$A$259:$AAU$259,0))</f>
        <v>0.73</v>
      </c>
      <c r="N24" s="32">
        <f>INDEX('Aceite de Oliva'!$A$259:$AAU$285,MATCH($B24,'Aceite de Oliva'!$A$259:$A$285,0),MATCH(N$5,'Aceite de Oliva'!$A$259:$AAU$259,0))</f>
        <v>0.28999999999999998</v>
      </c>
      <c r="O24" s="32">
        <f>INDEX('Aceite de Oliva'!$A$259:$AAU$285,MATCH($B24,'Aceite de Oliva'!$A$259:$A$285,0),MATCH(O$5,'Aceite de Oliva'!$A$259:$AAU$259,0))</f>
        <v>0.29000000000000004</v>
      </c>
      <c r="P24" s="32">
        <f>INDEX('Aceite de Oliva'!$A$259:$AAU$285,MATCH($B24,'Aceite de Oliva'!$A$259:$A$285,0),MATCH(P$5,'Aceite de Oliva'!$A$259:$AAU$259,0))</f>
        <v>1.22</v>
      </c>
    </row>
    <row r="25" spans="2:16" x14ac:dyDescent="0.25">
      <c r="B25" s="11">
        <f t="shared" si="1"/>
        <v>4.8</v>
      </c>
      <c r="C25" s="12">
        <f t="shared" si="2"/>
        <v>4.9000000000000004</v>
      </c>
      <c r="E25" s="32">
        <f>INDEX('Aceite de Oliva'!$A$259:$AAU$285,MATCH($B25,'Aceite de Oliva'!$A$259:$A$285,0),MATCH(E$5,'Aceite de Oliva'!$A$259:$AAU$259,0))</f>
        <v>1.9</v>
      </c>
      <c r="F25" s="32">
        <f>INDEX('Aceite de Oliva'!$A$259:$AAU$285,MATCH($B25,'Aceite de Oliva'!$A$259:$A$285,0),MATCH(F$5,'Aceite de Oliva'!$A$259:$AAU$259,0))</f>
        <v>1.8900000000000001</v>
      </c>
      <c r="G25" s="32">
        <f>INDEX('Aceite de Oliva'!$A$259:$AAU$285,MATCH($B25,'Aceite de Oliva'!$A$259:$A$285,0),MATCH(G$5,'Aceite de Oliva'!$A$259:$AAU$259,0))</f>
        <v>0.56999999999999995</v>
      </c>
      <c r="H25" s="32">
        <f>INDEX('Aceite de Oliva'!$A$259:$AAU$285,MATCH($B25,'Aceite de Oliva'!$A$259:$A$285,0),MATCH(H$5,'Aceite de Oliva'!$A$259:$AAU$259,0))</f>
        <v>2.2200000000000002</v>
      </c>
      <c r="I25" s="32">
        <f>INDEX('Aceite de Oliva'!$A$259:$AAU$285,MATCH($B25,'Aceite de Oliva'!$A$259:$A$285,0),MATCH(I$5,'Aceite de Oliva'!$A$259:$AAU$259,0))</f>
        <v>1.27</v>
      </c>
      <c r="J25" s="32">
        <f>INDEX('Aceite de Oliva'!$A$259:$AAU$285,MATCH($B25,'Aceite de Oliva'!$A$259:$A$285,0),MATCH(J$5,'Aceite de Oliva'!$A$259:$AAU$259,0))</f>
        <v>1.21</v>
      </c>
      <c r="K25" s="32">
        <f>INDEX('Aceite de Oliva'!$A$259:$AAU$285,MATCH($B25,'Aceite de Oliva'!$A$259:$A$285,0),MATCH(K$5,'Aceite de Oliva'!$A$259:$AAU$259,0))</f>
        <v>0.38</v>
      </c>
      <c r="L25" s="32">
        <f>INDEX('Aceite de Oliva'!$A$259:$AAU$285,MATCH($B25,'Aceite de Oliva'!$A$259:$A$285,0),MATCH(L$5,'Aceite de Oliva'!$A$259:$AAU$259,0))</f>
        <v>0.37</v>
      </c>
      <c r="M25" s="32">
        <f>INDEX('Aceite de Oliva'!$A$259:$AAU$285,MATCH($B25,'Aceite de Oliva'!$A$259:$A$285,0),MATCH(M$5,'Aceite de Oliva'!$A$259:$AAU$259,0))</f>
        <v>0.45000000000000007</v>
      </c>
      <c r="N25" s="32">
        <f>INDEX('Aceite de Oliva'!$A$259:$AAU$285,MATCH($B25,'Aceite de Oliva'!$A$259:$A$285,0),MATCH(N$5,'Aceite de Oliva'!$A$259:$AAU$259,0))</f>
        <v>0.31</v>
      </c>
      <c r="O25" s="32">
        <f>INDEX('Aceite de Oliva'!$A$259:$AAU$285,MATCH($B25,'Aceite de Oliva'!$A$259:$A$285,0),MATCH(O$5,'Aceite de Oliva'!$A$259:$AAU$259,0))</f>
        <v>0.21</v>
      </c>
      <c r="P25" s="32">
        <f>INDEX('Aceite de Oliva'!$A$259:$AAU$285,MATCH($B25,'Aceite de Oliva'!$A$259:$A$285,0),MATCH(P$5,'Aceite de Oliva'!$A$259:$AAU$259,0))</f>
        <v>0.6399999999999999</v>
      </c>
    </row>
    <row r="26" spans="2:16" x14ac:dyDescent="0.25">
      <c r="B26" s="15">
        <f t="shared" si="1"/>
        <v>4.9000000000000004</v>
      </c>
      <c r="C26" s="12">
        <f t="shared" si="2"/>
        <v>5</v>
      </c>
      <c r="E26" s="32">
        <f>INDEX('Aceite de Oliva'!$A$259:$AAU$285,MATCH($B26,'Aceite de Oliva'!$A$259:$A$285,0),MATCH(E$5,'Aceite de Oliva'!$A$259:$AAU$259,0))</f>
        <v>3.26</v>
      </c>
      <c r="F26" s="32">
        <f>INDEX('Aceite de Oliva'!$A$259:$AAU$285,MATCH($B26,'Aceite de Oliva'!$A$259:$A$285,0),MATCH(F$5,'Aceite de Oliva'!$A$259:$AAU$259,0))</f>
        <v>2.33</v>
      </c>
      <c r="G26" s="32">
        <f>INDEX('Aceite de Oliva'!$A$259:$AAU$285,MATCH($B26,'Aceite de Oliva'!$A$259:$A$285,0),MATCH(G$5,'Aceite de Oliva'!$A$259:$AAU$259,0))</f>
        <v>5.1599999999999993</v>
      </c>
      <c r="H26" s="32">
        <f>INDEX('Aceite de Oliva'!$A$259:$AAU$285,MATCH($B26,'Aceite de Oliva'!$A$259:$A$285,0),MATCH(H$5,'Aceite de Oliva'!$A$259:$AAU$259,0))</f>
        <v>6.12</v>
      </c>
      <c r="I26" s="32">
        <f>INDEX('Aceite de Oliva'!$A$259:$AAU$285,MATCH($B26,'Aceite de Oliva'!$A$259:$A$285,0),MATCH(I$5,'Aceite de Oliva'!$A$259:$AAU$259,0))</f>
        <v>5.77</v>
      </c>
      <c r="J26" s="32">
        <f>INDEX('Aceite de Oliva'!$A$259:$AAU$285,MATCH($B26,'Aceite de Oliva'!$A$259:$A$285,0),MATCH(J$5,'Aceite de Oliva'!$A$259:$AAU$259,0))</f>
        <v>3.72</v>
      </c>
      <c r="K26" s="32">
        <f>INDEX('Aceite de Oliva'!$A$259:$AAU$285,MATCH($B26,'Aceite de Oliva'!$A$259:$A$285,0),MATCH(K$5,'Aceite de Oliva'!$A$259:$AAU$259,0))</f>
        <v>1.9700000000000002</v>
      </c>
      <c r="L26" s="32">
        <f>INDEX('Aceite de Oliva'!$A$259:$AAU$285,MATCH($B26,'Aceite de Oliva'!$A$259:$A$285,0),MATCH(L$5,'Aceite de Oliva'!$A$259:$AAU$259,0))</f>
        <v>1.66</v>
      </c>
      <c r="M26" s="32">
        <f>INDEX('Aceite de Oliva'!$A$259:$AAU$285,MATCH($B26,'Aceite de Oliva'!$A$259:$A$285,0),MATCH(M$5,'Aceite de Oliva'!$A$259:$AAU$259,0))</f>
        <v>1.0900000000000001</v>
      </c>
      <c r="N26" s="32">
        <f>INDEX('Aceite de Oliva'!$A$259:$AAU$285,MATCH($B26,'Aceite de Oliva'!$A$259:$A$285,0),MATCH(N$5,'Aceite de Oliva'!$A$259:$AAU$259,0))</f>
        <v>1.08</v>
      </c>
      <c r="O26" s="32">
        <f>INDEX('Aceite de Oliva'!$A$259:$AAU$285,MATCH($B26,'Aceite de Oliva'!$A$259:$A$285,0),MATCH(O$5,'Aceite de Oliva'!$A$259:$AAU$259,0))</f>
        <v>0.4</v>
      </c>
      <c r="P26" s="32">
        <f>INDEX('Aceite de Oliva'!$A$259:$AAU$285,MATCH($B26,'Aceite de Oliva'!$A$259:$A$285,0),MATCH(P$5,'Aceite de Oliva'!$A$259:$AAU$259,0))</f>
        <v>1.22</v>
      </c>
    </row>
    <row r="27" spans="2:16" x14ac:dyDescent="0.25">
      <c r="B27" s="11">
        <f t="shared" si="1"/>
        <v>5</v>
      </c>
      <c r="C27" s="12">
        <f t="shared" si="2"/>
        <v>5.0999999999999996</v>
      </c>
      <c r="E27" s="32">
        <f>INDEX('Aceite de Oliva'!$A$259:$AAU$285,MATCH($B27,'Aceite de Oliva'!$A$259:$A$285,0),MATCH(E$5,'Aceite de Oliva'!$A$259:$AAU$259,0))</f>
        <v>0.28000000000000003</v>
      </c>
      <c r="F27" s="32">
        <f>INDEX('Aceite de Oliva'!$A$259:$AAU$285,MATCH($B27,'Aceite de Oliva'!$A$259:$A$285,0),MATCH(F$5,'Aceite de Oliva'!$A$259:$AAU$259,0))</f>
        <v>0.2</v>
      </c>
      <c r="G27" s="32">
        <f>INDEX('Aceite de Oliva'!$A$259:$AAU$285,MATCH($B27,'Aceite de Oliva'!$A$259:$A$285,0),MATCH(G$5,'Aceite de Oliva'!$A$259:$AAU$259,0))</f>
        <v>0.12</v>
      </c>
      <c r="H27" s="32">
        <f>INDEX('Aceite de Oliva'!$A$259:$AAU$285,MATCH($B27,'Aceite de Oliva'!$A$259:$A$285,0),MATCH(H$5,'Aceite de Oliva'!$A$259:$AAU$259,0))</f>
        <v>0.88</v>
      </c>
      <c r="I27" s="32">
        <f>INDEX('Aceite de Oliva'!$A$259:$AAU$285,MATCH($B27,'Aceite de Oliva'!$A$259:$A$285,0),MATCH(I$5,'Aceite de Oliva'!$A$259:$AAU$259,0))</f>
        <v>0.62</v>
      </c>
      <c r="J27" s="32">
        <f>INDEX('Aceite de Oliva'!$A$259:$AAU$285,MATCH($B27,'Aceite de Oliva'!$A$259:$A$285,0),MATCH(J$5,'Aceite de Oliva'!$A$259:$AAU$259,0))</f>
        <v>0.4</v>
      </c>
      <c r="K27" s="32">
        <f>INDEX('Aceite de Oliva'!$A$259:$AAU$285,MATCH($B27,'Aceite de Oliva'!$A$259:$A$285,0),MATCH(K$5,'Aceite de Oliva'!$A$259:$AAU$259,0))</f>
        <v>0.79</v>
      </c>
      <c r="L27" s="32">
        <f>INDEX('Aceite de Oliva'!$A$259:$AAU$285,MATCH($B27,'Aceite de Oliva'!$A$259:$A$285,0),MATCH(L$5,'Aceite de Oliva'!$A$259:$AAU$259,0))</f>
        <v>0.85</v>
      </c>
      <c r="M27" s="32">
        <f>INDEX('Aceite de Oliva'!$A$259:$AAU$285,MATCH($B27,'Aceite de Oliva'!$A$259:$A$285,0),MATCH(M$5,'Aceite de Oliva'!$A$259:$AAU$259,0))</f>
        <v>0.16</v>
      </c>
      <c r="N27" s="32">
        <f>INDEX('Aceite de Oliva'!$A$259:$AAU$285,MATCH($B27,'Aceite de Oliva'!$A$259:$A$285,0),MATCH(N$5,'Aceite de Oliva'!$A$259:$AAU$259,0))</f>
        <v>0.69</v>
      </c>
      <c r="O27" s="32">
        <f>INDEX('Aceite de Oliva'!$A$259:$AAU$285,MATCH($B27,'Aceite de Oliva'!$A$259:$A$285,0),MATCH(O$5,'Aceite de Oliva'!$A$259:$AAU$259,0))</f>
        <v>1.18</v>
      </c>
      <c r="P27" s="32">
        <f>INDEX('Aceite de Oliva'!$A$259:$AAU$285,MATCH($B27,'Aceite de Oliva'!$A$259:$A$285,0),MATCH(P$5,'Aceite de Oliva'!$A$259:$AAU$259,0))</f>
        <v>0.8</v>
      </c>
    </row>
    <row r="28" spans="2:16" x14ac:dyDescent="0.25">
      <c r="B28" s="11">
        <f t="shared" si="1"/>
        <v>5.0999999999999996</v>
      </c>
      <c r="C28" s="12">
        <f t="shared" si="2"/>
        <v>5.2</v>
      </c>
      <c r="E28" s="32">
        <f>INDEX('Aceite de Oliva'!$A$259:$AAU$285,MATCH($B28,'Aceite de Oliva'!$A$259:$A$285,0),MATCH(E$5,'Aceite de Oliva'!$A$259:$AAU$259,0))</f>
        <v>0</v>
      </c>
      <c r="F28" s="32">
        <f>INDEX('Aceite de Oliva'!$A$259:$AAU$285,MATCH($B28,'Aceite de Oliva'!$A$259:$A$285,0),MATCH(F$5,'Aceite de Oliva'!$A$259:$AAU$259,0))</f>
        <v>0</v>
      </c>
      <c r="G28" s="32">
        <f>INDEX('Aceite de Oliva'!$A$259:$AAU$285,MATCH($B28,'Aceite de Oliva'!$A$259:$A$285,0),MATCH(G$5,'Aceite de Oliva'!$A$259:$AAU$259,0))</f>
        <v>0</v>
      </c>
      <c r="H28" s="32">
        <f>INDEX('Aceite de Oliva'!$A$259:$AAU$285,MATCH($B28,'Aceite de Oliva'!$A$259:$A$285,0),MATCH(H$5,'Aceite de Oliva'!$A$259:$AAU$259,0))</f>
        <v>0.11</v>
      </c>
      <c r="I28" s="32">
        <f>INDEX('Aceite de Oliva'!$A$259:$AAU$285,MATCH($B28,'Aceite de Oliva'!$A$259:$A$285,0),MATCH(I$5,'Aceite de Oliva'!$A$259:$AAU$259,0))</f>
        <v>0.48</v>
      </c>
      <c r="J28" s="32">
        <f>INDEX('Aceite de Oliva'!$A$259:$AAU$285,MATCH($B28,'Aceite de Oliva'!$A$259:$A$285,0),MATCH(J$5,'Aceite de Oliva'!$A$259:$AAU$259,0))</f>
        <v>0</v>
      </c>
      <c r="K28" s="32">
        <f>INDEX('Aceite de Oliva'!$A$259:$AAU$285,MATCH($B28,'Aceite de Oliva'!$A$259:$A$285,0),MATCH(K$5,'Aceite de Oliva'!$A$259:$AAU$259,0))</f>
        <v>7.0000000000000007E-2</v>
      </c>
      <c r="L28" s="32">
        <f>INDEX('Aceite de Oliva'!$A$259:$AAU$285,MATCH($B28,'Aceite de Oliva'!$A$259:$A$285,0),MATCH(L$5,'Aceite de Oliva'!$A$259:$AAU$259,0))</f>
        <v>0</v>
      </c>
      <c r="M28" s="32">
        <f>INDEX('Aceite de Oliva'!$A$259:$AAU$285,MATCH($B28,'Aceite de Oliva'!$A$259:$A$285,0),MATCH(M$5,'Aceite de Oliva'!$A$259:$AAU$259,0))</f>
        <v>0.08</v>
      </c>
      <c r="N28" s="32">
        <f>INDEX('Aceite de Oliva'!$A$259:$AAU$285,MATCH($B28,'Aceite de Oliva'!$A$259:$A$285,0),MATCH(N$5,'Aceite de Oliva'!$A$259:$AAU$259,0))</f>
        <v>0.12</v>
      </c>
      <c r="O28" s="32">
        <f>INDEX('Aceite de Oliva'!$A$259:$AAU$285,MATCH($B28,'Aceite de Oliva'!$A$259:$A$285,0),MATCH(O$5,'Aceite de Oliva'!$A$259:$AAU$259,0))</f>
        <v>0</v>
      </c>
      <c r="P28" s="32">
        <f>INDEX('Aceite de Oliva'!$A$259:$AAU$285,MATCH($B28,'Aceite de Oliva'!$A$259:$A$285,0),MATCH(P$5,'Aceite de Oliva'!$A$259:$AAU$259,0))</f>
        <v>0.56999999999999995</v>
      </c>
    </row>
    <row r="29" spans="2:16" x14ac:dyDescent="0.25">
      <c r="B29" s="11">
        <f t="shared" si="1"/>
        <v>5.2</v>
      </c>
      <c r="C29" s="12">
        <f t="shared" si="2"/>
        <v>5.3</v>
      </c>
      <c r="E29" s="32">
        <f>INDEX('Aceite de Oliva'!$A$259:$AAU$285,MATCH($B29,'Aceite de Oliva'!$A$259:$A$285,0),MATCH(E$5,'Aceite de Oliva'!$A$259:$AAU$259,0))</f>
        <v>0.03</v>
      </c>
      <c r="F29" s="32">
        <f>INDEX('Aceite de Oliva'!$A$259:$AAU$285,MATCH($B29,'Aceite de Oliva'!$A$259:$A$285,0),MATCH(F$5,'Aceite de Oliva'!$A$259:$AAU$259,0))</f>
        <v>0</v>
      </c>
      <c r="G29" s="32">
        <f>INDEX('Aceite de Oliva'!$A$259:$AAU$285,MATCH($B29,'Aceite de Oliva'!$A$259:$A$285,0),MATCH(G$5,'Aceite de Oliva'!$A$259:$AAU$259,0))</f>
        <v>0</v>
      </c>
      <c r="H29" s="32">
        <f>INDEX('Aceite de Oliva'!$A$259:$AAU$285,MATCH($B29,'Aceite de Oliva'!$A$259:$A$285,0),MATCH(H$5,'Aceite de Oliva'!$A$259:$AAU$259,0))</f>
        <v>0.08</v>
      </c>
      <c r="I29" s="32">
        <f>INDEX('Aceite de Oliva'!$A$259:$AAU$285,MATCH($B29,'Aceite de Oliva'!$A$259:$A$285,0),MATCH(I$5,'Aceite de Oliva'!$A$259:$AAU$259,0))</f>
        <v>0</v>
      </c>
      <c r="J29" s="32">
        <f>INDEX('Aceite de Oliva'!$A$259:$AAU$285,MATCH($B29,'Aceite de Oliva'!$A$259:$A$285,0),MATCH(J$5,'Aceite de Oliva'!$A$259:$AAU$259,0))</f>
        <v>0.27</v>
      </c>
      <c r="K29" s="32">
        <f>INDEX('Aceite de Oliva'!$A$259:$AAU$285,MATCH($B29,'Aceite de Oliva'!$A$259:$A$285,0),MATCH(K$5,'Aceite de Oliva'!$A$259:$AAU$259,0))</f>
        <v>0.05</v>
      </c>
      <c r="L29" s="32">
        <f>INDEX('Aceite de Oliva'!$A$259:$AAU$285,MATCH($B29,'Aceite de Oliva'!$A$259:$A$285,0),MATCH(L$5,'Aceite de Oliva'!$A$259:$AAU$259,0))</f>
        <v>0.28000000000000003</v>
      </c>
      <c r="M29" s="32">
        <f>INDEX('Aceite de Oliva'!$A$259:$AAU$285,MATCH($B29,'Aceite de Oliva'!$A$259:$A$285,0),MATCH(M$5,'Aceite de Oliva'!$A$259:$AAU$259,0))</f>
        <v>0.12</v>
      </c>
      <c r="N29" s="32">
        <f>INDEX('Aceite de Oliva'!$A$259:$AAU$285,MATCH($B29,'Aceite de Oliva'!$A$259:$A$285,0),MATCH(N$5,'Aceite de Oliva'!$A$259:$AAU$259,0))</f>
        <v>0</v>
      </c>
      <c r="O29" s="32">
        <f>INDEX('Aceite de Oliva'!$A$259:$AAU$285,MATCH($B29,'Aceite de Oliva'!$A$259:$A$285,0),MATCH(O$5,'Aceite de Oliva'!$A$259:$AAU$259,0))</f>
        <v>0.05</v>
      </c>
      <c r="P29" s="32">
        <f>INDEX('Aceite de Oliva'!$A$259:$AAU$285,MATCH($B29,'Aceite de Oliva'!$A$259:$A$285,0),MATCH(P$5,'Aceite de Oliva'!$A$259:$AAU$259,0))</f>
        <v>0.22</v>
      </c>
    </row>
    <row r="30" spans="2:16" x14ac:dyDescent="0.25">
      <c r="B30" s="11">
        <f t="shared" si="1"/>
        <v>5.3</v>
      </c>
      <c r="C30" s="12">
        <f t="shared" si="2"/>
        <v>5.4</v>
      </c>
      <c r="E30" s="32">
        <f>INDEX('Aceite de Oliva'!$A$259:$AAU$285,MATCH($B30,'Aceite de Oliva'!$A$259:$A$285,0),MATCH(E$5,'Aceite de Oliva'!$A$259:$AAU$259,0))</f>
        <v>0</v>
      </c>
      <c r="F30" s="32">
        <f>INDEX('Aceite de Oliva'!$A$259:$AAU$285,MATCH($B30,'Aceite de Oliva'!$A$259:$A$285,0),MATCH(F$5,'Aceite de Oliva'!$A$259:$AAU$259,0))</f>
        <v>0</v>
      </c>
      <c r="G30" s="32">
        <f>INDEX('Aceite de Oliva'!$A$259:$AAU$285,MATCH($B30,'Aceite de Oliva'!$A$259:$A$285,0),MATCH(G$5,'Aceite de Oliva'!$A$259:$AAU$259,0))</f>
        <v>0</v>
      </c>
      <c r="H30" s="32">
        <f>INDEX('Aceite de Oliva'!$A$259:$AAU$285,MATCH($B30,'Aceite de Oliva'!$A$259:$A$285,0),MATCH(H$5,'Aceite de Oliva'!$A$259:$AAU$259,0))</f>
        <v>0</v>
      </c>
      <c r="I30" s="32">
        <f>INDEX('Aceite de Oliva'!$A$259:$AAU$285,MATCH($B30,'Aceite de Oliva'!$A$259:$A$285,0),MATCH(I$5,'Aceite de Oliva'!$A$259:$AAU$259,0))</f>
        <v>0.09</v>
      </c>
      <c r="J30" s="32">
        <f>INDEX('Aceite de Oliva'!$A$259:$AAU$285,MATCH($B30,'Aceite de Oliva'!$A$259:$A$285,0),MATCH(J$5,'Aceite de Oliva'!$A$259:$AAU$259,0))</f>
        <v>0</v>
      </c>
      <c r="K30" s="32">
        <f>INDEX('Aceite de Oliva'!$A$259:$AAU$285,MATCH($B30,'Aceite de Oliva'!$A$259:$A$285,0),MATCH(K$5,'Aceite de Oliva'!$A$259:$AAU$259,0))</f>
        <v>0.13</v>
      </c>
      <c r="L30" s="32">
        <f>INDEX('Aceite de Oliva'!$A$259:$AAU$285,MATCH($B30,'Aceite de Oliva'!$A$259:$A$285,0),MATCH(L$5,'Aceite de Oliva'!$A$259:$AAU$259,0))</f>
        <v>0</v>
      </c>
      <c r="M30" s="32">
        <f>INDEX('Aceite de Oliva'!$A$259:$AAU$285,MATCH($B30,'Aceite de Oliva'!$A$259:$A$285,0),MATCH(M$5,'Aceite de Oliva'!$A$259:$AAU$259,0))</f>
        <v>0.05</v>
      </c>
      <c r="N30" s="32">
        <f>INDEX('Aceite de Oliva'!$A$259:$AAU$285,MATCH($B30,'Aceite de Oliva'!$A$259:$A$285,0),MATCH(N$5,'Aceite de Oliva'!$A$259:$AAU$259,0))</f>
        <v>0.15000000000000002</v>
      </c>
      <c r="O30" s="32">
        <f>INDEX('Aceite de Oliva'!$A$259:$AAU$285,MATCH($B30,'Aceite de Oliva'!$A$259:$A$285,0),MATCH(O$5,'Aceite de Oliva'!$A$259:$AAU$259,0))</f>
        <v>0.18</v>
      </c>
      <c r="P30" s="32">
        <f>INDEX('Aceite de Oliva'!$A$259:$AAU$285,MATCH($B30,'Aceite de Oliva'!$A$259:$A$285,0),MATCH(P$5,'Aceite de Oliva'!$A$259:$AAU$259,0))</f>
        <v>0.32</v>
      </c>
    </row>
    <row r="31" spans="2:16" x14ac:dyDescent="0.25">
      <c r="B31" s="11">
        <f t="shared" si="1"/>
        <v>5.4</v>
      </c>
      <c r="C31" s="12">
        <f t="shared" si="2"/>
        <v>5.5</v>
      </c>
      <c r="E31" s="32">
        <f>INDEX('Aceite de Oliva'!$A$259:$AAU$285,MATCH($B31,'Aceite de Oliva'!$A$259:$A$285,0),MATCH(E$5,'Aceite de Oliva'!$A$259:$AAU$259,0))</f>
        <v>0.14000000000000001</v>
      </c>
      <c r="F31" s="32">
        <f>INDEX('Aceite de Oliva'!$A$259:$AAU$285,MATCH($B31,'Aceite de Oliva'!$A$259:$A$285,0),MATCH(F$5,'Aceite de Oliva'!$A$259:$AAU$259,0))</f>
        <v>0</v>
      </c>
      <c r="G31" s="32">
        <f>INDEX('Aceite de Oliva'!$A$259:$AAU$285,MATCH($B31,'Aceite de Oliva'!$A$259:$A$285,0),MATCH(G$5,'Aceite de Oliva'!$A$259:$AAU$259,0))</f>
        <v>0</v>
      </c>
      <c r="H31" s="32">
        <f>INDEX('Aceite de Oliva'!$A$259:$AAU$285,MATCH($B31,'Aceite de Oliva'!$A$259:$A$285,0),MATCH(H$5,'Aceite de Oliva'!$A$259:$AAU$259,0))</f>
        <v>0.08</v>
      </c>
      <c r="I31" s="32">
        <f>INDEX('Aceite de Oliva'!$A$259:$AAU$285,MATCH($B31,'Aceite de Oliva'!$A$259:$A$285,0),MATCH(I$5,'Aceite de Oliva'!$A$259:$AAU$259,0))</f>
        <v>1.18</v>
      </c>
      <c r="J31" s="32">
        <f>INDEX('Aceite de Oliva'!$A$259:$AAU$285,MATCH($B31,'Aceite de Oliva'!$A$259:$A$285,0),MATCH(J$5,'Aceite de Oliva'!$A$259:$AAU$259,0))</f>
        <v>1.08</v>
      </c>
      <c r="K31" s="32">
        <f>INDEX('Aceite de Oliva'!$A$259:$AAU$285,MATCH($B31,'Aceite de Oliva'!$A$259:$A$285,0),MATCH(K$5,'Aceite de Oliva'!$A$259:$AAU$259,0))</f>
        <v>0.24</v>
      </c>
      <c r="L31" s="32">
        <f>INDEX('Aceite de Oliva'!$A$259:$AAU$285,MATCH($B31,'Aceite de Oliva'!$A$259:$A$285,0),MATCH(L$5,'Aceite de Oliva'!$A$259:$AAU$259,0))</f>
        <v>0.19</v>
      </c>
      <c r="M31" s="32">
        <f>INDEX('Aceite de Oliva'!$A$259:$AAU$285,MATCH($B31,'Aceite de Oliva'!$A$259:$A$285,0),MATCH(M$5,'Aceite de Oliva'!$A$259:$AAU$259,0))</f>
        <v>0</v>
      </c>
      <c r="N31" s="32">
        <f>INDEX('Aceite de Oliva'!$A$259:$AAU$285,MATCH($B31,'Aceite de Oliva'!$A$259:$A$285,0),MATCH(N$5,'Aceite de Oliva'!$A$259:$AAU$259,0))</f>
        <v>6.0000000000000005E-2</v>
      </c>
      <c r="O31" s="32">
        <f>INDEX('Aceite de Oliva'!$A$259:$AAU$285,MATCH($B31,'Aceite de Oliva'!$A$259:$A$285,0),MATCH(O$5,'Aceite de Oliva'!$A$259:$AAU$259,0))</f>
        <v>0.14000000000000001</v>
      </c>
      <c r="P31" s="32">
        <f>INDEX('Aceite de Oliva'!$A$259:$AAU$285,MATCH($B31,'Aceite de Oliva'!$A$259:$A$285,0),MATCH(P$5,'Aceite de Oliva'!$A$259:$AAU$259,0))</f>
        <v>7.0000000000000007E-2</v>
      </c>
    </row>
    <row r="32" spans="2:16" x14ac:dyDescent="0.25">
      <c r="B32" s="11">
        <f t="shared" si="1"/>
        <v>5.5</v>
      </c>
      <c r="C32" s="12">
        <f t="shared" si="2"/>
        <v>5.6</v>
      </c>
      <c r="E32" s="32">
        <f>INDEX('Aceite de Oliva'!$A$259:$AAU$285,MATCH($B32,'Aceite de Oliva'!$A$259:$A$285,0),MATCH(E$5,'Aceite de Oliva'!$A$259:$AAU$259,0))</f>
        <v>0</v>
      </c>
      <c r="F32" s="32">
        <f>INDEX('Aceite de Oliva'!$A$259:$AAU$285,MATCH($B32,'Aceite de Oliva'!$A$259:$A$285,0),MATCH(F$5,'Aceite de Oliva'!$A$259:$AAU$259,0))</f>
        <v>0</v>
      </c>
      <c r="G32" s="32">
        <f>INDEX('Aceite de Oliva'!$A$259:$AAU$285,MATCH($B32,'Aceite de Oliva'!$A$259:$A$285,0),MATCH(G$5,'Aceite de Oliva'!$A$259:$AAU$259,0))</f>
        <v>0</v>
      </c>
      <c r="H32" s="32">
        <f>INDEX('Aceite de Oliva'!$A$259:$AAU$285,MATCH($B32,'Aceite de Oliva'!$A$259:$A$285,0),MATCH(H$5,'Aceite de Oliva'!$A$259:$AAU$259,0))</f>
        <v>0</v>
      </c>
      <c r="I32" s="32">
        <f>INDEX('Aceite de Oliva'!$A$259:$AAU$285,MATCH($B32,'Aceite de Oliva'!$A$259:$A$285,0),MATCH(I$5,'Aceite de Oliva'!$A$259:$AAU$259,0))</f>
        <v>0.03</v>
      </c>
      <c r="J32" s="32">
        <f>INDEX('Aceite de Oliva'!$A$259:$AAU$285,MATCH($B32,'Aceite de Oliva'!$A$259:$A$285,0),MATCH(J$5,'Aceite de Oliva'!$A$259:$AAU$259,0))</f>
        <v>0.15</v>
      </c>
      <c r="K32" s="32">
        <f>INDEX('Aceite de Oliva'!$A$259:$AAU$285,MATCH($B32,'Aceite de Oliva'!$A$259:$A$285,0),MATCH(K$5,'Aceite de Oliva'!$A$259:$AAU$259,0))</f>
        <v>0.12</v>
      </c>
      <c r="L32" s="32">
        <f>INDEX('Aceite de Oliva'!$A$259:$AAU$285,MATCH($B32,'Aceite de Oliva'!$A$259:$A$285,0),MATCH(L$5,'Aceite de Oliva'!$A$259:$AAU$259,0))</f>
        <v>0.25</v>
      </c>
      <c r="M32" s="32">
        <f>INDEX('Aceite de Oliva'!$A$259:$AAU$285,MATCH($B32,'Aceite de Oliva'!$A$259:$A$285,0),MATCH(M$5,'Aceite de Oliva'!$A$259:$AAU$259,0))</f>
        <v>0.42</v>
      </c>
      <c r="N32" s="32">
        <f>INDEX('Aceite de Oliva'!$A$259:$AAU$285,MATCH($B32,'Aceite de Oliva'!$A$259:$A$285,0),MATCH(N$5,'Aceite de Oliva'!$A$259:$AAU$259,0))</f>
        <v>0</v>
      </c>
      <c r="O32" s="32">
        <f>INDEX('Aceite de Oliva'!$A$259:$AAU$285,MATCH($B32,'Aceite de Oliva'!$A$259:$A$285,0),MATCH(O$5,'Aceite de Oliva'!$A$259:$AAU$259,0))</f>
        <v>0</v>
      </c>
      <c r="P32" s="32">
        <f>INDEX('Aceite de Oliva'!$A$259:$AAU$285,MATCH($B32,'Aceite de Oliva'!$A$259:$A$285,0),MATCH(P$5,'Aceite de Oliva'!$A$259:$AAU$259,0))</f>
        <v>0.19</v>
      </c>
    </row>
    <row r="33" spans="2:16" x14ac:dyDescent="0.25">
      <c r="B33" s="16">
        <f t="shared" si="1"/>
        <v>5.6</v>
      </c>
      <c r="C33" s="17"/>
      <c r="E33" s="32">
        <f>INDEX('Aceite de Oliva'!$A$259:$AAU$285,MATCH($B33,'Aceite de Oliva'!$A$259:$A$285,0),MATCH(E$5,'Aceite de Oliva'!$A$259:$AAU$259,0))</f>
        <v>0.55000000000000004</v>
      </c>
      <c r="F33" s="32">
        <f>INDEX('Aceite de Oliva'!$A$259:$AAU$285,MATCH($B33,'Aceite de Oliva'!$A$259:$A$285,0),MATCH(F$5,'Aceite de Oliva'!$A$259:$AAU$259,0))</f>
        <v>0.59</v>
      </c>
      <c r="G33" s="32">
        <f>INDEX('Aceite de Oliva'!$A$259:$AAU$285,MATCH($B33,'Aceite de Oliva'!$A$259:$A$285,0),MATCH(G$5,'Aceite de Oliva'!$A$259:$AAU$259,0))</f>
        <v>0.75</v>
      </c>
      <c r="H33" s="32">
        <f>INDEX('Aceite de Oliva'!$A$259:$AAU$285,MATCH($B33,'Aceite de Oliva'!$A$259:$A$285,0),MATCH(H$5,'Aceite de Oliva'!$A$259:$AAU$259,0))</f>
        <v>0.7</v>
      </c>
      <c r="I33" s="32">
        <f>INDEX('Aceite de Oliva'!$A$259:$AAU$285,MATCH($B33,'Aceite de Oliva'!$A$259:$A$285,0),MATCH(I$5,'Aceite de Oliva'!$A$259:$AAU$259,0))</f>
        <v>0.39</v>
      </c>
      <c r="J33" s="32">
        <f>INDEX('Aceite de Oliva'!$A$259:$AAU$285,MATCH($B33,'Aceite de Oliva'!$A$259:$A$285,0),MATCH(J$5,'Aceite de Oliva'!$A$259:$AAU$259,0))</f>
        <v>2.7800000000000002</v>
      </c>
      <c r="K33" s="32">
        <f>INDEX('Aceite de Oliva'!$A$259:$AAU$285,MATCH($B33,'Aceite de Oliva'!$A$259:$A$285,0),MATCH(K$5,'Aceite de Oliva'!$A$259:$AAU$259,0))</f>
        <v>6.8800000000000008</v>
      </c>
      <c r="L33" s="32">
        <f>INDEX('Aceite de Oliva'!$A$259:$AAU$285,MATCH($B33,'Aceite de Oliva'!$A$259:$A$285,0),MATCH(L$5,'Aceite de Oliva'!$A$259:$AAU$259,0))</f>
        <v>5.3999999999999995</v>
      </c>
      <c r="M33" s="32">
        <f>INDEX('Aceite de Oliva'!$A$259:$AAU$285,MATCH($B33,'Aceite de Oliva'!$A$259:$A$285,0),MATCH(M$5,'Aceite de Oliva'!$A$259:$AAU$259,0))</f>
        <v>5.2800000000000011</v>
      </c>
      <c r="N33" s="32">
        <f>INDEX('Aceite de Oliva'!$A$259:$AAU$285,MATCH($B33,'Aceite de Oliva'!$A$259:$A$285,0),MATCH(N$5,'Aceite de Oliva'!$A$259:$AAU$259,0))</f>
        <v>5.62</v>
      </c>
      <c r="O33" s="32">
        <f>INDEX('Aceite de Oliva'!$A$259:$AAU$285,MATCH($B33,'Aceite de Oliva'!$A$259:$A$285,0),MATCH(O$5,'Aceite de Oliva'!$A$259:$AAU$259,0))</f>
        <v>4.9000000000000004</v>
      </c>
      <c r="P33" s="32">
        <f>INDEX('Aceite de Oliva'!$A$259:$AAU$285,MATCH($B33,'Aceite de Oliva'!$A$259:$A$285,0),MATCH(P$5,'Aceite de Oliva'!$A$259:$AAU$259,0))</f>
        <v>9.0499999999999989</v>
      </c>
    </row>
    <row r="34" spans="2:16" x14ac:dyDescent="0.25">
      <c r="P34" s="30"/>
    </row>
    <row r="35" spans="2:16" x14ac:dyDescent="0.25">
      <c r="E35" s="32">
        <f>SUM(E10:E34)</f>
        <v>100.02999999999999</v>
      </c>
      <c r="F35" s="32">
        <f t="shared" ref="F35:P35" si="3">SUM(F10:F34)</f>
        <v>100.04999999999998</v>
      </c>
      <c r="G35" s="32">
        <f t="shared" si="3"/>
        <v>99.980000000000018</v>
      </c>
      <c r="H35" s="32">
        <f t="shared" si="3"/>
        <v>100.00999999999998</v>
      </c>
      <c r="I35" s="32">
        <f t="shared" si="3"/>
        <v>99.910000000000039</v>
      </c>
      <c r="J35" s="32">
        <f t="shared" si="3"/>
        <v>100.02</v>
      </c>
      <c r="K35" s="32">
        <f t="shared" si="3"/>
        <v>99.989999999999966</v>
      </c>
      <c r="L35" s="32">
        <f t="shared" si="3"/>
        <v>100.03</v>
      </c>
      <c r="M35" s="32">
        <f t="shared" si="3"/>
        <v>100</v>
      </c>
      <c r="N35" s="32">
        <f t="shared" si="3"/>
        <v>100.04</v>
      </c>
      <c r="O35" s="32">
        <f t="shared" si="3"/>
        <v>99.960000000000008</v>
      </c>
      <c r="P35" s="32">
        <f t="shared" si="3"/>
        <v>100.01999999999997</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B45" sqref="B45:O45"/>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3">
        <v>1</v>
      </c>
      <c r="G1" s="23">
        <v>1</v>
      </c>
    </row>
    <row r="2" spans="2:7" x14ac:dyDescent="0.25">
      <c r="B2" s="1">
        <v>1</v>
      </c>
      <c r="C2" t="s">
        <v>399</v>
      </c>
      <c r="F2" s="1">
        <v>1</v>
      </c>
      <c r="G2" t="s">
        <v>400</v>
      </c>
    </row>
    <row r="3" spans="2:7" x14ac:dyDescent="0.25">
      <c r="B3" s="1">
        <v>2</v>
      </c>
      <c r="C3" t="s">
        <v>401</v>
      </c>
      <c r="F3" s="1">
        <v>2</v>
      </c>
      <c r="G3" t="s">
        <v>397</v>
      </c>
    </row>
    <row r="4" spans="2:7" x14ac:dyDescent="0.25">
      <c r="B4" s="1">
        <v>3</v>
      </c>
      <c r="C4" t="s">
        <v>402</v>
      </c>
      <c r="F4" s="1">
        <v>3</v>
      </c>
      <c r="G4" t="s">
        <v>394</v>
      </c>
    </row>
    <row r="5" spans="2:7" x14ac:dyDescent="0.2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schemas.openxmlformats.org/package/2006/metadata/core-properties"/>
    <ds:schemaRef ds:uri="http://purl.org/dc/terms/"/>
    <ds:schemaRef ds:uri="http://schemas.microsoft.com/office/2006/metadata/properties"/>
    <ds:schemaRef ds:uri="724c4985-e433-4d2c-9697-e180992b402a"/>
    <ds:schemaRef ds:uri="http://schemas.microsoft.com/office/2006/documentManagement/types"/>
    <ds:schemaRef ds:uri="http://schemas.microsoft.com/office/infopath/2007/PartnerControl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2022-12-22T15:26:37Z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