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Leche mes a mes web\fichas consumo\"/>
    </mc:Choice>
  </mc:AlternateContent>
  <workbookProtection workbookAlgorithmName="SHA-512" workbookHashValue="d6T4A/9qM9MhfqU8TkJKR8TWBfNY0oi/A1N5k6cKbtJvjBXBM+6SKr29PEVSjShjaiQ3R1RbsqpziLCGDX0BxQ==" workbookSaltValue="nCr6sgkhrG4KMjR5SWCYHQ==" workbookSpinCount="100000" lockStructure="1"/>
  <bookViews>
    <workbookView showSheetTabs="0" xWindow="-105" yWindow="-105" windowWidth="19425" windowHeight="10425"/>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externalReferences>
    <externalReference r:id="rId8"/>
  </externalReferences>
  <definedNames>
    <definedName name="_xlnm.Print_Area" localSheetId="4">Canales!$A$1:$I$42</definedName>
    <definedName name="_xlnm.Print_Area" localSheetId="5">Perfiles!$A$1:$I$52</definedName>
    <definedName name="Categorias">[1]MAESTROS!$B$2:$B$21</definedName>
    <definedName name="Segmentos">[1]MAESTROS!$A$2:$A$34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<sst xmlns="http://schemas.openxmlformats.org/spreadsheetml/2006/main" count="55" uniqueCount="41">
  <si>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
LECHE</t>
  </si>
  <si>
    <t>Principales variables</t>
  </si>
  <si>
    <t>Gráficos históricos</t>
  </si>
  <si>
    <t>Canales</t>
  </si>
  <si>
    <t>Perfiles</t>
  </si>
  <si>
    <t>Principales conclusiones</t>
  </si>
  <si>
    <t>Consumo en el Hogar</t>
  </si>
  <si>
    <t>TOTAL LECHE LÍQUIDA</t>
  </si>
  <si>
    <t>Principales Variables - TAM MARZO 23</t>
  </si>
  <si>
    <t>% Variación vs. Mismo periodo del año anterior</t>
  </si>
  <si>
    <t>VOLUMEN (Miles l)</t>
  </si>
  <si>
    <t>VALOR (Miles €)</t>
  </si>
  <si>
    <t>CONSUMO x CAPITA (l)</t>
  </si>
  <si>
    <t>GASTO x CAPITA (€)</t>
  </si>
  <si>
    <t>PARTE DE MERCADO VOLUMEN (%)</t>
  </si>
  <si>
    <t>PARTE DE MERCADO VALOR (%)</t>
  </si>
  <si>
    <t>PRECIO MEDIO (€/l)</t>
  </si>
  <si>
    <t>Importancia de los tipos - TAM MARZO 23</t>
  </si>
  <si>
    <t>Valor</t>
  </si>
  <si>
    <t>Volumen</t>
  </si>
  <si>
    <t>TOTAL LECHE LIQUIDA</t>
  </si>
  <si>
    <t>LECHE CORTA DURACION</t>
  </si>
  <si>
    <t>LECHE LARGA DURACION</t>
  </si>
  <si>
    <t>LECHE ENTERA</t>
  </si>
  <si>
    <t>LECHE DESNATADA</t>
  </si>
  <si>
    <t>LECHE SEMIDESNATAD</t>
  </si>
  <si>
    <t>Consumo por persona (litros persona año) - TAM MARZO 23</t>
  </si>
  <si>
    <t>TAM MARZO 22</t>
  </si>
  <si>
    <t>TAM MARZO 23</t>
  </si>
  <si>
    <t>Evolución Mensual de Total Gasto y Total Compras</t>
  </si>
  <si>
    <t>Evolución Mensual Precio Medio</t>
  </si>
  <si>
    <t xml:space="preserve">Evolución Anual de Total Compras  </t>
  </si>
  <si>
    <t>Peso y % evolución en volumen de los canales de distribución - TAM MARZO 23</t>
  </si>
  <si>
    <t>Precio medio (Euros/ litros) de los canales de distribución - TAM MARZO 23</t>
  </si>
  <si>
    <t>Principales Conclusiones de los canales de distribución</t>
  </si>
  <si>
    <r>
      <rPr>
        <sz val="11"/>
        <rFont val="Symbol"/>
        <family val="1"/>
        <charset val="2"/>
      </rPr>
      <t>·</t>
    </r>
    <r>
      <rPr>
        <sz val="11"/>
        <rFont val="Calibri"/>
        <family val="2"/>
      </rPr>
      <t xml:space="preserve"> Más del 50 % de los litros de leche para consumo doméstico, se adquieren en supermercados y autoservicios (56,2 %). A pesar de su importancia, el canal pierde el 5,2 % de los litros con respecto al anterior año móvil. El canal que registra la caída más severa es el e-commerce (16,9 %), seguido de la tienda de descuento (15,0 %) que, a pesar de ello, sigue manteniendo la tercera posición con una distribución del 15,5 % de los litros de leche. El hipermercado con una cuota del 18,1 % acumula una pérdida del 9,5 % de los litros.
</t>
    </r>
    <r>
      <rPr>
        <sz val="11"/>
        <rFont val="Symbol"/>
        <family val="1"/>
        <charset val="2"/>
      </rPr>
      <t xml:space="preserve">· </t>
    </r>
    <r>
      <rPr>
        <sz val="11"/>
        <rFont val="Calibri"/>
        <family val="2"/>
      </rPr>
      <t xml:space="preserve">El precio medio de leche líquida cierra en los 0,90 €/litro, supone un incremento del 26,0 % con respecto al año móvil marzo 2022. Este aumento se produce de manera generalizada, destacando el de la tienda de descuento (29,8 %) que, no obstante, mantiene el precio medio litro más bajo de la categoría (0,89 €/l). Al contrario, encontramos la tienda tradicional que, a pesar de ser el canal que menor incremento presenta (15,7 %),  mantiene un precio medio superior al promedio que cierra en 1,00 €/l. </t>
    </r>
  </si>
  <si>
    <t>% Población y Distribución del volumen por perfil sociodemográfico -TAM MARZO 23</t>
  </si>
  <si>
    <t>% Población y Distribución del volumen por Comunidades -TAM MARZO 23</t>
  </si>
  <si>
    <t xml:space="preserve">Principales conclusiones </t>
  </si>
  <si>
    <t xml:space="preserve">· El perfil intensivo de compra de leche líquida se corresponde con hogares de clase socioeconómica media y alta-media alta. Son hogares numerosos formados por 3, 4 o más personas, normalmente con presencia de hijos y más bien no activos, cuya edad supera los 35 años, especialmente la franja de 35 a 49 años. Se corresponde con hábitat más bien pequeños de hasta 10.000 habitantes. 
Si tenemos en cuenta el ciclo de vida, el consumo es más intensivo en hogares formados por parejas con hijos, mayormente los hogares con hijos de 6 a 15 años. A nivel regional, el consumo de leche es desigual, siendo las comunidades autónomas más intensivas Castilla y León, Principado de Asturias, Galicia, Extremadura o Castilla La Mancha, entre otras. Por el contrario, Illes Balears es la comunidad que menor cuota de volumen consume en relación con su peso poblacional. 
· El consumo per cápita de leche líquida cierra el año móvil marzo 2023 en 63,77 litros por persona y año. Superan este promedio los individuos de clase socioeconómica alta y media alta, así como adultos independientes, parejas adultas sin hijos o retirados. Estos últimos, son quienes realizan la ingesta más alta, con un consumo un 47,1 % superior a la media nacional, el equivalente a consumir 30,01 litros más por persona y periodo de estudio. </t>
  </si>
  <si>
    <t xml:space="preserve">
· Cae la compra de leche líquida en los hogares españoles a cierre de año móvil marzo 2023 un 8,1 % mientras el valor del mercado crece un 15,7 % La caída del consumo se compensa en valor, debido a que los hogares pagan un 26,0 % más por litro de leche líquida que hace un año. El precio medio de leche líquida cierra en 0,90 €/l, el equivalente a pagar 0,18 € más por la misma cantidad. 
El consumo per cápita de leche líquida es de 63,77 litros por persona y año, un 8,5 % menos que hace un año, que equivale a una menor cantidad ingerida de leche por persona de 5,91 litros. El gasto per cápita, es decir el gasto realizado por residente en España a cierre de periodo alcanza los 57,16 €, lo que supone un 15,3 % más con respecto al año anterior.
· El perfil intensivo de compra de leche líquida se corresponde con hogares de clase socioeconómica media y alta-media alta. Son hogares numerosos formados por 3, 4 o más personas, normalmente con presencia de hijos y más bien no activos, cuya edad del responsable de las compras supera los 35 años, especialmente en la franja de 35 a 49 años. Se corresponde con hábitat más bien pequeños de hasta 10.000 habitantes. 
Si tenemos en cuenta el ciclo de vida, el consumo es más intensivo en hogares formados por parejas con hijos, mayormente los hogares con hijos de 6 a 15 años. A nivel regional, el consumo de leche es desigual, siendo las comunidades autónomas más intensivas Castilla y León, Principado de Asturias, Galicia, Extremadura o Castilla La Mancha, entre otras. Por el contrario, Illes Balears es la comunidad que menor cuota de volumen consume en relación con su peso poblacional. 
· El 96,4 % de los litros de leche son de larga duración, siendo la parte restante y con menor proporción la que se atribuye a corta duración. Ninguno de los tipos logra crecer en volumen, siendo un 8,5 % menos para ambos.
· El tipo de leche entera es el segundo por orden de preferencia en el hogar con una cuota del 29,6 %. Su tendencia es negativa (2,8 %), pero en menor medida que el mercado. En valor, este tipo de leche crece un 23,1 %, el equivalente a 146,147 millones de euros más que en el mismo periodo del año anterior. Esta alza del valor se explica por un aumento del precio medio, que cierra en 0,89 €/litro (ligeramente inferior al precio medio litro del mercado, en 0,01 €) y resulta un 26,6 % más que hace un año. En promedio, cada español consume en torno a 18,79 litros por persona y año. 
· El tipo de leche semidesnatada es la favorita por los hogares españoles, representa el 46,1 % sobre el total de las compras. Sin embargo, en estos últimos doce meses su compra disminuye un 9,4 %. A pesar de la caída en volumen, se compensa el valor, que cierra en positivo con un aumento del 14,4 % como consecuencia del aumento de los precios (26,2 %) que lleva a cerrar en 0,90 €/l, lejos de los 0,71 €/l de hace un año. El consumo per cápita de este tipo de leche se sitúa en 29,25 litros, siendo el gasto medio realizado en la compra por persona y año de 26,33 €. 
· Cae la compra de leche desnatada un 11,4 %. El valor del mercado crece un 10,9 %, explicado por el aumento del precio medio del 25,1 %, que hace cerrar en 0,89 €/litro. Cada individuo consume 15,37 litros por persona y año, siendo el gasto per cápita realizado de 13,72 €, cantidad superior en un 10,5 % más.
El tipo de leche desnatada tiene un perfil intensivo que difiere con el del mercado. Su consumo se realiza por personas de clase socioeconómica alta y media alta, en hogares sin niños, con población no activa y donde el responsable de las compras supera los 50 años. Principado de Asturias, Comunidad Foral de Navarra, Galicia y Cantabria se definen y destacan como las CCAA con un perfil más intensivo. Si consideramos el ciclo de vida del hogar, el consumo es mayor para hogares formados por parejas con hijos mayores, parejas adultas sin hijos o retirados.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</si>
</sst>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0">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Symbol"/>
      <family val="1"/>
      <charset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43" fontId="1" fillId="0" borderId="0" applyFont="0" applyFill="0" applyBorder="0" applyAlignment="0" applyProtection="0"/>
  </cellStyleXfs>
  <cellXfs count="81">
    <xf numFmtId="0" fontId="0" fillId="0" borderId="0" xfId="0"/>
    <xf numFmtId="164"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43" fontId="0" fillId="0" borderId="0" xfId="1" applyFont="1"/>
    <xf numFmtId="0" fontId="8" fillId="0" borderId="0" xfId="0" applyFont="1"/>
    <xf numFmtId="43"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43" fontId="9" fillId="0" borderId="6" xfId="1" applyFont="1" applyBorder="1" applyAlignment="1">
      <alignment horizontal="center" vertical="center" wrapText="1" readingOrder="1"/>
    </xf>
    <xf numFmtId="43"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6"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43"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5" fontId="4" fillId="0" borderId="0" xfId="2" applyNumberFormat="1" applyFont="1" applyFill="1" applyBorder="1" applyAlignment="1">
      <alignment horizontal="center" vertical="center"/>
    </xf>
    <xf numFmtId="165"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43"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7" fontId="26" fillId="0" borderId="12" xfId="2" applyNumberFormat="1" applyFont="1" applyFill="1" applyBorder="1" applyAlignment="1">
      <alignment horizontal="center" vertical="center"/>
    </xf>
    <xf numFmtId="167" fontId="4" fillId="0" borderId="12" xfId="2" applyNumberFormat="1" applyFont="1" applyFill="1" applyBorder="1" applyAlignment="1">
      <alignment horizontal="center" vertical="center"/>
    </xf>
    <xf numFmtId="167"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43"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7" fontId="9" fillId="0" borderId="5" xfId="0" applyNumberFormat="1" applyFont="1" applyBorder="1" applyAlignment="1">
      <alignment horizontal="center" vertical="center" wrapText="1" readingOrder="1"/>
    </xf>
    <xf numFmtId="167" fontId="9" fillId="0" borderId="7" xfId="0" applyNumberFormat="1" applyFont="1" applyBorder="1" applyAlignment="1">
      <alignment horizontal="center" vertical="center" wrapText="1" readingOrder="1"/>
    </xf>
    <xf numFmtId="167" fontId="9" fillId="0" borderId="9" xfId="0" applyNumberFormat="1" applyFont="1" applyBorder="1" applyAlignment="1">
      <alignment horizontal="center" vertical="center" wrapText="1" readingOrder="1"/>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9"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vertical="top" wrapText="1"/>
    </xf>
    <xf numFmtId="0" fontId="8" fillId="0" borderId="23" xfId="0" applyFont="1" applyBorder="1" applyAlignment="1">
      <alignment vertical="top"/>
    </xf>
    <xf numFmtId="0" fontId="8" fillId="0" borderId="24" xfId="0" applyFont="1" applyBorder="1" applyAlignment="1">
      <alignment vertical="top"/>
    </xf>
    <xf numFmtId="0" fontId="8" fillId="0" borderId="25" xfId="0" applyFont="1" applyBorder="1" applyAlignment="1">
      <alignment vertical="top"/>
    </xf>
    <xf numFmtId="0" fontId="8" fillId="0" borderId="0" xfId="0" applyFont="1" applyAlignment="1">
      <alignment vertical="top"/>
    </xf>
    <xf numFmtId="0" fontId="8" fillId="0" borderId="26" xfId="0" applyFont="1" applyBorder="1" applyAlignment="1">
      <alignment vertical="top"/>
    </xf>
    <xf numFmtId="0" fontId="8" fillId="0" borderId="27" xfId="0" applyFont="1" applyBorder="1" applyAlignment="1">
      <alignment vertical="top"/>
    </xf>
    <xf numFmtId="0" fontId="8" fillId="0" borderId="28" xfId="0" applyFont="1" applyBorder="1" applyAlignment="1">
      <alignment vertical="top"/>
    </xf>
    <xf numFmtId="0" fontId="8" fillId="0" borderId="29" xfId="0" applyFont="1" applyBorder="1" applyAlignment="1">
      <alignment vertical="top"/>
    </xf>
  </cellXfs>
  <cellStyles count="7">
    <cellStyle name="Hipervínculo" xfId="3" builtinId="8"/>
    <cellStyle name="Hipervínculo 2" xfId="5"/>
    <cellStyle name="Millares" xfId="1" builtinId="3"/>
    <cellStyle name="Millares 2" xfId="6"/>
    <cellStyle name="Normal" xfId="0" builtinId="0"/>
    <cellStyle name="Normal 2" xfId="4"/>
    <cellStyle name="Porcentaje" xfId="2" builtinId="5"/>
  </cellStyles>
  <dxfs count="18">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3.5588291297255381</c:v>
              </c:pt>
              <c:pt idx="1">
                <c:v>96.441170870274462</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0.89636060721016897</c:v>
              </c:pt>
              <c:pt idx="1">
                <c:v>0.90205347786201473</c:v>
              </c:pt>
              <c:pt idx="2">
                <c:v>0.897109165812908</c:v>
              </c:pt>
              <c:pt idx="3">
                <c:v>0.88381173262451806</c:v>
              </c:pt>
              <c:pt idx="4">
                <c:v>0.99711661989727762</c:v>
              </c:pt>
              <c:pt idx="5">
                <c:v>0.89043599296730869</c:v>
              </c:pt>
              <c:pt idx="6">
                <c:v>0.90840258843483535</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380563384"/>
        <c:axId val="380566128"/>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25.979223115464944</c:v>
              </c:pt>
              <c:pt idx="1">
                <c:v>25.512033668464372</c:v>
              </c:pt>
              <c:pt idx="2">
                <c:v>25.709185687214074</c:v>
              </c:pt>
              <c:pt idx="3">
                <c:v>29.762159849542648</c:v>
              </c:pt>
              <c:pt idx="4">
                <c:v>15.669811105902532</c:v>
              </c:pt>
              <c:pt idx="5">
                <c:v>23.300028024202724</c:v>
              </c:pt>
              <c:pt idx="6">
                <c:v>25.809070010110524</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80569264"/>
        <c:axId val="380566912"/>
      </c:barChart>
      <c:catAx>
        <c:axId val="3805633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0566128"/>
        <c:crosses val="autoZero"/>
        <c:auto val="1"/>
        <c:lblAlgn val="ctr"/>
        <c:lblOffset val="100"/>
        <c:noMultiLvlLbl val="0"/>
      </c:catAx>
      <c:valAx>
        <c:axId val="380566128"/>
        <c:scaling>
          <c:orientation val="minMax"/>
          <c:max val="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0563384"/>
        <c:crosses val="autoZero"/>
        <c:crossBetween val="between"/>
      </c:valAx>
      <c:valAx>
        <c:axId val="380566912"/>
        <c:scaling>
          <c:orientation val="minMax"/>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0569264"/>
        <c:crosses val="autoZero"/>
        <c:crossBetween val="between"/>
      </c:valAx>
      <c:catAx>
        <c:axId val="380569264"/>
        <c:scaling>
          <c:orientation val="maxMin"/>
        </c:scaling>
        <c:delete val="0"/>
        <c:axPos val="l"/>
        <c:numFmt formatCode="General" sourceLinked="1"/>
        <c:majorTickMark val="none"/>
        <c:minorTickMark val="none"/>
        <c:tickLblPos val="none"/>
        <c:spPr>
          <a:ln>
            <a:noFill/>
          </a:ln>
        </c:spPr>
        <c:crossAx val="380566912"/>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5.8401676537978409</c:v>
              </c:pt>
              <c:pt idx="1">
                <c:v>2.2384623376541741</c:v>
              </c:pt>
            </c:numLit>
          </c:val>
          <c:extLst xmlns:c16r2="http://schemas.microsoft.com/office/drawing/2015/06/char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7.4602923975902433</c:v>
              </c:pt>
              <c:pt idx="1">
                <c:v>4.4596993118187562</c:v>
              </c:pt>
            </c:numLit>
          </c:val>
          <c:extLst xmlns:c16r2="http://schemas.microsoft.com/office/drawing/2015/06/char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10.174604340110999</c:v>
              </c:pt>
              <c:pt idx="1">
                <c:v>12.459726496357977</c:v>
              </c:pt>
            </c:numLit>
          </c:val>
          <c:extLst xmlns:c16r2="http://schemas.microsoft.com/office/drawing/2015/06/char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14.212945428807238</c:v>
              </c:pt>
              <c:pt idx="1">
                <c:v>20.065277558985603</c:v>
              </c:pt>
            </c:numLit>
          </c:val>
          <c:extLst xmlns:c16r2="http://schemas.microsoft.com/office/drawing/2015/06/char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9.2229175734990321</c:v>
              </c:pt>
              <c:pt idx="1">
                <c:v>12.303342593361835</c:v>
              </c:pt>
            </c:numLit>
          </c:val>
          <c:extLst xmlns:c16r2="http://schemas.microsoft.com/office/drawing/2015/06/char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6.9784924802314672</c:v>
              </c:pt>
              <c:pt idx="1">
                <c:v>7.0247354550553016</c:v>
              </c:pt>
            </c:numLit>
          </c:val>
          <c:extLst xmlns:c16r2="http://schemas.microsoft.com/office/drawing/2015/06/char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12.171703448007682</c:v>
              </c:pt>
              <c:pt idx="1">
                <c:v>12.039802317047345</c:v>
              </c:pt>
            </c:numLit>
          </c:val>
          <c:extLst xmlns:c16r2="http://schemas.microsoft.com/office/drawing/2015/06/char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9.2607131055393577</c:v>
              </c:pt>
              <c:pt idx="1">
                <c:v>4.9781070243901171</c:v>
              </c:pt>
            </c:numLit>
          </c:val>
          <c:extLst xmlns:c16r2="http://schemas.microsoft.com/office/drawing/2015/06/char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24.678189801026267</c:v>
              </c:pt>
              <c:pt idx="1">
                <c:v>24.430843977173669</c:v>
              </c:pt>
            </c:numLit>
          </c:val>
          <c:extLst xmlns:c16r2="http://schemas.microsoft.com/office/drawing/2015/06/char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382284064"/>
        <c:axId val="382280536"/>
      </c:barChart>
      <c:catAx>
        <c:axId val="3822840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382280536"/>
        <c:crosses val="autoZero"/>
        <c:auto val="1"/>
        <c:lblAlgn val="ctr"/>
        <c:lblOffset val="100"/>
        <c:noMultiLvlLbl val="0"/>
      </c:catAx>
      <c:valAx>
        <c:axId val="382280536"/>
        <c:scaling>
          <c:orientation val="minMax"/>
        </c:scaling>
        <c:delete val="1"/>
        <c:axPos val="l"/>
        <c:numFmt formatCode="0%" sourceLinked="1"/>
        <c:majorTickMark val="out"/>
        <c:minorTickMark val="none"/>
        <c:tickLblPos val="nextTo"/>
        <c:crossAx val="382284064"/>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16.242568102978339</c:v>
              </c:pt>
              <c:pt idx="1">
                <c:v>2.8801763616963179</c:v>
              </c:pt>
              <c:pt idx="2">
                <c:v>2.4881010958680507</c:v>
              </c:pt>
              <c:pt idx="3">
                <c:v>10.936752154798237</c:v>
              </c:pt>
              <c:pt idx="4">
                <c:v>2.9762646158271795</c:v>
              </c:pt>
              <c:pt idx="5">
                <c:v>17.481044531300959</c:v>
              </c:pt>
              <c:pt idx="6">
                <c:v>14.040911499267644</c:v>
              </c:pt>
              <c:pt idx="7">
                <c:v>4.2162859134583242</c:v>
              </c:pt>
              <c:pt idx="8">
                <c:v>2.2880989975792563</c:v>
              </c:pt>
              <c:pt idx="9">
                <c:v>5.376239960934095</c:v>
              </c:pt>
              <c:pt idx="10">
                <c:v>5.8402883059270705</c:v>
              </c:pt>
              <c:pt idx="11">
                <c:v>2.3921408373525646</c:v>
              </c:pt>
              <c:pt idx="12">
                <c:v>1.2880753918305206</c:v>
              </c:pt>
              <c:pt idx="13">
                <c:v>4.824641847547503</c:v>
              </c:pt>
              <c:pt idx="14">
                <c:v>0.70405233121719446</c:v>
              </c:pt>
              <c:pt idx="15">
                <c:v>1.3841122378863562</c:v>
              </c:pt>
              <c:pt idx="16">
                <c:v>4.640267322514771</c:v>
              </c:pt>
            </c:numLit>
          </c:val>
          <c:extLst xmlns:c16r2="http://schemas.microsoft.com/office/drawing/2015/06/char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12.957841013729224</c:v>
              </c:pt>
              <c:pt idx="1">
                <c:v>2.8097324439215634</c:v>
              </c:pt>
              <c:pt idx="2">
                <c:v>1.921252906885661</c:v>
              </c:pt>
              <c:pt idx="3">
                <c:v>9.4721016315535724</c:v>
              </c:pt>
              <c:pt idx="4">
                <c:v>2.8034714055906162</c:v>
              </c:pt>
              <c:pt idx="5">
                <c:v>15.870096318906105</c:v>
              </c:pt>
              <c:pt idx="6">
                <c:v>14.861428379856761</c:v>
              </c:pt>
              <c:pt idx="7">
                <c:v>5.153744370825569</c:v>
              </c:pt>
              <c:pt idx="8">
                <c:v>2.9121653419025537</c:v>
              </c:pt>
              <c:pt idx="9">
                <c:v>7.3215394038496102</c:v>
              </c:pt>
              <c:pt idx="10">
                <c:v>7.1959866275167927</c:v>
              </c:pt>
              <c:pt idx="11">
                <c:v>3.1826378414677046</c:v>
              </c:pt>
              <c:pt idx="12">
                <c:v>1.3336540303508682</c:v>
              </c:pt>
              <c:pt idx="13">
                <c:v>5.8608790837147904</c:v>
              </c:pt>
              <c:pt idx="14">
                <c:v>0.78007179570049145</c:v>
              </c:pt>
              <c:pt idx="15">
                <c:v>1.5651426607606691</c:v>
              </c:pt>
              <c:pt idx="16">
                <c:v>3.9982536475654964</c:v>
              </c:pt>
            </c:numLit>
          </c:val>
          <c:extLst xmlns:c16r2="http://schemas.microsoft.com/office/drawing/2015/06/char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382281712"/>
        <c:axId val="382282104"/>
      </c:barChart>
      <c:catAx>
        <c:axId val="3822817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382282104"/>
        <c:crosses val="autoZero"/>
        <c:auto val="1"/>
        <c:lblAlgn val="ctr"/>
        <c:lblOffset val="100"/>
        <c:noMultiLvlLbl val="0"/>
      </c:catAx>
      <c:valAx>
        <c:axId val="382282104"/>
        <c:scaling>
          <c:orientation val="minMax"/>
        </c:scaling>
        <c:delete val="1"/>
        <c:axPos val="l"/>
        <c:numFmt formatCode="General" sourceLinked="1"/>
        <c:majorTickMark val="out"/>
        <c:minorTickMark val="none"/>
        <c:tickLblPos val="nextTo"/>
        <c:crossAx val="382281712"/>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3.9416654954548989</c:v>
              </c:pt>
              <c:pt idx="1">
                <c:v>96.058334504545073</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29.63095448302624</c:v>
              </c:pt>
              <c:pt idx="1">
                <c:v>24.243036707000396</c:v>
              </c:pt>
              <c:pt idx="2">
                <c:v>46.126008809973371</c:v>
              </c:pt>
            </c:numLit>
          </c:val>
          <c:extLst xmlns:c16r2="http://schemas.microsoft.com/office/drawing/2015/06/char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29.525002682515904</c:v>
              </c:pt>
              <c:pt idx="1">
                <c:v>24.147239924529526</c:v>
              </c:pt>
              <c:pt idx="2">
                <c:v>46.32775739295456</c:v>
              </c:pt>
            </c:numLit>
          </c:val>
          <c:extLst xmlns:c16r2="http://schemas.microsoft.com/office/drawing/2015/06/char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MARZO 21</c:v>
              </c:pt>
              <c:pt idx="1">
                <c:v>ABRIL 21</c:v>
              </c:pt>
              <c:pt idx="2">
                <c:v>MAYO 21</c:v>
              </c:pt>
              <c:pt idx="3">
                <c:v>JUNIO 21</c:v>
              </c:pt>
              <c:pt idx="4">
                <c:v>JULIO 21</c:v>
              </c:pt>
              <c:pt idx="5">
                <c:v>AGOSTO 21</c:v>
              </c:pt>
              <c:pt idx="6">
                <c:v>SEPTIEMBRE 21</c:v>
              </c:pt>
              <c:pt idx="7">
                <c:v>OCTUBRE 21</c:v>
              </c:pt>
              <c:pt idx="8">
                <c:v>NOVIEMBRE 21</c:v>
              </c:pt>
              <c:pt idx="9">
                <c:v>DICIEMBRE 21</c:v>
              </c:pt>
              <c:pt idx="10">
                <c:v>ENERO 22</c:v>
              </c:pt>
              <c:pt idx="11">
                <c:v>FEBRERO 22</c:v>
              </c:pt>
              <c:pt idx="12">
                <c:v>MARZO 22</c:v>
              </c:pt>
              <c:pt idx="13">
                <c:v>ABRIL 22</c:v>
              </c:pt>
              <c:pt idx="14">
                <c:v>MAYO 22</c:v>
              </c:pt>
              <c:pt idx="15">
                <c:v>JUNIO 22</c:v>
              </c:pt>
              <c:pt idx="16">
                <c:v>JULIO 22</c:v>
              </c:pt>
              <c:pt idx="17">
                <c:v>AGOSTO 22</c:v>
              </c:pt>
              <c:pt idx="18">
                <c:v>SEPTIEMBRE 22</c:v>
              </c:pt>
              <c:pt idx="19">
                <c:v>OCTUBRE 22</c:v>
              </c:pt>
              <c:pt idx="20">
                <c:v>NOVIEMBRE 22</c:v>
              </c:pt>
              <c:pt idx="21">
                <c:v>DICIEMBRE 22</c:v>
              </c:pt>
              <c:pt idx="22">
                <c:v>ENERO 23</c:v>
              </c:pt>
              <c:pt idx="23">
                <c:v>FEBRERO 23</c:v>
              </c:pt>
              <c:pt idx="24">
                <c:v>MARZO 23</c:v>
              </c:pt>
            </c:strLit>
          </c:cat>
          <c:val>
            <c:numLit>
              <c:formatCode>General</c:formatCode>
              <c:ptCount val="25"/>
              <c:pt idx="0">
                <c:v>291157.52760000003</c:v>
              </c:pt>
              <c:pt idx="1">
                <c:v>289316.09499999997</c:v>
              </c:pt>
              <c:pt idx="2">
                <c:v>266688.54300000001</c:v>
              </c:pt>
              <c:pt idx="3">
                <c:v>251862.397</c:v>
              </c:pt>
              <c:pt idx="4">
                <c:v>251229.24900000001</c:v>
              </c:pt>
              <c:pt idx="5">
                <c:v>230241.111</c:v>
              </c:pt>
              <c:pt idx="6">
                <c:v>255088.986</c:v>
              </c:pt>
              <c:pt idx="7">
                <c:v>272318.989</c:v>
              </c:pt>
              <c:pt idx="8">
                <c:v>276127.42099999997</c:v>
              </c:pt>
              <c:pt idx="9">
                <c:v>287225.72200000001</c:v>
              </c:pt>
              <c:pt idx="10">
                <c:v>278160.61499999999</c:v>
              </c:pt>
              <c:pt idx="11">
                <c:v>246868.35399999999</c:v>
              </c:pt>
              <c:pt idx="12">
                <c:v>319959.71600000001</c:v>
              </c:pt>
              <c:pt idx="13">
                <c:v>230807.30100000001</c:v>
              </c:pt>
              <c:pt idx="14">
                <c:v>240406.09700000001</c:v>
              </c:pt>
              <c:pt idx="15">
                <c:v>233829.32399999999</c:v>
              </c:pt>
              <c:pt idx="16">
                <c:v>227340.43100000001</c:v>
              </c:pt>
              <c:pt idx="17">
                <c:v>238219.90900000001</c:v>
              </c:pt>
              <c:pt idx="18">
                <c:v>244466.1642</c:v>
              </c:pt>
              <c:pt idx="19">
                <c:v>260935.628</c:v>
              </c:pt>
              <c:pt idx="20">
                <c:v>250660.913</c:v>
              </c:pt>
              <c:pt idx="21">
                <c:v>254323.41099999999</c:v>
              </c:pt>
              <c:pt idx="22">
                <c:v>268466.36099999998</c:v>
              </c:pt>
              <c:pt idx="23">
                <c:v>242325.54759999999</c:v>
              </c:pt>
              <c:pt idx="24">
                <c:v>270527.72200000001</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380567304"/>
        <c:axId val="380567696"/>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MARZO 21</c:v>
              </c:pt>
              <c:pt idx="1">
                <c:v>ABRIL 21</c:v>
              </c:pt>
              <c:pt idx="2">
                <c:v>MAYO 21</c:v>
              </c:pt>
              <c:pt idx="3">
                <c:v>JUNIO 21</c:v>
              </c:pt>
              <c:pt idx="4">
                <c:v>JULIO 21</c:v>
              </c:pt>
              <c:pt idx="5">
                <c:v>AGOSTO 21</c:v>
              </c:pt>
              <c:pt idx="6">
                <c:v>SEPTIEMBRE 21</c:v>
              </c:pt>
              <c:pt idx="7">
                <c:v>OCTUBRE 21</c:v>
              </c:pt>
              <c:pt idx="8">
                <c:v>NOVIEMBRE 21</c:v>
              </c:pt>
              <c:pt idx="9">
                <c:v>DICIEMBRE 21</c:v>
              </c:pt>
              <c:pt idx="10">
                <c:v>ENERO 22</c:v>
              </c:pt>
              <c:pt idx="11">
                <c:v>FEBRERO 22</c:v>
              </c:pt>
              <c:pt idx="12">
                <c:v>MARZO 22</c:v>
              </c:pt>
              <c:pt idx="13">
                <c:v>ABRIL 22</c:v>
              </c:pt>
              <c:pt idx="14">
                <c:v>MAYO 22</c:v>
              </c:pt>
              <c:pt idx="15">
                <c:v>JUNIO 22</c:v>
              </c:pt>
              <c:pt idx="16">
                <c:v>JULIO 22</c:v>
              </c:pt>
              <c:pt idx="17">
                <c:v>AGOSTO 22</c:v>
              </c:pt>
              <c:pt idx="18">
                <c:v>SEPTIEMBRE 22</c:v>
              </c:pt>
              <c:pt idx="19">
                <c:v>OCTUBRE 22</c:v>
              </c:pt>
              <c:pt idx="20">
                <c:v>NOVIEMBRE 22</c:v>
              </c:pt>
              <c:pt idx="21">
                <c:v>DICIEMBRE 22</c:v>
              </c:pt>
              <c:pt idx="22">
                <c:v>ENERO 23</c:v>
              </c:pt>
              <c:pt idx="23">
                <c:v>FEBRERO 23</c:v>
              </c:pt>
              <c:pt idx="24">
                <c:v>MARZO 23</c:v>
              </c:pt>
            </c:strLit>
          </c:cat>
          <c:val>
            <c:numLit>
              <c:formatCode>General</c:formatCode>
              <c:ptCount val="25"/>
              <c:pt idx="0">
                <c:v>200278.37049999999</c:v>
              </c:pt>
              <c:pt idx="1">
                <c:v>196507.33199999999</c:v>
              </c:pt>
              <c:pt idx="2">
                <c:v>182014.11369999999</c:v>
              </c:pt>
              <c:pt idx="3">
                <c:v>173335.98800000001</c:v>
              </c:pt>
              <c:pt idx="4">
                <c:v>174597.17199999999</c:v>
              </c:pt>
              <c:pt idx="5">
                <c:v>158230.859</c:v>
              </c:pt>
              <c:pt idx="6">
                <c:v>180201.25200000001</c:v>
              </c:pt>
              <c:pt idx="7">
                <c:v>193558.65100000001</c:v>
              </c:pt>
              <c:pt idx="8">
                <c:v>195799.198</c:v>
              </c:pt>
              <c:pt idx="9">
                <c:v>207957.70499999999</c:v>
              </c:pt>
              <c:pt idx="10">
                <c:v>205479.15700000001</c:v>
              </c:pt>
              <c:pt idx="11">
                <c:v>183828.36790000001</c:v>
              </c:pt>
              <c:pt idx="12">
                <c:v>243186.93900000001</c:v>
              </c:pt>
              <c:pt idx="13">
                <c:v>182788.38500000001</c:v>
              </c:pt>
              <c:pt idx="14">
                <c:v>194344.984</c:v>
              </c:pt>
              <c:pt idx="15">
                <c:v>192778.511</c:v>
              </c:pt>
              <c:pt idx="16">
                <c:v>189947.31459999998</c:v>
              </c:pt>
              <c:pt idx="17">
                <c:v>201895.02840000001</c:v>
              </c:pt>
              <c:pt idx="18">
                <c:v>208638.40030000001</c:v>
              </c:pt>
              <c:pt idx="19">
                <c:v>233418.307</c:v>
              </c:pt>
              <c:pt idx="20">
                <c:v>238111.16800000001</c:v>
              </c:pt>
              <c:pt idx="21">
                <c:v>249145.39799999999</c:v>
              </c:pt>
              <c:pt idx="22">
                <c:v>261888.617</c:v>
              </c:pt>
              <c:pt idx="23">
                <c:v>235992.83430000002</c:v>
              </c:pt>
              <c:pt idx="24">
                <c:v>266347.97499999998</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381668304"/>
        <c:axId val="154039504"/>
      </c:lineChart>
      <c:catAx>
        <c:axId val="38056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0567696"/>
        <c:crosses val="autoZero"/>
        <c:auto val="1"/>
        <c:lblAlgn val="ctr"/>
        <c:lblOffset val="100"/>
        <c:noMultiLvlLbl val="0"/>
      </c:catAx>
      <c:valAx>
        <c:axId val="38056769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0567304"/>
        <c:crosses val="autoZero"/>
        <c:crossBetween val="between"/>
      </c:valAx>
      <c:valAx>
        <c:axId val="15403950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668304"/>
        <c:crosses val="max"/>
        <c:crossBetween val="between"/>
      </c:valAx>
      <c:catAx>
        <c:axId val="381668304"/>
        <c:scaling>
          <c:orientation val="minMax"/>
        </c:scaling>
        <c:delete val="1"/>
        <c:axPos val="b"/>
        <c:numFmt formatCode="General" sourceLinked="1"/>
        <c:majorTickMark val="out"/>
        <c:minorTickMark val="none"/>
        <c:tickLblPos val="nextTo"/>
        <c:crossAx val="154039504"/>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Marzo 21</c:v>
              </c:pt>
              <c:pt idx="1">
                <c:v>Abril 21</c:v>
              </c:pt>
              <c:pt idx="2">
                <c:v>Mayo 21</c:v>
              </c:pt>
              <c:pt idx="3">
                <c:v>Junio 21</c:v>
              </c:pt>
              <c:pt idx="4">
                <c:v>Julio 21</c:v>
              </c:pt>
              <c:pt idx="5">
                <c:v>Agosto 21</c:v>
              </c:pt>
              <c:pt idx="6">
                <c:v>Septiembre 21</c:v>
              </c:pt>
              <c:pt idx="7">
                <c:v>Octubre 21</c:v>
              </c:pt>
              <c:pt idx="8">
                <c:v>Noviembre 21</c:v>
              </c:pt>
              <c:pt idx="9">
                <c:v>Diciembre 21</c:v>
              </c:pt>
              <c:pt idx="10">
                <c:v>Enero 22</c:v>
              </c:pt>
              <c:pt idx="11">
                <c:v>Febrero 22</c:v>
              </c:pt>
              <c:pt idx="12">
                <c:v>Marzo 22</c:v>
              </c:pt>
              <c:pt idx="13">
                <c:v>Abril 22</c:v>
              </c:pt>
              <c:pt idx="14">
                <c:v>Mayo 22</c:v>
              </c:pt>
              <c:pt idx="15">
                <c:v>Junio 22</c:v>
              </c:pt>
              <c:pt idx="16">
                <c:v>Julio 22</c:v>
              </c:pt>
              <c:pt idx="17">
                <c:v>Agosto 22</c:v>
              </c:pt>
              <c:pt idx="18">
                <c:v>Septiembre 22</c:v>
              </c:pt>
              <c:pt idx="19">
                <c:v>Octubre 22</c:v>
              </c:pt>
              <c:pt idx="20">
                <c:v>Noviembre 22</c:v>
              </c:pt>
              <c:pt idx="21">
                <c:v>Diciembre 22</c:v>
              </c:pt>
              <c:pt idx="22">
                <c:v>Enero 23</c:v>
              </c:pt>
              <c:pt idx="23">
                <c:v>Febrero 23</c:v>
              </c:pt>
              <c:pt idx="24">
                <c:v>Marzo 23</c:v>
              </c:pt>
            </c:strLit>
          </c:cat>
          <c:val>
            <c:numLit>
              <c:formatCode>General</c:formatCode>
              <c:ptCount val="25"/>
              <c:pt idx="0">
                <c:v>291.15752760000004</c:v>
              </c:pt>
              <c:pt idx="1">
                <c:v>289.31609499999996</c:v>
              </c:pt>
              <c:pt idx="2">
                <c:v>266.68854299999998</c:v>
              </c:pt>
              <c:pt idx="3">
                <c:v>251.86239699999999</c:v>
              </c:pt>
              <c:pt idx="4">
                <c:v>251.22924900000001</c:v>
              </c:pt>
              <c:pt idx="5">
                <c:v>230.24111100000002</c:v>
              </c:pt>
              <c:pt idx="6">
                <c:v>255.08898600000001</c:v>
              </c:pt>
              <c:pt idx="7">
                <c:v>272.31898899999999</c:v>
              </c:pt>
              <c:pt idx="8">
                <c:v>276.12742099999997</c:v>
              </c:pt>
              <c:pt idx="9">
                <c:v>287.22572200000002</c:v>
              </c:pt>
              <c:pt idx="10">
                <c:v>278.16061500000001</c:v>
              </c:pt>
              <c:pt idx="11">
                <c:v>246.86835399999998</c:v>
              </c:pt>
              <c:pt idx="12">
                <c:v>319.95971600000001</c:v>
              </c:pt>
              <c:pt idx="13">
                <c:v>230.807301</c:v>
              </c:pt>
              <c:pt idx="14">
                <c:v>240.40609700000002</c:v>
              </c:pt>
              <c:pt idx="15">
                <c:v>233.82932399999999</c:v>
              </c:pt>
              <c:pt idx="16">
                <c:v>227.34043100000002</c:v>
              </c:pt>
              <c:pt idx="17">
                <c:v>238.219909</c:v>
              </c:pt>
              <c:pt idx="18">
                <c:v>244.46616420000001</c:v>
              </c:pt>
              <c:pt idx="19">
                <c:v>260.93562800000001</c:v>
              </c:pt>
              <c:pt idx="20">
                <c:v>250.66091299999999</c:v>
              </c:pt>
              <c:pt idx="21">
                <c:v>254.32341099999999</c:v>
              </c:pt>
              <c:pt idx="22">
                <c:v>268.46636099999995</c:v>
              </c:pt>
              <c:pt idx="23">
                <c:v>242.32554759999999</c:v>
              </c:pt>
              <c:pt idx="24">
                <c:v>270.52772199999998</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381671832"/>
        <c:axId val="381671440"/>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Marzo 21</c:v>
              </c:pt>
              <c:pt idx="1">
                <c:v>Abril 21</c:v>
              </c:pt>
              <c:pt idx="2">
                <c:v>Mayo 21</c:v>
              </c:pt>
              <c:pt idx="3">
                <c:v>Junio 21</c:v>
              </c:pt>
              <c:pt idx="4">
                <c:v>Julio 21</c:v>
              </c:pt>
              <c:pt idx="5">
                <c:v>Agosto 21</c:v>
              </c:pt>
              <c:pt idx="6">
                <c:v>Septiembre 21</c:v>
              </c:pt>
              <c:pt idx="7">
                <c:v>Octubre 21</c:v>
              </c:pt>
              <c:pt idx="8">
                <c:v>Noviembre 21</c:v>
              </c:pt>
              <c:pt idx="9">
                <c:v>Diciembre 21</c:v>
              </c:pt>
              <c:pt idx="10">
                <c:v>Enero 22</c:v>
              </c:pt>
              <c:pt idx="11">
                <c:v>Febrero 22</c:v>
              </c:pt>
              <c:pt idx="12">
                <c:v>Marzo 22</c:v>
              </c:pt>
              <c:pt idx="13">
                <c:v>Abril 22</c:v>
              </c:pt>
              <c:pt idx="14">
                <c:v>Mayo 22</c:v>
              </c:pt>
              <c:pt idx="15">
                <c:v>Junio 22</c:v>
              </c:pt>
              <c:pt idx="16">
                <c:v>Julio 22</c:v>
              </c:pt>
              <c:pt idx="17">
                <c:v>Agosto 22</c:v>
              </c:pt>
              <c:pt idx="18">
                <c:v>Septiembre 22</c:v>
              </c:pt>
              <c:pt idx="19">
                <c:v>Octubre 22</c:v>
              </c:pt>
              <c:pt idx="20">
                <c:v>Noviembre 22</c:v>
              </c:pt>
              <c:pt idx="21">
                <c:v>Diciembre 22</c:v>
              </c:pt>
              <c:pt idx="22">
                <c:v>Enero 23</c:v>
              </c:pt>
              <c:pt idx="23">
                <c:v>Febrero 23</c:v>
              </c:pt>
              <c:pt idx="24">
                <c:v>Marzo 23</c:v>
              </c:pt>
            </c:strLit>
          </c:cat>
          <c:val>
            <c:numLit>
              <c:formatCode>General</c:formatCode>
              <c:ptCount val="25"/>
              <c:pt idx="0">
                <c:v>0.68786945730335969</c:v>
              </c:pt>
              <c:pt idx="1">
                <c:v>0.6792132736341544</c:v>
              </c:pt>
              <c:pt idx="2">
                <c:v>0.68249693688566138</c:v>
              </c:pt>
              <c:pt idx="3">
                <c:v>0.68821701875568198</c:v>
              </c:pt>
              <c:pt idx="4">
                <c:v>0.69497151583651784</c:v>
              </c:pt>
              <c:pt idx="5">
                <c:v>0.68723981704553183</c:v>
              </c:pt>
              <c:pt idx="6">
                <c:v>0.70642505905762631</c:v>
              </c:pt>
              <c:pt idx="7">
                <c:v>0.71077911867541488</c:v>
              </c:pt>
              <c:pt idx="8">
                <c:v>0.70909001826370599</c:v>
              </c:pt>
              <c:pt idx="9">
                <c:v>0.72402187224722159</c:v>
              </c:pt>
              <c:pt idx="10">
                <c:v>0.73870686905117755</c:v>
              </c:pt>
              <c:pt idx="11">
                <c:v>0.74464128318366807</c:v>
              </c:pt>
              <c:pt idx="12">
                <c:v>0.76005486578191617</c:v>
              </c:pt>
              <c:pt idx="13">
                <c:v>0.79195235249512319</c:v>
              </c:pt>
              <c:pt idx="14">
                <c:v>0.8084028917120184</c:v>
              </c:pt>
              <c:pt idx="15">
                <c:v>0.82444112527135394</c:v>
              </c:pt>
              <c:pt idx="16">
                <c:v>0.83551928605255421</c:v>
              </c:pt>
              <c:pt idx="17">
                <c:v>0.84751534515950133</c:v>
              </c:pt>
              <c:pt idx="18">
                <c:v>0.85344489689506087</c:v>
              </c:pt>
              <c:pt idx="19">
                <c:v>0.89454364200506953</c:v>
              </c:pt>
              <c:pt idx="20">
                <c:v>0.94993337872347094</c:v>
              </c:pt>
              <c:pt idx="21">
                <c:v>0.97964004579979458</c:v>
              </c:pt>
              <c:pt idx="22">
                <c:v>0.97549881491484147</c:v>
              </c:pt>
              <c:pt idx="23">
                <c:v>0.97386691843794693</c:v>
              </c:pt>
              <c:pt idx="24">
                <c:v>0.98454965365804537</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381666736"/>
        <c:axId val="381670656"/>
      </c:lineChart>
      <c:catAx>
        <c:axId val="381671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671440"/>
        <c:crosses val="autoZero"/>
        <c:auto val="1"/>
        <c:lblAlgn val="ctr"/>
        <c:lblOffset val="100"/>
        <c:noMultiLvlLbl val="0"/>
      </c:catAx>
      <c:valAx>
        <c:axId val="3816714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671832"/>
        <c:crosses val="autoZero"/>
        <c:crossBetween val="between"/>
      </c:valAx>
      <c:valAx>
        <c:axId val="38167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666736"/>
        <c:crosses val="max"/>
        <c:crossBetween val="between"/>
      </c:valAx>
      <c:catAx>
        <c:axId val="381666736"/>
        <c:scaling>
          <c:orientation val="minMax"/>
        </c:scaling>
        <c:delete val="1"/>
        <c:axPos val="b"/>
        <c:numFmt formatCode="General" sourceLinked="1"/>
        <c:majorTickMark val="out"/>
        <c:minorTickMark val="none"/>
        <c:tickLblPos val="nextTo"/>
        <c:crossAx val="381670656"/>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MARZO 23</c:v>
              </c:pt>
            </c:strLit>
          </c:cat>
          <c:val>
            <c:numLit>
              <c:formatCode>General</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2962.3088088000004</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MARZO 23</c:v>
              </c:pt>
            </c:strLit>
          </c:cat>
          <c:val>
            <c:numLit>
              <c:formatCode>General</c:formatCode>
              <c:ptCount val="16"/>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2856.8853000000004</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MARZO 23</c:v>
              </c:pt>
            </c:strLit>
          </c:cat>
          <c:val>
            <c:numLit>
              <c:formatCode>General</c:formatCode>
              <c:ptCount val="16"/>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105.42350880000001</c:v>
              </c:pt>
            </c:numLit>
          </c:val>
          <c:smooth val="1"/>
          <c:extLst xmlns:c16r2="http://schemas.microsoft.com/office/drawing/2015/06/char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381664776"/>
        <c:axId val="381665560"/>
      </c:lineChart>
      <c:catAx>
        <c:axId val="381664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665560"/>
        <c:crosses val="autoZero"/>
        <c:auto val="1"/>
        <c:lblAlgn val="ctr"/>
        <c:lblOffset val="100"/>
        <c:noMultiLvlLbl val="0"/>
      </c:catAx>
      <c:valAx>
        <c:axId val="381665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664776"/>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MARZO 23</c:v>
              </c:pt>
            </c:strLit>
          </c:cat>
          <c:val>
            <c:numLit>
              <c:formatCode>General</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2962.3088088000004</c:v>
              </c:pt>
            </c:numLit>
          </c:val>
          <c:smooth val="1"/>
          <c:extLst xmlns:c16r2="http://schemas.microsoft.com/office/drawing/2015/06/char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MARZO 23</c:v>
              </c:pt>
            </c:strLit>
          </c:cat>
          <c:val>
            <c:numLit>
              <c:formatCode>General</c:formatCode>
              <c:ptCount val="16"/>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872.94871999999998</c:v>
              </c:pt>
            </c:numLit>
          </c:val>
          <c:smooth val="1"/>
          <c:extLst xmlns:c16r2="http://schemas.microsoft.com/office/drawing/2015/06/char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MARZO 23</c:v>
              </c:pt>
            </c:strLit>
          </c:cat>
          <c:val>
            <c:numLit>
              <c:formatCode>General</c:formatCode>
              <c:ptCount val="16"/>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714.21687999999983</c:v>
              </c:pt>
            </c:numLit>
          </c:val>
          <c:smooth val="1"/>
          <c:extLst xmlns:c16r2="http://schemas.microsoft.com/office/drawing/2015/06/char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MARZO 23</c:v>
              </c:pt>
            </c:strLit>
          </c:cat>
          <c:val>
            <c:numLit>
              <c:formatCode>General</c:formatCode>
              <c:ptCount val="16"/>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1358.9045999999998</c:v>
              </c:pt>
            </c:numLit>
          </c:val>
          <c:smooth val="0"/>
          <c:extLst xmlns:c16r2="http://schemas.microsoft.com/office/drawing/2015/06/char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381670264"/>
        <c:axId val="381666344"/>
      </c:lineChart>
      <c:catAx>
        <c:axId val="38167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666344"/>
        <c:crosses val="autoZero"/>
        <c:auto val="1"/>
        <c:lblAlgn val="ctr"/>
        <c:lblOffset val="100"/>
        <c:noMultiLvlLbl val="0"/>
      </c:catAx>
      <c:valAx>
        <c:axId val="3816663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670264"/>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18.086787941161386</c:v>
              </c:pt>
              <c:pt idx="1">
                <c:v>56.199511116074149</c:v>
              </c:pt>
              <c:pt idx="2">
                <c:v>15.459243766199746</c:v>
              </c:pt>
              <c:pt idx="3">
                <c:v>1.0284476726226721</c:v>
              </c:pt>
              <c:pt idx="4">
                <c:v>9.2260095039420378</c:v>
              </c:pt>
              <c:pt idx="5">
                <c:v>3.2636861065867135</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381667912"/>
        <c:axId val="38166987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-9.5175230437269498</c:v>
              </c:pt>
              <c:pt idx="1">
                <c:v>-5.2389830806692235</c:v>
              </c:pt>
              <c:pt idx="2">
                <c:v>-14.99027763533115</c:v>
              </c:pt>
              <c:pt idx="3">
                <c:v>-11.286406468364142</c:v>
              </c:pt>
              <c:pt idx="4">
                <c:v>-9.8170863992962936</c:v>
              </c:pt>
              <c:pt idx="5">
                <c:v>-16.881668403191028</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81668696"/>
        <c:axId val="381671048"/>
      </c:barChart>
      <c:catAx>
        <c:axId val="381667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669872"/>
        <c:crosses val="autoZero"/>
        <c:auto val="1"/>
        <c:lblAlgn val="ctr"/>
        <c:lblOffset val="100"/>
        <c:noMultiLvlLbl val="0"/>
      </c:catAx>
      <c:valAx>
        <c:axId val="381669872"/>
        <c:scaling>
          <c:orientation val="minMax"/>
          <c:max val="10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667912"/>
        <c:crosses val="autoZero"/>
        <c:crossBetween val="between"/>
      </c:valAx>
      <c:valAx>
        <c:axId val="381671048"/>
        <c:scaling>
          <c:orientation val="minMax"/>
          <c:max val="58"/>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668696"/>
        <c:crosses val="autoZero"/>
        <c:crossBetween val="between"/>
      </c:valAx>
      <c:catAx>
        <c:axId val="381668696"/>
        <c:scaling>
          <c:orientation val="maxMin"/>
        </c:scaling>
        <c:delete val="0"/>
        <c:axPos val="l"/>
        <c:numFmt formatCode="General" sourceLinked="1"/>
        <c:majorTickMark val="none"/>
        <c:minorTickMark val="none"/>
        <c:tickLblPos val="none"/>
        <c:spPr>
          <a:ln>
            <a:noFill/>
          </a:ln>
        </c:spPr>
        <c:crossAx val="38167104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24431</xdr:rowOff>
    </xdr:to>
    <xdr:pic>
      <xdr:nvPicPr>
        <xdr:cNvPr id="5" name="Imagen 4">
          <a:extLst>
            <a:ext uri="{FF2B5EF4-FFF2-40B4-BE49-F238E27FC236}">
              <a16:creationId xmlns:a16="http://schemas.microsoft.com/office/drawing/2014/main" xmlns=""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706181" cy="9339881"/>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xmlns=""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514350</xdr:colOff>
      <xdr:row>6</xdr:row>
      <xdr:rowOff>34925</xdr:rowOff>
    </xdr:from>
    <xdr:ext cx="5324475"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14350" y="1177925"/>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xmlns=""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xmlns=""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xmlns=""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xmlns=""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xmlns=""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xmlns=""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xmlns=""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xmlns=""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xmlns=""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xmlns=""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xmlns=""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xmlns=""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xmlns=""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xmlns=""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xmlns=""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xmlns=""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00" zoomScalePageLayoutView="60" workbookViewId="0"/>
  </sheetViews>
  <sheetFormatPr baseColWidth="10" defaultColWidth="11.42578125" defaultRowHeight="1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election activeCell="C9" sqref="C9"/>
    </sheetView>
  </sheetViews>
  <sheetFormatPr baseColWidth="10" defaultColWidth="11.42578125" defaultRowHeight="14.25"/>
  <cols>
    <col min="1" max="1" width="5.5703125" style="19" customWidth="1"/>
    <col min="2" max="2" width="2.5703125" style="19" customWidth="1"/>
    <col min="3" max="3" width="30.140625" style="19" customWidth="1"/>
    <col min="4" max="4" width="79.42578125" style="19" customWidth="1"/>
    <col min="5" max="5" width="11.42578125" style="19"/>
    <col min="6" max="6" width="2" style="19" customWidth="1"/>
    <col min="7" max="16384" width="11.42578125" style="19"/>
  </cols>
  <sheetData>
    <row r="1" spans="1:12" ht="72" customHeight="1">
      <c r="B1" s="20"/>
      <c r="C1" s="55" t="s">
        <v>0</v>
      </c>
      <c r="D1" s="55"/>
      <c r="E1" s="55"/>
      <c r="F1" s="55"/>
      <c r="G1" s="21"/>
      <c r="H1" s="21"/>
      <c r="I1" s="22"/>
      <c r="J1" s="22"/>
      <c r="K1" s="22"/>
      <c r="L1" s="22"/>
    </row>
    <row r="2" spans="1:12" ht="18.75">
      <c r="B2" s="56"/>
      <c r="C2" s="56"/>
      <c r="D2" s="56"/>
      <c r="E2" s="56"/>
      <c r="F2" s="56"/>
      <c r="G2" s="56"/>
    </row>
    <row r="4" spans="1:12" ht="10.5" customHeight="1" thickBot="1">
      <c r="A4" s="23"/>
      <c r="B4" s="23"/>
      <c r="C4" s="24"/>
      <c r="D4" s="23"/>
    </row>
    <row r="5" spans="1:12" ht="50.1" customHeight="1" thickTop="1" thickBot="1">
      <c r="A5" s="23"/>
      <c r="B5" s="25"/>
      <c r="C5" s="28" t="s">
        <v>1</v>
      </c>
      <c r="D5" s="26"/>
    </row>
    <row r="6" spans="1:12" ht="38.25" customHeight="1" thickTop="1" thickBot="1">
      <c r="A6" s="23"/>
      <c r="B6" s="23"/>
      <c r="C6" s="27"/>
      <c r="D6" s="23"/>
    </row>
    <row r="7" spans="1:12" ht="50.1" customHeight="1" thickTop="1" thickBot="1">
      <c r="A7" s="23"/>
      <c r="B7" s="25"/>
      <c r="C7" s="28" t="s">
        <v>2</v>
      </c>
      <c r="D7" s="37"/>
    </row>
    <row r="8" spans="1:12" ht="38.25" customHeight="1" thickTop="1" thickBot="1">
      <c r="A8" s="23"/>
      <c r="B8" s="23"/>
      <c r="C8" s="27"/>
      <c r="D8" s="23"/>
    </row>
    <row r="9" spans="1:12" ht="50.1" customHeight="1" thickTop="1" thickBot="1">
      <c r="A9" s="23"/>
      <c r="B9" s="25"/>
      <c r="C9" s="28" t="s">
        <v>3</v>
      </c>
      <c r="D9" s="37"/>
    </row>
    <row r="10" spans="1:12" ht="38.25" customHeight="1" thickTop="1" thickBot="1">
      <c r="A10" s="23"/>
      <c r="B10" s="23"/>
      <c r="C10" s="27"/>
      <c r="D10" s="23"/>
    </row>
    <row r="11" spans="1:12" ht="50.1" customHeight="1" thickTop="1" thickBot="1">
      <c r="A11" s="23"/>
      <c r="B11" s="25"/>
      <c r="C11" s="28" t="s">
        <v>4</v>
      </c>
      <c r="D11" s="37"/>
    </row>
    <row r="12" spans="1:12" ht="38.25" customHeight="1" thickTop="1" thickBot="1">
      <c r="A12" s="23"/>
      <c r="B12" s="23"/>
      <c r="C12" s="27"/>
      <c r="D12" s="23"/>
    </row>
    <row r="13" spans="1:12" ht="50.1" customHeight="1" thickTop="1" thickBot="1">
      <c r="A13" s="23"/>
      <c r="B13" s="25"/>
      <c r="C13" s="28" t="s">
        <v>5</v>
      </c>
      <c r="D13" s="37"/>
    </row>
    <row r="14" spans="1:12" ht="8.25" customHeight="1" thickTop="1">
      <c r="A14" s="23"/>
      <c r="B14" s="23"/>
      <c r="C14" s="27"/>
      <c r="D14" s="23"/>
    </row>
  </sheetData>
  <mergeCells count="2">
    <mergeCell ref="C1:F1"/>
    <mergeCell ref="B2:G2"/>
  </mergeCells>
  <hyperlinks>
    <hyperlink ref="C5:D5" location="metodología!A1" display="Metodología"/>
    <hyperlink ref="C5" location="'principales variables'!A1" display="Principales variables"/>
    <hyperlink ref="C7:D7" location="Graficos!A1" display="Graficos historicos"/>
    <hyperlink ref="C9:D9" location="Canales!A1" display="Canales"/>
    <hyperlink ref="C13:D13" location="Conclusiones!A1" display="Principales Conclusiones"/>
    <hyperlink ref="C11:D11" location="Canales!A1" display="Canal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9"/>
  <sheetViews>
    <sheetView showGridLines="0" showRowColHeaders="0" topLeftCell="A11" zoomScale="70" zoomScaleNormal="70" workbookViewId="0">
      <selection activeCell="J15" sqref="J15"/>
    </sheetView>
  </sheetViews>
  <sheetFormatPr baseColWidth="10" defaultColWidth="11.42578125" defaultRowHeight="15"/>
  <cols>
    <col min="1" max="1" width="1.140625" customWidth="1"/>
    <col min="3" max="3" width="15.42578125" customWidth="1"/>
    <col min="4" max="4" width="34.140625" customWidth="1"/>
    <col min="5" max="6" width="38.140625" customWidth="1"/>
    <col min="9" max="9" width="2.140625" customWidth="1"/>
  </cols>
  <sheetData>
    <row r="1" spans="2:11" ht="34.5" customHeight="1">
      <c r="B1" s="58" t="s">
        <v>6</v>
      </c>
      <c r="C1" s="58"/>
      <c r="D1" s="58"/>
      <c r="E1" s="58"/>
      <c r="F1" s="58"/>
      <c r="G1" s="58"/>
      <c r="H1" s="58"/>
      <c r="I1" s="58"/>
      <c r="J1" s="2"/>
      <c r="K1" s="2"/>
    </row>
    <row r="2" spans="2:11" ht="11.25" customHeight="1" thickBot="1">
      <c r="H2" s="1"/>
    </row>
    <row r="3" spans="2:11" ht="24.95" customHeight="1" thickTop="1" thickBot="1">
      <c r="B3" s="59" t="s">
        <v>7</v>
      </c>
      <c r="C3" s="60"/>
      <c r="D3" s="60"/>
      <c r="E3" s="60"/>
      <c r="F3" s="60"/>
      <c r="G3" s="60"/>
      <c r="H3" s="60"/>
      <c r="I3" s="61"/>
    </row>
    <row r="4" spans="2:11" ht="15.75" thickTop="1"/>
    <row r="5" spans="2:11" ht="19.5" thickBot="1">
      <c r="B5" s="17" t="s">
        <v>8</v>
      </c>
      <c r="C5" s="3"/>
      <c r="D5" s="3"/>
      <c r="E5" s="3"/>
      <c r="F5" s="3"/>
      <c r="G5" s="3"/>
      <c r="H5" s="3"/>
      <c r="I5" s="3"/>
    </row>
    <row r="6" spans="2:11" ht="15.75" thickTop="1"/>
    <row r="7" spans="2:11" ht="45" customHeight="1">
      <c r="D7" s="6"/>
      <c r="E7" s="49" t="str">
        <f>B3&amp;" 
Doméstico"</f>
        <v>TOTAL LECHE LÍQUIDA 
Doméstico</v>
      </c>
      <c r="F7" s="8" t="s">
        <v>9</v>
      </c>
    </row>
    <row r="8" spans="2:11" ht="24.95" customHeight="1">
      <c r="C8" s="9" t="s">
        <v>10</v>
      </c>
      <c r="E8" s="7">
        <v>2962308.8088000002</v>
      </c>
      <c r="F8" s="52">
        <v>-8.1479468016542045E-2</v>
      </c>
    </row>
    <row r="9" spans="2:11" ht="24.95" customHeight="1">
      <c r="C9" s="9" t="s">
        <v>11</v>
      </c>
      <c r="E9" s="10">
        <v>2655296.9226000006</v>
      </c>
      <c r="F9" s="53">
        <v>0.15714503034879623</v>
      </c>
    </row>
    <row r="10" spans="2:11" ht="24.95" customHeight="1">
      <c r="C10" s="9" t="s">
        <v>12</v>
      </c>
      <c r="E10" s="10">
        <v>63.768249940037833</v>
      </c>
      <c r="F10" s="53">
        <v>-8.4881704160510552E-2</v>
      </c>
    </row>
    <row r="11" spans="2:11" ht="24.95" customHeight="1">
      <c r="C11" s="9" t="s">
        <v>13</v>
      </c>
      <c r="E11" s="10">
        <v>57.159347236982143</v>
      </c>
      <c r="F11" s="53">
        <v>0.15285891968607146</v>
      </c>
    </row>
    <row r="12" spans="2:11" ht="24.95" customHeight="1">
      <c r="C12" s="9" t="s">
        <v>14</v>
      </c>
      <c r="E12" s="10">
        <v>11.097991054436452</v>
      </c>
      <c r="F12" s="48">
        <v>-7.3684352381999219E-2</v>
      </c>
    </row>
    <row r="13" spans="2:11" ht="24.95" customHeight="1">
      <c r="C13" s="9" t="s">
        <v>15</v>
      </c>
      <c r="E13" s="10">
        <v>3.5138090721218083</v>
      </c>
      <c r="F13" s="48">
        <v>0.38781850637691972</v>
      </c>
    </row>
    <row r="14" spans="2:11" ht="24.95" customHeight="1">
      <c r="C14" s="9" t="s">
        <v>16</v>
      </c>
      <c r="E14" s="11">
        <v>0.89636060721016897</v>
      </c>
      <c r="F14" s="54">
        <v>0.25979223115464944</v>
      </c>
    </row>
    <row r="18" spans="2:9" ht="19.5" thickBot="1">
      <c r="B18" s="17" t="s">
        <v>17</v>
      </c>
      <c r="C18" s="3"/>
      <c r="D18" s="3"/>
      <c r="E18" s="3"/>
      <c r="F18" s="3"/>
      <c r="G18" s="3"/>
      <c r="H18" s="3"/>
      <c r="I18" s="3"/>
    </row>
    <row r="19" spans="2:9" ht="15.75" thickTop="1"/>
    <row r="24" spans="2:9" ht="24.95" customHeight="1"/>
    <row r="25" spans="2:9" ht="24.95" customHeight="1">
      <c r="G25" s="12" t="s">
        <v>18</v>
      </c>
      <c r="H25" s="12" t="s">
        <v>19</v>
      </c>
    </row>
    <row r="26" spans="2:9" ht="24.95" customHeight="1">
      <c r="F26" s="39" t="s">
        <v>20</v>
      </c>
      <c r="G26" s="45">
        <v>0.15714503034879623</v>
      </c>
      <c r="H26" s="45">
        <v>-8.1479468016542045E-2</v>
      </c>
    </row>
    <row r="27" spans="2:9" ht="24.95" customHeight="1">
      <c r="F27" s="40" t="s">
        <v>21</v>
      </c>
      <c r="G27" s="46">
        <v>6.3324109940026352E-2</v>
      </c>
      <c r="H27" s="46">
        <v>-8.1588735533696166E-2</v>
      </c>
    </row>
    <row r="28" spans="2:9" ht="24.95" customHeight="1">
      <c r="F28" s="41" t="s">
        <v>22</v>
      </c>
      <c r="G28" s="46">
        <v>0.16134979593553922</v>
      </c>
      <c r="H28" s="47">
        <v>-8.1475435377868055E-2</v>
      </c>
    </row>
    <row r="32" spans="2:9" ht="24.95" customHeight="1">
      <c r="D32" s="34"/>
      <c r="E32" s="35"/>
      <c r="F32" s="36"/>
    </row>
    <row r="33" spans="2:9" ht="24.95" customHeight="1">
      <c r="D33" s="34"/>
      <c r="E33" s="35"/>
      <c r="F33" s="36"/>
    </row>
    <row r="34" spans="2:9" ht="24.95" customHeight="1">
      <c r="D34" s="34"/>
      <c r="E34" s="35"/>
      <c r="G34" s="12" t="s">
        <v>18</v>
      </c>
      <c r="H34" s="12" t="s">
        <v>19</v>
      </c>
    </row>
    <row r="35" spans="2:9" ht="24.95" customHeight="1">
      <c r="D35" s="34"/>
      <c r="E35" s="35"/>
      <c r="F35" s="39" t="s">
        <v>20</v>
      </c>
      <c r="G35" s="45">
        <v>0.15714503034879623</v>
      </c>
      <c r="H35" s="45">
        <v>-8.1479468016542045E-2</v>
      </c>
    </row>
    <row r="36" spans="2:9" ht="24.95" customHeight="1">
      <c r="D36" s="34"/>
      <c r="E36" s="35"/>
      <c r="F36" s="42" t="s">
        <v>23</v>
      </c>
      <c r="G36" s="46">
        <v>0.23072949123112307</v>
      </c>
      <c r="H36" s="46">
        <v>-2.776453296744541E-2</v>
      </c>
    </row>
    <row r="37" spans="2:9" ht="24.95" customHeight="1">
      <c r="D37" s="34"/>
      <c r="E37" s="35"/>
      <c r="F37" s="43" t="s">
        <v>24</v>
      </c>
      <c r="G37" s="46">
        <v>0.10905243541437182</v>
      </c>
      <c r="H37" s="47">
        <v>-0.11359807455513971</v>
      </c>
    </row>
    <row r="38" spans="2:9" ht="24.95" customHeight="1">
      <c r="D38" s="34"/>
      <c r="E38" s="35"/>
      <c r="F38" s="44" t="s">
        <v>25</v>
      </c>
      <c r="G38" s="46">
        <v>0.14383270998275588</v>
      </c>
      <c r="H38" s="47">
        <v>-9.3855730504577739E-2</v>
      </c>
    </row>
    <row r="39" spans="2:9" ht="24.95" customHeight="1">
      <c r="D39" s="34"/>
      <c r="E39" s="35"/>
      <c r="F39" s="36"/>
    </row>
    <row r="40" spans="2:9" ht="19.5" thickBot="1">
      <c r="B40" s="17" t="s">
        <v>26</v>
      </c>
      <c r="C40" s="3"/>
      <c r="D40" s="3"/>
      <c r="E40" s="3"/>
      <c r="F40" s="3"/>
      <c r="G40" s="3"/>
      <c r="H40" s="3"/>
      <c r="I40" s="3"/>
    </row>
    <row r="41" spans="2:9" ht="15.75" thickTop="1">
      <c r="E41" s="57"/>
      <c r="F41" s="57"/>
    </row>
    <row r="42" spans="2:9" ht="24.95" customHeight="1">
      <c r="E42" s="50" t="s">
        <v>27</v>
      </c>
      <c r="F42" s="51" t="s">
        <v>28</v>
      </c>
    </row>
    <row r="43" spans="2:9" ht="24.95" customHeight="1">
      <c r="B43" s="5"/>
      <c r="C43" s="5"/>
      <c r="D43" s="29" t="s">
        <v>20</v>
      </c>
      <c r="E43" s="30">
        <v>69.683067456912369</v>
      </c>
      <c r="F43" s="31">
        <v>63.768249940037833</v>
      </c>
      <c r="G43" s="5"/>
    </row>
    <row r="44" spans="2:9" ht="24.95" customHeight="1">
      <c r="D44" s="38" t="s">
        <v>22</v>
      </c>
      <c r="E44" s="15">
        <v>67.202871108762196</v>
      </c>
      <c r="F44" s="13">
        <v>61.498846885655588</v>
      </c>
    </row>
    <row r="45" spans="2:9" ht="24.95" customHeight="1">
      <c r="D45" s="38" t="s">
        <v>21</v>
      </c>
      <c r="E45" s="16">
        <v>2.4801963481501432</v>
      </c>
      <c r="F45" s="14">
        <v>2.2694030543822548</v>
      </c>
    </row>
    <row r="46" spans="2:9" ht="6.75" customHeight="1"/>
    <row r="47" spans="2:9" ht="24.95" customHeight="1">
      <c r="D47" s="38" t="s">
        <v>23</v>
      </c>
      <c r="E47" s="32">
        <v>19.400059917421636</v>
      </c>
      <c r="F47" s="33">
        <v>18.791562850041274</v>
      </c>
    </row>
    <row r="48" spans="2:9" ht="24.95" customHeight="1">
      <c r="B48" s="5"/>
      <c r="C48" s="5"/>
      <c r="D48" s="38" t="s">
        <v>24</v>
      </c>
      <c r="E48" s="15">
        <v>17.409456700685197</v>
      </c>
      <c r="F48" s="13">
        <v>15.374616035957283</v>
      </c>
      <c r="G48" s="5"/>
    </row>
    <row r="49" spans="4:6" ht="24.95" customHeight="1">
      <c r="D49" s="38" t="s">
        <v>25</v>
      </c>
      <c r="E49" s="16">
        <v>32.402417927385478</v>
      </c>
      <c r="F49" s="14">
        <v>29.252510042182308</v>
      </c>
    </row>
  </sheetData>
  <mergeCells count="3">
    <mergeCell ref="E41:F41"/>
    <mergeCell ref="B1:I1"/>
    <mergeCell ref="B3:I3"/>
  </mergeCells>
  <conditionalFormatting sqref="E32:F34 G27:H28 E38:F39 E35:E37">
    <cfRule type="cellIs" dxfId="17" priority="17" operator="greaterThan">
      <formula>0.005</formula>
    </cfRule>
    <cfRule type="cellIs" dxfId="16" priority="18" operator="lessThan">
      <formula>-0.005</formula>
    </cfRule>
    <cfRule type="cellIs" dxfId="15" priority="19" operator="between">
      <formula>-0.005</formula>
      <formula>0.005</formula>
    </cfRule>
  </conditionalFormatting>
  <conditionalFormatting sqref="F8:F14">
    <cfRule type="cellIs" dxfId="14" priority="13" operator="between">
      <formula>-0.0049999</formula>
      <formula>0.0049999</formula>
    </cfRule>
    <cfRule type="cellIs" dxfId="13" priority="14" operator="lessThanOrEqual">
      <formula>-0.005</formula>
    </cfRule>
    <cfRule type="cellIs" dxfId="12" priority="15" operator="greaterThanOrEqual">
      <formula>0.005</formula>
    </cfRule>
  </conditionalFormatting>
  <conditionalFormatting sqref="G36:H37">
    <cfRule type="cellIs" dxfId="11" priority="10" operator="greaterThan">
      <formula>0.005</formula>
    </cfRule>
    <cfRule type="cellIs" dxfId="10" priority="11" operator="lessThan">
      <formula>-0.005</formula>
    </cfRule>
    <cfRule type="cellIs" dxfId="9" priority="12" operator="between">
      <formula>-0.005</formula>
      <formula>0.005</formula>
    </cfRule>
  </conditionalFormatting>
  <conditionalFormatting sqref="G38:H38">
    <cfRule type="cellIs" dxfId="8" priority="7" operator="greaterThan">
      <formula>0.005</formula>
    </cfRule>
    <cfRule type="cellIs" dxfId="7" priority="8" operator="lessThan">
      <formula>-0.005</formula>
    </cfRule>
    <cfRule type="cellIs" dxfId="6" priority="9" operator="between">
      <formula>-0.005</formula>
      <formula>0.005</formula>
    </cfRule>
  </conditionalFormatting>
  <conditionalFormatting sqref="G26:H26">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5">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showGridLines="0" showRowColHeaders="0" topLeftCell="A55" zoomScale="85" zoomScaleNormal="85" workbookViewId="0">
      <selection activeCell="J35" sqref="J35"/>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5" customHeight="1" thickTop="1" thickBot="1">
      <c r="B3" s="59" t="str">
        <f>'principales variables'!B3:I3</f>
        <v>TOTAL LECHE LÍQUIDA</v>
      </c>
      <c r="C3" s="60"/>
      <c r="D3" s="60"/>
      <c r="E3" s="60"/>
      <c r="F3" s="60"/>
      <c r="G3" s="60"/>
      <c r="H3" s="60"/>
      <c r="I3" s="61"/>
    </row>
    <row r="4" spans="2:11" ht="15.75" thickTop="1"/>
    <row r="5" spans="2:11" ht="19.5" thickBot="1">
      <c r="B5" s="17" t="s">
        <v>29</v>
      </c>
      <c r="C5" s="3"/>
      <c r="D5" s="3"/>
      <c r="E5" s="3"/>
      <c r="F5" s="3"/>
      <c r="G5" s="3"/>
      <c r="H5" s="3"/>
      <c r="I5" s="3"/>
    </row>
    <row r="6" spans="2:11" ht="15.75" thickTop="1"/>
    <row r="7" spans="2:11" ht="45" customHeight="1"/>
    <row r="8" spans="2:11" ht="24.95" customHeight="1"/>
    <row r="9" spans="2:11" ht="24.95" customHeight="1"/>
    <row r="10" spans="2:11" ht="24.95" customHeight="1"/>
    <row r="11" spans="2:11" ht="24.95" customHeight="1"/>
    <row r="12" spans="2:11" ht="24.95" customHeight="1"/>
    <row r="13" spans="2:11" ht="24.95" customHeight="1"/>
    <row r="14" spans="2:11" ht="24.95" customHeight="1"/>
    <row r="16" spans="2:11" ht="19.5" thickBot="1">
      <c r="B16" s="17" t="s">
        <v>30</v>
      </c>
      <c r="C16" s="3"/>
      <c r="D16" s="3"/>
      <c r="E16" s="3"/>
      <c r="F16" s="3"/>
      <c r="G16" s="3"/>
      <c r="H16" s="3"/>
      <c r="I16" s="3"/>
    </row>
    <row r="17" spans="5:6" ht="15.75" thickTop="1"/>
    <row r="31" spans="5:6">
      <c r="E31" s="4"/>
      <c r="F31" s="4"/>
    </row>
    <row r="32" spans="5:6" ht="24.95" customHeight="1"/>
    <row r="33" spans="2:9" ht="24.95" customHeight="1"/>
    <row r="34" spans="2:9" ht="24.95" customHeight="1"/>
    <row r="35" spans="2:9" ht="24.95" customHeight="1"/>
    <row r="36" spans="2:9" ht="19.5" thickBot="1">
      <c r="B36" s="17" t="s">
        <v>31</v>
      </c>
      <c r="C36" s="3"/>
      <c r="D36" s="3"/>
      <c r="E36" s="3"/>
      <c r="F36" s="3"/>
      <c r="G36" s="3"/>
      <c r="H36" s="3"/>
      <c r="I36" s="3"/>
    </row>
    <row r="37" spans="2:9" ht="15.75" thickTop="1">
      <c r="E37" s="57"/>
      <c r="F37" s="57"/>
    </row>
    <row r="38" spans="2:9" ht="24.95" customHeight="1"/>
    <row r="39" spans="2:9" ht="24.95" customHeight="1"/>
    <row r="40" spans="2:9" ht="24.95" customHeight="1"/>
    <row r="41" spans="2:9" ht="24.95" customHeight="1"/>
    <row r="42" spans="2:9" ht="24.95" customHeight="1"/>
    <row r="43" spans="2:9" ht="24.95" customHeight="1"/>
    <row r="44" spans="2:9" ht="24.95" customHeight="1"/>
  </sheetData>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1"/>
  <sheetViews>
    <sheetView showGridLines="0" showRowColHeaders="0" topLeftCell="A5" zoomScale="80" zoomScaleNormal="80" workbookViewId="0">
      <selection activeCell="M37" sqref="M37"/>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5" customHeight="1" thickTop="1" thickBot="1">
      <c r="B3" s="59" t="str">
        <f>Graficos!B3</f>
        <v>TOTAL LECHE LÍQUIDA</v>
      </c>
      <c r="C3" s="60"/>
      <c r="D3" s="60"/>
      <c r="E3" s="60"/>
      <c r="F3" s="60"/>
      <c r="G3" s="60"/>
      <c r="H3" s="60"/>
      <c r="I3" s="61"/>
    </row>
    <row r="4" spans="2:11" ht="15.75" thickTop="1"/>
    <row r="5" spans="2:11" ht="19.5" thickBot="1">
      <c r="B5" s="17" t="s">
        <v>32</v>
      </c>
      <c r="C5" s="3"/>
      <c r="D5" s="3"/>
      <c r="E5" s="3"/>
      <c r="F5" s="3"/>
      <c r="G5" s="3"/>
      <c r="H5" s="3"/>
      <c r="I5" s="3"/>
    </row>
    <row r="6" spans="2:11" ht="15.75" thickTop="1"/>
    <row r="7" spans="2:11" ht="24.95" customHeight="1"/>
    <row r="8" spans="2:11" ht="24.95" customHeight="1">
      <c r="E8" s="18"/>
    </row>
    <row r="9" spans="2:11" ht="24.95" customHeight="1">
      <c r="E9" s="18"/>
    </row>
    <row r="10" spans="2:11" ht="24.95" customHeight="1">
      <c r="E10" s="18"/>
    </row>
    <row r="11" spans="2:11" ht="24.95" customHeight="1"/>
    <row r="12" spans="2:11" ht="24.95" customHeight="1">
      <c r="E12" s="18"/>
    </row>
    <row r="13" spans="2:11" ht="24.95" customHeight="1">
      <c r="E13" s="18"/>
    </row>
    <row r="14" spans="2:11" ht="24.95" customHeight="1">
      <c r="E14" s="18"/>
    </row>
    <row r="16" spans="2:11" ht="19.5" thickBot="1">
      <c r="B16" s="17" t="s">
        <v>33</v>
      </c>
      <c r="C16" s="3"/>
      <c r="D16" s="3"/>
      <c r="E16" s="3"/>
      <c r="F16" s="3"/>
      <c r="G16" s="3"/>
      <c r="H16" s="3"/>
      <c r="I16" s="3"/>
    </row>
    <row r="17" spans="2:9" ht="15.75" thickTop="1"/>
    <row r="31" spans="2:9">
      <c r="E31" s="4"/>
      <c r="F31" s="4"/>
    </row>
    <row r="32" spans="2:9" ht="19.5" thickBot="1">
      <c r="B32" s="17" t="s">
        <v>34</v>
      </c>
      <c r="C32" s="3"/>
      <c r="D32" s="3"/>
      <c r="E32" s="3"/>
      <c r="F32" s="3"/>
      <c r="G32" s="3"/>
      <c r="H32" s="3"/>
      <c r="I32" s="3"/>
    </row>
    <row r="33" spans="3:8" ht="15.75" thickTop="1">
      <c r="E33" s="57"/>
      <c r="F33" s="57"/>
    </row>
    <row r="34" spans="3:8" ht="21" customHeight="1">
      <c r="C34" s="62" t="s">
        <v>35</v>
      </c>
      <c r="D34" s="63"/>
      <c r="E34" s="63"/>
      <c r="F34" s="63"/>
      <c r="G34" s="63"/>
      <c r="H34" s="64"/>
    </row>
    <row r="35" spans="3:8" ht="21" customHeight="1">
      <c r="C35" s="65"/>
      <c r="D35" s="66"/>
      <c r="E35" s="66"/>
      <c r="F35" s="66"/>
      <c r="G35" s="66"/>
      <c r="H35" s="67"/>
    </row>
    <row r="36" spans="3:8" ht="21" customHeight="1">
      <c r="C36" s="65"/>
      <c r="D36" s="66"/>
      <c r="E36" s="66"/>
      <c r="F36" s="66"/>
      <c r="G36" s="66"/>
      <c r="H36" s="67"/>
    </row>
    <row r="37" spans="3:8" ht="21" customHeight="1">
      <c r="C37" s="65"/>
      <c r="D37" s="66"/>
      <c r="E37" s="66"/>
      <c r="F37" s="66"/>
      <c r="G37" s="66"/>
      <c r="H37" s="67"/>
    </row>
    <row r="38" spans="3:8" ht="21" customHeight="1">
      <c r="C38" s="65"/>
      <c r="D38" s="66"/>
      <c r="E38" s="66"/>
      <c r="F38" s="66"/>
      <c r="G38" s="66"/>
      <c r="H38" s="67"/>
    </row>
    <row r="39" spans="3:8" ht="21" customHeight="1">
      <c r="C39" s="65"/>
      <c r="D39" s="66"/>
      <c r="E39" s="66"/>
      <c r="F39" s="66"/>
      <c r="G39" s="66"/>
      <c r="H39" s="67"/>
    </row>
    <row r="40" spans="3:8" ht="21" customHeight="1">
      <c r="C40" s="65"/>
      <c r="D40" s="66"/>
      <c r="E40" s="66"/>
      <c r="F40" s="66"/>
      <c r="G40" s="66"/>
      <c r="H40" s="67"/>
    </row>
    <row r="41" spans="3:8" ht="21" customHeight="1">
      <c r="C41" s="68"/>
      <c r="D41" s="69"/>
      <c r="E41" s="69"/>
      <c r="F41" s="69"/>
      <c r="G41" s="69"/>
      <c r="H41" s="70"/>
    </row>
  </sheetData>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topLeftCell="A34" zoomScale="85" zoomScaleNormal="85" workbookViewId="0">
      <selection activeCell="J48" sqref="J48"/>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5" customHeight="1" thickTop="1" thickBot="1">
      <c r="B3" s="59" t="str">
        <f>Canales!B3</f>
        <v>TOTAL LECHE LÍQUIDA</v>
      </c>
      <c r="C3" s="60"/>
      <c r="D3" s="60"/>
      <c r="E3" s="60"/>
      <c r="F3" s="60"/>
      <c r="G3" s="60"/>
      <c r="H3" s="60"/>
      <c r="I3" s="61"/>
    </row>
    <row r="4" spans="2:11" ht="15.75" thickTop="1"/>
    <row r="5" spans="2:11" ht="19.5" thickBot="1">
      <c r="B5" s="17" t="s">
        <v>36</v>
      </c>
      <c r="C5" s="3"/>
      <c r="D5" s="3"/>
      <c r="E5" s="3"/>
      <c r="F5" s="3"/>
      <c r="G5" s="3"/>
      <c r="H5" s="3"/>
      <c r="I5" s="3"/>
    </row>
    <row r="6" spans="2:11" ht="15.75" thickTop="1"/>
    <row r="7" spans="2:11" ht="24.95" customHeight="1"/>
    <row r="8" spans="2:11" ht="24.95" customHeight="1">
      <c r="E8" s="18"/>
    </row>
    <row r="9" spans="2:11" ht="24.95" customHeight="1">
      <c r="E9" s="18"/>
    </row>
    <row r="10" spans="2:11" ht="24.95" customHeight="1">
      <c r="E10" s="18"/>
    </row>
    <row r="11" spans="2:11" ht="24.95" customHeight="1">
      <c r="E11" s="18"/>
    </row>
    <row r="12" spans="2:11" ht="24.95" customHeight="1">
      <c r="E12" s="18"/>
    </row>
    <row r="13" spans="2:11" ht="24.95" customHeight="1">
      <c r="E13" s="18"/>
    </row>
    <row r="14" spans="2:11" ht="24.95" customHeight="1">
      <c r="E14" s="18"/>
    </row>
    <row r="15" spans="2:11" ht="24.95" customHeight="1"/>
    <row r="16" spans="2:11" ht="24.95" customHeight="1">
      <c r="E16" s="18"/>
    </row>
    <row r="17" spans="2:9" ht="24.95" customHeight="1">
      <c r="E17" s="18"/>
    </row>
    <row r="18" spans="2:9" ht="24.95" customHeight="1">
      <c r="E18" s="18"/>
    </row>
    <row r="20" spans="2:9" ht="19.5" thickBot="1">
      <c r="B20" s="17" t="s">
        <v>37</v>
      </c>
      <c r="C20" s="3"/>
      <c r="D20" s="3"/>
      <c r="E20" s="3"/>
      <c r="F20" s="3"/>
      <c r="G20" s="3"/>
      <c r="H20" s="3"/>
      <c r="I20" s="3"/>
    </row>
    <row r="21" spans="2:9" ht="15.75" thickTop="1"/>
    <row r="40" spans="2:9">
      <c r="E40" s="4"/>
      <c r="F40" s="4"/>
    </row>
    <row r="41" spans="2:9" ht="19.5" thickBot="1">
      <c r="B41" s="17" t="s">
        <v>38</v>
      </c>
      <c r="C41" s="3"/>
      <c r="D41" s="3"/>
      <c r="E41" s="3"/>
      <c r="F41" s="3"/>
      <c r="G41" s="3"/>
      <c r="H41" s="3"/>
      <c r="I41" s="3"/>
    </row>
    <row r="42" spans="2:9" ht="15.75" thickTop="1">
      <c r="E42" s="57"/>
      <c r="F42" s="57"/>
    </row>
    <row r="43" spans="2:9" ht="24.95" customHeight="1">
      <c r="C43" s="71" t="s">
        <v>39</v>
      </c>
      <c r="D43" s="63"/>
      <c r="E43" s="63"/>
      <c r="F43" s="63"/>
      <c r="G43" s="63"/>
      <c r="H43" s="64"/>
    </row>
    <row r="44" spans="2:9" ht="24.95" customHeight="1">
      <c r="C44" s="65"/>
      <c r="D44" s="66"/>
      <c r="E44" s="66"/>
      <c r="F44" s="66"/>
      <c r="G44" s="66"/>
      <c r="H44" s="67"/>
    </row>
    <row r="45" spans="2:9" ht="24.95" customHeight="1">
      <c r="C45" s="65"/>
      <c r="D45" s="66"/>
      <c r="E45" s="66"/>
      <c r="F45" s="66"/>
      <c r="G45" s="66"/>
      <c r="H45" s="67"/>
    </row>
    <row r="46" spans="2:9" ht="24.95" customHeight="1">
      <c r="C46" s="65"/>
      <c r="D46" s="66"/>
      <c r="E46" s="66"/>
      <c r="F46" s="66"/>
      <c r="G46" s="66"/>
      <c r="H46" s="67"/>
    </row>
    <row r="47" spans="2:9" ht="24.95" customHeight="1">
      <c r="C47" s="65"/>
      <c r="D47" s="66"/>
      <c r="E47" s="66"/>
      <c r="F47" s="66"/>
      <c r="G47" s="66"/>
      <c r="H47" s="67"/>
    </row>
    <row r="48" spans="2:9" ht="24.95" customHeight="1">
      <c r="C48" s="65"/>
      <c r="D48" s="66"/>
      <c r="E48" s="66"/>
      <c r="F48" s="66"/>
      <c r="G48" s="66"/>
      <c r="H48" s="67"/>
    </row>
    <row r="49" spans="3:8" ht="24.95" customHeight="1">
      <c r="C49" s="65"/>
      <c r="D49" s="66"/>
      <c r="E49" s="66"/>
      <c r="F49" s="66"/>
      <c r="G49" s="66"/>
      <c r="H49" s="67"/>
    </row>
    <row r="50" spans="3:8" ht="24.95" customHeight="1">
      <c r="C50" s="65"/>
      <c r="D50" s="66"/>
      <c r="E50" s="66"/>
      <c r="F50" s="66"/>
      <c r="G50" s="66"/>
      <c r="H50" s="67"/>
    </row>
    <row r="51" spans="3:8" ht="24.95" customHeight="1">
      <c r="C51" s="68"/>
      <c r="D51" s="69"/>
      <c r="E51" s="69"/>
      <c r="F51" s="69"/>
      <c r="G51" s="69"/>
      <c r="H51" s="70"/>
    </row>
    <row r="52" spans="3:8" ht="24.95"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showRowColHeaders="0" zoomScale="55" zoomScaleNormal="55" workbookViewId="0">
      <selection activeCell="B7" sqref="B7:I28"/>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5" customHeight="1" thickTop="1" thickBot="1">
      <c r="B3" s="59" t="str">
        <f>Canales!$B$3</f>
        <v>TOTAL LECHE LÍQUIDA</v>
      </c>
      <c r="C3" s="60"/>
      <c r="D3" s="60"/>
      <c r="E3" s="60"/>
      <c r="F3" s="60"/>
      <c r="G3" s="60"/>
      <c r="H3" s="60"/>
      <c r="I3" s="61"/>
    </row>
    <row r="4" spans="2:11" ht="15.75" thickTop="1"/>
    <row r="5" spans="2:11" ht="19.5" thickBot="1">
      <c r="B5" s="17" t="s">
        <v>5</v>
      </c>
      <c r="C5" s="3"/>
      <c r="D5" s="3"/>
      <c r="E5" s="3"/>
      <c r="F5" s="3"/>
      <c r="G5" s="3"/>
      <c r="H5" s="3"/>
      <c r="I5" s="3"/>
    </row>
    <row r="6" spans="2:11" ht="15.75" thickTop="1"/>
    <row r="7" spans="2:11" ht="24.95" customHeight="1">
      <c r="B7" s="72" t="s">
        <v>40</v>
      </c>
      <c r="C7" s="73"/>
      <c r="D7" s="73"/>
      <c r="E7" s="73"/>
      <c r="F7" s="73"/>
      <c r="G7" s="73"/>
      <c r="H7" s="73"/>
      <c r="I7" s="74"/>
    </row>
    <row r="8" spans="2:11" ht="24.95" customHeight="1">
      <c r="B8" s="75"/>
      <c r="C8" s="76"/>
      <c r="D8" s="76"/>
      <c r="E8" s="76"/>
      <c r="F8" s="76"/>
      <c r="G8" s="76"/>
      <c r="H8" s="76"/>
      <c r="I8" s="77"/>
    </row>
    <row r="9" spans="2:11" ht="24.95" customHeight="1">
      <c r="B9" s="75"/>
      <c r="C9" s="76"/>
      <c r="D9" s="76"/>
      <c r="E9" s="76"/>
      <c r="F9" s="76"/>
      <c r="G9" s="76"/>
      <c r="H9" s="76"/>
      <c r="I9" s="77"/>
    </row>
    <row r="10" spans="2:11" ht="24.95" customHeight="1">
      <c r="B10" s="75"/>
      <c r="C10" s="76"/>
      <c r="D10" s="76"/>
      <c r="E10" s="76"/>
      <c r="F10" s="76"/>
      <c r="G10" s="76"/>
      <c r="H10" s="76"/>
      <c r="I10" s="77"/>
    </row>
    <row r="11" spans="2:11" ht="24.95" customHeight="1">
      <c r="B11" s="75"/>
      <c r="C11" s="76"/>
      <c r="D11" s="76"/>
      <c r="E11" s="76"/>
      <c r="F11" s="76"/>
      <c r="G11" s="76"/>
      <c r="H11" s="76"/>
      <c r="I11" s="77"/>
    </row>
    <row r="12" spans="2:11" ht="24.95" customHeight="1">
      <c r="B12" s="75"/>
      <c r="C12" s="76"/>
      <c r="D12" s="76"/>
      <c r="E12" s="76"/>
      <c r="F12" s="76"/>
      <c r="G12" s="76"/>
      <c r="H12" s="76"/>
      <c r="I12" s="77"/>
    </row>
    <row r="13" spans="2:11" ht="24.95" customHeight="1">
      <c r="B13" s="75"/>
      <c r="C13" s="76"/>
      <c r="D13" s="76"/>
      <c r="E13" s="76"/>
      <c r="F13" s="76"/>
      <c r="G13" s="76"/>
      <c r="H13" s="76"/>
      <c r="I13" s="77"/>
    </row>
    <row r="14" spans="2:11" ht="24.95" customHeight="1">
      <c r="B14" s="75"/>
      <c r="C14" s="76"/>
      <c r="D14" s="76"/>
      <c r="E14" s="76"/>
      <c r="F14" s="76"/>
      <c r="G14" s="76"/>
      <c r="H14" s="76"/>
      <c r="I14" s="77"/>
    </row>
    <row r="15" spans="2:11" ht="24.95" customHeight="1">
      <c r="B15" s="75"/>
      <c r="C15" s="76"/>
      <c r="D15" s="76"/>
      <c r="E15" s="76"/>
      <c r="F15" s="76"/>
      <c r="G15" s="76"/>
      <c r="H15" s="76"/>
      <c r="I15" s="77"/>
    </row>
    <row r="16" spans="2:11" ht="24.95" customHeight="1">
      <c r="B16" s="75"/>
      <c r="C16" s="76"/>
      <c r="D16" s="76"/>
      <c r="E16" s="76"/>
      <c r="F16" s="76"/>
      <c r="G16" s="76"/>
      <c r="H16" s="76"/>
      <c r="I16" s="77"/>
    </row>
    <row r="17" spans="2:9" ht="24.95" customHeight="1">
      <c r="B17" s="75"/>
      <c r="C17" s="76"/>
      <c r="D17" s="76"/>
      <c r="E17" s="76"/>
      <c r="F17" s="76"/>
      <c r="G17" s="76"/>
      <c r="H17" s="76"/>
      <c r="I17" s="77"/>
    </row>
    <row r="18" spans="2:9" ht="24.95" customHeight="1">
      <c r="B18" s="75"/>
      <c r="C18" s="76"/>
      <c r="D18" s="76"/>
      <c r="E18" s="76"/>
      <c r="F18" s="76"/>
      <c r="G18" s="76"/>
      <c r="H18" s="76"/>
      <c r="I18" s="77"/>
    </row>
    <row r="19" spans="2:9" ht="24.95" customHeight="1">
      <c r="B19" s="75"/>
      <c r="C19" s="76"/>
      <c r="D19" s="76"/>
      <c r="E19" s="76"/>
      <c r="F19" s="76"/>
      <c r="G19" s="76"/>
      <c r="H19" s="76"/>
      <c r="I19" s="77"/>
    </row>
    <row r="20" spans="2:9" ht="24.95" customHeight="1">
      <c r="B20" s="75"/>
      <c r="C20" s="76"/>
      <c r="D20" s="76"/>
      <c r="E20" s="76"/>
      <c r="F20" s="76"/>
      <c r="G20" s="76"/>
      <c r="H20" s="76"/>
      <c r="I20" s="77"/>
    </row>
    <row r="21" spans="2:9" ht="24.95" customHeight="1">
      <c r="B21" s="75"/>
      <c r="C21" s="76"/>
      <c r="D21" s="76"/>
      <c r="E21" s="76"/>
      <c r="F21" s="76"/>
      <c r="G21" s="76"/>
      <c r="H21" s="76"/>
      <c r="I21" s="77"/>
    </row>
    <row r="22" spans="2:9" ht="24.95" customHeight="1">
      <c r="B22" s="75"/>
      <c r="C22" s="76"/>
      <c r="D22" s="76"/>
      <c r="E22" s="76"/>
      <c r="F22" s="76"/>
      <c r="G22" s="76"/>
      <c r="H22" s="76"/>
      <c r="I22" s="77"/>
    </row>
    <row r="23" spans="2:9" ht="24.95" customHeight="1">
      <c r="B23" s="75"/>
      <c r="C23" s="76"/>
      <c r="D23" s="76"/>
      <c r="E23" s="76"/>
      <c r="F23" s="76"/>
      <c r="G23" s="76"/>
      <c r="H23" s="76"/>
      <c r="I23" s="77"/>
    </row>
    <row r="24" spans="2:9" ht="24.95" customHeight="1">
      <c r="B24" s="75"/>
      <c r="C24" s="76"/>
      <c r="D24" s="76"/>
      <c r="E24" s="76"/>
      <c r="F24" s="76"/>
      <c r="G24" s="76"/>
      <c r="H24" s="76"/>
      <c r="I24" s="77"/>
    </row>
    <row r="25" spans="2:9" ht="24.95" customHeight="1">
      <c r="B25" s="75"/>
      <c r="C25" s="76"/>
      <c r="D25" s="76"/>
      <c r="E25" s="76"/>
      <c r="F25" s="76"/>
      <c r="G25" s="76"/>
      <c r="H25" s="76"/>
      <c r="I25" s="77"/>
    </row>
    <row r="26" spans="2:9" ht="24.95" customHeight="1">
      <c r="B26" s="75"/>
      <c r="C26" s="76"/>
      <c r="D26" s="76"/>
      <c r="E26" s="76"/>
      <c r="F26" s="76"/>
      <c r="G26" s="76"/>
      <c r="H26" s="76"/>
      <c r="I26" s="77"/>
    </row>
    <row r="27" spans="2:9" ht="24.95" customHeight="1">
      <c r="B27" s="75"/>
      <c r="C27" s="76"/>
      <c r="D27" s="76"/>
      <c r="E27" s="76"/>
      <c r="F27" s="76"/>
      <c r="G27" s="76"/>
      <c r="H27" s="76"/>
      <c r="I27" s="77"/>
    </row>
    <row r="28" spans="2:9" ht="24.95" customHeight="1">
      <c r="B28" s="78"/>
      <c r="C28" s="79"/>
      <c r="D28" s="79"/>
      <c r="E28" s="79"/>
      <c r="F28" s="79"/>
      <c r="G28" s="79"/>
      <c r="H28" s="79"/>
      <c r="I28" s="80"/>
    </row>
    <row r="29" spans="2:9" ht="24.95" customHeight="1"/>
    <row r="30" spans="2:9" ht="24.95" customHeight="1"/>
    <row r="31" spans="2:9" ht="24.95" customHeight="1"/>
    <row r="32" spans="2:9"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sheetData>
  <mergeCells count="3">
    <mergeCell ref="B1:I1"/>
    <mergeCell ref="B3:I3"/>
    <mergeCell ref="B7:I28"/>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2.xml><?xml version="1.0" encoding="utf-8"?>
<ds:datastoreItem xmlns:ds="http://schemas.openxmlformats.org/officeDocument/2006/customXml" ds:itemID="{A76B7EF6-E74A-4BE0-BFBB-F01F767CB5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1356DF-E1F2-4EC2-87DC-D054583C3A9B}">
  <ds:schemaRefs>
    <ds:schemaRef ds:uri="http://purl.org/dc/elements/1.1/"/>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724c4985-e433-4d2c-9697-e180992b402a"/>
    <ds:schemaRef ds:uri="8be3414b-2ef9-485f-84d6-269f1d6f703b"/>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Juan Carlos</cp:lastModifiedBy>
  <cp:revision/>
  <dcterms:created xsi:type="dcterms:W3CDTF">2018-05-22T14:11:12Z</dcterms:created>
  <dcterms:modified xsi:type="dcterms:W3CDTF">2023-07-03T12:09:33Z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