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Leche mes a mes web\fichas consumo\"/>
    </mc:Choice>
  </mc:AlternateContent>
  <workbookProtection workbookAlgorithmName="SHA-512" workbookHashValue="QJKjQeiU6gt4L+tA95bJ8JvxjxdIvoGqYqA6KXLUkY9cBiY1PnWBinT3RzpHlEUHnLc0DIjtFnzFUGMoQmODrg==" workbookSaltValue="sU/8/d2VllnSo+m0Ne0IkA==" workbookSpinCount="100000" lockStructure="1"/>
  <bookViews>
    <workbookView showSheetTabs="0" xWindow="-108" yWindow="-108" windowWidth="19416" windowHeight="10416"/>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<sst xmlns="http://schemas.openxmlformats.org/spreadsheetml/2006/main" count="56" uniqueCount="42">
  <si>
    <t>Consumo en el hogar
LECHE</t>
  </si>
  <si>
    <t>Principales variables</t>
  </si>
  <si>
    <t>Gráficos históricos</t>
  </si>
  <si>
    <t>Canales</t>
  </si>
  <si>
    <t>Perfiles</t>
  </si>
  <si>
    <t>Principales conclusiones</t>
  </si>
  <si>
    <t>Consumo en el Hogar</t>
  </si>
  <si>
    <t>TOTAL LECHE LÍQUIDA</t>
  </si>
  <si>
    <t>Principales Variables - TAM MARZO 22</t>
  </si>
  <si>
    <t>% Variación vs. Mismo periodo del año anterior</t>
  </si>
  <si>
    <t>VOLUMEN (Miles l)</t>
  </si>
  <si>
    <t>VALOR (Miles €)</t>
  </si>
  <si>
    <t>CONSUMO x CAPITA (l)</t>
  </si>
  <si>
    <t>GASTO x CAPITA (€)</t>
  </si>
  <si>
    <t>PARTE DE MERCADO VOLUMEN (%)</t>
  </si>
  <si>
    <t>PARTE DE MERCADO VALOR (%)</t>
  </si>
  <si>
    <t>PRECIO MEDIO (€/l)</t>
  </si>
  <si>
    <t>Importancia de los tipos - TAM MARZO 22</t>
  </si>
  <si>
    <t>Valor</t>
  </si>
  <si>
    <t>Volumen</t>
  </si>
  <si>
    <t>TOTAL LECHE LIQUIDA</t>
  </si>
  <si>
    <t>LECHE CORTA DURACION</t>
  </si>
  <si>
    <t>LECHE LARGA DURACION</t>
  </si>
  <si>
    <t>LECHE ENTERA</t>
  </si>
  <si>
    <t>LECHE DESNATADA</t>
  </si>
  <si>
    <t>LECHE SEMIDESNATAD</t>
  </si>
  <si>
    <t>Consumo por persona (litros persona año) - TAM MARZO 22</t>
  </si>
  <si>
    <t>TAM MARZO 21</t>
  </si>
  <si>
    <t>TAM MARZO 22</t>
  </si>
  <si>
    <t>Evolución Mensual de Total Gasto y Total Compras</t>
  </si>
  <si>
    <t>Evolución Mensual Precio Medio</t>
  </si>
  <si>
    <t xml:space="preserve">Evolución Anual de Total Compras  </t>
  </si>
  <si>
    <t>Peso y % evolución en volumen de los canales de distribución - TAM MARZO 22</t>
  </si>
  <si>
    <t>Precio medio (Euros/ litros) de los canales de distribución - TAM MARZO 22</t>
  </si>
  <si>
    <t>Principales Conclusiones de los canales de distribución</t>
  </si>
  <si>
    <t xml:space="preserve">· El canal favorito para la compra de leque líquida con el 54,5 % de los litros, es el supermercado y autoservicio, sin embargo, pierde el 4,9 % del volumen con respecto al año móvil anterior. El hipermercado y tienda descuento, son las otras dos plataformas con mayor concentración de volumen, responsables de distribuir el 18,4 % y 16,7 % de los litros, aunque también con evolución desfavorable (2,8 % y 10,3 % respectivamente). La tienda tradicional, por su parte, acumula la mayor caída de los últimos doce meses del año (26,0 %), si bien, concentra una parte minoritaria del volumen, con un 1,1 % del total del mercado. Por su parte, el canal e-commerce acumula un 3,6 % del volumen de la categoría, que es más de lo que representa sobre el total de la alimentación y las bebidas, siendo por tanto un sector muy importante para el canal, aunque también reduce su volumen en un 10,3 %.
· El precio medio de leche líquida en España cierra a 0,71 €/litro, un 3,1 % más alto que en el periodo previo de estudio. El precio medio menos competitivo lo registra la tienda tradicional, (0,86 €/litro) con un incremento en el precio medio de 2,0 %. Por su parte, el precio medio litro más asequible lo encontramos en la tienda descuento (0,68 €/litro), a pesar de incrementar el precio por encima del promedio del mercado (3,6 %).
</t>
  </si>
  <si>
    <t>% Población y Distribución del volumen por perfil sociodemográfico -TAM MARZO 22</t>
  </si>
  <si>
    <t>% Población y Distribución del volumen por Comunidades -TAM MARZO 22</t>
  </si>
  <si>
    <t xml:space="preserve">Principales conclusiones </t>
  </si>
  <si>
    <t xml:space="preserve">· El perfil intensivo en la compra de leche líquida se corresponde con un hogar de clase socioeconómica media y alta y media, con presencia de niños, especialmente de 6 a 15 años, cuyo responsable de las compras tiene una edad entre 35 y 49 años. Es normalmente gente, no activa, y se corresponde con hogares formados por 3 o más personas, con lo que son generalmente hogares más bien numerosos. En cuanto a las regiones geográficas más intensivas en la compra de este producto lácteo, se corresponde con comunidades autónomas como Castilla La Mancha, Extremadura, Castilla y León, Galicia o el Principado de Asturias, donde también destaca la Comunidad Foral de Navarra, este fenómeno se produce debido a que mantienen una proporción de volumen superior a lo que cabría esperar en relación con su proporción de población. 
·Si tenemos en cuenta, el ciclo de vida de los hogares españoles, los hogares formados por parejas con hijos, especialmente de edad media, son quienes tienen un consumo más intensivo de leche líquida, debido a que su proporción de volumen comprado supera a su extensión de población. Por su parte, el consumo per cápita de leche líquida cierra en 69,62 litros por persona y periodo de estudio, siendo esta cantidad superada por parejas adultas sin hijos, adultos y jóvenes independientes y retirados, siendo estos últimos quienes mayor consumo per cápita realizan de la categoría, superando por 31,34 litros el consumo promedio nacional, siendo su ingesta de 100,96 litros por persona y año móvil.
</t>
  </si>
  <si>
    <t xml:space="preserve">· El consumo de leche líquida en España es en marzo de 2022 un 5,7 % inferior al año móvil del año anterior. En valor, decrece un 2,7 %, debido al efecto directo que tiene el aumento del 3,1 % del precio medio, cerrando en 0,71 €/litro. Los hogares españoles, destinan a la compra de este producto lácteo el 3,13 % de su presupuesto, siendo su equivalencia en volumen del 11,17%.
En líneas individuales, cada residente en España ha consumido durante el año móvil marzo de 2022 la cantidad de 69,62 litros de leche líquida, una cantidad inferior en un 5,8 % a la ingerida en el mismo periodo del año anterior. Por su parte, la inversión por persona realizada en la categoría asciende a 49,53 € por individuo, siendo un 2,9 % inferior a la realizada en el periodo previo de estudio.
El 96,4 % de la leche líquida consumida en España se corresponde con leche de larga duración, siendo por tanto el resto de los litros (3,6 %) del segmento de corta duración. En valor, existe una ligera diferencia, siendo levemente más alta la proporción que en volumen para el tipo de leche de corta duración (4,2 %), sin embargo, en ninguno de los dos casos, su evolución es favorable.  
· El perfil intensivo en la compra de leche líquida se corresponde con un hogar de clase socioeconómica media y alta y media, con presencia de niños, especialmente de 6 a 15 años, cuyo responsable de las compras tiene una edad entre 35 y 49 años. Es normalmente gente, no activa, y se corresponde con hogares formados por 3 o más personas, con lo que son generalmente hogares más bien numerosos. En cuanto a las regiones geográficas más intensivas en la compra de este producto lácteo, se corresponde con comunidades autónomas como Castilla La Mancha, Extremadura, Castilla y León, Galicia o el Principado de Asturias, donde también destaca la Comunidad Foral de Navarra, este fenómeno se produce debido a que mantienen una proporción de volumen superior a lo que cabría esperar en relación con su proporción de población. 
Si tenemos en cuenta, el ciclo de vida de los hogares españoles, los hogares formados por parejas con hijos, especialmente de edad media, son quienes tienen un consumo más intensivo de leche líquida, debido a que su proporción de volumen comprado supera a su extensión de población. Por su parte, el consumo per cápita de leche líquida cierra en 69,62 litros por persona y periodo de estudio, siendo esta cantidad superada por parejas adultas sin hijos, adultos y jóvenes independientes y retirados, siendo estos últimos quienes mayor consumo per cápita realizan de la categoría, superando por 31,34 litros el consumo promedio nacional, siendo su ingesta de 100,96 litros por persona y año móvil.
· La leche semidesnatada, es el tipo de leche por materia grasa que cuenta con mayor importancia dentro de los hogares españoles a cierre de año móvil marzo de 2022, su cuota con respecto al total del mercado es del 46,8 % y en relación con el resto de los tipos de leche, es la que menos retrocede (5,3 %). Pierde el 2,3 % de la facturación con respecto a los doce meses previos, y su precio medio cierra en 0,71 €/litro, un 3,2 % superior al periodo previo de estudio. El consumo per cápita de leche semidesnatada disminuye un 5,5 % hasta cerrar en los 32,37 litros/persona/año, el equivalente a consumir 1,87 litros menos por persona. Por su parte, el gasto per cápita también se reduce un 2,5 %, siendo actualmente de 23,08 € por persona. 
 · El tipo de leche entera es el segundo tipo por orden de importancia, dado que es la segunda más consumida por los hogares con el 27,8 % del total del volumen de leche líquida. Su demanda se contrae un 6,0 %, y pierde el 3,3 % de la facturación con respecto al mismo periodo del año anterior. El precio medio de leche entera es el mismo que el del mercado (0,71 €/litro). El consumo per cápita de leche entera cierra en 19,38 litros/persona/año, y pierde intensidad de consumo por parte de los individuos españoles, siendo menor en 1,3 litros con respecto al año móvil anterior (6,1 %). El gasto realizado por individuo alcanza los 13,67 €/periodo de estudio, cantidad inferior a la invertida en el periodo previo de estudio (3,5 %). 
· El tipo de leche desnatada también decrece a cierre de año móvil marzo 2022 (7,1 %). En valor su caída alcanza el 4,4 %, más contenida que en volumen, debido al efecto que tiene en este tipo de leche el incremento del precio medio que alcanza los 0,71 €/litro siendo su variación del 3,0 % con respecto al mismo periodo del año anterior. En promedio cada residente en España consume 17,39 litros de este tipo de leche y gasta del orden de 12,41 €, valores inferiores al anterior año móvil en una proporción del 7,3 % para el consumo y del 4,6 % para el gasto per cápita. El tipo de leche desnatada es quien mantiene un perfil intensivo en compra algo diferente al respecto de la categoría. Siendo un consumo intensivo por parte de hogares sin niños, cuyo responsable de las compras supera los 50 años, de clase alta y media alta. Por ciclo de vida, se corresponde con un hogar formado por retirados, parejas con hijos mayores o bien, parejas adultas sin hijos. 
</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</si>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</sst>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 _€_-;\-* #,##0.0\ _€_-;_-* &quot;-&quot;?\ _€_-;_-@_-"/>
    <numFmt numFmtId="165" formatCode="0.0%"/>
    <numFmt numFmtId="166" formatCode="0.0"/>
    <numFmt numFmtId="167" formatCode="0.00\ %"/>
    <numFmt numFmtId="168" formatCode="0.0\ %"/>
  </numFmts>
  <fonts count="29">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13" fillId="0" borderId="0"/>
    <xf numFmtId="0" fontId="14" fillId="0" borderId="0" applyNumberFormat="0" applyFill="0" applyBorder="0" applyAlignment="0" applyProtection="0"/>
    <xf numFmtId="43" fontId="1" fillId="0" borderId="0" applyFont="0" applyFill="0" applyBorder="0" applyAlignment="0" applyProtection="0"/>
  </cellStyleXfs>
  <cellXfs count="82">
    <xf numFmtId="0" fontId="0" fillId="0" borderId="0" xfId="0"/>
    <xf numFmtId="164"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43" fontId="0" fillId="0" borderId="0" xfId="1" applyFont="1"/>
    <xf numFmtId="0" fontId="9" fillId="0" borderId="0" xfId="0" applyFont="1"/>
    <xf numFmtId="43" fontId="10" fillId="0" borderId="4" xfId="1" applyFont="1" applyBorder="1" applyAlignment="1">
      <alignment horizontal="center" vertical="center" wrapText="1" readingOrder="1"/>
    </xf>
    <xf numFmtId="0" fontId="9" fillId="0" borderId="10" xfId="0" applyFont="1" applyBorder="1" applyAlignment="1">
      <alignment horizontal="center" vertical="center" wrapText="1"/>
    </xf>
    <xf numFmtId="0" fontId="9" fillId="0" borderId="0" xfId="0" applyFont="1" applyAlignment="1">
      <alignment vertical="center"/>
    </xf>
    <xf numFmtId="43" fontId="10" fillId="0" borderId="6" xfId="1" applyFont="1" applyBorder="1" applyAlignment="1">
      <alignment horizontal="center" vertical="center" wrapText="1" readingOrder="1"/>
    </xf>
    <xf numFmtId="43" fontId="10" fillId="0" borderId="8" xfId="1" applyFont="1" applyBorder="1" applyAlignment="1">
      <alignment horizontal="center" vertical="center" wrapText="1" readingOrder="1"/>
    </xf>
    <xf numFmtId="0" fontId="9" fillId="0" borderId="0" xfId="0" applyFont="1" applyAlignment="1">
      <alignment horizontal="center" vertical="center"/>
    </xf>
    <xf numFmtId="0" fontId="0" fillId="0" borderId="14" xfId="0" applyBorder="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0" fontId="0" fillId="0" borderId="13" xfId="0"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8" fillId="0" borderId="0" xfId="0" applyFont="1" applyAlignment="1">
      <alignment vertical="center"/>
    </xf>
    <xf numFmtId="165" fontId="0" fillId="0" borderId="0" xfId="2" applyNumberFormat="1" applyFont="1" applyBorder="1" applyAlignment="1">
      <alignment horizontal="center" vertical="center"/>
    </xf>
    <xf numFmtId="0" fontId="11" fillId="0" borderId="11" xfId="0" applyFont="1" applyBorder="1"/>
    <xf numFmtId="166" fontId="0" fillId="0" borderId="0" xfId="0" applyNumberFormat="1" applyAlignment="1">
      <alignment horizontal="center" vertical="center"/>
    </xf>
    <xf numFmtId="0" fontId="13" fillId="0" borderId="0" xfId="4"/>
    <xf numFmtId="0" fontId="15" fillId="0" borderId="0" xfId="5" applyFont="1" applyAlignment="1"/>
    <xf numFmtId="0" fontId="16" fillId="0" borderId="0" xfId="4" applyFont="1" applyAlignment="1">
      <alignment vertical="center" wrapText="1"/>
    </xf>
    <xf numFmtId="0" fontId="17" fillId="0" borderId="0" xfId="4" applyFont="1"/>
    <xf numFmtId="0" fontId="19" fillId="0" borderId="0" xfId="4" applyFont="1"/>
    <xf numFmtId="0" fontId="20" fillId="0" borderId="0" xfId="4" applyFont="1" applyAlignment="1">
      <alignment vertical="center"/>
    </xf>
    <xf numFmtId="0" fontId="21" fillId="2" borderId="19" xfId="4" applyFont="1" applyFill="1" applyBorder="1" applyAlignment="1">
      <alignment horizontal="left" vertical="center"/>
    </xf>
    <xf numFmtId="0" fontId="21" fillId="2" borderId="21" xfId="5" applyFont="1" applyFill="1" applyBorder="1" applyAlignment="1">
      <alignment horizontal="left" vertical="center"/>
    </xf>
    <xf numFmtId="0" fontId="19" fillId="0" borderId="0" xfId="4" applyFont="1" applyAlignment="1">
      <alignment vertical="center"/>
    </xf>
    <xf numFmtId="0" fontId="21" fillId="2" borderId="20" xfId="3" applyFont="1" applyFill="1" applyBorder="1" applyAlignment="1">
      <alignment horizontal="left" vertical="center"/>
    </xf>
    <xf numFmtId="43" fontId="22" fillId="0" borderId="0" xfId="1" applyFont="1" applyBorder="1" applyAlignment="1">
      <alignment vertical="center"/>
    </xf>
    <xf numFmtId="2" fontId="22" fillId="0" borderId="15" xfId="1" applyNumberFormat="1" applyFont="1" applyBorder="1" applyAlignment="1">
      <alignment horizontal="center" vertical="center"/>
    </xf>
    <xf numFmtId="2" fontId="22"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5" fontId="4" fillId="0" borderId="0" xfId="2" applyNumberFormat="1" applyFont="1" applyFill="1" applyBorder="1" applyAlignment="1">
      <alignment horizontal="center" vertical="center"/>
    </xf>
    <xf numFmtId="165" fontId="4" fillId="0" borderId="0" xfId="2" applyNumberFormat="1" applyFont="1" applyBorder="1" applyAlignment="1">
      <alignment horizontal="center" vertical="center"/>
    </xf>
    <xf numFmtId="0" fontId="21" fillId="2" borderId="21" xfId="3" applyFont="1" applyFill="1" applyBorder="1" applyAlignment="1">
      <alignment horizontal="left" vertical="center"/>
    </xf>
    <xf numFmtId="43" fontId="0" fillId="0" borderId="0" xfId="1" applyFont="1" applyBorder="1" applyAlignment="1">
      <alignment horizontal="left" vertical="center" indent="2"/>
    </xf>
    <xf numFmtId="0" fontId="26"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5" fillId="0" borderId="12" xfId="0" applyFont="1" applyBorder="1" applyAlignment="1">
      <alignment horizontal="left" vertical="center" indent="3"/>
    </xf>
    <xf numFmtId="0" fontId="23" fillId="0" borderId="12" xfId="0" applyFont="1" applyBorder="1" applyAlignment="1">
      <alignment horizontal="left" vertical="center" indent="3"/>
    </xf>
    <xf numFmtId="0" fontId="24" fillId="0" borderId="12" xfId="0" applyFont="1" applyBorder="1" applyAlignment="1">
      <alignment horizontal="left" vertical="center" indent="3"/>
    </xf>
    <xf numFmtId="168" fontId="27"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167" fontId="10" fillId="0" borderId="5" xfId="0" applyNumberFormat="1" applyFont="1" applyBorder="1" applyAlignment="1">
      <alignment horizontal="center" vertical="center" wrapText="1" readingOrder="1"/>
    </xf>
    <xf numFmtId="167" fontId="10" fillId="0" borderId="7" xfId="0" applyNumberFormat="1" applyFont="1" applyBorder="1" applyAlignment="1">
      <alignment horizontal="center" vertical="center" wrapText="1" readingOrder="1"/>
    </xf>
    <xf numFmtId="2" fontId="10" fillId="0" borderId="7" xfId="0" applyNumberFormat="1" applyFont="1" applyBorder="1" applyAlignment="1">
      <alignment horizontal="center" vertical="center" wrapText="1" readingOrder="1"/>
    </xf>
    <xf numFmtId="167" fontId="10" fillId="0" borderId="9" xfId="0" applyNumberFormat="1" applyFont="1" applyBorder="1" applyAlignment="1">
      <alignment horizontal="center" vertical="center" wrapText="1" readingOrder="1"/>
    </xf>
    <xf numFmtId="0" fontId="16" fillId="0" borderId="0" xfId="4" applyFont="1" applyAlignment="1">
      <alignment horizontal="center" vertical="center" wrapText="1"/>
    </xf>
    <xf numFmtId="0" fontId="18"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8" fillId="0" borderId="22" xfId="0" applyFont="1" applyBorder="1" applyAlignment="1">
      <alignment horizontal="left" vertical="center" wrapText="1"/>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25" xfId="0" applyFont="1" applyBorder="1" applyAlignment="1">
      <alignment horizontal="left" vertical="center"/>
    </xf>
    <xf numFmtId="0" fontId="9" fillId="0" borderId="0" xfId="0" applyFont="1" applyAlignment="1">
      <alignment horizontal="left" vertical="center"/>
    </xf>
    <xf numFmtId="0" fontId="9" fillId="0" borderId="26" xfId="0" applyFont="1" applyBorder="1" applyAlignment="1">
      <alignment horizontal="left" vertical="center"/>
    </xf>
    <xf numFmtId="0" fontId="9" fillId="0" borderId="27" xfId="0" applyFont="1" applyBorder="1" applyAlignment="1">
      <alignment horizontal="left" vertical="center"/>
    </xf>
    <xf numFmtId="0" fontId="9" fillId="0" borderId="28" xfId="0" applyFont="1" applyBorder="1" applyAlignment="1">
      <alignment horizontal="left" vertical="center"/>
    </xf>
    <xf numFmtId="0" fontId="9" fillId="0" borderId="29" xfId="0" applyFont="1" applyBorder="1" applyAlignment="1">
      <alignment horizontal="left" vertical="center"/>
    </xf>
    <xf numFmtId="0" fontId="9" fillId="0" borderId="22" xfId="0" applyFont="1" applyBorder="1" applyAlignment="1">
      <alignment horizontal="left" vertical="center" wrapText="1"/>
    </xf>
    <xf numFmtId="0" fontId="28" fillId="0" borderId="22" xfId="0" applyFont="1" applyBorder="1" applyAlignment="1">
      <alignment vertical="center" wrapText="1"/>
    </xf>
    <xf numFmtId="0" fontId="9" fillId="0" borderId="23" xfId="0" applyFont="1" applyBorder="1" applyAlignment="1">
      <alignment vertical="center"/>
    </xf>
    <xf numFmtId="0" fontId="9" fillId="0" borderId="24" xfId="0" applyFont="1" applyBorder="1" applyAlignment="1">
      <alignment vertical="center"/>
    </xf>
    <xf numFmtId="0" fontId="9" fillId="0" borderId="25" xfId="0" applyFont="1" applyBorder="1" applyAlignment="1">
      <alignment vertical="center"/>
    </xf>
    <xf numFmtId="0" fontId="9" fillId="0" borderId="0" xfId="0" applyFont="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8" xfId="0" applyFont="1" applyBorder="1" applyAlignment="1">
      <alignment vertical="center"/>
    </xf>
    <xf numFmtId="0" fontId="9" fillId="0" borderId="29" xfId="0" applyFont="1" applyBorder="1" applyAlignment="1">
      <alignment vertical="center"/>
    </xf>
  </cellXfs>
  <cellStyles count="7">
    <cellStyle name="Hipervínculo" xfId="3" builtinId="8"/>
    <cellStyle name="Hipervínculo 2" xfId="5"/>
    <cellStyle name="Millares" xfId="1" builtinId="3"/>
    <cellStyle name="Millares 2" xfId="6"/>
    <cellStyle name="Normal" xfId="0" builtinId="0"/>
    <cellStyle name="Normal 2" xfId="4"/>
    <cellStyle name="Porcentaje" xfId="2" builtinId="5"/>
  </cellStyles>
  <dxfs count="21">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3.4304809205968012</c:v>
              </c:pt>
              <c:pt idx="1">
                <c:v>96.44074746037299</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0.71151463316186592</c:v>
              </c:pt>
              <c:pt idx="1">
                <c:v>0.71869879843135787</c:v>
              </c:pt>
              <c:pt idx="2">
                <c:v>0.71363851488551422</c:v>
              </c:pt>
              <c:pt idx="3">
                <c:v>0.68110128071949871</c:v>
              </c:pt>
              <c:pt idx="4">
                <c:v>0.86203704351549304</c:v>
              </c:pt>
              <c:pt idx="5">
                <c:v>0.72217014645975897</c:v>
              </c:pt>
              <c:pt idx="6">
                <c:v>0.72204856801010653</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897600904"/>
        <c:axId val="897600512"/>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3.1020994756529197</c:v>
              </c:pt>
              <c:pt idx="1">
                <c:v>2.1292902579630235</c:v>
              </c:pt>
              <c:pt idx="2">
                <c:v>3.6508316976230359</c:v>
              </c:pt>
              <c:pt idx="3">
                <c:v>3.5606035570316719</c:v>
              </c:pt>
              <c:pt idx="4" formatCode="_-* #,##0.0\ _€_-;\-* #,##0.0\ _€_-;_-* &quot;-&quot;??\ _€_-;_-@_-">
                <c:v>1.9692849619051378</c:v>
              </c:pt>
              <c:pt idx="5">
                <c:v>1.4265415232023848</c:v>
              </c:pt>
              <c:pt idx="6">
                <c:v>1.309647538108738</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897598160"/>
        <c:axId val="897597768"/>
      </c:barChart>
      <c:catAx>
        <c:axId val="8976009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7600512"/>
        <c:crosses val="autoZero"/>
        <c:auto val="1"/>
        <c:lblAlgn val="ctr"/>
        <c:lblOffset val="100"/>
        <c:noMultiLvlLbl val="0"/>
      </c:catAx>
      <c:valAx>
        <c:axId val="897600512"/>
        <c:scaling>
          <c:orientation val="minMax"/>
          <c:max val="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7600904"/>
        <c:crosses val="autoZero"/>
        <c:crossBetween val="between"/>
      </c:valAx>
      <c:valAx>
        <c:axId val="897597768"/>
        <c:scaling>
          <c:orientation val="minMax"/>
          <c:max val="2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7598160"/>
        <c:crosses val="autoZero"/>
        <c:crossBetween val="between"/>
      </c:valAx>
      <c:catAx>
        <c:axId val="897598160"/>
        <c:scaling>
          <c:orientation val="maxMin"/>
        </c:scaling>
        <c:delete val="0"/>
        <c:axPos val="l"/>
        <c:numFmt formatCode="General" sourceLinked="1"/>
        <c:majorTickMark val="none"/>
        <c:minorTickMark val="none"/>
        <c:tickLblPos val="none"/>
        <c:spPr>
          <a:ln>
            <a:noFill/>
          </a:ln>
        </c:spPr>
        <c:crossAx val="89759776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5.4978999331553249</c:v>
              </c:pt>
              <c:pt idx="1">
                <c:v>2.5116821653762926</c:v>
              </c:pt>
            </c:numLit>
          </c:val>
          <c:extLst xmlns:c16r2="http://schemas.microsoft.com/office/drawing/2015/06/char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7.5940600401067631</c:v>
              </c:pt>
              <c:pt idx="1">
                <c:v>4.7734250923655175</c:v>
              </c:pt>
            </c:numLit>
          </c:val>
          <c:extLst xmlns:c16r2="http://schemas.microsoft.com/office/drawing/2015/06/char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10.621566377540134</c:v>
              </c:pt>
              <c:pt idx="1">
                <c:v>12.842155993141615</c:v>
              </c:pt>
            </c:numLit>
          </c:val>
          <c:extLst xmlns:c16r2="http://schemas.microsoft.com/office/drawing/2015/06/char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14.243693128876872</c:v>
              </c:pt>
              <c:pt idx="1">
                <c:v>19.889888983398578</c:v>
              </c:pt>
            </c:numLit>
          </c:val>
          <c:extLst xmlns:c16r2="http://schemas.microsoft.com/office/drawing/2015/06/char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9.2772568379676432</c:v>
              </c:pt>
              <c:pt idx="1">
                <c:v>12.476662652393809</c:v>
              </c:pt>
            </c:numLit>
          </c:val>
          <c:extLst xmlns:c16r2="http://schemas.microsoft.com/office/drawing/2015/06/char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6.8062548363640385</c:v>
              </c:pt>
              <c:pt idx="1">
                <c:v>6.7653143249679042</c:v>
              </c:pt>
            </c:numLit>
          </c:val>
          <c:extLst xmlns:c16r2="http://schemas.microsoft.com/office/drawing/2015/06/char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12.186855236898246</c:v>
              </c:pt>
              <c:pt idx="1">
                <c:v>11.982292621100161</c:v>
              </c:pt>
            </c:numLit>
          </c:val>
          <c:extLst xmlns:c16r2="http://schemas.microsoft.com/office/drawing/2015/06/char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9.0043495663103261</c:v>
              </c:pt>
              <c:pt idx="1">
                <c:v>5.0513750909131216</c:v>
              </c:pt>
            </c:numLit>
          </c:val>
          <c:extLst xmlns:c16r2="http://schemas.microsoft.com/office/drawing/2015/06/char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24.768096064171115</c:v>
              </c:pt>
              <c:pt idx="1">
                <c:v>23.707199611971546</c:v>
              </c:pt>
            </c:numLit>
          </c:val>
          <c:extLst xmlns:c16r2="http://schemas.microsoft.com/office/drawing/2015/06/char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897599336"/>
        <c:axId val="897600120"/>
      </c:barChart>
      <c:catAx>
        <c:axId val="897599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897600120"/>
        <c:crosses val="autoZero"/>
        <c:auto val="1"/>
        <c:lblAlgn val="ctr"/>
        <c:lblOffset val="100"/>
        <c:noMultiLvlLbl val="0"/>
      </c:catAx>
      <c:valAx>
        <c:axId val="897600120"/>
        <c:scaling>
          <c:orientation val="minMax"/>
        </c:scaling>
        <c:delete val="1"/>
        <c:axPos val="l"/>
        <c:numFmt formatCode="0%" sourceLinked="1"/>
        <c:majorTickMark val="out"/>
        <c:minorTickMark val="none"/>
        <c:tickLblPos val="nextTo"/>
        <c:crossAx val="897599336"/>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16.24073115401098</c:v>
              </c:pt>
              <c:pt idx="1">
                <c:v>2.8960032021390121</c:v>
              </c:pt>
              <c:pt idx="2">
                <c:v>2.4797918614968015</c:v>
              </c:pt>
              <c:pt idx="3">
                <c:v>10.839396931550253</c:v>
              </c:pt>
              <c:pt idx="4">
                <c:v>2.9601104737964916</c:v>
              </c:pt>
              <c:pt idx="5">
                <c:v>17.471717144919666</c:v>
              </c:pt>
              <c:pt idx="6">
                <c:v>14.121318212299228</c:v>
              </c:pt>
              <c:pt idx="7">
                <c:v>4.2081777187161125</c:v>
              </c:pt>
              <c:pt idx="8">
                <c:v>2.3040160106951348</c:v>
              </c:pt>
              <c:pt idx="9">
                <c:v>5.4078719144388545</c:v>
              </c:pt>
              <c:pt idx="10">
                <c:v>5.8239306203211054</c:v>
              </c:pt>
              <c:pt idx="11">
                <c:v>2.415905536898638</c:v>
              </c:pt>
              <c:pt idx="12">
                <c:v>1.2960048032085447</c:v>
              </c:pt>
              <c:pt idx="13">
                <c:v>4.8551599732621717</c:v>
              </c:pt>
              <c:pt idx="14">
                <c:v>0.69601440962563066</c:v>
              </c:pt>
              <c:pt idx="15">
                <c:v>1.3839615743316551</c:v>
              </c:pt>
              <c:pt idx="16">
                <c:v>4.5999215475937971</c:v>
              </c:pt>
            </c:numLit>
          </c:val>
          <c:extLst xmlns:c16r2="http://schemas.microsoft.com/office/drawing/2015/06/char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12.839995098637949</c:v>
              </c:pt>
              <c:pt idx="1">
                <c:v>2.8168652192206554</c:v>
              </c:pt>
              <c:pt idx="2">
                <c:v>2.1829476450329452</c:v>
              </c:pt>
              <c:pt idx="3">
                <c:v>9.5277030317367544</c:v>
              </c:pt>
              <c:pt idx="4">
                <c:v>2.8694696710026752</c:v>
              </c:pt>
              <c:pt idx="5">
                <c:v>15.943514098188421</c:v>
              </c:pt>
              <c:pt idx="6">
                <c:v>14.582789374242525</c:v>
              </c:pt>
              <c:pt idx="7">
                <c:v>5.2052933226768525</c:v>
              </c:pt>
              <c:pt idx="8">
                <c:v>2.9853830612613406</c:v>
              </c:pt>
              <c:pt idx="9">
                <c:v>6.8751163825121457</c:v>
              </c:pt>
              <c:pt idx="10">
                <c:v>7.1806888524940895</c:v>
              </c:pt>
              <c:pt idx="11">
                <c:v>3.244762450605839</c:v>
              </c:pt>
              <c:pt idx="12">
                <c:v>1.3403979833105895</c:v>
              </c:pt>
              <c:pt idx="13">
                <c:v>5.5320833995013112</c:v>
              </c:pt>
              <c:pt idx="14">
                <c:v>0.77980643520572479</c:v>
              </c:pt>
              <c:pt idx="15">
                <c:v>1.66994930690243</c:v>
              </c:pt>
              <c:pt idx="16">
                <c:v>4.4232312009568169</c:v>
              </c:pt>
            </c:numLit>
          </c:val>
          <c:extLst xmlns:c16r2="http://schemas.microsoft.com/office/drawing/2015/06/char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897593456"/>
        <c:axId val="897596984"/>
      </c:barChart>
      <c:catAx>
        <c:axId val="8975934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897596984"/>
        <c:crosses val="autoZero"/>
        <c:auto val="1"/>
        <c:lblAlgn val="ctr"/>
        <c:lblOffset val="100"/>
        <c:noMultiLvlLbl val="0"/>
      </c:catAx>
      <c:valAx>
        <c:axId val="897596984"/>
        <c:scaling>
          <c:orientation val="minMax"/>
        </c:scaling>
        <c:delete val="1"/>
        <c:axPos val="l"/>
        <c:numFmt formatCode="#,#00.00" sourceLinked="1"/>
        <c:majorTickMark val="out"/>
        <c:minorTickMark val="none"/>
        <c:tickLblPos val="nextTo"/>
        <c:crossAx val="897593456"/>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4.1771009325425474</c:v>
              </c:pt>
              <c:pt idx="1">
                <c:v>95.710547144820964</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28.029934497308652</c:v>
              </c:pt>
              <c:pt idx="1">
                <c:v>25.153836278398106</c:v>
              </c:pt>
              <c:pt idx="2">
                <c:v>46.816229224293231</c:v>
              </c:pt>
            </c:numLit>
          </c:val>
          <c:extLst xmlns:c16r2="http://schemas.microsoft.com/office/drawing/2015/06/char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27.809498890327554</c:v>
              </c:pt>
              <c:pt idx="1">
                <c:v>25.239528775531678</c:v>
              </c:pt>
              <c:pt idx="2">
                <c:v>46.950972334140779</c:v>
              </c:pt>
            </c:numLit>
          </c:val>
          <c:extLst xmlns:c16r2="http://schemas.microsoft.com/office/drawing/2015/06/char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MARZO 20</c:v>
              </c:pt>
              <c:pt idx="1">
                <c:v>ABRIL 20</c:v>
              </c:pt>
              <c:pt idx="2">
                <c:v>MAYO 20</c:v>
              </c:pt>
              <c:pt idx="3">
                <c:v>JUNIO 20</c:v>
              </c:pt>
              <c:pt idx="4">
                <c:v>JULIO 20</c:v>
              </c:pt>
              <c:pt idx="5">
                <c:v>AGOSTO 20</c:v>
              </c:pt>
              <c:pt idx="6">
                <c:v>SEPTIEMBRE 20</c:v>
              </c:pt>
              <c:pt idx="7">
                <c:v>OCTUBRE 20</c:v>
              </c:pt>
              <c:pt idx="8">
                <c:v>NOVIEMBRE 20</c:v>
              </c:pt>
              <c:pt idx="9">
                <c:v>DICIEMBRE 20</c:v>
              </c:pt>
              <c:pt idx="10">
                <c:v>ENERO 21</c:v>
              </c:pt>
              <c:pt idx="11">
                <c:v>FEBRERO 21</c:v>
              </c:pt>
              <c:pt idx="12">
                <c:v>MARZO 21</c:v>
              </c:pt>
              <c:pt idx="13">
                <c:v>ABRIL 21</c:v>
              </c:pt>
              <c:pt idx="14">
                <c:v>MAYO 21</c:v>
              </c:pt>
              <c:pt idx="15">
                <c:v>JUNIO 21</c:v>
              </c:pt>
              <c:pt idx="16">
                <c:v>JULIO 21</c:v>
              </c:pt>
              <c:pt idx="17">
                <c:v>AGOSTO 21</c:v>
              </c:pt>
              <c:pt idx="18">
                <c:v>SEPTIEMBRE 21</c:v>
              </c:pt>
              <c:pt idx="19">
                <c:v>OCTUBRE 21</c:v>
              </c:pt>
              <c:pt idx="20">
                <c:v>NOVIEMBRE 21</c:v>
              </c:pt>
              <c:pt idx="21">
                <c:v>DICIEMBRE 21</c:v>
              </c:pt>
              <c:pt idx="22">
                <c:v>ENERO 22</c:v>
              </c:pt>
              <c:pt idx="23">
                <c:v>FEBRERO 22</c:v>
              </c:pt>
              <c:pt idx="24">
                <c:v>MARZO 22</c:v>
              </c:pt>
            </c:strLit>
          </c:cat>
          <c:val>
            <c:numLit>
              <c:formatCode>#,#00.00</c:formatCode>
              <c:ptCount val="25"/>
              <c:pt idx="0">
                <c:v>335777.5834</c:v>
              </c:pt>
              <c:pt idx="1">
                <c:v>330474.99719999998</c:v>
              </c:pt>
              <c:pt idx="2">
                <c:v>302989.36729999998</c:v>
              </c:pt>
              <c:pt idx="3">
                <c:v>273067.88410000002</c:v>
              </c:pt>
              <c:pt idx="4">
                <c:v>260970.60500000001</c:v>
              </c:pt>
              <c:pt idx="5">
                <c:v>234637.6679</c:v>
              </c:pt>
              <c:pt idx="6">
                <c:v>262452.63510000001</c:v>
              </c:pt>
              <c:pt idx="7">
                <c:v>296045.15230000002</c:v>
              </c:pt>
              <c:pt idx="8">
                <c:v>282551.27799999999</c:v>
              </c:pt>
              <c:pt idx="9">
                <c:v>295514.28010000003</c:v>
              </c:pt>
              <c:pt idx="10">
                <c:v>312878.554</c:v>
              </c:pt>
              <c:pt idx="11">
                <c:v>276272.66600000003</c:v>
              </c:pt>
              <c:pt idx="12">
                <c:v>291157.52760000003</c:v>
              </c:pt>
              <c:pt idx="13">
                <c:v>289316.09499999997</c:v>
              </c:pt>
              <c:pt idx="14">
                <c:v>266688.54300000001</c:v>
              </c:pt>
              <c:pt idx="15">
                <c:v>251862.397</c:v>
              </c:pt>
              <c:pt idx="16">
                <c:v>251229.24900000001</c:v>
              </c:pt>
              <c:pt idx="17">
                <c:v>230241.111</c:v>
              </c:pt>
              <c:pt idx="18">
                <c:v>255088.986</c:v>
              </c:pt>
              <c:pt idx="19">
                <c:v>272318.989</c:v>
              </c:pt>
              <c:pt idx="20">
                <c:v>276127.42099999997</c:v>
              </c:pt>
              <c:pt idx="21">
                <c:v>287225.72200000001</c:v>
              </c:pt>
              <c:pt idx="22">
                <c:v>278160.61499999999</c:v>
              </c:pt>
              <c:pt idx="23">
                <c:v>246868.35399999999</c:v>
              </c:pt>
              <c:pt idx="24">
                <c:v>319959.71600000001</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892612664"/>
        <c:axId val="89261972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MARZO 20</c:v>
              </c:pt>
              <c:pt idx="1">
                <c:v>ABRIL 20</c:v>
              </c:pt>
              <c:pt idx="2">
                <c:v>MAYO 20</c:v>
              </c:pt>
              <c:pt idx="3">
                <c:v>JUNIO 20</c:v>
              </c:pt>
              <c:pt idx="4">
                <c:v>JULIO 20</c:v>
              </c:pt>
              <c:pt idx="5">
                <c:v>AGOSTO 20</c:v>
              </c:pt>
              <c:pt idx="6">
                <c:v>SEPTIEMBRE 20</c:v>
              </c:pt>
              <c:pt idx="7">
                <c:v>OCTUBRE 20</c:v>
              </c:pt>
              <c:pt idx="8">
                <c:v>NOVIEMBRE 20</c:v>
              </c:pt>
              <c:pt idx="9">
                <c:v>DICIEMBRE 20</c:v>
              </c:pt>
              <c:pt idx="10">
                <c:v>ENERO 21</c:v>
              </c:pt>
              <c:pt idx="11">
                <c:v>FEBRERO 21</c:v>
              </c:pt>
              <c:pt idx="12">
                <c:v>MARZO 21</c:v>
              </c:pt>
              <c:pt idx="13">
                <c:v>ABRIL 21</c:v>
              </c:pt>
              <c:pt idx="14">
                <c:v>MAYO 21</c:v>
              </c:pt>
              <c:pt idx="15">
                <c:v>JUNIO 21</c:v>
              </c:pt>
              <c:pt idx="16">
                <c:v>JULIO 21</c:v>
              </c:pt>
              <c:pt idx="17">
                <c:v>AGOSTO 21</c:v>
              </c:pt>
              <c:pt idx="18">
                <c:v>SEPTIEMBRE 21</c:v>
              </c:pt>
              <c:pt idx="19">
                <c:v>OCTUBRE 21</c:v>
              </c:pt>
              <c:pt idx="20">
                <c:v>NOVIEMBRE 21</c:v>
              </c:pt>
              <c:pt idx="21">
                <c:v>DICIEMBRE 21</c:v>
              </c:pt>
              <c:pt idx="22">
                <c:v>ENERO 22</c:v>
              </c:pt>
              <c:pt idx="23">
                <c:v>FEBRERO 22</c:v>
              </c:pt>
              <c:pt idx="24">
                <c:v>MARZO 22</c:v>
              </c:pt>
            </c:strLit>
          </c:cat>
          <c:val>
            <c:numLit>
              <c:formatCode>#,#00.00</c:formatCode>
              <c:ptCount val="25"/>
              <c:pt idx="0">
                <c:v>230914.80609999999</c:v>
              </c:pt>
              <c:pt idx="1">
                <c:v>231059.76859999998</c:v>
              </c:pt>
              <c:pt idx="2">
                <c:v>209362.9186</c:v>
              </c:pt>
              <c:pt idx="3">
                <c:v>187808.6673</c:v>
              </c:pt>
              <c:pt idx="4">
                <c:v>178849.13</c:v>
              </c:pt>
              <c:pt idx="5">
                <c:v>161247.5961</c:v>
              </c:pt>
              <c:pt idx="6">
                <c:v>180757.141</c:v>
              </c:pt>
              <c:pt idx="7">
                <c:v>205962.6856</c:v>
              </c:pt>
              <c:pt idx="8">
                <c:v>194767.1416</c:v>
              </c:pt>
              <c:pt idx="9">
                <c:v>205844.8738</c:v>
              </c:pt>
              <c:pt idx="10">
                <c:v>215226.788</c:v>
              </c:pt>
              <c:pt idx="11">
                <c:v>188318.8854</c:v>
              </c:pt>
              <c:pt idx="12">
                <c:v>200278.37049999999</c:v>
              </c:pt>
              <c:pt idx="13">
                <c:v>196507.33199999999</c:v>
              </c:pt>
              <c:pt idx="14">
                <c:v>182014.11369999999</c:v>
              </c:pt>
              <c:pt idx="15">
                <c:v>173335.98800000001</c:v>
              </c:pt>
              <c:pt idx="16">
                <c:v>174597.17199999999</c:v>
              </c:pt>
              <c:pt idx="17">
                <c:v>158230.859</c:v>
              </c:pt>
              <c:pt idx="18">
                <c:v>180201.25200000001</c:v>
              </c:pt>
              <c:pt idx="19">
                <c:v>193558.65100000001</c:v>
              </c:pt>
              <c:pt idx="20">
                <c:v>195799.198</c:v>
              </c:pt>
              <c:pt idx="21">
                <c:v>207957.70499999999</c:v>
              </c:pt>
              <c:pt idx="22">
                <c:v>205479.15700000001</c:v>
              </c:pt>
              <c:pt idx="23">
                <c:v>183828.36790000001</c:v>
              </c:pt>
              <c:pt idx="24">
                <c:v>243186.93900000001</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892612272"/>
        <c:axId val="892613448"/>
      </c:lineChart>
      <c:catAx>
        <c:axId val="892612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619720"/>
        <c:crosses val="autoZero"/>
        <c:auto val="1"/>
        <c:lblAlgn val="ctr"/>
        <c:lblOffset val="100"/>
        <c:noMultiLvlLbl val="0"/>
      </c:catAx>
      <c:valAx>
        <c:axId val="89261972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612664"/>
        <c:crosses val="autoZero"/>
        <c:crossBetween val="between"/>
      </c:valAx>
      <c:valAx>
        <c:axId val="8926134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612272"/>
        <c:crosses val="max"/>
        <c:crossBetween val="between"/>
      </c:valAx>
      <c:catAx>
        <c:axId val="892612272"/>
        <c:scaling>
          <c:orientation val="minMax"/>
        </c:scaling>
        <c:delete val="1"/>
        <c:axPos val="b"/>
        <c:numFmt formatCode="General" sourceLinked="1"/>
        <c:majorTickMark val="out"/>
        <c:minorTickMark val="none"/>
        <c:tickLblPos val="nextTo"/>
        <c:crossAx val="8926134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Marzo 20</c:v>
              </c:pt>
              <c:pt idx="1">
                <c:v>Abril 20</c:v>
              </c:pt>
              <c:pt idx="2">
                <c:v>Mayo 20</c:v>
              </c:pt>
              <c:pt idx="3">
                <c:v>Junio 20</c:v>
              </c:pt>
              <c:pt idx="4">
                <c:v>Julio 20</c:v>
              </c:pt>
              <c:pt idx="5">
                <c:v>Agosto 20</c:v>
              </c:pt>
              <c:pt idx="6">
                <c:v>Septiembre 20</c:v>
              </c:pt>
              <c:pt idx="7">
                <c:v>Octubre 20</c:v>
              </c:pt>
              <c:pt idx="8">
                <c:v>Noviembre 20</c:v>
              </c:pt>
              <c:pt idx="9">
                <c:v>Diciembre 20</c:v>
              </c:pt>
              <c:pt idx="10">
                <c:v>Enero 21</c:v>
              </c:pt>
              <c:pt idx="11">
                <c:v>Febrero 21</c:v>
              </c:pt>
              <c:pt idx="12">
                <c:v>Marzo 21</c:v>
              </c:pt>
              <c:pt idx="13">
                <c:v>Abril 21</c:v>
              </c:pt>
              <c:pt idx="14">
                <c:v>Mayo 21</c:v>
              </c:pt>
              <c:pt idx="15">
                <c:v>Junio 21</c:v>
              </c:pt>
              <c:pt idx="16">
                <c:v>Julio 21</c:v>
              </c:pt>
              <c:pt idx="17">
                <c:v>Agosto 21</c:v>
              </c:pt>
              <c:pt idx="18">
                <c:v>Septiembre 21</c:v>
              </c:pt>
              <c:pt idx="19">
                <c:v>Octubre 21</c:v>
              </c:pt>
              <c:pt idx="20">
                <c:v>Noviembre 21</c:v>
              </c:pt>
              <c:pt idx="21">
                <c:v>Diciembre 21</c:v>
              </c:pt>
              <c:pt idx="22">
                <c:v>Enero 22</c:v>
              </c:pt>
              <c:pt idx="23">
                <c:v>Febrero 22</c:v>
              </c:pt>
              <c:pt idx="24">
                <c:v>Marzo 22</c:v>
              </c:pt>
            </c:strLit>
          </c:cat>
          <c:val>
            <c:numLit>
              <c:formatCode>_-* #,##0\ _€_-;\-* #,##0\ _€_-;_-* "-"??\ _€_-;_-@_-</c:formatCode>
              <c:ptCount val="25"/>
              <c:pt idx="0">
                <c:v>335.77758340000003</c:v>
              </c:pt>
              <c:pt idx="1">
                <c:v>330.47499719999996</c:v>
              </c:pt>
              <c:pt idx="2">
                <c:v>302.98936729999997</c:v>
              </c:pt>
              <c:pt idx="3">
                <c:v>273.06788410000001</c:v>
              </c:pt>
              <c:pt idx="4">
                <c:v>260.97060500000003</c:v>
              </c:pt>
              <c:pt idx="5">
                <c:v>234.6376679</c:v>
              </c:pt>
              <c:pt idx="6">
                <c:v>262.45263510000001</c:v>
              </c:pt>
              <c:pt idx="7">
                <c:v>296.04515230000004</c:v>
              </c:pt>
              <c:pt idx="8">
                <c:v>282.55127799999997</c:v>
              </c:pt>
              <c:pt idx="9">
                <c:v>295.51428010000001</c:v>
              </c:pt>
              <c:pt idx="10">
                <c:v>312.87855400000001</c:v>
              </c:pt>
              <c:pt idx="11">
                <c:v>276.27266600000002</c:v>
              </c:pt>
              <c:pt idx="12">
                <c:v>291.15752760000004</c:v>
              </c:pt>
              <c:pt idx="13">
                <c:v>289.31609499999996</c:v>
              </c:pt>
              <c:pt idx="14">
                <c:v>266.68854299999998</c:v>
              </c:pt>
              <c:pt idx="15">
                <c:v>251.86239699999999</c:v>
              </c:pt>
              <c:pt idx="16">
                <c:v>251.22924900000001</c:v>
              </c:pt>
              <c:pt idx="17">
                <c:v>230.24111100000002</c:v>
              </c:pt>
              <c:pt idx="18">
                <c:v>255.08898600000001</c:v>
              </c:pt>
              <c:pt idx="19">
                <c:v>272.31898899999999</c:v>
              </c:pt>
              <c:pt idx="20">
                <c:v>276.12742099999997</c:v>
              </c:pt>
              <c:pt idx="21">
                <c:v>287.22572200000002</c:v>
              </c:pt>
              <c:pt idx="22">
                <c:v>278.16061500000001</c:v>
              </c:pt>
              <c:pt idx="23">
                <c:v>246.86835399999998</c:v>
              </c:pt>
              <c:pt idx="24">
                <c:v>319.95971600000001</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892613840"/>
        <c:axId val="892614624"/>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Marzo 20</c:v>
              </c:pt>
              <c:pt idx="1">
                <c:v>Abril 20</c:v>
              </c:pt>
              <c:pt idx="2">
                <c:v>Mayo 20</c:v>
              </c:pt>
              <c:pt idx="3">
                <c:v>Junio 20</c:v>
              </c:pt>
              <c:pt idx="4">
                <c:v>Julio 20</c:v>
              </c:pt>
              <c:pt idx="5">
                <c:v>Agosto 20</c:v>
              </c:pt>
              <c:pt idx="6">
                <c:v>Septiembre 20</c:v>
              </c:pt>
              <c:pt idx="7">
                <c:v>Octubre 20</c:v>
              </c:pt>
              <c:pt idx="8">
                <c:v>Noviembre 20</c:v>
              </c:pt>
              <c:pt idx="9">
                <c:v>Diciembre 20</c:v>
              </c:pt>
              <c:pt idx="10">
                <c:v>Enero 21</c:v>
              </c:pt>
              <c:pt idx="11">
                <c:v>Febrero 21</c:v>
              </c:pt>
              <c:pt idx="12">
                <c:v>Marzo 21</c:v>
              </c:pt>
              <c:pt idx="13">
                <c:v>Abril 21</c:v>
              </c:pt>
              <c:pt idx="14">
                <c:v>Mayo 21</c:v>
              </c:pt>
              <c:pt idx="15">
                <c:v>Junio 21</c:v>
              </c:pt>
              <c:pt idx="16">
                <c:v>Julio 21</c:v>
              </c:pt>
              <c:pt idx="17">
                <c:v>Agosto 21</c:v>
              </c:pt>
              <c:pt idx="18">
                <c:v>Septiembre 21</c:v>
              </c:pt>
              <c:pt idx="19">
                <c:v>Octubre 21</c:v>
              </c:pt>
              <c:pt idx="20">
                <c:v>Noviembre 21</c:v>
              </c:pt>
              <c:pt idx="21">
                <c:v>Diciembre 21</c:v>
              </c:pt>
              <c:pt idx="22">
                <c:v>Enero 22</c:v>
              </c:pt>
              <c:pt idx="23">
                <c:v>Febrero 22</c:v>
              </c:pt>
              <c:pt idx="24">
                <c:v>Marzo 22</c:v>
              </c:pt>
            </c:strLit>
          </c:cat>
          <c:val>
            <c:numLit>
              <c:formatCode>_(* #,##0.00_);_(* \(#,##0.00\);_(* "-"??_);_(@_)</c:formatCode>
              <c:ptCount val="25"/>
              <c:pt idx="0">
                <c:v>0.68770167371452939</c:v>
              </c:pt>
              <c:pt idx="1">
                <c:v>0.69917473502591498</c:v>
              </c:pt>
              <c:pt idx="2">
                <c:v>0.69099097590676417</c:v>
              </c:pt>
              <c:pt idx="3">
                <c:v>0.68777281487713404</c:v>
              </c:pt>
              <c:pt idx="4">
                <c:v>0.68532289297486204</c:v>
              </c:pt>
              <c:pt idx="5">
                <c:v>0.68721956514127114</c:v>
              </c:pt>
              <c:pt idx="6">
                <c:v>0.68872290396752045</c:v>
              </c:pt>
              <c:pt idx="7">
                <c:v>0.69571375852588146</c:v>
              </c:pt>
              <c:pt idx="8">
                <c:v>0.68931608796333244</c:v>
              </c:pt>
              <c:pt idx="9">
                <c:v>0.69656489605288618</c:v>
              </c:pt>
              <c:pt idx="10">
                <c:v>0.68789242742409251</c:v>
              </c:pt>
              <c:pt idx="11">
                <c:v>0.68164139480957553</c:v>
              </c:pt>
              <c:pt idx="12">
                <c:v>0.68786945730335969</c:v>
              </c:pt>
              <c:pt idx="13">
                <c:v>0.6792132736341544</c:v>
              </c:pt>
              <c:pt idx="14">
                <c:v>0.68249693688566138</c:v>
              </c:pt>
              <c:pt idx="15">
                <c:v>0.68821701875568198</c:v>
              </c:pt>
              <c:pt idx="16">
                <c:v>0.69497151583651784</c:v>
              </c:pt>
              <c:pt idx="17">
                <c:v>0.68723981704553183</c:v>
              </c:pt>
              <c:pt idx="18">
                <c:v>0.70642505905762631</c:v>
              </c:pt>
              <c:pt idx="19">
                <c:v>0.71077911867541488</c:v>
              </c:pt>
              <c:pt idx="20">
                <c:v>0.70909001826370599</c:v>
              </c:pt>
              <c:pt idx="21">
                <c:v>0.72402187224722159</c:v>
              </c:pt>
              <c:pt idx="22">
                <c:v>0.73870686905117755</c:v>
              </c:pt>
              <c:pt idx="23">
                <c:v>0.74464128318366807</c:v>
              </c:pt>
              <c:pt idx="24">
                <c:v>0.76005486578191617</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892615408"/>
        <c:axId val="892615016"/>
      </c:lineChart>
      <c:catAx>
        <c:axId val="89261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614624"/>
        <c:crosses val="autoZero"/>
        <c:auto val="1"/>
        <c:lblAlgn val="ctr"/>
        <c:lblOffset val="100"/>
        <c:noMultiLvlLbl val="0"/>
      </c:catAx>
      <c:valAx>
        <c:axId val="8926146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613840"/>
        <c:crosses val="autoZero"/>
        <c:crossBetween val="between"/>
      </c:valAx>
      <c:valAx>
        <c:axId val="89261501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615408"/>
        <c:crosses val="max"/>
        <c:crossBetween val="between"/>
      </c:valAx>
      <c:catAx>
        <c:axId val="892615408"/>
        <c:scaling>
          <c:orientation val="minMax"/>
        </c:scaling>
        <c:delete val="1"/>
        <c:axPos val="b"/>
        <c:numFmt formatCode="General" sourceLinked="1"/>
        <c:majorTickMark val="out"/>
        <c:minorTickMark val="none"/>
        <c:tickLblPos val="nextTo"/>
        <c:crossAx val="892615016"/>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 TAM MARZO 22 </c:v>
              </c:pt>
            </c:strLit>
          </c:cat>
          <c:val>
            <c:numLit>
              <c:formatCode>_-* #,##0\ _€_-;\-* #,##0\ _€_-;_-* "-"??\ _€_-;_-@_-</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3225.0871980000002</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 TAM MARZO 22 </c:v>
              </c:pt>
            </c:strLit>
          </c:cat>
          <c:val>
            <c:numLit>
              <c:formatCode>_-* #,##0\ _€_-;\-* #,##0\ _€_-;_-* "-"??\ _€_-;_-@_-</c:formatCode>
              <c:ptCount val="15"/>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3110.2981999999997</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 TAM MARZO 22 </c:v>
              </c:pt>
            </c:strLit>
          </c:cat>
          <c:val>
            <c:numLit>
              <c:formatCode>_-* #,##0\ _€_-;\-* #,##0\ _€_-;_-* "-"??\ _€_-;_-@_-</c:formatCode>
              <c:ptCount val="15"/>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110.63600100000001</c:v>
              </c:pt>
            </c:numLit>
          </c:val>
          <c:smooth val="1"/>
          <c:extLst xmlns:c16r2="http://schemas.microsoft.com/office/drawing/2015/06/char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892621288"/>
        <c:axId val="892621680"/>
      </c:lineChart>
      <c:catAx>
        <c:axId val="892621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621680"/>
        <c:crosses val="autoZero"/>
        <c:auto val="1"/>
        <c:lblAlgn val="ctr"/>
        <c:lblOffset val="100"/>
        <c:noMultiLvlLbl val="0"/>
      </c:catAx>
      <c:valAx>
        <c:axId val="892621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621288"/>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MARZO 22 </c:v>
              </c:pt>
            </c:strLit>
          </c:cat>
          <c:val>
            <c:numLit>
              <c:formatCode>_-* #,##0\ _€_-;\-* #,##0\ _€_-;_-* "-"??\ _€_-;_-@_-</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3225.0871980000002</c:v>
              </c:pt>
            </c:numLit>
          </c:val>
          <c:smooth val="1"/>
          <c:extLst xmlns:c16r2="http://schemas.microsoft.com/office/drawing/2015/06/char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MARZO 22 </c:v>
              </c:pt>
            </c:strLit>
          </c:cat>
          <c:val>
            <c:numLit>
              <c:formatCode>_-* #,##0\ _€_-;\-* #,##0\ _€_-;_-* "-"??\ _€_-;_-@_-</c:formatCode>
              <c:ptCount val="15"/>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897.87788</c:v>
              </c:pt>
            </c:numLit>
          </c:val>
          <c:smooth val="1"/>
          <c:extLst xmlns:c16r2="http://schemas.microsoft.com/office/drawing/2015/06/char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MARZO 22 </c:v>
              </c:pt>
            </c:strLit>
          </c:cat>
          <c:val>
            <c:numLit>
              <c:formatCode>_-* #,##0\ _€_-;\-* #,##0\ _€_-;_-* "-"??\ _€_-;_-@_-</c:formatCode>
              <c:ptCount val="15"/>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805.74833999999998</c:v>
              </c:pt>
            </c:numLit>
          </c:val>
          <c:smooth val="1"/>
          <c:extLst xmlns:c16r2="http://schemas.microsoft.com/office/drawing/2015/06/char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MARZO 22 </c:v>
              </c:pt>
            </c:strLit>
          </c:cat>
          <c:val>
            <c:numLit>
              <c:formatCode>_-* #,##0\ _€_-;\-* #,##0\ _€_-;_-* "-"??\ _€_-;_-@_-</c:formatCode>
              <c:ptCount val="15"/>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1499.6559</c:v>
              </c:pt>
            </c:numLit>
          </c:val>
          <c:smooth val="0"/>
          <c:extLst xmlns:c16r2="http://schemas.microsoft.com/office/drawing/2015/06/char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892622464"/>
        <c:axId val="892622856"/>
      </c:lineChart>
      <c:catAx>
        <c:axId val="89262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622856"/>
        <c:crosses val="autoZero"/>
        <c:auto val="1"/>
        <c:lblAlgn val="ctr"/>
        <c:lblOffset val="100"/>
        <c:noMultiLvlLbl val="0"/>
      </c:catAx>
      <c:valAx>
        <c:axId val="89262285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622464"/>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18.360556254020391</c:v>
              </c:pt>
              <c:pt idx="1">
                <c:v>54.474304440496546</c:v>
              </c:pt>
              <c:pt idx="2">
                <c:v>16.703539798988096</c:v>
              </c:pt>
              <c:pt idx="3">
                <c:v>1.0648315165337738</c:v>
              </c:pt>
              <c:pt idx="4">
                <c:v>9.3967679899611909</c:v>
              </c:pt>
              <c:pt idx="5">
                <c:v>3.6066203943922006</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892623640"/>
        <c:axId val="89262403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-2.7546742507146837</c:v>
              </c:pt>
              <c:pt idx="1">
                <c:v>-4.8772160361280736</c:v>
              </c:pt>
              <c:pt idx="2">
                <c:v>-10.264729161150788</c:v>
              </c:pt>
              <c:pt idx="3">
                <c:v>-26.038771981825416</c:v>
              </c:pt>
              <c:pt idx="4">
                <c:v>-4.2226797224545587</c:v>
              </c:pt>
              <c:pt idx="5">
                <c:v>-10.312677303559825</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741884216"/>
        <c:axId val="892620896"/>
      </c:barChart>
      <c:catAx>
        <c:axId val="8926236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624032"/>
        <c:crosses val="autoZero"/>
        <c:auto val="1"/>
        <c:lblAlgn val="ctr"/>
        <c:lblOffset val="100"/>
        <c:noMultiLvlLbl val="0"/>
      </c:catAx>
      <c:valAx>
        <c:axId val="892624032"/>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92623640"/>
        <c:crosses val="autoZero"/>
        <c:crossBetween val="between"/>
      </c:valAx>
      <c:valAx>
        <c:axId val="892620896"/>
        <c:scaling>
          <c:orientation val="minMax"/>
          <c:max val="58"/>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41884216"/>
        <c:crosses val="autoZero"/>
        <c:crossBetween val="between"/>
      </c:valAx>
      <c:catAx>
        <c:axId val="741884216"/>
        <c:scaling>
          <c:orientation val="maxMin"/>
        </c:scaling>
        <c:delete val="0"/>
        <c:axPos val="l"/>
        <c:numFmt formatCode="General" sourceLinked="1"/>
        <c:majorTickMark val="none"/>
        <c:minorTickMark val="none"/>
        <c:tickLblPos val="none"/>
        <c:spPr>
          <a:ln>
            <a:noFill/>
          </a:ln>
        </c:spPr>
        <c:crossAx val="892620896"/>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24431</xdr:rowOff>
    </xdr:to>
    <xdr:pic>
      <xdr:nvPicPr>
        <xdr:cNvPr id="5" name="Imagen 4">
          <a:extLst>
            <a:ext uri="{FF2B5EF4-FFF2-40B4-BE49-F238E27FC236}">
              <a16:creationId xmlns:a16="http://schemas.microsoft.com/office/drawing/2014/main" xmlns=""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706181" cy="9339881"/>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xmlns=""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514350</xdr:colOff>
      <xdr:row>6</xdr:row>
      <xdr:rowOff>34925</xdr:rowOff>
    </xdr:from>
    <xdr:ext cx="5324475"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14350" y="1177925"/>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xmlns=""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xmlns=""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xmlns=""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xmlns=""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xmlns=""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xmlns=""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661883</xdr:colOff>
      <xdr:row>1</xdr:row>
      <xdr:rowOff>10903</xdr:rowOff>
    </xdr:to>
    <xdr:pic>
      <xdr:nvPicPr>
        <xdr:cNvPr id="10" name="Imagen 9">
          <a:extLst>
            <a:ext uri="{FF2B5EF4-FFF2-40B4-BE49-F238E27FC236}">
              <a16:creationId xmlns:a16="http://schemas.microsoft.com/office/drawing/2014/main" xmlns=""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38</xdr:row>
      <xdr:rowOff>190500</xdr:rowOff>
    </xdr:from>
    <xdr:to>
      <xdr:col>8</xdr:col>
      <xdr:colOff>357188</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49</xdr:row>
      <xdr:rowOff>38100</xdr:rowOff>
    </xdr:from>
    <xdr:to>
      <xdr:col>8</xdr:col>
      <xdr:colOff>357188</xdr:colOff>
      <xdr:row>64</xdr:row>
      <xdr:rowOff>0</xdr:rowOff>
    </xdr:to>
    <xdr:graphicFrame macro="">
      <xdr:nvGraphicFramePr>
        <xdr:cNvPr id="7" name="Gráfico 6">
          <a:extLst>
            <a:ext uri="{FF2B5EF4-FFF2-40B4-BE49-F238E27FC236}">
              <a16:creationId xmlns:a16="http://schemas.microsoft.com/office/drawing/2014/main" xmlns=""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11952</xdr:colOff>
      <xdr:row>1</xdr:row>
      <xdr:rowOff>72811</xdr:rowOff>
    </xdr:to>
    <xdr:pic>
      <xdr:nvPicPr>
        <xdr:cNvPr id="5" name="Imagen 4">
          <a:extLst>
            <a:ext uri="{FF2B5EF4-FFF2-40B4-BE49-F238E27FC236}">
              <a16:creationId xmlns:a16="http://schemas.microsoft.com/office/drawing/2014/main" xmlns=""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581040</xdr:colOff>
      <xdr:row>1</xdr:row>
      <xdr:rowOff>59609</xdr:rowOff>
    </xdr:to>
    <xdr:pic>
      <xdr:nvPicPr>
        <xdr:cNvPr id="10" name="Imagen 9">
          <a:extLst>
            <a:ext uri="{FF2B5EF4-FFF2-40B4-BE49-F238E27FC236}">
              <a16:creationId xmlns:a16="http://schemas.microsoft.com/office/drawing/2014/main" xmlns=""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754902</xdr:colOff>
      <xdr:row>1</xdr:row>
      <xdr:rowOff>63286</xdr:rowOff>
    </xdr:to>
    <xdr:pic>
      <xdr:nvPicPr>
        <xdr:cNvPr id="3" name="Imagen 2">
          <a:extLst>
            <a:ext uri="{FF2B5EF4-FFF2-40B4-BE49-F238E27FC236}">
              <a16:creationId xmlns:a16="http://schemas.microsoft.com/office/drawing/2014/main" xmlns=""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xmlns=""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757170</xdr:colOff>
      <xdr:row>1</xdr:row>
      <xdr:rowOff>11846</xdr:rowOff>
    </xdr:to>
    <xdr:pic>
      <xdr:nvPicPr>
        <xdr:cNvPr id="3" name="Imagen 2">
          <a:extLst>
            <a:ext uri="{FF2B5EF4-FFF2-40B4-BE49-F238E27FC236}">
              <a16:creationId xmlns:a16="http://schemas.microsoft.com/office/drawing/2014/main" xmlns=""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395786</xdr:rowOff>
    </xdr:to>
    <xdr:pic>
      <xdr:nvPicPr>
        <xdr:cNvPr id="6" name="Imagen 5">
          <a:extLst>
            <a:ext uri="{FF2B5EF4-FFF2-40B4-BE49-F238E27FC236}">
              <a16:creationId xmlns:a16="http://schemas.microsoft.com/office/drawing/2014/main" xmlns=""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xmlns=""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22255</xdr:rowOff>
    </xdr:to>
    <xdr:pic>
      <xdr:nvPicPr>
        <xdr:cNvPr id="4" name="Imagen 3">
          <a:extLst>
            <a:ext uri="{FF2B5EF4-FFF2-40B4-BE49-F238E27FC236}">
              <a16:creationId xmlns:a16="http://schemas.microsoft.com/office/drawing/2014/main" xmlns=""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60" zoomScaleNormal="60" zoomScaleSheetLayoutView="100" zoomScalePageLayoutView="60" workbookViewId="0"/>
  </sheetViews>
  <sheetFormatPr baseColWidth="10" defaultColWidth="11.44140625" defaultRowHeight="14.4"/>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4140625" defaultRowHeight="13.8"/>
  <cols>
    <col min="1" max="1" width="5.5546875" style="23" customWidth="1"/>
    <col min="2" max="2" width="2.5546875" style="23" customWidth="1"/>
    <col min="3" max="3" width="30.109375" style="23" customWidth="1"/>
    <col min="4" max="4" width="79.44140625" style="23" customWidth="1"/>
    <col min="5" max="5" width="11.44140625" style="23"/>
    <col min="6" max="6" width="2" style="23" customWidth="1"/>
    <col min="7" max="16384" width="11.44140625" style="23"/>
  </cols>
  <sheetData>
    <row r="1" spans="1:12" ht="72" customHeight="1">
      <c r="B1" s="24"/>
      <c r="C1" s="56" t="s">
        <v>0</v>
      </c>
      <c r="D1" s="56"/>
      <c r="E1" s="56"/>
      <c r="F1" s="56"/>
      <c r="G1" s="25"/>
      <c r="H1" s="25"/>
      <c r="I1" s="26"/>
      <c r="J1" s="26"/>
      <c r="K1" s="26"/>
      <c r="L1" s="26"/>
    </row>
    <row r="2" spans="1:12" ht="18">
      <c r="B2" s="57"/>
      <c r="C2" s="57"/>
      <c r="D2" s="57"/>
      <c r="E2" s="57"/>
      <c r="F2" s="57"/>
      <c r="G2" s="57"/>
    </row>
    <row r="4" spans="1:12" ht="10.5" customHeight="1" thickBot="1">
      <c r="A4" s="27"/>
      <c r="B4" s="27"/>
      <c r="C4" s="28"/>
      <c r="D4" s="27"/>
    </row>
    <row r="5" spans="1:12" ht="50.1" customHeight="1" thickTop="1" thickBot="1">
      <c r="A5" s="27"/>
      <c r="B5" s="29"/>
      <c r="C5" s="32" t="s">
        <v>1</v>
      </c>
      <c r="D5" s="30"/>
    </row>
    <row r="6" spans="1:12" ht="38.25" customHeight="1" thickTop="1" thickBot="1">
      <c r="A6" s="27"/>
      <c r="B6" s="27"/>
      <c r="C6" s="31"/>
      <c r="D6" s="27"/>
    </row>
    <row r="7" spans="1:12" ht="50.1" customHeight="1" thickTop="1" thickBot="1">
      <c r="A7" s="27"/>
      <c r="B7" s="29"/>
      <c r="C7" s="32" t="s">
        <v>2</v>
      </c>
      <c r="D7" s="41"/>
    </row>
    <row r="8" spans="1:12" ht="38.25" customHeight="1" thickTop="1" thickBot="1">
      <c r="A8" s="27"/>
      <c r="B8" s="27"/>
      <c r="C8" s="31"/>
      <c r="D8" s="27"/>
    </row>
    <row r="9" spans="1:12" ht="50.1" customHeight="1" thickTop="1" thickBot="1">
      <c r="A9" s="27"/>
      <c r="B9" s="29"/>
      <c r="C9" s="32" t="s">
        <v>3</v>
      </c>
      <c r="D9" s="41"/>
    </row>
    <row r="10" spans="1:12" ht="38.25" customHeight="1" thickTop="1" thickBot="1">
      <c r="A10" s="27"/>
      <c r="B10" s="27"/>
      <c r="C10" s="31"/>
      <c r="D10" s="27"/>
    </row>
    <row r="11" spans="1:12" ht="50.1" customHeight="1" thickTop="1" thickBot="1">
      <c r="A11" s="27"/>
      <c r="B11" s="29"/>
      <c r="C11" s="32" t="s">
        <v>4</v>
      </c>
      <c r="D11" s="41"/>
    </row>
    <row r="12" spans="1:12" ht="38.25" customHeight="1" thickTop="1" thickBot="1">
      <c r="A12" s="27"/>
      <c r="B12" s="27"/>
      <c r="C12" s="31"/>
      <c r="D12" s="27"/>
    </row>
    <row r="13" spans="1:12" ht="50.1" customHeight="1" thickTop="1" thickBot="1">
      <c r="A13" s="27"/>
      <c r="B13" s="29"/>
      <c r="C13" s="32" t="s">
        <v>5</v>
      </c>
      <c r="D13" s="41"/>
    </row>
    <row r="14" spans="1:12" ht="8.25" customHeight="1" thickTop="1">
      <c r="A14" s="27"/>
      <c r="B14" s="27"/>
      <c r="C14" s="31"/>
      <c r="D14" s="27"/>
    </row>
  </sheetData>
  <mergeCells count="2">
    <mergeCell ref="C1:F1"/>
    <mergeCell ref="B2:G2"/>
  </mergeCells>
  <hyperlinks>
    <hyperlink ref="C5:D5" location="metodología!A1" display="Metodología"/>
    <hyperlink ref="C5" location="'principales variables'!A1" display="Principales variables"/>
    <hyperlink ref="C7:D7" location="Graficos!A1" display="Graficos historicos"/>
    <hyperlink ref="C9:D9" location="Canales!A1" display="Canales"/>
    <hyperlink ref="C13:D13" location="Conclusiones!A1" display="Principales Conclusiones"/>
    <hyperlink ref="C11:D11" location="Canales!A1" display="Canal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9"/>
  <sheetViews>
    <sheetView showGridLines="0" showRowColHeaders="0" zoomScale="70" zoomScaleNormal="70" workbookViewId="0">
      <selection activeCell="L12" sqref="L12"/>
    </sheetView>
  </sheetViews>
  <sheetFormatPr baseColWidth="10" defaultColWidth="11.44140625" defaultRowHeight="14.4"/>
  <cols>
    <col min="1" max="1" width="1.109375" customWidth="1"/>
    <col min="3" max="3" width="15.44140625" customWidth="1"/>
    <col min="4" max="4" width="34.109375" customWidth="1"/>
    <col min="5" max="6" width="38.109375" customWidth="1"/>
    <col min="9" max="9" width="2.10937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
        <v>7</v>
      </c>
      <c r="C3" s="61"/>
      <c r="D3" s="61"/>
      <c r="E3" s="61"/>
      <c r="F3" s="61"/>
      <c r="G3" s="61"/>
      <c r="H3" s="61"/>
      <c r="I3" s="62"/>
    </row>
    <row r="4" spans="2:11" ht="15" thickTop="1"/>
    <row r="5" spans="2:11" ht="18.600000000000001" thickBot="1">
      <c r="B5" s="21" t="s">
        <v>8</v>
      </c>
      <c r="C5" s="3"/>
      <c r="D5" s="3"/>
      <c r="E5" s="3"/>
      <c r="F5" s="3"/>
      <c r="G5" s="3"/>
      <c r="H5" s="3"/>
      <c r="I5" s="3"/>
    </row>
    <row r="6" spans="2:11" ht="15" thickTop="1"/>
    <row r="7" spans="2:11" ht="45" customHeight="1">
      <c r="D7" s="6"/>
      <c r="E7" s="7" t="str">
        <f>B3&amp;" 
Doméstico"</f>
        <v>TOTAL LECHE LÍQUIDA 
Doméstico</v>
      </c>
      <c r="F7" s="8" t="s">
        <v>9</v>
      </c>
    </row>
    <row r="8" spans="2:11" ht="24.9" customHeight="1">
      <c r="C8" s="9" t="s">
        <v>10</v>
      </c>
      <c r="E8" s="7">
        <v>3225087.1980000003</v>
      </c>
      <c r="F8" s="52">
        <v>-5.6719713689236562E-2</v>
      </c>
    </row>
    <row r="9" spans="2:11" ht="24.9" customHeight="1">
      <c r="C9" s="9" t="s">
        <v>11</v>
      </c>
      <c r="E9" s="10">
        <v>2294696.7346000001</v>
      </c>
      <c r="F9" s="53">
        <v>-2.7458220873653016E-2</v>
      </c>
    </row>
    <row r="10" spans="2:11" ht="24.9" customHeight="1">
      <c r="C10" s="9" t="s">
        <v>12</v>
      </c>
      <c r="E10" s="10">
        <v>69.617695375217139</v>
      </c>
      <c r="F10" s="53">
        <v>-5.8306370982882161E-2</v>
      </c>
    </row>
    <row r="11" spans="2:11" ht="24.9" customHeight="1">
      <c r="C11" s="9" t="s">
        <v>13</v>
      </c>
      <c r="E11" s="10">
        <v>49.534008986472138</v>
      </c>
      <c r="F11" s="53">
        <v>-2.9094097854885481E-2</v>
      </c>
    </row>
    <row r="12" spans="2:11" ht="24.9" customHeight="1">
      <c r="C12" s="9" t="s">
        <v>14</v>
      </c>
      <c r="E12" s="10">
        <v>11.171675406818451</v>
      </c>
      <c r="F12" s="54">
        <v>0.47953075893870434</v>
      </c>
    </row>
    <row r="13" spans="2:11" ht="24.9" customHeight="1">
      <c r="C13" s="9" t="s">
        <v>15</v>
      </c>
      <c r="E13" s="10">
        <v>3.1259905657448885</v>
      </c>
      <c r="F13" s="54">
        <v>0.17766804520821688</v>
      </c>
    </row>
    <row r="14" spans="2:11" ht="24.9" customHeight="1">
      <c r="C14" s="9" t="s">
        <v>16</v>
      </c>
      <c r="E14" s="11">
        <v>0.71151463316186592</v>
      </c>
      <c r="F14" s="55">
        <v>3.1020994756529197E-2</v>
      </c>
    </row>
    <row r="18" spans="2:9" ht="18.600000000000001" thickBot="1">
      <c r="B18" s="21" t="s">
        <v>17</v>
      </c>
      <c r="C18" s="3"/>
      <c r="D18" s="3"/>
      <c r="E18" s="3"/>
      <c r="F18" s="3"/>
      <c r="G18" s="3"/>
      <c r="H18" s="3"/>
      <c r="I18" s="3"/>
    </row>
    <row r="19" spans="2:9" ht="15" thickTop="1"/>
    <row r="24" spans="2:9" ht="24.9" customHeight="1"/>
    <row r="25" spans="2:9" ht="24.9" customHeight="1">
      <c r="G25" s="12" t="s">
        <v>18</v>
      </c>
      <c r="H25" s="12" t="s">
        <v>19</v>
      </c>
    </row>
    <row r="26" spans="2:9" ht="24.9" customHeight="1">
      <c r="F26" s="43" t="s">
        <v>20</v>
      </c>
      <c r="G26" s="49">
        <v>-2.7458220873653016E-2</v>
      </c>
      <c r="H26" s="49">
        <v>-5.6719713689236562E-2</v>
      </c>
    </row>
    <row r="27" spans="2:9" ht="24.9" customHeight="1">
      <c r="F27" s="44" t="s">
        <v>21</v>
      </c>
      <c r="G27" s="50">
        <v>-4.4556310718472214E-2</v>
      </c>
      <c r="H27" s="50">
        <v>-6.13417488523883E-2</v>
      </c>
    </row>
    <row r="28" spans="2:9" ht="24.9" customHeight="1">
      <c r="F28" s="45" t="s">
        <v>22</v>
      </c>
      <c r="G28" s="50">
        <v>-2.7840143571807197E-2</v>
      </c>
      <c r="H28" s="51">
        <v>-5.7812732636979391E-2</v>
      </c>
    </row>
    <row r="32" spans="2:9" ht="24.9" customHeight="1">
      <c r="D32" s="38"/>
      <c r="E32" s="39"/>
      <c r="F32" s="40"/>
    </row>
    <row r="33" spans="2:9" ht="24.9" customHeight="1">
      <c r="D33" s="38"/>
      <c r="E33" s="39"/>
      <c r="F33" s="40"/>
    </row>
    <row r="34" spans="2:9" ht="24.9" customHeight="1">
      <c r="D34" s="38"/>
      <c r="E34" s="39"/>
      <c r="G34" s="12" t="s">
        <v>18</v>
      </c>
      <c r="H34" s="12" t="s">
        <v>19</v>
      </c>
    </row>
    <row r="35" spans="2:9" ht="24.9" customHeight="1">
      <c r="D35" s="38"/>
      <c r="E35" s="39"/>
      <c r="F35" s="43" t="s">
        <v>20</v>
      </c>
      <c r="G35" s="49">
        <v>-2.7458220873653016E-2</v>
      </c>
      <c r="H35" s="49">
        <v>-5.6719713689236562E-2</v>
      </c>
    </row>
    <row r="36" spans="2:9" ht="24.9" customHeight="1">
      <c r="D36" s="38"/>
      <c r="E36" s="39"/>
      <c r="F36" s="46" t="s">
        <v>23</v>
      </c>
      <c r="G36" s="50">
        <v>-3.3169543332915108E-2</v>
      </c>
      <c r="H36" s="50">
        <v>-5.9822893871295357E-2</v>
      </c>
    </row>
    <row r="37" spans="2:9" ht="24.9" customHeight="1">
      <c r="D37" s="38"/>
      <c r="E37" s="39"/>
      <c r="F37" s="47" t="s">
        <v>24</v>
      </c>
      <c r="G37" s="50">
        <v>-4.3963720197139344E-2</v>
      </c>
      <c r="H37" s="51">
        <v>-7.1361340172584442E-2</v>
      </c>
    </row>
    <row r="38" spans="2:9" ht="24.9" customHeight="1">
      <c r="D38" s="38"/>
      <c r="E38" s="39"/>
      <c r="F38" s="48" t="s">
        <v>25</v>
      </c>
      <c r="G38" s="50">
        <v>-2.3050530742751763E-2</v>
      </c>
      <c r="H38" s="51">
        <v>-5.2925927308269727E-2</v>
      </c>
    </row>
    <row r="39" spans="2:9" ht="24.9" customHeight="1">
      <c r="D39" s="38"/>
      <c r="E39" s="39"/>
      <c r="F39" s="40"/>
    </row>
    <row r="40" spans="2:9" ht="18.600000000000001" thickBot="1">
      <c r="B40" s="21" t="s">
        <v>26</v>
      </c>
      <c r="C40" s="3"/>
      <c r="D40" s="3"/>
      <c r="E40" s="3"/>
      <c r="F40" s="3"/>
      <c r="G40" s="3"/>
      <c r="H40" s="3"/>
      <c r="I40" s="3"/>
    </row>
    <row r="41" spans="2:9" ht="15" thickTop="1">
      <c r="E41" s="58"/>
      <c r="F41" s="58"/>
    </row>
    <row r="42" spans="2:9" ht="24.9" customHeight="1">
      <c r="E42" s="16" t="s">
        <v>27</v>
      </c>
      <c r="F42" s="13" t="s">
        <v>28</v>
      </c>
    </row>
    <row r="43" spans="2:9" ht="24.9" customHeight="1">
      <c r="B43" s="5"/>
      <c r="C43" s="5"/>
      <c r="D43" s="33" t="s">
        <v>20</v>
      </c>
      <c r="E43" s="34">
        <v>73.928179218839816</v>
      </c>
      <c r="F43" s="35">
        <v>69.617695375217139</v>
      </c>
      <c r="G43" s="5"/>
    </row>
    <row r="44" spans="2:9" ht="24.9" customHeight="1">
      <c r="D44" s="42" t="s">
        <v>22</v>
      </c>
      <c r="E44" s="17">
        <v>71.379599197003145</v>
      </c>
      <c r="F44" s="14">
        <v>67.139825784544911</v>
      </c>
    </row>
    <row r="45" spans="2:9" ht="24.9" customHeight="1">
      <c r="D45" s="42" t="s">
        <v>21</v>
      </c>
      <c r="E45" s="18">
        <v>2.5485800218366674</v>
      </c>
      <c r="F45" s="15">
        <v>2.3882217572060256</v>
      </c>
    </row>
    <row r="46" spans="2:9" ht="6.75" customHeight="1"/>
    <row r="47" spans="2:9" ht="24.9" customHeight="1">
      <c r="D47" s="42" t="s">
        <v>23</v>
      </c>
      <c r="E47" s="36">
        <v>20.649850306071098</v>
      </c>
      <c r="F47" s="37">
        <v>19.381860054124886</v>
      </c>
    </row>
    <row r="48" spans="2:9" ht="24.9" customHeight="1">
      <c r="B48" s="5"/>
      <c r="C48" s="5"/>
      <c r="D48" s="42" t="s">
        <v>24</v>
      </c>
      <c r="E48" s="17">
        <v>18.761258471141101</v>
      </c>
      <c r="F48" s="14">
        <v>17.39312429071472</v>
      </c>
      <c r="G48" s="5"/>
    </row>
    <row r="49" spans="4:6" ht="24.9" customHeight="1">
      <c r="D49" s="42" t="s">
        <v>25</v>
      </c>
      <c r="E49" s="18">
        <v>34.238677393337404</v>
      </c>
      <c r="F49" s="15">
        <v>32.372020104942003</v>
      </c>
    </row>
  </sheetData>
  <mergeCells count="3">
    <mergeCell ref="E41:F41"/>
    <mergeCell ref="B1:I1"/>
    <mergeCell ref="B3:I3"/>
  </mergeCells>
  <conditionalFormatting sqref="E32:F34 G27:H28 E38:F39 E35:E37">
    <cfRule type="cellIs" dxfId="20" priority="17" operator="greaterThan">
      <formula>0.005</formula>
    </cfRule>
    <cfRule type="cellIs" dxfId="19" priority="18" operator="lessThan">
      <formula>-0.005</formula>
    </cfRule>
    <cfRule type="cellIs" dxfId="18" priority="19" operator="between">
      <formula>-0.005</formula>
      <formula>0.005</formula>
    </cfRule>
  </conditionalFormatting>
  <conditionalFormatting sqref="F8:F14">
    <cfRule type="cellIs" dxfId="17" priority="13" operator="between">
      <formula>-0.0049999</formula>
      <formula>0.0049999</formula>
    </cfRule>
    <cfRule type="cellIs" dxfId="16" priority="14" operator="lessThanOrEqual">
      <formula>-0.005</formula>
    </cfRule>
    <cfRule type="cellIs" dxfId="15" priority="15" operator="greaterThanOrEqual">
      <formula>0.005</formula>
    </cfRule>
  </conditionalFormatting>
  <conditionalFormatting sqref="G36:H37">
    <cfRule type="cellIs" dxfId="14" priority="10" operator="greaterThan">
      <formula>0.005</formula>
    </cfRule>
    <cfRule type="cellIs" dxfId="13" priority="11" operator="lessThan">
      <formula>-0.005</formula>
    </cfRule>
    <cfRule type="cellIs" dxfId="12" priority="12" operator="between">
      <formula>-0.005</formula>
      <formula>0.005</formula>
    </cfRule>
  </conditionalFormatting>
  <conditionalFormatting sqref="G38:H38">
    <cfRule type="cellIs" dxfId="11" priority="7" operator="greaterThan">
      <formula>0.005</formula>
    </cfRule>
    <cfRule type="cellIs" dxfId="10" priority="8" operator="lessThan">
      <formula>-0.005</formula>
    </cfRule>
    <cfRule type="cellIs" dxfId="9" priority="9" operator="between">
      <formula>-0.005</formula>
      <formula>0.005</formula>
    </cfRule>
  </conditionalFormatting>
  <conditionalFormatting sqref="G26:H26">
    <cfRule type="cellIs" dxfId="8" priority="4" operator="greaterThan">
      <formula>0.005</formula>
    </cfRule>
    <cfRule type="cellIs" dxfId="7" priority="5" operator="lessThan">
      <formula>-0.005</formula>
    </cfRule>
    <cfRule type="cellIs" dxfId="6" priority="6" operator="between">
      <formula>-0.005</formula>
      <formula>0.005</formula>
    </cfRule>
  </conditionalFormatting>
  <conditionalFormatting sqref="G35:H35">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zoomScale="80" zoomScaleNormal="80" workbookViewId="0">
      <selection activeCell="K61" sqref="K61"/>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tr">
        <f>'principales variables'!B3:I3</f>
        <v>TOTAL LECHE LÍQUIDA</v>
      </c>
      <c r="C3" s="61"/>
      <c r="D3" s="61"/>
      <c r="E3" s="61"/>
      <c r="F3" s="61"/>
      <c r="G3" s="61"/>
      <c r="H3" s="61"/>
      <c r="I3" s="62"/>
    </row>
    <row r="4" spans="2:11" ht="15" thickTop="1"/>
    <row r="5" spans="2:11" ht="18.600000000000001" thickBot="1">
      <c r="B5" s="21" t="s">
        <v>29</v>
      </c>
      <c r="C5" s="3"/>
      <c r="D5" s="3"/>
      <c r="E5" s="3"/>
      <c r="F5" s="3"/>
      <c r="G5" s="3"/>
      <c r="H5" s="3"/>
      <c r="I5" s="3"/>
    </row>
    <row r="6" spans="2:11" ht="15" thickTop="1"/>
    <row r="7" spans="2:11" ht="45" customHeight="1"/>
    <row r="8" spans="2:11" ht="24.9" customHeight="1"/>
    <row r="9" spans="2:11" ht="24.9" customHeight="1"/>
    <row r="10" spans="2:11" ht="24.9" customHeight="1"/>
    <row r="11" spans="2:11" ht="24.9" customHeight="1"/>
    <row r="12" spans="2:11" ht="24.9" customHeight="1"/>
    <row r="13" spans="2:11" ht="24.9" customHeight="1"/>
    <row r="14" spans="2:11" ht="24.9" customHeight="1"/>
    <row r="16" spans="2:11" ht="18.600000000000001" thickBot="1">
      <c r="B16" s="21" t="s">
        <v>30</v>
      </c>
      <c r="C16" s="3"/>
      <c r="D16" s="3"/>
      <c r="E16" s="3"/>
      <c r="F16" s="3"/>
      <c r="G16" s="3"/>
      <c r="H16" s="3"/>
      <c r="I16" s="3"/>
    </row>
    <row r="17" spans="5:6" ht="15" thickTop="1"/>
    <row r="31" spans="5:6">
      <c r="E31" s="4"/>
      <c r="F31" s="4"/>
    </row>
    <row r="32" spans="5:6" ht="24.9" customHeight="1"/>
    <row r="33" spans="2:9" ht="24.9" customHeight="1"/>
    <row r="34" spans="2:9" ht="24.9" customHeight="1"/>
    <row r="35" spans="2:9" ht="24.9" customHeight="1"/>
    <row r="36" spans="2:9" ht="20.100000000000001" customHeight="1">
      <c r="D36" s="19"/>
      <c r="E36" s="20"/>
      <c r="F36" s="20"/>
    </row>
    <row r="37" spans="2:9" ht="20.100000000000001" customHeight="1">
      <c r="D37" s="19"/>
      <c r="E37" s="20"/>
      <c r="F37" s="20"/>
    </row>
    <row r="38" spans="2:9" ht="18.600000000000001" thickBot="1">
      <c r="B38" s="21" t="s">
        <v>31</v>
      </c>
      <c r="C38" s="3"/>
      <c r="D38" s="3"/>
      <c r="E38" s="3"/>
      <c r="F38" s="3"/>
      <c r="G38" s="3"/>
      <c r="H38" s="3"/>
      <c r="I38" s="3"/>
    </row>
    <row r="39" spans="2:9" ht="15" thickTop="1">
      <c r="E39" s="58"/>
      <c r="F39" s="58"/>
    </row>
    <row r="40" spans="2:9" ht="24.9" customHeight="1"/>
    <row r="41" spans="2:9" ht="24.9" customHeight="1"/>
    <row r="42" spans="2:9" ht="24.9" customHeight="1"/>
    <row r="43" spans="2:9" ht="24.9" customHeight="1"/>
    <row r="44" spans="2:9" ht="24.9" customHeight="1"/>
    <row r="45" spans="2:9" ht="24.9" customHeight="1"/>
    <row r="46" spans="2:9" ht="24.9" customHeight="1"/>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showGridLines="0" showRowColHeaders="0" topLeftCell="A16" zoomScale="70" zoomScaleNormal="70" workbookViewId="0">
      <selection activeCell="L24" sqref="L24"/>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tr">
        <f>Graficos!B3</f>
        <v>TOTAL LECHE LÍQUIDA</v>
      </c>
      <c r="C3" s="61"/>
      <c r="D3" s="61"/>
      <c r="E3" s="61"/>
      <c r="F3" s="61"/>
      <c r="G3" s="61"/>
      <c r="H3" s="61"/>
      <c r="I3" s="62"/>
    </row>
    <row r="4" spans="2:11" ht="15" thickTop="1"/>
    <row r="5" spans="2:11" ht="18.600000000000001" thickBot="1">
      <c r="B5" s="21" t="s">
        <v>32</v>
      </c>
      <c r="C5" s="3"/>
      <c r="D5" s="3"/>
      <c r="E5" s="3"/>
      <c r="F5" s="3"/>
      <c r="G5" s="3"/>
      <c r="H5" s="3"/>
      <c r="I5" s="3"/>
    </row>
    <row r="6" spans="2:11" ht="15" thickTop="1"/>
    <row r="7" spans="2:11" ht="24.9" customHeight="1"/>
    <row r="8" spans="2:11" ht="24.9" customHeight="1">
      <c r="E8" s="22"/>
    </row>
    <row r="9" spans="2:11" ht="24.9" customHeight="1">
      <c r="E9" s="22"/>
    </row>
    <row r="10" spans="2:11" ht="24.9" customHeight="1">
      <c r="E10" s="22"/>
    </row>
    <row r="11" spans="2:11" ht="24.9" customHeight="1"/>
    <row r="12" spans="2:11" ht="24.9" customHeight="1">
      <c r="E12" s="22"/>
    </row>
    <row r="13" spans="2:11" ht="24.9" customHeight="1">
      <c r="E13" s="22"/>
    </row>
    <row r="14" spans="2:11" ht="24.9" customHeight="1">
      <c r="E14" s="22"/>
    </row>
    <row r="16" spans="2:11" ht="18.600000000000001" thickBot="1">
      <c r="B16" s="21" t="s">
        <v>33</v>
      </c>
      <c r="C16" s="3"/>
      <c r="D16" s="3"/>
      <c r="E16" s="3"/>
      <c r="F16" s="3"/>
      <c r="G16" s="3"/>
      <c r="H16" s="3"/>
      <c r="I16" s="3"/>
    </row>
    <row r="17" spans="2:9" ht="15" thickTop="1"/>
    <row r="31" spans="2:9">
      <c r="E31" s="4"/>
      <c r="F31" s="4"/>
    </row>
    <row r="32" spans="2:9" ht="18.600000000000001" thickBot="1">
      <c r="B32" s="21" t="s">
        <v>34</v>
      </c>
      <c r="C32" s="3"/>
      <c r="D32" s="3"/>
      <c r="E32" s="3"/>
      <c r="F32" s="3"/>
      <c r="G32" s="3"/>
      <c r="H32" s="3"/>
      <c r="I32" s="3"/>
    </row>
    <row r="33" spans="3:8" ht="15" thickTop="1">
      <c r="E33" s="58"/>
      <c r="F33" s="58"/>
    </row>
    <row r="34" spans="3:8" ht="24.9" customHeight="1">
      <c r="C34" s="63" t="s">
        <v>35</v>
      </c>
      <c r="D34" s="64"/>
      <c r="E34" s="64"/>
      <c r="F34" s="64"/>
      <c r="G34" s="64"/>
      <c r="H34" s="65"/>
    </row>
    <row r="35" spans="3:8" ht="24.9" customHeight="1">
      <c r="C35" s="66"/>
      <c r="D35" s="67"/>
      <c r="E35" s="67"/>
      <c r="F35" s="67"/>
      <c r="G35" s="67"/>
      <c r="H35" s="68"/>
    </row>
    <row r="36" spans="3:8" ht="24.9" customHeight="1">
      <c r="C36" s="66"/>
      <c r="D36" s="67"/>
      <c r="E36" s="67"/>
      <c r="F36" s="67"/>
      <c r="G36" s="67"/>
      <c r="H36" s="68"/>
    </row>
    <row r="37" spans="3:8" ht="24.9" customHeight="1">
      <c r="C37" s="66"/>
      <c r="D37" s="67"/>
      <c r="E37" s="67"/>
      <c r="F37" s="67"/>
      <c r="G37" s="67"/>
      <c r="H37" s="68"/>
    </row>
    <row r="38" spans="3:8" ht="24.9" customHeight="1">
      <c r="C38" s="66"/>
      <c r="D38" s="67"/>
      <c r="E38" s="67"/>
      <c r="F38" s="67"/>
      <c r="G38" s="67"/>
      <c r="H38" s="68"/>
    </row>
    <row r="39" spans="3:8" ht="24.9" customHeight="1">
      <c r="C39" s="66"/>
      <c r="D39" s="67"/>
      <c r="E39" s="67"/>
      <c r="F39" s="67"/>
      <c r="G39" s="67"/>
      <c r="H39" s="68"/>
    </row>
    <row r="40" spans="3:8" ht="24.9" customHeight="1">
      <c r="C40" s="66"/>
      <c r="D40" s="67"/>
      <c r="E40" s="67"/>
      <c r="F40" s="67"/>
      <c r="G40" s="67"/>
      <c r="H40" s="68"/>
    </row>
    <row r="41" spans="3:8" ht="24.9" customHeight="1">
      <c r="C41" s="66"/>
      <c r="D41" s="67"/>
      <c r="E41" s="67"/>
      <c r="F41" s="67"/>
      <c r="G41" s="67"/>
      <c r="H41" s="68"/>
    </row>
    <row r="42" spans="3:8" ht="24.9" customHeight="1">
      <c r="C42" s="66"/>
      <c r="D42" s="67"/>
      <c r="E42" s="67"/>
      <c r="F42" s="67"/>
      <c r="G42" s="67"/>
      <c r="H42" s="68"/>
    </row>
    <row r="43" spans="3:8" ht="24.9" customHeight="1">
      <c r="C43" s="69"/>
      <c r="D43" s="70"/>
      <c r="E43" s="70"/>
      <c r="F43" s="70"/>
      <c r="G43" s="70"/>
      <c r="H43" s="71"/>
    </row>
  </sheetData>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topLeftCell="A29" zoomScale="70" zoomScaleNormal="70" workbookViewId="0">
      <selection activeCell="C43" sqref="C43:H51"/>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tr">
        <f>Canales!B3</f>
        <v>TOTAL LECHE LÍQUIDA</v>
      </c>
      <c r="C3" s="61"/>
      <c r="D3" s="61"/>
      <c r="E3" s="61"/>
      <c r="F3" s="61"/>
      <c r="G3" s="61"/>
      <c r="H3" s="61"/>
      <c r="I3" s="62"/>
    </row>
    <row r="4" spans="2:11" ht="15" thickTop="1"/>
    <row r="5" spans="2:11" ht="18.600000000000001" thickBot="1">
      <c r="B5" s="21" t="s">
        <v>36</v>
      </c>
      <c r="C5" s="3"/>
      <c r="D5" s="3"/>
      <c r="E5" s="3"/>
      <c r="F5" s="3"/>
      <c r="G5" s="3"/>
      <c r="H5" s="3"/>
      <c r="I5" s="3"/>
    </row>
    <row r="6" spans="2:11" ht="15" thickTop="1"/>
    <row r="7" spans="2:11" ht="24.9" customHeight="1"/>
    <row r="8" spans="2:11" ht="24.9" customHeight="1">
      <c r="E8" s="22"/>
    </row>
    <row r="9" spans="2:11" ht="24.9" customHeight="1">
      <c r="E9" s="22"/>
    </row>
    <row r="10" spans="2:11" ht="24.9" customHeight="1">
      <c r="E10" s="22"/>
    </row>
    <row r="11" spans="2:11" ht="24.9" customHeight="1">
      <c r="E11" s="22"/>
    </row>
    <row r="12" spans="2:11" ht="24.9" customHeight="1">
      <c r="E12" s="22"/>
    </row>
    <row r="13" spans="2:11" ht="24.9" customHeight="1">
      <c r="E13" s="22"/>
    </row>
    <row r="14" spans="2:11" ht="24.9" customHeight="1">
      <c r="E14" s="22"/>
    </row>
    <row r="15" spans="2:11" ht="24.9" customHeight="1"/>
    <row r="16" spans="2:11" ht="24.9" customHeight="1">
      <c r="E16" s="22"/>
    </row>
    <row r="17" spans="2:9" ht="24.9" customHeight="1">
      <c r="E17" s="22"/>
    </row>
    <row r="18" spans="2:9" ht="24.9" customHeight="1">
      <c r="E18" s="22"/>
    </row>
    <row r="20" spans="2:9" ht="18.600000000000001" thickBot="1">
      <c r="B20" s="21" t="s">
        <v>37</v>
      </c>
      <c r="C20" s="3"/>
      <c r="D20" s="3"/>
      <c r="E20" s="3"/>
      <c r="F20" s="3"/>
      <c r="G20" s="3"/>
      <c r="H20" s="3"/>
      <c r="I20" s="3"/>
    </row>
    <row r="21" spans="2:9" ht="15" thickTop="1"/>
    <row r="40" spans="2:9">
      <c r="E40" s="4"/>
      <c r="F40" s="4"/>
    </row>
    <row r="41" spans="2:9" ht="18.600000000000001" thickBot="1">
      <c r="B41" s="21" t="s">
        <v>38</v>
      </c>
      <c r="C41" s="3"/>
      <c r="D41" s="3"/>
      <c r="E41" s="3"/>
      <c r="F41" s="3"/>
      <c r="G41" s="3"/>
      <c r="H41" s="3"/>
      <c r="I41" s="3"/>
    </row>
    <row r="42" spans="2:9" ht="15" thickTop="1">
      <c r="E42" s="58"/>
      <c r="F42" s="58"/>
    </row>
    <row r="43" spans="2:9" ht="24.9" customHeight="1">
      <c r="C43" s="72" t="s">
        <v>39</v>
      </c>
      <c r="D43" s="64"/>
      <c r="E43" s="64"/>
      <c r="F43" s="64"/>
      <c r="G43" s="64"/>
      <c r="H43" s="65"/>
    </row>
    <row r="44" spans="2:9" ht="24.9" customHeight="1">
      <c r="C44" s="66"/>
      <c r="D44" s="67"/>
      <c r="E44" s="67"/>
      <c r="F44" s="67"/>
      <c r="G44" s="67"/>
      <c r="H44" s="68"/>
    </row>
    <row r="45" spans="2:9" ht="24.9" customHeight="1">
      <c r="C45" s="66"/>
      <c r="D45" s="67"/>
      <c r="E45" s="67"/>
      <c r="F45" s="67"/>
      <c r="G45" s="67"/>
      <c r="H45" s="68"/>
    </row>
    <row r="46" spans="2:9" ht="24.9" customHeight="1">
      <c r="C46" s="66"/>
      <c r="D46" s="67"/>
      <c r="E46" s="67"/>
      <c r="F46" s="67"/>
      <c r="G46" s="67"/>
      <c r="H46" s="68"/>
    </row>
    <row r="47" spans="2:9" ht="24.9" customHeight="1">
      <c r="C47" s="66"/>
      <c r="D47" s="67"/>
      <c r="E47" s="67"/>
      <c r="F47" s="67"/>
      <c r="G47" s="67"/>
      <c r="H47" s="68"/>
    </row>
    <row r="48" spans="2:9" ht="24.9" customHeight="1">
      <c r="C48" s="66"/>
      <c r="D48" s="67"/>
      <c r="E48" s="67"/>
      <c r="F48" s="67"/>
      <c r="G48" s="67"/>
      <c r="H48" s="68"/>
    </row>
    <row r="49" spans="3:8" ht="24.9" customHeight="1">
      <c r="C49" s="66"/>
      <c r="D49" s="67"/>
      <c r="E49" s="67"/>
      <c r="F49" s="67"/>
      <c r="G49" s="67"/>
      <c r="H49" s="68"/>
    </row>
    <row r="50" spans="3:8" ht="24.9" customHeight="1">
      <c r="C50" s="66"/>
      <c r="D50" s="67"/>
      <c r="E50" s="67"/>
      <c r="F50" s="67"/>
      <c r="G50" s="67"/>
      <c r="H50" s="68"/>
    </row>
    <row r="51" spans="3:8" ht="24.9" customHeight="1">
      <c r="C51" s="69"/>
      <c r="D51" s="70"/>
      <c r="E51" s="70"/>
      <c r="F51" s="70"/>
      <c r="G51" s="70"/>
      <c r="H51" s="71"/>
    </row>
    <row r="52" spans="3:8" ht="24.9"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7"/>
  <sheetViews>
    <sheetView showGridLines="0" showRowColHeaders="0" zoomScale="70" zoomScaleNormal="70" workbookViewId="0">
      <selection activeCell="J7" sqref="J7"/>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3" ht="34.5" customHeight="1">
      <c r="B1" s="59" t="s">
        <v>6</v>
      </c>
      <c r="C1" s="59"/>
      <c r="D1" s="59"/>
      <c r="E1" s="59"/>
      <c r="F1" s="59"/>
      <c r="G1" s="59"/>
      <c r="H1" s="59"/>
      <c r="I1" s="59"/>
      <c r="J1" s="2"/>
      <c r="K1" s="2"/>
    </row>
    <row r="2" spans="2:13" ht="11.25" customHeight="1" thickBot="1">
      <c r="H2" s="1"/>
    </row>
    <row r="3" spans="2:13" ht="24.9" customHeight="1" thickTop="1" thickBot="1">
      <c r="B3" s="60" t="str">
        <f>Canales!$B$3</f>
        <v>TOTAL LECHE LÍQUIDA</v>
      </c>
      <c r="C3" s="61"/>
      <c r="D3" s="61"/>
      <c r="E3" s="61"/>
      <c r="F3" s="61"/>
      <c r="G3" s="61"/>
      <c r="H3" s="61"/>
      <c r="I3" s="62"/>
    </row>
    <row r="4" spans="2:13" ht="15" thickTop="1"/>
    <row r="5" spans="2:13" ht="18.600000000000001" thickBot="1">
      <c r="B5" s="21" t="s">
        <v>5</v>
      </c>
      <c r="C5" s="3"/>
      <c r="D5" s="3"/>
      <c r="E5" s="3"/>
      <c r="F5" s="3"/>
      <c r="G5" s="3"/>
      <c r="H5" s="3"/>
      <c r="I5" s="3"/>
    </row>
    <row r="6" spans="2:13" ht="15" thickTop="1"/>
    <row r="7" spans="2:13" ht="24.9" customHeight="1">
      <c r="B7" s="73" t="s">
        <v>40</v>
      </c>
      <c r="C7" s="74"/>
      <c r="D7" s="74"/>
      <c r="E7" s="74"/>
      <c r="F7" s="74"/>
      <c r="G7" s="74"/>
      <c r="H7" s="74"/>
      <c r="I7" s="75"/>
    </row>
    <row r="8" spans="2:13" ht="24.9" customHeight="1">
      <c r="B8" s="76"/>
      <c r="C8" s="77"/>
      <c r="D8" s="77"/>
      <c r="E8" s="77"/>
      <c r="F8" s="77"/>
      <c r="G8" s="77"/>
      <c r="H8" s="77"/>
      <c r="I8" s="78"/>
    </row>
    <row r="9" spans="2:13" ht="24.9" customHeight="1">
      <c r="B9" s="76"/>
      <c r="C9" s="77"/>
      <c r="D9" s="77"/>
      <c r="E9" s="77"/>
      <c r="F9" s="77"/>
      <c r="G9" s="77"/>
      <c r="H9" s="77"/>
      <c r="I9" s="78"/>
    </row>
    <row r="10" spans="2:13" ht="24.9" customHeight="1">
      <c r="B10" s="76"/>
      <c r="C10" s="77"/>
      <c r="D10" s="77"/>
      <c r="E10" s="77"/>
      <c r="F10" s="77"/>
      <c r="G10" s="77"/>
      <c r="H10" s="77"/>
      <c r="I10" s="78"/>
    </row>
    <row r="11" spans="2:13" ht="24.9" customHeight="1">
      <c r="B11" s="76"/>
      <c r="C11" s="77"/>
      <c r="D11" s="77"/>
      <c r="E11" s="77"/>
      <c r="F11" s="77"/>
      <c r="G11" s="77"/>
      <c r="H11" s="77"/>
      <c r="I11" s="78"/>
    </row>
    <row r="12" spans="2:13" ht="24.9" customHeight="1">
      <c r="B12" s="76"/>
      <c r="C12" s="77"/>
      <c r="D12" s="77"/>
      <c r="E12" s="77"/>
      <c r="F12" s="77"/>
      <c r="G12" s="77"/>
      <c r="H12" s="77"/>
      <c r="I12" s="78"/>
    </row>
    <row r="13" spans="2:13" ht="24.9" customHeight="1">
      <c r="B13" s="76"/>
      <c r="C13" s="77"/>
      <c r="D13" s="77"/>
      <c r="E13" s="77"/>
      <c r="F13" s="77"/>
      <c r="G13" s="77"/>
      <c r="H13" s="77"/>
      <c r="I13" s="78"/>
    </row>
    <row r="14" spans="2:13" ht="24.9" customHeight="1">
      <c r="B14" s="76"/>
      <c r="C14" s="77"/>
      <c r="D14" s="77"/>
      <c r="E14" s="77"/>
      <c r="F14" s="77"/>
      <c r="G14" s="77"/>
      <c r="H14" s="77"/>
      <c r="I14" s="78"/>
    </row>
    <row r="15" spans="2:13" ht="24.9" customHeight="1">
      <c r="B15" s="76"/>
      <c r="C15" s="77"/>
      <c r="D15" s="77"/>
      <c r="E15" s="77"/>
      <c r="F15" s="77"/>
      <c r="G15" s="77"/>
      <c r="H15" s="77"/>
      <c r="I15" s="78"/>
    </row>
    <row r="16" spans="2:13" ht="24.9" customHeight="1">
      <c r="B16" s="76"/>
      <c r="C16" s="77"/>
      <c r="D16" s="77"/>
      <c r="E16" s="77"/>
      <c r="F16" s="77"/>
      <c r="G16" s="77"/>
      <c r="H16" s="77"/>
      <c r="I16" s="78"/>
      <c r="M16" t="s">
        <v>41</v>
      </c>
    </row>
    <row r="17" spans="2:9" ht="24.9" customHeight="1">
      <c r="B17" s="76"/>
      <c r="C17" s="77"/>
      <c r="D17" s="77"/>
      <c r="E17" s="77"/>
      <c r="F17" s="77"/>
      <c r="G17" s="77"/>
      <c r="H17" s="77"/>
      <c r="I17" s="78"/>
    </row>
    <row r="18" spans="2:9" ht="24.9" customHeight="1">
      <c r="B18" s="76"/>
      <c r="C18" s="77"/>
      <c r="D18" s="77"/>
      <c r="E18" s="77"/>
      <c r="F18" s="77"/>
      <c r="G18" s="77"/>
      <c r="H18" s="77"/>
      <c r="I18" s="78"/>
    </row>
    <row r="19" spans="2:9" ht="24.9" customHeight="1">
      <c r="B19" s="76"/>
      <c r="C19" s="77"/>
      <c r="D19" s="77"/>
      <c r="E19" s="77"/>
      <c r="F19" s="77"/>
      <c r="G19" s="77"/>
      <c r="H19" s="77"/>
      <c r="I19" s="78"/>
    </row>
    <row r="20" spans="2:9" ht="24.9" customHeight="1">
      <c r="B20" s="76"/>
      <c r="C20" s="77"/>
      <c r="D20" s="77"/>
      <c r="E20" s="77"/>
      <c r="F20" s="77"/>
      <c r="G20" s="77"/>
      <c r="H20" s="77"/>
      <c r="I20" s="78"/>
    </row>
    <row r="21" spans="2:9" ht="24.9" customHeight="1">
      <c r="B21" s="76"/>
      <c r="C21" s="77"/>
      <c r="D21" s="77"/>
      <c r="E21" s="77"/>
      <c r="F21" s="77"/>
      <c r="G21" s="77"/>
      <c r="H21" s="77"/>
      <c r="I21" s="78"/>
    </row>
    <row r="22" spans="2:9" ht="24.9" customHeight="1">
      <c r="B22" s="76"/>
      <c r="C22" s="77"/>
      <c r="D22" s="77"/>
      <c r="E22" s="77"/>
      <c r="F22" s="77"/>
      <c r="G22" s="77"/>
      <c r="H22" s="77"/>
      <c r="I22" s="78"/>
    </row>
    <row r="23" spans="2:9" ht="24.9" customHeight="1">
      <c r="B23" s="76"/>
      <c r="C23" s="77"/>
      <c r="D23" s="77"/>
      <c r="E23" s="77"/>
      <c r="F23" s="77"/>
      <c r="G23" s="77"/>
      <c r="H23" s="77"/>
      <c r="I23" s="78"/>
    </row>
    <row r="24" spans="2:9" ht="24.9" customHeight="1">
      <c r="B24" s="76"/>
      <c r="C24" s="77"/>
      <c r="D24" s="77"/>
      <c r="E24" s="77"/>
      <c r="F24" s="77"/>
      <c r="G24" s="77"/>
      <c r="H24" s="77"/>
      <c r="I24" s="78"/>
    </row>
    <row r="25" spans="2:9" ht="24.9" customHeight="1">
      <c r="B25" s="76"/>
      <c r="C25" s="77"/>
      <c r="D25" s="77"/>
      <c r="E25" s="77"/>
      <c r="F25" s="77"/>
      <c r="G25" s="77"/>
      <c r="H25" s="77"/>
      <c r="I25" s="78"/>
    </row>
    <row r="26" spans="2:9" ht="24.9" customHeight="1">
      <c r="B26" s="76"/>
      <c r="C26" s="77"/>
      <c r="D26" s="77"/>
      <c r="E26" s="77"/>
      <c r="F26" s="77"/>
      <c r="G26" s="77"/>
      <c r="H26" s="77"/>
      <c r="I26" s="78"/>
    </row>
    <row r="27" spans="2:9" ht="24.9" customHeight="1">
      <c r="B27" s="76"/>
      <c r="C27" s="77"/>
      <c r="D27" s="77"/>
      <c r="E27" s="77"/>
      <c r="F27" s="77"/>
      <c r="G27" s="77"/>
      <c r="H27" s="77"/>
      <c r="I27" s="78"/>
    </row>
    <row r="28" spans="2:9" ht="24.9" customHeight="1">
      <c r="B28" s="76"/>
      <c r="C28" s="77"/>
      <c r="D28" s="77"/>
      <c r="E28" s="77"/>
      <c r="F28" s="77"/>
      <c r="G28" s="77"/>
      <c r="H28" s="77"/>
      <c r="I28" s="78"/>
    </row>
    <row r="29" spans="2:9" ht="24.9" customHeight="1">
      <c r="B29" s="76"/>
      <c r="C29" s="77"/>
      <c r="D29" s="77"/>
      <c r="E29" s="77"/>
      <c r="F29" s="77"/>
      <c r="G29" s="77"/>
      <c r="H29" s="77"/>
      <c r="I29" s="78"/>
    </row>
    <row r="30" spans="2:9" ht="24.9" customHeight="1">
      <c r="B30" s="76"/>
      <c r="C30" s="77"/>
      <c r="D30" s="77"/>
      <c r="E30" s="77"/>
      <c r="F30" s="77"/>
      <c r="G30" s="77"/>
      <c r="H30" s="77"/>
      <c r="I30" s="78"/>
    </row>
    <row r="31" spans="2:9" ht="24.9" customHeight="1">
      <c r="B31" s="76"/>
      <c r="C31" s="77"/>
      <c r="D31" s="77"/>
      <c r="E31" s="77"/>
      <c r="F31" s="77"/>
      <c r="G31" s="77"/>
      <c r="H31" s="77"/>
      <c r="I31" s="78"/>
    </row>
    <row r="32" spans="2:9" ht="41.25" customHeight="1">
      <c r="B32" s="79"/>
      <c r="C32" s="80"/>
      <c r="D32" s="80"/>
      <c r="E32" s="80"/>
      <c r="F32" s="80"/>
      <c r="G32" s="80"/>
      <c r="H32" s="80"/>
      <c r="I32" s="81"/>
    </row>
    <row r="33" ht="24.9" customHeight="1"/>
    <row r="34" ht="24.9" customHeight="1"/>
    <row r="35" ht="24.9" customHeight="1"/>
    <row r="36" ht="24.9" customHeight="1"/>
    <row r="37" ht="24.9" customHeight="1"/>
    <row r="38" ht="24.9" customHeight="1"/>
    <row r="39" ht="24.9" customHeight="1"/>
    <row r="40" ht="24.9" customHeight="1"/>
    <row r="41" ht="24.9" customHeight="1"/>
    <row r="42" ht="24.9" customHeight="1"/>
    <row r="43" ht="24.9" customHeight="1"/>
    <row r="44" ht="24.9" customHeight="1"/>
    <row r="45" ht="24.9" customHeight="1"/>
    <row r="46" ht="24.9" customHeight="1"/>
    <row r="47" ht="24.9"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1356DF-E1F2-4EC2-87DC-D054583C3A9B}">
  <ds:schemaRef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http://purl.org/dc/terms/"/>
    <ds:schemaRef ds:uri="http://schemas.openxmlformats.org/package/2006/metadata/core-properties"/>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EA143383-0857-42E2-A1C6-40DD8C126E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90A8B7-4410-4F60-AA62-2A35682501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2022-07-26T14:11:38Z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