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Aceite mes a mes web\fichas consumo\"/>
    </mc:Choice>
  </mc:AlternateContent>
  <workbookProtection workbookAlgorithmName="SHA-512" workbookHashValue="Ym3QrgymMThcktX3AGibXPpsDmzuXZOn8SWlRybPyhU7nMXxPswI3YDOlFGEDcifdkL7WCKe2byDB+6K9mHwsw==" workbookSaltValue="p8LmQIjsCAjh8x6SYKM31A==" workbookSpinCount="100000" lockStructure="1"/>
  <bookViews>
    <workbookView showSheetTabs="0" xWindow="28680" yWindow="-15" windowWidth="29040" windowHeight="15840"/>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7" i="1" l="1"/>
  <c r="B18" i="1"/>
  <c r="B19" i="1"/>
  <c r="B20" i="1"/>
  <c r="B21" i="1"/>
  <c r="B22" i="1"/>
  <c r="B23" i="1"/>
  <c r="H16" i="1"/>
  <c r="F16" i="1"/>
  <c r="D16" i="1"/>
  <c r="B3" i="4" l="1"/>
  <c r="C7" i="1"/>
  <c r="B3" i="10" l="1"/>
  <c r="B3" i="9"/>
</calcChain>
</file>

<file path=xl/sharedStrings.xml><?xml version="1.0" encoding="utf-8"?>
<sst xmlns="http://schemas.openxmlformats.org/spreadsheetml/2006/main" count="69" uniqueCount="52">
  <si>
    <t>Consumo en el hogar
ACEITE</t>
  </si>
  <si>
    <t>OCTUBRE 21</t>
  </si>
  <si>
    <t>Principales variables</t>
  </si>
  <si>
    <t>Graficos historicos</t>
  </si>
  <si>
    <t>Canales</t>
  </si>
  <si>
    <t>Perfiles</t>
  </si>
  <si>
    <t>Principales Conclusiones</t>
  </si>
  <si>
    <t>Consumo en el Hogar</t>
  </si>
  <si>
    <t>TOTAL ACEITE</t>
  </si>
  <si>
    <t>Principales Variables - TAM OCTUBRE 21</t>
  </si>
  <si>
    <t>% Variación vs. Mismo periodo del año anterior</t>
  </si>
  <si>
    <t>TOTAL ACEITES DE OLIVA 
Domestico</t>
  </si>
  <si>
    <t>A. OLIVA 
Domestico</t>
  </si>
  <si>
    <t>VOLUMEN (Miles l)</t>
  </si>
  <si>
    <t>VALOR (Miles €)</t>
  </si>
  <si>
    <t>CONSUMO x CAPITA (l)</t>
  </si>
  <si>
    <t>GASTO x CAPITA (€)</t>
  </si>
  <si>
    <t>PARTE DE MERCADO VOLUMEN (%)</t>
  </si>
  <si>
    <t>PARTE DE MERCADO VALOR (%)</t>
  </si>
  <si>
    <t>PRECIO MEDIO (€/L)</t>
  </si>
  <si>
    <t>A.O VIRGEN EXTRA 
Domestico</t>
  </si>
  <si>
    <t>A.O VIRGEN 
Domestico</t>
  </si>
  <si>
    <t>ACEITE DE GIRASOL 
Domestico</t>
  </si>
  <si>
    <t>Importancia de los tipos - TAM OCTUBRE 21</t>
  </si>
  <si>
    <t>Valor</t>
  </si>
  <si>
    <t>Volumen</t>
  </si>
  <si>
    <t>A.O VIRGEN</t>
  </si>
  <si>
    <t>A.O VIRGEN EXTRA</t>
  </si>
  <si>
    <t>A. OLIVA</t>
  </si>
  <si>
    <t>ACEITE DE GIRASOL</t>
  </si>
  <si>
    <t>ACEITE DE MAIZ</t>
  </si>
  <si>
    <t>ACEITE DE SOJA</t>
  </si>
  <si>
    <t>ACEITE DE SEMILLA</t>
  </si>
  <si>
    <t>ACEITE DE ORUJO</t>
  </si>
  <si>
    <t>Consumo por persona (litros por persona) - TAM OCTUBRE 21</t>
  </si>
  <si>
    <t>TAM OCTUBRE 20</t>
  </si>
  <si>
    <t>TAM OCTUBRE 21</t>
  </si>
  <si>
    <t>TOTAL ACEITES DE OLIVA</t>
  </si>
  <si>
    <t>A.O VIRGEN+V.EXTRA</t>
  </si>
  <si>
    <t>Evolución Mensual de Total Gasto y Total Compras</t>
  </si>
  <si>
    <t>Evolución Mensual Precio Medio</t>
  </si>
  <si>
    <t xml:space="preserve">Evolución Anual de Total Compras </t>
  </si>
  <si>
    <t>Peso y % evolución en volumen de los canales de distribución - TAM OCTUBRE 21</t>
  </si>
  <si>
    <t>Precio medio (Euros/ litros) de los canales de distribución - TAM OCTUBRE 21</t>
  </si>
  <si>
    <t>Principales Conclusiones de los canales de distribución</t>
  </si>
  <si>
    <t>% Población y Distribución del volumen por perfil sociodemográfico -TAM OCTUBRE 21</t>
  </si>
  <si>
    <t>% Población y Distribución del volumen por Comunidades -TAM OCTUBRE 21</t>
  </si>
  <si>
    <t xml:space="preserve">Principales conclusiones </t>
  </si>
  <si>
    <t>Principales conclusiones</t>
  </si>
  <si>
    <t>• La reducción en la compra de aceite (11,5 %) a lo largo de los últimos 12 meses ha estado impulsada por un descenso en volumen en los principales canales, supermercados e hipermercados (responsables del 73,8 % del volumen), donde la demanda de aceite decreció un 11,7 % y un 13,6 % respectivamente. La variación ha sido asimismo negativa en tienda de descuento (5,7 %) y en resto de canales (10,0 %) que reciben un volumen de compras similar (13,9 % y 11,0 %). Los únicos canales que presentan variaciones positivas son tiendas tradicionales y la compra por internet que con cuotas muy minoritarias (1,3 % y 3,6 %) crecen un 8,8 % y un 2,5 % respectivamente.
• El encarecimiento del precio medio por litro de aceite, que recordemos cierra a 2,59 €/litro tras aumentar un 8,9 %, es transversal a todos los canales de distribución. Destaca la tienda descuento que, si bien mantiene el precio medio más asequible (2,29 €/litro, 0,30 € inferior al promedio español) lleva a cabo la mayor subida, del 12,5 %. La menor subida se da en resto de canales (0,5 %) que cierra con un precio medio de 2,81 €/litro. La tienda tradicional, tras un incremento del 4,0 % se mantiene como la plataforma con el precio medio menos competitivo, 3,50 €/litro, siendo un 34,8 % superior al precio medio nacional.</t>
  </si>
  <si>
    <t>• Por criterio sociodemográfico los hogares intensivos, es decir aquellos en los que la proporción del volumen supera su cuota en población, se concentran principalmente en Galicia, Baleares, País Vasco y Galicia, entre otros. Están compuestos por más de 3 personas y el responsable de las compras tiene más de 50 años. Por ciclo de vida, son principalmente parejas con hijos mayores y medianos, retirados y parejas adultas sin hijos.
El consumo per cápita supera el promedio nacional en comunidades autónomas intensivas en compra junto con clases sociales acomodadas y hogares con un responsable de la compra mayor de 50 años. No obstante existen diferencias entre el consumo per cápita y la compra si analizamos por número de convivientes y por ciclo de vida. Siguiendo estos criterios encontramos que son los hogares de 2 o menos personas, junto con parejas adultas sin hijos, adultos independientes y retirados en los que realizan un consumo per cápita superior a la media nacional.</t>
  </si>
  <si>
    <t xml:space="preserve">
• A cierre de año móvil octubre 2021 el aceite continúa perdiendo presencia en la cesta de los consumidores y decrece un 11,5 % en volumen y un 3,6 % en valor. Como resultado el aceite pierde cuota de mercado (0,15 p.p. en volumen y 0,01 p.p. en valor) y pasa a representar el 1,79 % de la cesta de la compra y el 1,85 % del presupuesto que dedican los hogares a la compra en alimentación.
Durante los últimos 12 meses el precio medio se encarece un 8,9 % continuando la senda ascendente observada en los últimos meses. El precio medio por litro de aceite cierra a 2,59 €, 0,21 € más que durante el ejercicio anterior. El consumo y gasto per cápita decrecen un 11,4 % y un 3,5 % respectivamente cerrando en 11,67 litros por persona y lo que implica un gasto para cada individuo de 30,28 €.
• Por criterio sociodemográfico los hogares intensivos, es decir aquellos en los que la proporción del volumen supera su cuota en población, se concentran principalmente en Galicia, Baleares, País Vasco, Galicia, Asturias y Canarias, entre otros. Están compuestos por más de 3 personas y el responsable de las compras tiene más de 50 años. Por ciclo de vida, son principalmente parejas con hijos mayores y medianos, retirados y parejas adultas sin hijos.
El consumo per cápita supera el promedio nacional en comunidades autónomas intensivas en compra junto con clases sociales acomodadas y hogares con un responsable de la compra mayor de 50 años. No obstante existen diferencias entre el consumo per cápita y la compra si analizamos por número de convivientes y por ciclo de vida. Siguiendo estos criterios encontramos que son los hogares de 2 o menos personas, junto con los que están formados por parejas adultas sin hijos, adultos independientes y retirados los que presentan un consumo per cápita superior a la media nacional.
• El aceite de oliva siendo el más popular entre los hogares españoles con una cuota del 34,7 %, experimenta un descenso en volumen (12,6 %) ligeramente superior a la categoría (11,5 %). Esto supone que durante los últimos 12 meses se han consumido 27 millones de litros menos que en el ejercicio anterior. En valor este producto factura un 7,1 % menos, un incremento del precio medio del 6,3 % que se mantiene como el más barato entre los aceites de oliva a 2,74 €/litro. El perfil intensivo en la compra de aceite de oliva coincide prácticamente con el de la categoría.
• El aceite de oliva virgen presenta la evolución más favorable dentro del segmento si bien mantiene la cuota más pequeña de su segmento (8,9 %). A pesar de disminuir su demanda un 3,9 % es, dentro de los aceites de oliva, el único que crece en valor (5,6 %). Además, es este tipo de aceite el que experimenta la mayor subida del precio medio (9,8 %) que equivale a un aumento de 0,28 € por litro. El consumo y gasto per cápita evoluciona en paralelo al mercado en volumen y valor. Su consumo cae un 3,7 % mientras que su gasto se incrementa un 5,7 %, cerrando en 0,70 litros y 2,21 € por persona y año.
El perfil intensivo en la compra de aceite de oliva virgen se corresponde con el de la categoría si analizamos por ciclo de vida, clase social o responsable de las compras. No obstante por comunidad autónoma el perfil cambia siendo exclusivamente intensivas la Comunidad Foral de Navarra y País Vasco.
• La caída en volumen de la categoría está principalmente impulsada por el aceite de girasol que disminuye su demanda un 14,2 %. Este tipo de aceite, con una cuota en volumen del 29,4 % presenta la mayor subida de precio (21,4 %) si bien se mantiene como el más barato de la categoría, a 1,29 €/litro. El significativo encarecimiento del precio medio compensa la caída de la demanda y resulta en un aumento en facturación del 4,1 %, equivalente a 8,12 millones de € más que en el ejercicio anterior. El consumo y gasto per cápita de este tipo de aceite se sitúa en los 3,43 litros y 4,43 € por persona y año, lo que implica un descenso en compra del 14,2 % y un incremento en gasto del 4,1 %.
El perfil de hogar intensivo en la compra de girasol pero no en la categoría, se corresponde con hogares monoparentales, de clase baja y con niños de 6 a 15 años. 
Por otro lado, los hogares intensivos tanto en la categoría como en la comra de aceite de girasol son aquellos donde conviven 3 o más personas, con hijos mayores y medianos, donde el encargado de la compra tiene más de 50 años y que residen en Baleares, Galicia, Castilla y León, Asturias y Canarias. 
Finalmente, el tipo de hogar intensivo en la categoría pero que no realiza una compra superior a su cuota demográfica en aceite de girasol se corresponde con perfiles de clase alta, retirados y parejas adultas sin hijos que residen en Cantabria o en Pais Vasco.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</si>
</sst>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1"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97">
    <xf numFmtId="0" fontId="0" fillId="0" borderId="0" xfId="0"/>
    <xf numFmtId="164"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43"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5" fontId="0" fillId="0" borderId="0" xfId="2" applyNumberFormat="1" applyFont="1" applyBorder="1" applyAlignment="1">
      <alignment horizontal="center" vertical="center"/>
    </xf>
    <xf numFmtId="0" fontId="8" fillId="0" borderId="4" xfId="0" applyFont="1" applyBorder="1"/>
    <xf numFmtId="166"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43"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43" fontId="7" fillId="0" borderId="17" xfId="1" applyFont="1" applyBorder="1" applyAlignment="1">
      <alignment horizontal="center" vertical="center" wrapText="1" readingOrder="1"/>
    </xf>
    <xf numFmtId="43" fontId="7" fillId="0" borderId="19" xfId="1" applyFont="1" applyBorder="1" applyAlignment="1">
      <alignment horizontal="center" vertical="center" wrapText="1" readingOrder="1"/>
    </xf>
    <xf numFmtId="2" fontId="7" fillId="0" borderId="20" xfId="0" applyNumberFormat="1" applyFont="1" applyBorder="1" applyAlignment="1">
      <alignment horizontal="right" vertical="center" wrapText="1" readingOrder="1"/>
    </xf>
    <xf numFmtId="43" fontId="7" fillId="0" borderId="21" xfId="1" applyFont="1" applyBorder="1" applyAlignment="1">
      <alignment horizontal="center" vertical="center" wrapText="1" readingOrder="1"/>
    </xf>
    <xf numFmtId="0" fontId="19" fillId="0" borderId="0" xfId="0" applyFont="1"/>
    <xf numFmtId="43"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43"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43" fontId="19" fillId="0" borderId="0" xfId="1" applyFont="1" applyBorder="1" applyAlignment="1">
      <alignment horizontal="left" vertical="center" indent="7"/>
    </xf>
    <xf numFmtId="43" fontId="19" fillId="0" borderId="0" xfId="1" applyFont="1" applyBorder="1" applyAlignment="1">
      <alignment horizontal="left" vertical="center" indent="10"/>
    </xf>
    <xf numFmtId="2" fontId="19" fillId="0" borderId="10" xfId="1" applyNumberFormat="1" applyFont="1" applyBorder="1" applyAlignment="1">
      <alignment horizontal="center" vertical="center"/>
    </xf>
    <xf numFmtId="2" fontId="19" fillId="0" borderId="11" xfId="1" applyNumberFormat="1" applyFont="1" applyBorder="1" applyAlignment="1">
      <alignment horizontal="center" vertical="center"/>
    </xf>
    <xf numFmtId="0" fontId="19" fillId="0" borderId="23" xfId="0" applyFont="1" applyBorder="1"/>
    <xf numFmtId="0" fontId="21" fillId="0" borderId="23"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3" xfId="0" applyFont="1" applyBorder="1"/>
    <xf numFmtId="167" fontId="7" fillId="0" borderId="18" xfId="0" applyNumberFormat="1" applyFont="1" applyBorder="1" applyAlignment="1">
      <alignment horizontal="right" vertical="center" wrapText="1" readingOrder="1"/>
    </xf>
    <xf numFmtId="167" fontId="7" fillId="0" borderId="20" xfId="0" applyNumberFormat="1" applyFont="1" applyBorder="1" applyAlignment="1">
      <alignment horizontal="right" vertical="center" wrapText="1" readingOrder="1"/>
    </xf>
    <xf numFmtId="167" fontId="7" fillId="0" borderId="22" xfId="0" applyNumberFormat="1" applyFont="1" applyBorder="1" applyAlignment="1">
      <alignment horizontal="right" vertical="center" wrapText="1" readingOrder="1"/>
    </xf>
    <xf numFmtId="167" fontId="19" fillId="0" borderId="5" xfId="2" applyNumberFormat="1" applyFont="1" applyBorder="1" applyAlignment="1">
      <alignment horizontal="center" vertical="center"/>
    </xf>
    <xf numFmtId="0" fontId="14" fillId="0" borderId="0" xfId="4" quotePrefix="1" applyFont="1" applyAlignment="1">
      <alignment vertical="center"/>
    </xf>
    <xf numFmtId="0" fontId="14" fillId="0" borderId="0" xfId="4" applyFont="1" applyAlignment="1">
      <alignment vertical="center"/>
    </xf>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0" fillId="0" borderId="24" xfId="0" applyFont="1" applyBorder="1" applyAlignment="1">
      <alignment vertical="top" wrapText="1"/>
    </xf>
    <xf numFmtId="0" fontId="6" fillId="0" borderId="25" xfId="0" applyFont="1" applyBorder="1" applyAlignment="1">
      <alignment vertical="top"/>
    </xf>
    <xf numFmtId="0" fontId="6" fillId="0" borderId="26" xfId="0" applyFont="1" applyBorder="1" applyAlignment="1">
      <alignment vertical="top"/>
    </xf>
    <xf numFmtId="0" fontId="6" fillId="0" borderId="27" xfId="0" applyFont="1" applyBorder="1" applyAlignment="1">
      <alignment vertical="top"/>
    </xf>
    <xf numFmtId="0" fontId="6" fillId="0" borderId="0" xfId="0" applyFont="1" applyAlignment="1">
      <alignment vertical="top"/>
    </xf>
    <xf numFmtId="0" fontId="6" fillId="0" borderId="28" xfId="0" applyFont="1" applyBorder="1" applyAlignment="1">
      <alignment vertical="top"/>
    </xf>
    <xf numFmtId="0" fontId="6" fillId="0" borderId="29" xfId="0" applyFont="1" applyBorder="1" applyAlignment="1">
      <alignment vertical="top"/>
    </xf>
    <xf numFmtId="0" fontId="6" fillId="0" borderId="30" xfId="0" applyFont="1" applyBorder="1" applyAlignment="1">
      <alignment vertical="top"/>
    </xf>
    <xf numFmtId="0" fontId="6" fillId="0" borderId="31" xfId="0" applyFont="1" applyBorder="1" applyAlignment="1">
      <alignment vertical="top"/>
    </xf>
  </cellXfs>
  <cellStyles count="6">
    <cellStyle name="Hipervínculo" xfId="3" builtinId="8"/>
    <cellStyle name="Hipervínculo 2" xfId="5"/>
    <cellStyle name="Millares" xfId="1" builtinId="3"/>
    <cellStyle name="Normal" xfId="0" builtinId="0"/>
    <cellStyle name="Normal 2" xfId="4"/>
    <cellStyle name="Porcentaje" xfId="2" builtinId="5"/>
  </cellStyles>
  <dxfs count="16">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EC9-4FD5-A23F-431454AA79E1}"/>
                </c:ext>
                <c:ext xmlns:c15="http://schemas.microsoft.com/office/drawing/2012/chart" uri="{CE6537A1-D6FC-4f65-9D91-7224C49458BB}"/>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EC9-4FD5-A23F-431454AA79E1}"/>
                </c:ext>
                <c:ext xmlns:c15="http://schemas.microsoft.com/office/drawing/2012/chart" uri="{CE6537A1-D6FC-4f65-9D91-7224C49458BB}">
                  <c15:spPr xmlns:c15="http://schemas.microsoft.com/office/drawing/2012/chart">
                    <a:prstGeom prst="rect">
                      <a:avLst/>
                    </a:prstGeom>
                  </c15:spPr>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817-4634-BE8A-66552479874F}"/>
                </c:ext>
                <c:ext xmlns:c15="http://schemas.microsoft.com/office/drawing/2012/chart" uri="{CE6537A1-D6FC-4f65-9D91-7224C49458BB}">
                  <c15:layout>
                    <c:manualLayout>
                      <c:w val="7.8775831104107144E-2"/>
                      <c:h val="9.8896083990446804E-2"/>
                    </c:manualLayout>
                  </c15:layout>
                </c:ext>
              </c:extLst>
            </c:dLbl>
            <c:dLbl>
              <c:idx val="6"/>
              <c:layout>
                <c:manualLayout>
                  <c:x val="1.474860309244529E-2"/>
                  <c:y val="0"/>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1817-4634-BE8A-66552479874F}"/>
                </c:ext>
                <c:ext xmlns:c15="http://schemas.microsoft.com/office/drawing/2012/chart" uri="{CE6537A1-D6FC-4f65-9D91-7224C49458BB}"/>
              </c:extLst>
            </c:dLbl>
            <c:dLbl>
              <c:idx val="7"/>
              <c:layout>
                <c:manualLayout>
                  <c:x val="3.917728343505418E-2"/>
                  <c:y val="-1.578544472712976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817-4634-BE8A-66552479874F}"/>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5.9910287713044559</c:v>
              </c:pt>
              <c:pt idx="1">
                <c:v>26.490013695998538</c:v>
              </c:pt>
              <c:pt idx="2">
                <c:v>34.653554959698141</c:v>
              </c:pt>
              <c:pt idx="3">
                <c:v>29.356891240191956</c:v>
              </c:pt>
              <c:pt idx="4">
                <c:v>9.3319213287608976E-2</c:v>
              </c:pt>
              <c:pt idx="5">
                <c:v>3.0645125075894489E-3</c:v>
              </c:pt>
              <c:pt idx="6">
                <c:v>2.4803638669899986</c:v>
              </c:pt>
              <c:pt idx="7">
                <c:v>0.93176336879362176</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494-4505-B6A6-26B4EB5ABF0B}"/>
                </c:ext>
                <c:ext xmlns:c15="http://schemas.microsoft.com/office/drawing/2012/chart" uri="{CE6537A1-D6FC-4f65-9D91-7224C49458BB}"/>
              </c:extLst>
            </c:dLbl>
            <c:dLbl>
              <c:idx val="3"/>
              <c:layout>
                <c:manualLayout>
                  <c:x val="-1.10543531810714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494-4505-B6A6-26B4EB5ABF0B}"/>
                </c:ext>
                <c:ext xmlns:c15="http://schemas.microsoft.com/office/drawing/2012/chart" uri="{CE6537A1-D6FC-4f65-9D91-7224C49458BB}"/>
              </c:extLst>
            </c:dLbl>
            <c:dLbl>
              <c:idx val="4"/>
              <c:layout>
                <c:manualLayout>
                  <c:x val="-4.4217412724285865E-2"/>
                  <c:y val="1.099759438447241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494-4505-B6A6-26B4EB5ABF0B}"/>
                </c:ext>
                <c:ext xmlns:c15="http://schemas.microsoft.com/office/drawing/2012/chart" uri="{CE6537A1-D6FC-4f65-9D91-7224C49458BB}"/>
              </c:extLst>
            </c:dLbl>
            <c:dLbl>
              <c:idx val="5"/>
              <c:layout>
                <c:manualLayout>
                  <c:x val="-1.1054353181071466E-2"/>
                  <c:y val="-1.649639157670865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494-4505-B6A6-26B4EB5ABF0B}"/>
                </c:ext>
                <c:ext xmlns:c15="http://schemas.microsoft.com/office/drawing/2012/chart" uri="{CE6537A1-D6FC-4f65-9D91-7224C49458BB}"/>
              </c:extLst>
            </c:dLbl>
            <c:dLbl>
              <c:idx val="6"/>
              <c:layout>
                <c:manualLayout>
                  <c:x val="2.5793490755833353E-2"/>
                  <c:y val="-3.085950962852377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494-4505-B6A6-26B4EB5ABF0B}"/>
                </c:ext>
                <c:ext xmlns:c15="http://schemas.microsoft.com/office/drawing/2012/chart" uri="{CE6537A1-D6FC-4f65-9D91-7224C49458BB}"/>
              </c:extLst>
            </c:dLbl>
            <c:dLbl>
              <c:idx val="7"/>
              <c:layout>
                <c:manualLayout>
                  <c:x val="4.7936723837885664E-2"/>
                  <c:y val="-2.0336024135822889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494-4505-B6A6-26B4EB5ABF0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7.2919121070781028</c:v>
              </c:pt>
              <c:pt idx="1">
                <c:v>38.579055856822336</c:v>
              </c:pt>
              <c:pt idx="2">
                <c:v>36.592421279666588</c:v>
              </c:pt>
              <c:pt idx="3">
                <c:v>14.628362583503499</c:v>
              </c:pt>
              <c:pt idx="4">
                <c:v>7.1742790797030914E-2</c:v>
              </c:pt>
              <c:pt idx="5">
                <c:v>1.7443950933225733E-3</c:v>
              </c:pt>
              <c:pt idx="6">
                <c:v>2.1218679471493314</c:v>
              </c:pt>
              <c:pt idx="7">
                <c:v>0.71289418459960729</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 VOLUMEN (Miles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OCTUBRE 19</c:v>
              </c:pt>
              <c:pt idx="1">
                <c:v>NOVIEMBRE 19</c:v>
              </c:pt>
              <c:pt idx="2">
                <c:v>DICIEMBRE 19</c:v>
              </c:pt>
              <c:pt idx="3">
                <c:v>ENERO 20</c:v>
              </c:pt>
              <c:pt idx="4">
                <c:v>FEBRERO 20</c:v>
              </c:pt>
              <c:pt idx="5">
                <c:v>MARZO 20</c:v>
              </c:pt>
              <c:pt idx="6">
                <c:v>ABRIL 20</c:v>
              </c:pt>
              <c:pt idx="7">
                <c:v>MAYO 20</c:v>
              </c:pt>
              <c:pt idx="8">
                <c:v>JUNIO 20</c:v>
              </c:pt>
              <c:pt idx="9">
                <c:v>JULIO 20</c:v>
              </c:pt>
              <c:pt idx="10">
                <c:v>AGOSTO 20</c:v>
              </c:pt>
              <c:pt idx="11">
                <c:v>SEPTIEMBRE 20</c:v>
              </c:pt>
              <c:pt idx="12">
                <c:v>OCTUBRE 20</c:v>
              </c:pt>
              <c:pt idx="13">
                <c:v>NOVIEMBRE 20</c:v>
              </c:pt>
              <c:pt idx="14">
                <c:v>DICIEMBRE 20</c:v>
              </c:pt>
              <c:pt idx="15">
                <c:v>ENERO 21</c:v>
              </c:pt>
              <c:pt idx="16">
                <c:v>FEBRERO 21</c:v>
              </c:pt>
              <c:pt idx="17">
                <c:v>MARZO 21</c:v>
              </c:pt>
              <c:pt idx="18">
                <c:v>ABRIL 21</c:v>
              </c:pt>
              <c:pt idx="19">
                <c:v>MAYO 21</c:v>
              </c:pt>
              <c:pt idx="20">
                <c:v>JUNIO 21</c:v>
              </c:pt>
              <c:pt idx="21">
                <c:v>JULIO 21</c:v>
              </c:pt>
              <c:pt idx="22">
                <c:v>AGOSTO 21</c:v>
              </c:pt>
              <c:pt idx="23">
                <c:v>SEPTIEMBRE 21</c:v>
              </c:pt>
              <c:pt idx="24">
                <c:v>OCTUBRE 21</c:v>
              </c:pt>
            </c:strLit>
          </c:cat>
          <c:val>
            <c:numLit>
              <c:formatCode>_(* #,##0.00_);_(* \(#,##0.00\);_(* "-"??_);_(@_)</c:formatCode>
              <c:ptCount val="25"/>
              <c:pt idx="0">
                <c:v>47334.317640000001</c:v>
              </c:pt>
              <c:pt idx="1">
                <c:v>46647.373879999999</c:v>
              </c:pt>
              <c:pt idx="2">
                <c:v>47844.631170000001</c:v>
              </c:pt>
              <c:pt idx="3">
                <c:v>45789.642630000002</c:v>
              </c:pt>
              <c:pt idx="4">
                <c:v>45793.251369999998</c:v>
              </c:pt>
              <c:pt idx="5">
                <c:v>58756.361700000001</c:v>
              </c:pt>
              <c:pt idx="6">
                <c:v>57587.383092000004</c:v>
              </c:pt>
              <c:pt idx="7">
                <c:v>57200.338520000005</c:v>
              </c:pt>
              <c:pt idx="8">
                <c:v>52146.543010000001</c:v>
              </c:pt>
              <c:pt idx="9">
                <c:v>45743.261439999995</c:v>
              </c:pt>
              <c:pt idx="10">
                <c:v>45158.552240000005</c:v>
              </c:pt>
              <c:pt idx="11">
                <c:v>48102.142959999997</c:v>
              </c:pt>
              <c:pt idx="12">
                <c:v>58015.415939999999</c:v>
              </c:pt>
              <c:pt idx="13">
                <c:v>49169.127970000001</c:v>
              </c:pt>
              <c:pt idx="14">
                <c:v>49683.10557</c:v>
              </c:pt>
              <c:pt idx="15">
                <c:v>53727.513500000001</c:v>
              </c:pt>
              <c:pt idx="16">
                <c:v>45030.247188000001</c:v>
              </c:pt>
              <c:pt idx="17">
                <c:v>49287.390780000002</c:v>
              </c:pt>
              <c:pt idx="18">
                <c:v>45273.332710000002</c:v>
              </c:pt>
              <c:pt idx="19">
                <c:v>41596.482189999995</c:v>
              </c:pt>
              <c:pt idx="20">
                <c:v>38620.461299999995</c:v>
              </c:pt>
              <c:pt idx="21">
                <c:v>40546.617899999997</c:v>
              </c:pt>
              <c:pt idx="22">
                <c:v>39523.658045000004</c:v>
              </c:pt>
              <c:pt idx="23">
                <c:v>42261.64574</c:v>
              </c:pt>
              <c:pt idx="24">
                <c:v>44032.762189999994</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384441552"/>
        <c:axId val="384439200"/>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OCTUBRE 19</c:v>
              </c:pt>
              <c:pt idx="1">
                <c:v>NOVIEMBRE 19</c:v>
              </c:pt>
              <c:pt idx="2">
                <c:v>DICIEMBRE 19</c:v>
              </c:pt>
              <c:pt idx="3">
                <c:v>ENERO 20</c:v>
              </c:pt>
              <c:pt idx="4">
                <c:v>FEBRERO 20</c:v>
              </c:pt>
              <c:pt idx="5">
                <c:v>MARZO 20</c:v>
              </c:pt>
              <c:pt idx="6">
                <c:v>ABRIL 20</c:v>
              </c:pt>
              <c:pt idx="7">
                <c:v>MAYO 20</c:v>
              </c:pt>
              <c:pt idx="8">
                <c:v>JUNIO 20</c:v>
              </c:pt>
              <c:pt idx="9">
                <c:v>JULIO 20</c:v>
              </c:pt>
              <c:pt idx="10">
                <c:v>AGOSTO 20</c:v>
              </c:pt>
              <c:pt idx="11">
                <c:v>SEPTIEMBRE 20</c:v>
              </c:pt>
              <c:pt idx="12">
                <c:v>OCTUBRE 20</c:v>
              </c:pt>
              <c:pt idx="13">
                <c:v>NOVIEMBRE 20</c:v>
              </c:pt>
              <c:pt idx="14">
                <c:v>DICIEMBRE 20</c:v>
              </c:pt>
              <c:pt idx="15">
                <c:v>ENERO 21</c:v>
              </c:pt>
              <c:pt idx="16">
                <c:v>FEBRERO 21</c:v>
              </c:pt>
              <c:pt idx="17">
                <c:v>MARZO 21</c:v>
              </c:pt>
              <c:pt idx="18">
                <c:v>ABRIL 21</c:v>
              </c:pt>
              <c:pt idx="19">
                <c:v>MAYO 21</c:v>
              </c:pt>
              <c:pt idx="20">
                <c:v>JUNIO 21</c:v>
              </c:pt>
              <c:pt idx="21">
                <c:v>JULIO 21</c:v>
              </c:pt>
              <c:pt idx="22">
                <c:v>AGOSTO 21</c:v>
              </c:pt>
              <c:pt idx="23">
                <c:v>SEPTIEMBRE 21</c:v>
              </c:pt>
              <c:pt idx="24">
                <c:v>OCTUBRE 21</c:v>
              </c:pt>
            </c:strLit>
          </c:cat>
          <c:val>
            <c:numLit>
              <c:formatCode>_(* #,##0.00_);_(* \(#,##0.00\);_(* "-"??_);_(@_)</c:formatCode>
              <c:ptCount val="25"/>
              <c:pt idx="0">
                <c:v>117903.26856</c:v>
              </c:pt>
              <c:pt idx="1">
                <c:v>112717.99885999999</c:v>
              </c:pt>
              <c:pt idx="2">
                <c:v>122209.98852</c:v>
              </c:pt>
              <c:pt idx="3">
                <c:v>111244.3373</c:v>
              </c:pt>
              <c:pt idx="4">
                <c:v>109440.18029999999</c:v>
              </c:pt>
              <c:pt idx="5">
                <c:v>135458.95733</c:v>
              </c:pt>
              <c:pt idx="6">
                <c:v>129536.35231</c:v>
              </c:pt>
              <c:pt idx="7">
                <c:v>136507.49387999999</c:v>
              </c:pt>
              <c:pt idx="8">
                <c:v>126851.5852</c:v>
              </c:pt>
              <c:pt idx="9">
                <c:v>110637.59063999999</c:v>
              </c:pt>
              <c:pt idx="10">
                <c:v>103978.93795000001</c:v>
              </c:pt>
              <c:pt idx="11">
                <c:v>113826.24684000001</c:v>
              </c:pt>
              <c:pt idx="12">
                <c:v>138235.02899000002</c:v>
              </c:pt>
              <c:pt idx="13">
                <c:v>116546.24998000001</c:v>
              </c:pt>
              <c:pt idx="14">
                <c:v>118024.76776999999</c:v>
              </c:pt>
              <c:pt idx="15">
                <c:v>124914.81187999999</c:v>
              </c:pt>
              <c:pt idx="16">
                <c:v>109583.625937</c:v>
              </c:pt>
              <c:pt idx="17">
                <c:v>120034.41250000001</c:v>
              </c:pt>
              <c:pt idx="18">
                <c:v>109134.22034999999</c:v>
              </c:pt>
              <c:pt idx="19">
                <c:v>108958.06163</c:v>
              </c:pt>
              <c:pt idx="20">
                <c:v>103788.58539000001</c:v>
              </c:pt>
              <c:pt idx="21">
                <c:v>114654.211</c:v>
              </c:pt>
              <c:pt idx="22">
                <c:v>114241.321089</c:v>
              </c:pt>
              <c:pt idx="23">
                <c:v>126926.50020000001</c:v>
              </c:pt>
              <c:pt idx="24">
                <c:v>130927.38627</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384443512"/>
        <c:axId val="384444688"/>
      </c:lineChart>
      <c:catAx>
        <c:axId val="384441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4439200"/>
        <c:crosses val="autoZero"/>
        <c:auto val="1"/>
        <c:lblAlgn val="ctr"/>
        <c:lblOffset val="100"/>
        <c:noMultiLvlLbl val="0"/>
      </c:catAx>
      <c:valAx>
        <c:axId val="3844392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4441552"/>
        <c:crosses val="autoZero"/>
        <c:crossBetween val="between"/>
      </c:valAx>
      <c:valAx>
        <c:axId val="38444468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4443512"/>
        <c:crosses val="max"/>
        <c:crossBetween val="between"/>
      </c:valAx>
      <c:catAx>
        <c:axId val="384443512"/>
        <c:scaling>
          <c:orientation val="minMax"/>
        </c:scaling>
        <c:delete val="1"/>
        <c:axPos val="b"/>
        <c:numFmt formatCode="General" sourceLinked="1"/>
        <c:majorTickMark val="out"/>
        <c:minorTickMark val="none"/>
        <c:tickLblPos val="nextTo"/>
        <c:crossAx val="38444468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Octubre 19</c:v>
              </c:pt>
              <c:pt idx="1">
                <c:v>Noviembre 19</c:v>
              </c:pt>
              <c:pt idx="2">
                <c:v>Diciembre 19</c:v>
              </c:pt>
              <c:pt idx="3">
                <c:v>Enero 20</c:v>
              </c:pt>
              <c:pt idx="4">
                <c:v>Febrero 20</c:v>
              </c:pt>
              <c:pt idx="5">
                <c:v>Marzo 20</c:v>
              </c:pt>
              <c:pt idx="6">
                <c:v>Abril 20</c:v>
              </c:pt>
              <c:pt idx="7">
                <c:v>Mayo 20</c:v>
              </c:pt>
              <c:pt idx="8">
                <c:v>Junio 20</c:v>
              </c:pt>
              <c:pt idx="9">
                <c:v>Julio 20</c:v>
              </c:pt>
              <c:pt idx="10">
                <c:v>Agosto 20</c:v>
              </c:pt>
              <c:pt idx="11">
                <c:v>Septiembre 20</c:v>
              </c:pt>
              <c:pt idx="12">
                <c:v>Octubre 20</c:v>
              </c:pt>
              <c:pt idx="13">
                <c:v>Noviembre 20</c:v>
              </c:pt>
              <c:pt idx="14">
                <c:v>Diciembre 20</c:v>
              </c:pt>
              <c:pt idx="15">
                <c:v>Enero 21</c:v>
              </c:pt>
              <c:pt idx="16">
                <c:v>Febrero 21</c:v>
              </c:pt>
              <c:pt idx="17">
                <c:v>Marzo 21</c:v>
              </c:pt>
              <c:pt idx="18">
                <c:v>Abril 21</c:v>
              </c:pt>
              <c:pt idx="19">
                <c:v>Mayo 21</c:v>
              </c:pt>
              <c:pt idx="20">
                <c:v>Junio 21</c:v>
              </c:pt>
              <c:pt idx="21">
                <c:v>Julio 21</c:v>
              </c:pt>
              <c:pt idx="22">
                <c:v>Agosto 21</c:v>
              </c:pt>
              <c:pt idx="23">
                <c:v>Septiembre 21</c:v>
              </c:pt>
              <c:pt idx="24">
                <c:v>Octubre 21</c:v>
              </c:pt>
            </c:strLit>
          </c:cat>
          <c:val>
            <c:numLit>
              <c:formatCode>_(* #,##0.00_);_(* \(#,##0.00\);_(* "-"??_);_(@_)</c:formatCode>
              <c:ptCount val="25"/>
              <c:pt idx="0">
                <c:v>47.334317640000002</c:v>
              </c:pt>
              <c:pt idx="1">
                <c:v>46.647373879999996</c:v>
              </c:pt>
              <c:pt idx="2">
                <c:v>47.84463117</c:v>
              </c:pt>
              <c:pt idx="3">
                <c:v>45.789642630000003</c:v>
              </c:pt>
              <c:pt idx="4">
                <c:v>45.79325137</c:v>
              </c:pt>
              <c:pt idx="5">
                <c:v>58.756361699999999</c:v>
              </c:pt>
              <c:pt idx="6">
                <c:v>57.587383092000003</c:v>
              </c:pt>
              <c:pt idx="7">
                <c:v>57.200338520000003</c:v>
              </c:pt>
              <c:pt idx="8">
                <c:v>52.146543010000002</c:v>
              </c:pt>
              <c:pt idx="9">
                <c:v>45.743261439999998</c:v>
              </c:pt>
              <c:pt idx="10">
                <c:v>45.158552240000006</c:v>
              </c:pt>
              <c:pt idx="11">
                <c:v>48.102142959999995</c:v>
              </c:pt>
              <c:pt idx="12">
                <c:v>58.015415939999997</c:v>
              </c:pt>
              <c:pt idx="13">
                <c:v>49.169127969999998</c:v>
              </c:pt>
              <c:pt idx="14">
                <c:v>49.683105570000002</c:v>
              </c:pt>
              <c:pt idx="15">
                <c:v>53.727513500000001</c:v>
              </c:pt>
              <c:pt idx="16">
                <c:v>45.030247188000004</c:v>
              </c:pt>
              <c:pt idx="17">
                <c:v>49.287390780000003</c:v>
              </c:pt>
              <c:pt idx="18">
                <c:v>45.273332710000005</c:v>
              </c:pt>
              <c:pt idx="19">
                <c:v>41.596482189999996</c:v>
              </c:pt>
              <c:pt idx="20">
                <c:v>38.620461299999995</c:v>
              </c:pt>
              <c:pt idx="21">
                <c:v>40.546617899999994</c:v>
              </c:pt>
              <c:pt idx="22">
                <c:v>39.523658045000005</c:v>
              </c:pt>
              <c:pt idx="23">
                <c:v>42.261645739999999</c:v>
              </c:pt>
              <c:pt idx="24">
                <c:v>44.032762189999993</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384445080"/>
        <c:axId val="384439592"/>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Octubre 19</c:v>
              </c:pt>
              <c:pt idx="1">
                <c:v>Noviembre 19</c:v>
              </c:pt>
              <c:pt idx="2">
                <c:v>Diciembre 19</c:v>
              </c:pt>
              <c:pt idx="3">
                <c:v>Enero 20</c:v>
              </c:pt>
              <c:pt idx="4">
                <c:v>Febrero 20</c:v>
              </c:pt>
              <c:pt idx="5">
                <c:v>Marzo 20</c:v>
              </c:pt>
              <c:pt idx="6">
                <c:v>Abril 20</c:v>
              </c:pt>
              <c:pt idx="7">
                <c:v>Mayo 20</c:v>
              </c:pt>
              <c:pt idx="8">
                <c:v>Junio 20</c:v>
              </c:pt>
              <c:pt idx="9">
                <c:v>Julio 20</c:v>
              </c:pt>
              <c:pt idx="10">
                <c:v>Agosto 20</c:v>
              </c:pt>
              <c:pt idx="11">
                <c:v>Septiembre 20</c:v>
              </c:pt>
              <c:pt idx="12">
                <c:v>Octubre 20</c:v>
              </c:pt>
              <c:pt idx="13">
                <c:v>Noviembre 20</c:v>
              </c:pt>
              <c:pt idx="14">
                <c:v>Diciembre 20</c:v>
              </c:pt>
              <c:pt idx="15">
                <c:v>Enero 21</c:v>
              </c:pt>
              <c:pt idx="16">
                <c:v>Febrero 21</c:v>
              </c:pt>
              <c:pt idx="17">
                <c:v>Marzo 21</c:v>
              </c:pt>
              <c:pt idx="18">
                <c:v>Abril 21</c:v>
              </c:pt>
              <c:pt idx="19">
                <c:v>Mayo 21</c:v>
              </c:pt>
              <c:pt idx="20">
                <c:v>Junio 21</c:v>
              </c:pt>
              <c:pt idx="21">
                <c:v>Julio 21</c:v>
              </c:pt>
              <c:pt idx="22">
                <c:v>Agosto 21</c:v>
              </c:pt>
              <c:pt idx="23">
                <c:v>Septiembre 21</c:v>
              </c:pt>
              <c:pt idx="24">
                <c:v>Octubre 21</c:v>
              </c:pt>
            </c:strLit>
          </c:cat>
          <c:val>
            <c:numLit>
              <c:formatCode>_(* #,##0.00_);_(* \(#,##0.00\);_(* "-"??_);_(@_)</c:formatCode>
              <c:ptCount val="25"/>
              <c:pt idx="0">
                <c:v>2.490862326498724</c:v>
              </c:pt>
              <c:pt idx="1">
                <c:v>2.4163846640105864</c:v>
              </c:pt>
              <c:pt idx="2">
                <c:v>2.5543093453007799</c:v>
              </c:pt>
              <c:pt idx="3">
                <c:v>2.4294650691839217</c:v>
              </c:pt>
              <c:pt idx="4">
                <c:v>2.3898757355258744</c:v>
              </c:pt>
              <c:pt idx="5">
                <c:v>2.3054347378013369</c:v>
              </c:pt>
              <c:pt idx="6">
                <c:v>2.2493877192345471</c:v>
              </c:pt>
              <c:pt idx="7">
                <c:v>2.3864805246260978</c:v>
              </c:pt>
              <c:pt idx="8">
                <c:v>2.4325981719569412</c:v>
              </c:pt>
              <c:pt idx="9">
                <c:v>2.4186642394338205</c:v>
              </c:pt>
              <c:pt idx="10">
                <c:v>2.302530368940809</c:v>
              </c:pt>
              <c:pt idx="11">
                <c:v>2.3663446124355372</c:v>
              </c:pt>
              <c:pt idx="12">
                <c:v>2.382729258253768</c:v>
              </c:pt>
              <c:pt idx="13">
                <c:v>2.3703135441228369</c:v>
              </c:pt>
              <c:pt idx="14">
                <c:v>2.375551335125607</c:v>
              </c:pt>
              <c:pt idx="15">
                <c:v>2.3249691590510695</c:v>
              </c:pt>
              <c:pt idx="16">
                <c:v>2.4335559491710423</c:v>
              </c:pt>
              <c:pt idx="17">
                <c:v>2.4353979912588102</c:v>
              </c:pt>
              <c:pt idx="18">
                <c:v>2.4105629918844995</c:v>
              </c:pt>
              <c:pt idx="19">
                <c:v>2.6194056779203811</c:v>
              </c:pt>
              <c:pt idx="20">
                <c:v>2.6873989045283624</c:v>
              </c:pt>
              <c:pt idx="21">
                <c:v>2.8277133072546601</c:v>
              </c:pt>
              <c:pt idx="22">
                <c:v>2.890454141641686</c:v>
              </c:pt>
              <c:pt idx="23">
                <c:v>3.003349679775154</c:v>
              </c:pt>
              <c:pt idx="24">
                <c:v>2.9734084295019336</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384438808"/>
        <c:axId val="384438416"/>
      </c:lineChart>
      <c:catAx>
        <c:axId val="384445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4439592"/>
        <c:crosses val="autoZero"/>
        <c:auto val="1"/>
        <c:lblAlgn val="ctr"/>
        <c:lblOffset val="100"/>
        <c:noMultiLvlLbl val="0"/>
      </c:catAx>
      <c:valAx>
        <c:axId val="38443959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4445080"/>
        <c:crosses val="autoZero"/>
        <c:crossBetween val="between"/>
      </c:valAx>
      <c:valAx>
        <c:axId val="38443841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4438808"/>
        <c:crosses val="max"/>
        <c:crossBetween val="between"/>
      </c:valAx>
      <c:catAx>
        <c:axId val="384438808"/>
        <c:scaling>
          <c:orientation val="minMax"/>
        </c:scaling>
        <c:delete val="1"/>
        <c:axPos val="b"/>
        <c:numFmt formatCode="General" sourceLinked="1"/>
        <c:majorTickMark val="out"/>
        <c:minorTickMark val="none"/>
        <c:tickLblPos val="nextTo"/>
        <c:crossAx val="384438416"/>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OCTUBRE 21</c:v>
              </c:pt>
            </c:strLit>
          </c:cat>
          <c:val>
            <c:numLit>
              <c:formatCode>_-* #,##0\ _€_-;\-* #,##0\ _€_-;_-* "-"??\ _€_-;_-@_-</c:formatCode>
              <c:ptCount val="14"/>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538.75234508300002</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OCTUBRE 21</c:v>
              </c:pt>
            </c:strLit>
          </c:cat>
          <c:val>
            <c:numLit>
              <c:formatCode>_-* #,##0\ _€_-;\-* #,##0\ _€_-;_-* "-"??\ _€_-;_-@_-</c:formatCode>
              <c:ptCount val="14"/>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361.68922000000003</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OCTUBRE 21</c:v>
              </c:pt>
            </c:strLit>
          </c:cat>
          <c:val>
            <c:numLit>
              <c:formatCode>_-* #,##0\ _€_-;\-* #,##0\ _€_-;_-* "-"??\ _€_-;_-@_-</c:formatCode>
              <c:ptCount val="14"/>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174.99238000000003</c:v>
              </c:pt>
            </c:numLit>
          </c:val>
          <c:smooth val="1"/>
          <c:extLst xmlns:c16r2="http://schemas.microsoft.com/office/drawing/2015/06/char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OCTUBRE 21</c:v>
              </c:pt>
            </c:strLit>
          </c:cat>
          <c:val>
            <c:numLit>
              <c:formatCode>_-* #,##0\ _€_-;\-* #,##0\ _€_-;_-* "-"??\ _€_-;_-@_-</c:formatCode>
              <c:ptCount val="14"/>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32.276808000000003</c:v>
              </c:pt>
            </c:numLit>
          </c:val>
          <c:smooth val="1"/>
          <c:extLst xmlns:c16r2="http://schemas.microsoft.com/office/drawing/2015/06/char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OCTUBRE 21</c:v>
              </c:pt>
            </c:strLit>
          </c:cat>
          <c:val>
            <c:numLit>
              <c:formatCode>_-* #,##0\ _€_-;\-* #,##0\ _€_-;_-* "-"??\ _€_-;_-@_-</c:formatCode>
              <c:ptCount val="14"/>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142.71557000000001</c:v>
              </c:pt>
            </c:numLit>
          </c:val>
          <c:smooth val="1"/>
          <c:extLst xmlns:c16r2="http://schemas.microsoft.com/office/drawing/2015/06/char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OCTUBRE 21</c:v>
              </c:pt>
            </c:strLit>
          </c:cat>
          <c:val>
            <c:numLit>
              <c:formatCode>_-* #,##0\ _€_-;\-* #,##0\ _€_-;_-* "-"??\ _€_-;_-@_-</c:formatCode>
              <c:ptCount val="14"/>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186.69684000000001</c:v>
              </c:pt>
            </c:numLit>
          </c:val>
          <c:smooth val="1"/>
          <c:extLst xmlns:c16r2="http://schemas.microsoft.com/office/drawing/2015/06/char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OCTUBRE 21</c:v>
              </c:pt>
            </c:strLit>
          </c:cat>
          <c:val>
            <c:numLit>
              <c:formatCode>_-* #,##0\ _€_-;\-* #,##0\ _€_-;_-* "-"??\ _€_-;_-@_-</c:formatCode>
              <c:ptCount val="14"/>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158.16093999999998</c:v>
              </c:pt>
            </c:numLit>
          </c:val>
          <c:smooth val="0"/>
          <c:extLst xmlns:c16r2="http://schemas.microsoft.com/office/drawing/2015/06/char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OCTUBRE 21</c:v>
              </c:pt>
            </c:strLit>
          </c:cat>
          <c:val>
            <c:numLit>
              <c:formatCode>_-* #,##0\ _€_-;\-* #,##0\ _€_-;_-* "-"??\ _€_-;_-@_-</c:formatCode>
              <c:ptCount val="14"/>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0.50275944999999989</c:v>
              </c:pt>
            </c:numLit>
          </c:val>
          <c:smooth val="0"/>
          <c:extLst xmlns:c16r2="http://schemas.microsoft.com/office/drawing/2015/06/char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OCTUBRE 21</c:v>
              </c:pt>
            </c:strLit>
          </c:cat>
          <c:val>
            <c:numLit>
              <c:formatCode>_-* #,##0\ _€_-;\-* #,##0\ _€_-;_-* "-"??\ _€_-;_-@_-</c:formatCode>
              <c:ptCount val="14"/>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1.6510133000000003E-2</c:v>
              </c:pt>
            </c:numLit>
          </c:val>
          <c:smooth val="0"/>
          <c:extLst xmlns:c16r2="http://schemas.microsoft.com/office/drawing/2015/06/char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OCTUBRE 21</c:v>
              </c:pt>
            </c:strLit>
          </c:cat>
          <c:val>
            <c:numLit>
              <c:formatCode>_-* #,##0\ _€_-;\-* #,##0\ _€_-;_-* "-"??\ _€_-;_-@_-</c:formatCode>
              <c:ptCount val="14"/>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13.363018500000001</c:v>
              </c:pt>
            </c:numLit>
          </c:val>
          <c:smooth val="0"/>
          <c:extLst xmlns:c16r2="http://schemas.microsoft.com/office/drawing/2015/06/char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OCTUBRE 21</c:v>
              </c:pt>
            </c:strLit>
          </c:cat>
          <c:val>
            <c:numLit>
              <c:formatCode>_-* #,##0\ _€_-;\-* #,##0\ _€_-;_-* "-"??\ _€_-;_-@_-</c:formatCode>
              <c:ptCount val="14"/>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5.0198969999999994</c:v>
              </c:pt>
            </c:numLit>
          </c:val>
          <c:smooth val="0"/>
          <c:extLst xmlns:c16r2="http://schemas.microsoft.com/office/drawing/2015/06/char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384438024"/>
        <c:axId val="384442336"/>
      </c:lineChart>
      <c:catAx>
        <c:axId val="384438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4442336"/>
        <c:crosses val="autoZero"/>
        <c:auto val="1"/>
        <c:lblAlgn val="ctr"/>
        <c:lblOffset val="100"/>
        <c:noMultiLvlLbl val="0"/>
      </c:catAx>
      <c:valAx>
        <c:axId val="384442336"/>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4438024"/>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23.957483771901778</c:v>
              </c:pt>
              <c:pt idx="1">
                <c:v>49.835316843333032</c:v>
              </c:pt>
              <c:pt idx="2">
                <c:v>13.932509452452779</c:v>
              </c:pt>
              <c:pt idx="3">
                <c:v>1.2685689429244318</c:v>
              </c:pt>
              <c:pt idx="4">
                <c:v>11.006120989387981</c:v>
              </c:pt>
              <c:pt idx="5">
                <c:v>3.6273775689995889</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385534184"/>
        <c:axId val="385539280"/>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-11.669219422760369</c:v>
              </c:pt>
              <c:pt idx="1">
                <c:v>-13.64332459016353</c:v>
              </c:pt>
              <c:pt idx="2">
                <c:v>-5.6508312784936399</c:v>
              </c:pt>
              <c:pt idx="3">
                <c:v>8.7985335838304266</c:v>
              </c:pt>
              <c:pt idx="4">
                <c:v>-10.043328699320464</c:v>
              </c:pt>
              <c:pt idx="5">
                <c:v>2.5389303559574028</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57"/>
        <c:axId val="385537712"/>
        <c:axId val="385537320"/>
      </c:barChart>
      <c:catAx>
        <c:axId val="385534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5539280"/>
        <c:crossesAt val="0"/>
        <c:auto val="1"/>
        <c:lblAlgn val="ctr"/>
        <c:lblOffset val="100"/>
        <c:noMultiLvlLbl val="0"/>
      </c:catAx>
      <c:valAx>
        <c:axId val="385539280"/>
        <c:scaling>
          <c:orientation val="minMax"/>
          <c:max val="12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5534184"/>
        <c:crosses val="autoZero"/>
        <c:crossBetween val="between"/>
      </c:valAx>
      <c:valAx>
        <c:axId val="385537320"/>
        <c:scaling>
          <c:orientation val="minMax"/>
          <c:max val="5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5537712"/>
        <c:crosses val="autoZero"/>
        <c:crossBetween val="between"/>
      </c:valAx>
      <c:catAx>
        <c:axId val="385537712"/>
        <c:scaling>
          <c:orientation val="maxMin"/>
        </c:scaling>
        <c:delete val="0"/>
        <c:axPos val="l"/>
        <c:numFmt formatCode="General" sourceLinked="1"/>
        <c:majorTickMark val="none"/>
        <c:minorTickMark val="none"/>
        <c:tickLblPos val="none"/>
        <c:crossAx val="38553732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2.5943908490656598</c:v>
              </c:pt>
              <c:pt idx="1">
                <c:v>2.8952891477048621</c:v>
              </c:pt>
              <c:pt idx="2">
                <c:v>2.4658022118714484</c:v>
              </c:pt>
              <c:pt idx="3">
                <c:v>2.286570891043457</c:v>
              </c:pt>
              <c:pt idx="4">
                <c:v>3.4968241025093483</c:v>
              </c:pt>
              <c:pt idx="5">
                <c:v>2.8073082837423242</c:v>
              </c:pt>
              <c:pt idx="6">
                <c:v>2.9052227564542297</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385539672"/>
        <c:axId val="38554006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8.8775197912306147</c:v>
              </c:pt>
              <c:pt idx="1">
                <c:v>11.034839157853305</c:v>
              </c:pt>
              <c:pt idx="2">
                <c:v>9.1094023636585142</c:v>
              </c:pt>
              <c:pt idx="3">
                <c:v>12.526354040204236</c:v>
              </c:pt>
              <c:pt idx="4">
                <c:v>4.0156730137373087</c:v>
              </c:pt>
              <c:pt idx="5">
                <c:v>0.45344436341991923</c:v>
              </c:pt>
              <c:pt idx="6">
                <c:v>7.4590716721958161</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85534968"/>
        <c:axId val="385536928"/>
      </c:barChart>
      <c:catAx>
        <c:axId val="3855396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5540064"/>
        <c:crossesAt val="0"/>
        <c:auto val="1"/>
        <c:lblAlgn val="ctr"/>
        <c:lblOffset val="100"/>
        <c:noMultiLvlLbl val="0"/>
      </c:catAx>
      <c:valAx>
        <c:axId val="385540064"/>
        <c:scaling>
          <c:orientation val="minMax"/>
          <c:max val="1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5539672"/>
        <c:crosses val="autoZero"/>
        <c:crossBetween val="between"/>
      </c:valAx>
      <c:valAx>
        <c:axId val="385536928"/>
        <c:scaling>
          <c:orientation val="minMax"/>
          <c:max val="1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5534968"/>
        <c:crosses val="autoZero"/>
        <c:crossBetween val="between"/>
      </c:valAx>
      <c:catAx>
        <c:axId val="385534968"/>
        <c:scaling>
          <c:orientation val="maxMin"/>
        </c:scaling>
        <c:delete val="0"/>
        <c:axPos val="l"/>
        <c:numFmt formatCode="General" sourceLinked="1"/>
        <c:majorTickMark val="none"/>
        <c:minorTickMark val="none"/>
        <c:tickLblPos val="none"/>
        <c:crossAx val="3855369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5.4564573211430636</c:v>
              </c:pt>
              <c:pt idx="1">
                <c:v>1.9663278832443776</c:v>
              </c:pt>
            </c:numLit>
          </c:val>
          <c:extLst xmlns:c16r2="http://schemas.microsoft.com/office/drawing/2015/06/char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7.8763817848306248</c:v>
              </c:pt>
              <c:pt idx="1">
                <c:v>4.3882061991503329</c:v>
              </c:pt>
            </c:numLit>
          </c:val>
          <c:extLst xmlns:c16r2="http://schemas.microsoft.com/office/drawing/2015/06/char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10.878973534296854</c:v>
              </c:pt>
              <c:pt idx="1">
                <c:v>8.5961084649877915</c:v>
              </c:pt>
            </c:numLit>
          </c:val>
          <c:extLst xmlns:c16r2="http://schemas.microsoft.com/office/drawing/2015/06/char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14.291320796759987</c:v>
              </c:pt>
              <c:pt idx="1">
                <c:v>16.677546798085423</c:v>
              </c:pt>
            </c:numLit>
          </c:val>
          <c:extLst xmlns:c16r2="http://schemas.microsoft.com/office/drawing/2015/06/char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9.3562483542235277</c:v>
              </c:pt>
              <c:pt idx="1">
                <c:v>13.264377498902682</c:v>
              </c:pt>
            </c:numLit>
          </c:val>
          <c:extLst xmlns:c16r2="http://schemas.microsoft.com/office/drawing/2015/06/char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6.7716498343116927</c:v>
              </c:pt>
              <c:pt idx="1">
                <c:v>6.3862509847079014</c:v>
              </c:pt>
            </c:numLit>
          </c:val>
          <c:extLst xmlns:c16r2="http://schemas.microsoft.com/office/drawing/2015/06/char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12.270253865213112</c:v>
              </c:pt>
              <c:pt idx="1">
                <c:v>14.705254319736582</c:v>
              </c:pt>
            </c:numLit>
          </c:val>
          <c:extLst xmlns:c16r2="http://schemas.microsoft.com/office/drawing/2015/06/char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8.9233801298209041</c:v>
              </c:pt>
              <c:pt idx="1">
                <c:v>5.0838602391197751</c:v>
              </c:pt>
            </c:numLit>
          </c:val>
          <c:extLst xmlns:c16r2="http://schemas.microsoft.com/office/drawing/2015/06/char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24.175350437598276</c:v>
              </c:pt>
              <c:pt idx="1">
                <c:v>28.932066316664727</c:v>
              </c:pt>
            </c:numLit>
          </c:val>
          <c:extLst xmlns:c16r2="http://schemas.microsoft.com/office/drawing/2015/06/char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385533008"/>
        <c:axId val="385533400"/>
      </c:barChart>
      <c:catAx>
        <c:axId val="3855330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385533400"/>
        <c:crosses val="autoZero"/>
        <c:auto val="1"/>
        <c:lblAlgn val="ctr"/>
        <c:lblOffset val="100"/>
        <c:noMultiLvlLbl val="0"/>
      </c:catAx>
      <c:valAx>
        <c:axId val="385533400"/>
        <c:scaling>
          <c:orientation val="minMax"/>
        </c:scaling>
        <c:delete val="1"/>
        <c:axPos val="l"/>
        <c:numFmt formatCode="0%" sourceLinked="1"/>
        <c:majorTickMark val="out"/>
        <c:minorTickMark val="none"/>
        <c:tickLblPos val="nextTo"/>
        <c:crossAx val="385533008"/>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16.243863195142673</c:v>
              </c:pt>
              <c:pt idx="1">
                <c:v>2.9009150876186056</c:v>
              </c:pt>
              <c:pt idx="2">
                <c:v>2.4704710756010915</c:v>
              </c:pt>
              <c:pt idx="3">
                <c:v>10.832352015530997</c:v>
              </c:pt>
              <c:pt idx="4">
                <c:v>2.9506957367443043</c:v>
              </c:pt>
              <c:pt idx="5">
                <c:v>17.454213493574425</c:v>
              </c:pt>
              <c:pt idx="6">
                <c:v>14.082599843063232</c:v>
              </c:pt>
              <c:pt idx="7">
                <c:v>4.2009376759317458</c:v>
              </c:pt>
              <c:pt idx="8">
                <c:v>2.3104083211875079</c:v>
              </c:pt>
              <c:pt idx="9">
                <c:v>5.4312035522759841</c:v>
              </c:pt>
              <c:pt idx="10">
                <c:v>5.8511504972254702</c:v>
              </c:pt>
              <c:pt idx="11">
                <c:v>2.4305467831953398</c:v>
              </c:pt>
              <c:pt idx="12">
                <c:v>1.3002190302563887</c:v>
              </c:pt>
              <c:pt idx="13">
                <c:v>4.8701320389429705</c:v>
              </c:pt>
              <c:pt idx="14">
                <c:v>0.70015511969113453</c:v>
              </c:pt>
              <c:pt idx="15">
                <c:v>1.3801677088981252</c:v>
              </c:pt>
              <c:pt idx="16">
                <c:v>4.5899816723198494</c:v>
              </c:pt>
            </c:numLit>
          </c:val>
          <c:extLst xmlns:c16r2="http://schemas.microsoft.com/office/drawing/2015/06/char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15.82928058584352</c:v>
              </c:pt>
              <c:pt idx="1">
                <c:v>2.9133038039179131</c:v>
              </c:pt>
              <c:pt idx="2">
                <c:v>3.1886374176902059</c:v>
              </c:pt>
              <c:pt idx="3">
                <c:v>8.506407716877721</c:v>
              </c:pt>
              <c:pt idx="4">
                <c:v>2.1940161094201769</c:v>
              </c:pt>
              <c:pt idx="5">
                <c:v>18.046918449333351</c:v>
              </c:pt>
              <c:pt idx="6">
                <c:v>11.50613920064699</c:v>
              </c:pt>
              <c:pt idx="7">
                <c:v>3.4097857549315873</c:v>
              </c:pt>
              <c:pt idx="8">
                <c:v>2.0172697656333476</c:v>
              </c:pt>
              <c:pt idx="9">
                <c:v>6.398449268316277</c:v>
              </c:pt>
              <c:pt idx="10">
                <c:v>8.4708349384482418</c:v>
              </c:pt>
              <c:pt idx="11">
                <c:v>2.8058374471987038</c:v>
              </c:pt>
              <c:pt idx="12">
                <c:v>1.4583356794093549</c:v>
              </c:pt>
              <c:pt idx="13">
                <c:v>5.835765254285123</c:v>
              </c:pt>
              <c:pt idx="14">
                <c:v>0.76470826616361043</c:v>
              </c:pt>
              <c:pt idx="15">
                <c:v>1.4797461478839244</c:v>
              </c:pt>
              <c:pt idx="16">
                <c:v>5.1745644000315423</c:v>
              </c:pt>
            </c:numLit>
          </c:val>
          <c:extLst xmlns:c16r2="http://schemas.microsoft.com/office/drawing/2015/06/char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385533792"/>
        <c:axId val="385535752"/>
      </c:barChart>
      <c:catAx>
        <c:axId val="3855337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385535752"/>
        <c:crosses val="autoZero"/>
        <c:auto val="1"/>
        <c:lblAlgn val="ctr"/>
        <c:lblOffset val="100"/>
        <c:noMultiLvlLbl val="0"/>
      </c:catAx>
      <c:valAx>
        <c:axId val="385535752"/>
        <c:scaling>
          <c:orientation val="minMax"/>
        </c:scaling>
        <c:delete val="1"/>
        <c:axPos val="l"/>
        <c:numFmt formatCode="#,#00.00" sourceLinked="1"/>
        <c:majorTickMark val="out"/>
        <c:minorTickMark val="none"/>
        <c:tickLblPos val="nextTo"/>
        <c:crossAx val="385533792"/>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xmlns=""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xmlns=""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xmlns=""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xmlns=""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xmlns=""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9</xdr:col>
      <xdr:colOff>1793</xdr:colOff>
      <xdr:row>1</xdr:row>
      <xdr:rowOff>50400</xdr:rowOff>
    </xdr:to>
    <xdr:pic>
      <xdr:nvPicPr>
        <xdr:cNvPr id="3" name="Imagen 2">
          <a:extLst>
            <a:ext uri="{FF2B5EF4-FFF2-40B4-BE49-F238E27FC236}">
              <a16:creationId xmlns:a16="http://schemas.microsoft.com/office/drawing/2014/main" xmlns=""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xmlns=""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xmlns=""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xmlns=""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xmlns=""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xmlns=""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xmlns=""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xmlns=""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xmlns=""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69636</xdr:rowOff>
    </xdr:to>
    <xdr:pic>
      <xdr:nvPicPr>
        <xdr:cNvPr id="3" name="Imagen 2">
          <a:extLst>
            <a:ext uri="{FF2B5EF4-FFF2-40B4-BE49-F238E27FC236}">
              <a16:creationId xmlns:a16="http://schemas.microsoft.com/office/drawing/2014/main" xmlns=""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xmlns=""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Normal="100" zoomScaleSheetLayoutView="120" workbookViewId="0"/>
  </sheetViews>
  <sheetFormatPr baseColWidth="10" defaultColWidth="11.42578125" defaultRowHeight="15" x14ac:dyDescent="0.2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Normal="100" workbookViewId="0"/>
  </sheetViews>
  <sheetFormatPr baseColWidth="10" defaultColWidth="11.42578125" defaultRowHeight="14.25" x14ac:dyDescent="0.2"/>
  <cols>
    <col min="1" max="1" width="5.5703125" style="12" customWidth="1"/>
    <col min="2" max="2" width="2.5703125" style="12" customWidth="1"/>
    <col min="3" max="3" width="30.140625" style="12" customWidth="1"/>
    <col min="4" max="4" width="79.42578125" style="12" customWidth="1"/>
    <col min="5" max="5" width="11.42578125" style="12"/>
    <col min="6" max="6" width="2" style="12" customWidth="1"/>
    <col min="7" max="16384" width="11.42578125" style="12"/>
  </cols>
  <sheetData>
    <row r="1" spans="1:12" ht="72" customHeight="1" x14ac:dyDescent="0.4">
      <c r="B1" s="62" t="s">
        <v>0</v>
      </c>
      <c r="C1" s="62"/>
      <c r="D1" s="62"/>
      <c r="E1" s="13"/>
      <c r="F1" s="13"/>
      <c r="G1" s="13"/>
      <c r="H1" s="13"/>
      <c r="I1" s="14"/>
      <c r="J1" s="14"/>
      <c r="K1" s="14"/>
      <c r="L1" s="14"/>
    </row>
    <row r="2" spans="1:12" ht="18.75" x14ac:dyDescent="0.2">
      <c r="B2" s="61" t="s">
        <v>1</v>
      </c>
      <c r="C2" s="61"/>
      <c r="D2" s="61"/>
      <c r="E2" s="60"/>
      <c r="F2" s="59"/>
      <c r="G2" s="60"/>
    </row>
    <row r="4" spans="1:12" ht="10.5" customHeight="1" thickBot="1" x14ac:dyDescent="0.4">
      <c r="A4" s="15"/>
      <c r="B4" s="15"/>
      <c r="C4" s="16"/>
      <c r="D4" s="15"/>
    </row>
    <row r="5" spans="1:12" ht="50.1" customHeight="1" thickTop="1" thickBot="1" x14ac:dyDescent="0.4">
      <c r="A5" s="15"/>
      <c r="B5" s="46"/>
      <c r="C5" s="49" t="s">
        <v>2</v>
      </c>
      <c r="D5" s="51"/>
    </row>
    <row r="6" spans="1:12" ht="38.25" customHeight="1" thickTop="1" thickBot="1" x14ac:dyDescent="0.4">
      <c r="A6" s="15"/>
      <c r="B6" s="15"/>
      <c r="C6" s="17"/>
      <c r="D6" s="15"/>
    </row>
    <row r="7" spans="1:12" ht="50.1" customHeight="1" thickTop="1" thickBot="1" x14ac:dyDescent="0.4">
      <c r="A7" s="15"/>
      <c r="B7" s="46"/>
      <c r="C7" s="49" t="s">
        <v>3</v>
      </c>
      <c r="D7" s="50"/>
    </row>
    <row r="8" spans="1:12" ht="38.25" customHeight="1" thickTop="1" thickBot="1" x14ac:dyDescent="0.4">
      <c r="A8" s="15"/>
      <c r="B8" s="15"/>
      <c r="C8" s="17"/>
      <c r="D8" s="15"/>
    </row>
    <row r="9" spans="1:12" ht="50.1" customHeight="1" thickTop="1" thickBot="1" x14ac:dyDescent="0.4">
      <c r="A9" s="15"/>
      <c r="B9" s="46"/>
      <c r="C9" s="47" t="s">
        <v>4</v>
      </c>
      <c r="D9" s="48"/>
    </row>
    <row r="10" spans="1:12" ht="38.25" customHeight="1" thickTop="1" thickBot="1" x14ac:dyDescent="0.4">
      <c r="A10" s="15"/>
      <c r="B10" s="15"/>
      <c r="C10" s="17"/>
      <c r="D10" s="15"/>
    </row>
    <row r="11" spans="1:12" ht="50.1" customHeight="1" thickTop="1" thickBot="1" x14ac:dyDescent="0.4">
      <c r="A11" s="15"/>
      <c r="B11" s="46"/>
      <c r="C11" s="47" t="s">
        <v>5</v>
      </c>
      <c r="D11" s="48"/>
    </row>
    <row r="12" spans="1:12" ht="38.25" customHeight="1" thickTop="1" thickBot="1" x14ac:dyDescent="0.4">
      <c r="A12" s="15"/>
      <c r="B12" s="15"/>
      <c r="C12" s="17"/>
      <c r="D12" s="15"/>
    </row>
    <row r="13" spans="1:12" ht="50.1" customHeight="1" thickTop="1" thickBot="1" x14ac:dyDescent="0.4">
      <c r="A13" s="15"/>
      <c r="B13" s="46"/>
      <c r="C13" s="47" t="s">
        <v>6</v>
      </c>
      <c r="D13" s="48"/>
    </row>
    <row r="14" spans="1:12" ht="8.25" customHeight="1" thickTop="1" x14ac:dyDescent="0.35">
      <c r="A14" s="15"/>
      <c r="B14" s="15"/>
      <c r="C14" s="17"/>
      <c r="D14" s="15"/>
    </row>
  </sheetData>
  <mergeCells count="2">
    <mergeCell ref="B2:D2"/>
    <mergeCell ref="B1:D1"/>
  </mergeCells>
  <hyperlinks>
    <hyperlink ref="C5:D5" location="metodología!A1" display="Metodología"/>
    <hyperlink ref="C5" location="'principales variables'!A1" display="Principales variables"/>
    <hyperlink ref="C7" location="'Graficos TOTAL ACEITE'!A1" display="Graficos historicos"/>
    <hyperlink ref="C9" location="Canales!A1" display="Canales"/>
    <hyperlink ref="C13" location="Conclusiones!A1" display="Principales Conclusion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showRowColHeaders="0" zoomScale="99" zoomScaleNormal="99" zoomScaleSheetLayoutView="85" workbookViewId="0"/>
  </sheetViews>
  <sheetFormatPr baseColWidth="10" defaultColWidth="11.42578125" defaultRowHeight="15" x14ac:dyDescent="0.25"/>
  <cols>
    <col min="1" max="1" width="1.140625" customWidth="1"/>
    <col min="2" max="2" width="34.140625" customWidth="1"/>
    <col min="3" max="3" width="16.85546875" customWidth="1"/>
    <col min="4" max="4" width="15.7109375" customWidth="1"/>
    <col min="5" max="5" width="16.85546875" customWidth="1"/>
    <col min="6" max="6" width="15.7109375" customWidth="1"/>
    <col min="7" max="7" width="16.85546875" customWidth="1"/>
    <col min="8" max="8" width="15.7109375" customWidth="1"/>
    <col min="9" max="9" width="8.140625" customWidth="1"/>
    <col min="10" max="10" width="2.140625" customWidth="1"/>
  </cols>
  <sheetData>
    <row r="1" spans="2:11" ht="36" customHeight="1" x14ac:dyDescent="0.25">
      <c r="B1" s="64" t="s">
        <v>7</v>
      </c>
      <c r="C1" s="64"/>
      <c r="D1" s="64"/>
      <c r="E1" s="64"/>
      <c r="F1" s="64"/>
      <c r="G1" s="64"/>
      <c r="H1" s="64"/>
      <c r="I1" s="64"/>
      <c r="J1" s="2"/>
      <c r="K1" s="2"/>
    </row>
    <row r="2" spans="2:11" ht="8.1" customHeight="1" thickBot="1" x14ac:dyDescent="0.3"/>
    <row r="3" spans="2:11" ht="24.95" customHeight="1" thickTop="1" thickBot="1" x14ac:dyDescent="0.3">
      <c r="B3" s="65" t="s">
        <v>8</v>
      </c>
      <c r="C3" s="66"/>
      <c r="D3" s="66"/>
      <c r="E3" s="66"/>
      <c r="F3" s="66"/>
      <c r="G3" s="66"/>
      <c r="H3" s="66"/>
      <c r="I3" s="67"/>
    </row>
    <row r="4" spans="2:11" ht="7.5" customHeight="1" thickTop="1" x14ac:dyDescent="0.25"/>
    <row r="5" spans="2:11" ht="19.5" thickBot="1" x14ac:dyDescent="0.35">
      <c r="B5" s="10" t="s">
        <v>9</v>
      </c>
      <c r="C5" s="3"/>
      <c r="D5" s="3"/>
      <c r="E5" s="3"/>
      <c r="F5" s="3"/>
      <c r="G5" s="3"/>
      <c r="H5" s="3"/>
      <c r="I5" s="3"/>
    </row>
    <row r="6" spans="2:11" ht="5.0999999999999996" customHeight="1" thickTop="1" thickBot="1" x14ac:dyDescent="0.3"/>
    <row r="7" spans="2:11" ht="45" customHeight="1" x14ac:dyDescent="0.25">
      <c r="B7" s="6"/>
      <c r="C7" s="18" t="str">
        <f>B3&amp;" 
Domestico"</f>
        <v>TOTAL ACEITE 
Domestico</v>
      </c>
      <c r="D7" s="19" t="s">
        <v>10</v>
      </c>
      <c r="E7" s="18" t="s">
        <v>11</v>
      </c>
      <c r="F7" s="19" t="s">
        <v>10</v>
      </c>
      <c r="G7" s="18" t="s">
        <v>12</v>
      </c>
      <c r="H7" s="19" t="s">
        <v>10</v>
      </c>
    </row>
    <row r="8" spans="2:11" ht="20.100000000000001" customHeight="1" x14ac:dyDescent="0.25">
      <c r="B8" s="7" t="s">
        <v>13</v>
      </c>
      <c r="C8" s="20">
        <v>538752.34508300002</v>
      </c>
      <c r="D8" s="55">
        <v>-0.11503661326783066</v>
      </c>
      <c r="E8" s="20">
        <v>361689.22000000003</v>
      </c>
      <c r="F8" s="55">
        <v>-0.11494037170431182</v>
      </c>
      <c r="G8" s="20">
        <v>186696.84</v>
      </c>
      <c r="H8" s="55">
        <v>-0.12624691519457987</v>
      </c>
    </row>
    <row r="9" spans="2:11" ht="20.100000000000001" customHeight="1" x14ac:dyDescent="0.25">
      <c r="B9" s="7" t="s">
        <v>14</v>
      </c>
      <c r="C9" s="21">
        <v>1397734.1539959998</v>
      </c>
      <c r="D9" s="56">
        <v>-3.6473813465537575E-2</v>
      </c>
      <c r="E9" s="21">
        <v>1152618.94</v>
      </c>
      <c r="F9" s="56">
        <v>-5.2809949332492612E-2</v>
      </c>
      <c r="G9" s="21">
        <v>511464.76999999996</v>
      </c>
      <c r="H9" s="56">
        <v>-7.1436117421332601E-2</v>
      </c>
    </row>
    <row r="10" spans="2:11" ht="20.100000000000001" customHeight="1" x14ac:dyDescent="0.25">
      <c r="B10" s="7" t="s">
        <v>15</v>
      </c>
      <c r="C10" s="21">
        <v>11.670348707203001</v>
      </c>
      <c r="D10" s="56">
        <v>-0.11406171681730959</v>
      </c>
      <c r="E10" s="21">
        <v>7.8348416662315783</v>
      </c>
      <c r="F10" s="56">
        <v>-0.11396536923182399</v>
      </c>
      <c r="G10" s="21">
        <v>4.0441907032390132</v>
      </c>
      <c r="H10" s="56">
        <v>-0.12528436827593936</v>
      </c>
    </row>
    <row r="11" spans="2:11" ht="20.100000000000001" customHeight="1" x14ac:dyDescent="0.25">
      <c r="B11" s="7" t="s">
        <v>16</v>
      </c>
      <c r="C11" s="21">
        <v>30.277445891372714</v>
      </c>
      <c r="D11" s="56">
        <v>-3.5412370389677594E-2</v>
      </c>
      <c r="E11" s="21">
        <v>24.967807711824182</v>
      </c>
      <c r="F11" s="56">
        <v>-5.1766502527563873E-2</v>
      </c>
      <c r="G11" s="21">
        <v>11.079250553294205</v>
      </c>
      <c r="H11" s="56">
        <v>-7.0413189640613272E-2</v>
      </c>
    </row>
    <row r="12" spans="2:11" ht="20.100000000000001" customHeight="1" x14ac:dyDescent="0.25">
      <c r="B12" s="7" t="s">
        <v>17</v>
      </c>
      <c r="C12" s="21">
        <v>1.793268571585499</v>
      </c>
      <c r="D12" s="22">
        <v>-0.14723873125186593</v>
      </c>
      <c r="E12" s="21">
        <v>1.2039036429759751</v>
      </c>
      <c r="F12" s="22">
        <v>-9.8706468537090419E-2</v>
      </c>
      <c r="G12" s="21">
        <v>0.62143131002937468</v>
      </c>
      <c r="H12" s="22">
        <v>-5.9651087651622303E-2</v>
      </c>
    </row>
    <row r="13" spans="2:11" ht="20.100000000000001" customHeight="1" x14ac:dyDescent="0.25">
      <c r="B13" s="7" t="s">
        <v>18</v>
      </c>
      <c r="C13" s="21">
        <v>1.8521279363805649</v>
      </c>
      <c r="D13" s="22">
        <v>-1.1311290771444549E-2</v>
      </c>
      <c r="E13" s="21">
        <v>1.5273274482648607</v>
      </c>
      <c r="F13" s="22">
        <v>-3.5830281858296065E-2</v>
      </c>
      <c r="G13" s="21">
        <v>0.67773845711877145</v>
      </c>
      <c r="H13" s="22">
        <v>-2.9813140242950897E-2</v>
      </c>
    </row>
    <row r="14" spans="2:11" ht="20.100000000000001" customHeight="1" thickBot="1" x14ac:dyDescent="0.3">
      <c r="B14" s="7" t="s">
        <v>19</v>
      </c>
      <c r="C14" s="23">
        <v>2.5943908490656598</v>
      </c>
      <c r="D14" s="57">
        <v>8.8775197912306147E-2</v>
      </c>
      <c r="E14" s="23">
        <v>3.1867660860890457</v>
      </c>
      <c r="F14" s="57">
        <v>7.0199137307234594E-2</v>
      </c>
      <c r="G14" s="23">
        <v>2.7395470110795661</v>
      </c>
      <c r="H14" s="57">
        <v>6.2730305307538092E-2</v>
      </c>
    </row>
    <row r="15" spans="2:11" ht="8.25" customHeight="1" thickBot="1" x14ac:dyDescent="0.3"/>
    <row r="16" spans="2:11" ht="45" customHeight="1" x14ac:dyDescent="0.25">
      <c r="B16" s="6"/>
      <c r="C16" s="18" t="s">
        <v>20</v>
      </c>
      <c r="D16" s="19" t="str">
        <f>D7</f>
        <v>% Variación vs. Mismo periodo del año anterior</v>
      </c>
      <c r="E16" s="18" t="s">
        <v>21</v>
      </c>
      <c r="F16" s="19" t="str">
        <f>F7</f>
        <v>% Variación vs. Mismo periodo del año anterior</v>
      </c>
      <c r="G16" s="18" t="s">
        <v>22</v>
      </c>
      <c r="H16" s="19" t="str">
        <f>H7</f>
        <v>% Variación vs. Mismo periodo del año anterior</v>
      </c>
    </row>
    <row r="17" spans="2:9" ht="20.100000000000001" customHeight="1" x14ac:dyDescent="0.25">
      <c r="B17" s="7" t="str">
        <f t="shared" ref="B17:B23" si="0">B8</f>
        <v>VOLUMEN (Miles l)</v>
      </c>
      <c r="C17" s="20">
        <v>142715.57</v>
      </c>
      <c r="D17" s="55">
        <v>-0.11586953789182231</v>
      </c>
      <c r="E17" s="20">
        <v>32276.808000000001</v>
      </c>
      <c r="F17" s="55">
        <v>-3.8505038472687492E-2</v>
      </c>
      <c r="G17" s="20">
        <v>158160.93999999997</v>
      </c>
      <c r="H17" s="55">
        <v>-0.14191160190360397</v>
      </c>
    </row>
    <row r="18" spans="2:9" ht="20.100000000000001" customHeight="1" x14ac:dyDescent="0.25">
      <c r="B18" s="7" t="str">
        <f t="shared" si="0"/>
        <v>VALOR (Miles €)</v>
      </c>
      <c r="C18" s="21">
        <v>539232.6399999999</v>
      </c>
      <c r="D18" s="56">
        <v>-5.317117623665335E-2</v>
      </c>
      <c r="E18" s="21">
        <v>101921.546</v>
      </c>
      <c r="F18" s="56">
        <v>5.5576360547847869E-2</v>
      </c>
      <c r="G18" s="21">
        <v>204465.62000000002</v>
      </c>
      <c r="H18" s="56">
        <v>4.1352410993580335E-2</v>
      </c>
    </row>
    <row r="19" spans="2:9" ht="20.100000000000001" customHeight="1" x14ac:dyDescent="0.25">
      <c r="B19" s="7" t="str">
        <f t="shared" si="0"/>
        <v>CONSUMO x CAPITA (l)</v>
      </c>
      <c r="C19" s="21">
        <v>3.0914769709088628</v>
      </c>
      <c r="D19" s="56">
        <v>-0.11489555901062865</v>
      </c>
      <c r="E19" s="21">
        <v>0.69917394876008931</v>
      </c>
      <c r="F19" s="56">
        <v>-3.7445833041999554E-2</v>
      </c>
      <c r="G19" s="21">
        <v>3.4260515773247326</v>
      </c>
      <c r="H19" s="56">
        <v>-0.14096631157173323</v>
      </c>
    </row>
    <row r="20" spans="2:9" ht="20.100000000000001" customHeight="1" x14ac:dyDescent="0.25">
      <c r="B20" s="7" t="str">
        <f t="shared" si="0"/>
        <v>GASTO x CAPITA (€)</v>
      </c>
      <c r="C20" s="21">
        <v>11.680752762451839</v>
      </c>
      <c r="D20" s="56">
        <v>-5.2128127367765842E-2</v>
      </c>
      <c r="E20" s="21">
        <v>2.2078047426670286</v>
      </c>
      <c r="F20" s="56">
        <v>5.6739208257233997E-2</v>
      </c>
      <c r="G20" s="21">
        <v>4.4290945660140846</v>
      </c>
      <c r="H20" s="56">
        <v>4.2499589266082882E-2</v>
      </c>
    </row>
    <row r="21" spans="2:9" ht="20.100000000000001" customHeight="1" x14ac:dyDescent="0.25">
      <c r="B21" s="7" t="str">
        <f t="shared" si="0"/>
        <v>PARTE DE MERCADO VOLUMEN (%)</v>
      </c>
      <c r="C21" s="21">
        <v>0.47503709021903601</v>
      </c>
      <c r="D21" s="22">
        <v>-3.9487829233468441E-2</v>
      </c>
      <c r="E21" s="21">
        <v>0.10743523607044769</v>
      </c>
      <c r="F21" s="22">
        <v>4.3247675348208336E-4</v>
      </c>
      <c r="G21" s="21">
        <v>0.52644790420489873</v>
      </c>
      <c r="H21" s="22">
        <v>-6.1066634889168081E-2</v>
      </c>
    </row>
    <row r="22" spans="2:9" ht="20.100000000000001" customHeight="1" x14ac:dyDescent="0.25">
      <c r="B22" s="7" t="str">
        <f t="shared" si="0"/>
        <v>PARTE DE MERCADO VALOR (%)</v>
      </c>
      <c r="C22" s="21">
        <v>0.71453347111606902</v>
      </c>
      <c r="D22" s="22">
        <v>-1.7041570056251953E-2</v>
      </c>
      <c r="E22" s="21">
        <v>0.13505554123151026</v>
      </c>
      <c r="F22" s="22">
        <v>1.102446120343073E-2</v>
      </c>
      <c r="G22" s="21">
        <v>0.27093599004411006</v>
      </c>
      <c r="H22" s="22">
        <v>1.8717602206218931E-2</v>
      </c>
    </row>
    <row r="23" spans="2:9" ht="20.100000000000001" customHeight="1" thickBot="1" x14ac:dyDescent="0.3">
      <c r="B23" s="7" t="str">
        <f t="shared" si="0"/>
        <v>PRECIO MEDIO (€/L)</v>
      </c>
      <c r="C23" s="23">
        <v>3.7783728853130731</v>
      </c>
      <c r="D23" s="57">
        <v>7.0915282689917758E-2</v>
      </c>
      <c r="E23" s="23">
        <v>3.1577331314794201</v>
      </c>
      <c r="F23" s="57">
        <v>9.7849081674946436E-2</v>
      </c>
      <c r="G23" s="23">
        <v>1.2927693778248919</v>
      </c>
      <c r="H23" s="57">
        <v>0.21357241666912352</v>
      </c>
    </row>
    <row r="25" spans="2:9" ht="19.5" thickBot="1" x14ac:dyDescent="0.35">
      <c r="B25" s="10" t="s">
        <v>23</v>
      </c>
      <c r="C25" s="3"/>
      <c r="D25" s="3"/>
      <c r="E25" s="3"/>
      <c r="F25" s="3"/>
      <c r="G25" s="3"/>
      <c r="H25" s="3"/>
      <c r="I25" s="3"/>
    </row>
    <row r="26" spans="2:9" ht="15.75" thickTop="1" x14ac:dyDescent="0.25"/>
    <row r="38" spans="3:6" ht="10.5" customHeight="1" x14ac:dyDescent="0.25"/>
    <row r="39" spans="3:6" ht="12" customHeight="1" x14ac:dyDescent="0.25">
      <c r="C39" s="35"/>
      <c r="D39" s="35"/>
      <c r="E39" s="36" t="s">
        <v>24</v>
      </c>
      <c r="F39" s="36" t="s">
        <v>25</v>
      </c>
    </row>
    <row r="40" spans="3:6" ht="14.45" customHeight="1" x14ac:dyDescent="0.25">
      <c r="C40" s="54" t="s">
        <v>8</v>
      </c>
      <c r="D40" s="35"/>
      <c r="E40" s="58">
        <v>-3.6473813465537575E-2</v>
      </c>
      <c r="F40" s="58">
        <v>-0.11503661326783066</v>
      </c>
    </row>
    <row r="41" spans="3:6" ht="14.45" customHeight="1" x14ac:dyDescent="0.25">
      <c r="C41" s="37" t="s">
        <v>26</v>
      </c>
      <c r="D41" s="38"/>
      <c r="E41" s="58">
        <v>5.5576360547847869E-2</v>
      </c>
      <c r="F41" s="58">
        <v>-3.8505038472687492E-2</v>
      </c>
    </row>
    <row r="42" spans="3:6" ht="14.45" customHeight="1" x14ac:dyDescent="0.25">
      <c r="C42" s="39" t="s">
        <v>27</v>
      </c>
      <c r="D42" s="38"/>
      <c r="E42" s="58">
        <v>-5.317117623665335E-2</v>
      </c>
      <c r="F42" s="58">
        <v>-0.11586953789182231</v>
      </c>
    </row>
    <row r="43" spans="3:6" ht="14.45" customHeight="1" x14ac:dyDescent="0.25">
      <c r="C43" s="40" t="s">
        <v>28</v>
      </c>
      <c r="D43" s="38"/>
      <c r="E43" s="58">
        <v>-7.1436117421332601E-2</v>
      </c>
      <c r="F43" s="58">
        <v>-0.12624691519457987</v>
      </c>
    </row>
    <row r="44" spans="3:6" ht="14.45" customHeight="1" x14ac:dyDescent="0.25">
      <c r="C44" s="41" t="s">
        <v>29</v>
      </c>
      <c r="D44" s="38"/>
      <c r="E44" s="58">
        <v>4.1352410993580335E-2</v>
      </c>
      <c r="F44" s="58">
        <v>-0.14191160190360397</v>
      </c>
    </row>
    <row r="45" spans="3:6" ht="14.45" customHeight="1" x14ac:dyDescent="0.25">
      <c r="C45" s="42" t="s">
        <v>30</v>
      </c>
      <c r="D45" s="38"/>
      <c r="E45" s="58">
        <v>2.6721838485996408E-2</v>
      </c>
      <c r="F45" s="58">
        <v>-7.0377936639852146E-2</v>
      </c>
    </row>
    <row r="46" spans="3:6" ht="14.45" customHeight="1" x14ac:dyDescent="0.25">
      <c r="C46" s="43" t="s">
        <v>31</v>
      </c>
      <c r="D46" s="38"/>
      <c r="E46" s="58">
        <v>-0.70140977365342971</v>
      </c>
      <c r="F46" s="58">
        <v>-0.60652978462123919</v>
      </c>
    </row>
    <row r="47" spans="3:6" ht="14.45" customHeight="1" x14ac:dyDescent="0.25">
      <c r="C47" s="44" t="s">
        <v>32</v>
      </c>
      <c r="D47" s="38"/>
      <c r="E47" s="58">
        <v>3.8470732533238738E-2</v>
      </c>
      <c r="F47" s="58">
        <v>0.17191762150531731</v>
      </c>
    </row>
    <row r="48" spans="3:6" ht="14.45" customHeight="1" x14ac:dyDescent="0.25">
      <c r="C48" s="45" t="s">
        <v>33</v>
      </c>
      <c r="D48" s="38"/>
      <c r="E48" s="58">
        <v>0.2777574578821953</v>
      </c>
      <c r="F48" s="58">
        <v>0.313833360478595</v>
      </c>
    </row>
    <row r="49" spans="2:9" ht="6" customHeight="1" x14ac:dyDescent="0.25">
      <c r="D49" s="8"/>
      <c r="E49" s="9"/>
      <c r="F49" s="9"/>
    </row>
    <row r="50" spans="2:9" ht="19.5" thickBot="1" x14ac:dyDescent="0.35">
      <c r="B50" s="10" t="s">
        <v>34</v>
      </c>
      <c r="C50" s="3"/>
      <c r="D50" s="3"/>
      <c r="E50" s="3"/>
      <c r="F50" s="3"/>
      <c r="G50" s="3"/>
      <c r="H50" s="3"/>
      <c r="I50" s="3"/>
    </row>
    <row r="51" spans="2:9" ht="6.75" customHeight="1" thickTop="1" x14ac:dyDescent="0.25">
      <c r="E51" s="63"/>
      <c r="F51" s="63"/>
    </row>
    <row r="52" spans="2:9" ht="35.1" customHeight="1" x14ac:dyDescent="0.25">
      <c r="C52" s="24"/>
      <c r="D52" s="24"/>
      <c r="E52" s="52" t="s">
        <v>35</v>
      </c>
      <c r="F52" s="53" t="s">
        <v>36</v>
      </c>
    </row>
    <row r="53" spans="2:9" ht="15.95" customHeight="1" x14ac:dyDescent="0.25">
      <c r="C53" s="25" t="s">
        <v>8</v>
      </c>
      <c r="D53" s="24"/>
      <c r="E53" s="26">
        <v>13.172868729950169</v>
      </c>
      <c r="F53" s="27">
        <v>11.670348707203001</v>
      </c>
      <c r="G53" s="5"/>
    </row>
    <row r="54" spans="2:9" ht="15.95" customHeight="1" x14ac:dyDescent="0.25">
      <c r="C54" s="28" t="s">
        <v>37</v>
      </c>
      <c r="D54" s="24"/>
      <c r="E54" s="29">
        <v>8.8425907906544374</v>
      </c>
      <c r="F54" s="30">
        <v>7.8348416662315783</v>
      </c>
    </row>
    <row r="55" spans="2:9" ht="15.95" customHeight="1" x14ac:dyDescent="0.25">
      <c r="C55" s="31" t="s">
        <v>38</v>
      </c>
      <c r="D55" s="24"/>
      <c r="E55" s="29">
        <v>4.2191559775964693</v>
      </c>
      <c r="F55" s="30">
        <v>3.7906509629925642</v>
      </c>
    </row>
    <row r="56" spans="2:9" ht="15.95" customHeight="1" x14ac:dyDescent="0.25">
      <c r="C56" s="32" t="s">
        <v>26</v>
      </c>
      <c r="D56" s="24"/>
      <c r="E56" s="29">
        <v>0.72637361382966892</v>
      </c>
      <c r="F56" s="30">
        <v>0.69917394876008931</v>
      </c>
    </row>
    <row r="57" spans="2:9" ht="15.95" customHeight="1" x14ac:dyDescent="0.25">
      <c r="C57" s="32" t="s">
        <v>27</v>
      </c>
      <c r="D57" s="24"/>
      <c r="E57" s="29">
        <v>3.4927821257491423</v>
      </c>
      <c r="F57" s="30">
        <v>3.0914769709088628</v>
      </c>
      <c r="G57" s="5"/>
    </row>
    <row r="58" spans="2:9" ht="15.95" customHeight="1" x14ac:dyDescent="0.25">
      <c r="C58" s="31" t="s">
        <v>28</v>
      </c>
      <c r="D58" s="24"/>
      <c r="E58" s="29">
        <v>4.6234348130579663</v>
      </c>
      <c r="F58" s="30">
        <v>4.0441907032390132</v>
      </c>
    </row>
    <row r="59" spans="2:9" ht="15.95" customHeight="1" x14ac:dyDescent="0.25">
      <c r="C59" s="31" t="s">
        <v>29</v>
      </c>
      <c r="D59" s="24"/>
      <c r="E59" s="29">
        <v>3.9882621874739477</v>
      </c>
      <c r="F59" s="30">
        <v>3.4260515773247326</v>
      </c>
    </row>
    <row r="60" spans="2:9" ht="15.95" customHeight="1" x14ac:dyDescent="0.25">
      <c r="C60" s="31" t="s">
        <v>30</v>
      </c>
      <c r="D60" s="24"/>
      <c r="E60" s="29">
        <v>1.1702275372043568E-2</v>
      </c>
      <c r="F60" s="30">
        <v>1.0890677601482483E-2</v>
      </c>
    </row>
    <row r="61" spans="2:9" ht="15.95" customHeight="1" x14ac:dyDescent="0.25">
      <c r="C61" s="31" t="s">
        <v>31</v>
      </c>
      <c r="D61" s="24"/>
      <c r="E61" s="29">
        <v>9.0793592893517175E-4</v>
      </c>
      <c r="F61" s="30">
        <v>3.5763929581153942E-4</v>
      </c>
    </row>
    <row r="62" spans="2:9" ht="15.95" customHeight="1" x14ac:dyDescent="0.25">
      <c r="C62" s="31" t="s">
        <v>32</v>
      </c>
      <c r="D62" s="24"/>
      <c r="E62" s="29">
        <v>0.2467311475764975</v>
      </c>
      <c r="F62" s="30">
        <v>0.28946711248519763</v>
      </c>
    </row>
    <row r="63" spans="2:9" ht="15.95" customHeight="1" x14ac:dyDescent="0.25">
      <c r="C63" s="31" t="s">
        <v>33</v>
      </c>
      <c r="D63" s="24"/>
      <c r="E63" s="33">
        <v>8.2674392944308131E-2</v>
      </c>
      <c r="F63" s="34">
        <v>0.10874003426419755</v>
      </c>
    </row>
  </sheetData>
  <sheetProtection sheet="1" objects="1" scenarios="1"/>
  <mergeCells count="3">
    <mergeCell ref="E51:F51"/>
    <mergeCell ref="B1:I1"/>
    <mergeCell ref="B3:I3"/>
  </mergeCells>
  <conditionalFormatting sqref="E43:F49">
    <cfRule type="cellIs" dxfId="15" priority="14" operator="greaterThan">
      <formula>0.005</formula>
    </cfRule>
    <cfRule type="cellIs" dxfId="14" priority="15" operator="lessThan">
      <formula>-0.005</formula>
    </cfRule>
    <cfRule type="cellIs" dxfId="13" priority="16" operator="between">
      <formula>-0.005</formula>
      <formula>0.005</formula>
    </cfRule>
  </conditionalFormatting>
  <conditionalFormatting sqref="D8:D14 F8:F14 H8:H14 H17:H23 F17:F23 D17:D23">
    <cfRule type="cellIs" dxfId="12" priority="13" operator="greaterThanOrEqual">
      <formula>0.005</formula>
    </cfRule>
  </conditionalFormatting>
  <conditionalFormatting sqref="K17">
    <cfRule type="cellIs" dxfId="11" priority="12" operator="lessThanOrEqual">
      <formula>-0.005</formula>
    </cfRule>
  </conditionalFormatting>
  <conditionalFormatting sqref="D8:D14 F8:F14 H8:H14 D17:D23 F17:F23 H17:H23">
    <cfRule type="cellIs" dxfId="10" priority="10" operator="between">
      <formula>-0.0049999</formula>
      <formula>0.0049999</formula>
    </cfRule>
    <cfRule type="cellIs" dxfId="9" priority="11" operator="lessThanOrEqual">
      <formula>-0.005</formula>
    </cfRule>
  </conditionalFormatting>
  <conditionalFormatting sqref="F40:F42">
    <cfRule type="cellIs" dxfId="8" priority="4" operator="greaterThan">
      <formula>0.005</formula>
    </cfRule>
    <cfRule type="cellIs" dxfId="7" priority="5" operator="lessThan">
      <formula>-0.005</formula>
    </cfRule>
    <cfRule type="cellIs" dxfId="6" priority="6" operator="between">
      <formula>-0.005</formula>
      <formula>0.005</formula>
    </cfRule>
  </conditionalFormatting>
  <conditionalFormatting sqref="E40:E42">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9"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6"/>
  <sheetViews>
    <sheetView showGridLines="0" showRowColHeaders="0" zoomScaleNormal="100" workbookViewId="0"/>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4" t="s">
        <v>7</v>
      </c>
      <c r="C1" s="64"/>
      <c r="D1" s="64"/>
      <c r="E1" s="64"/>
      <c r="F1" s="64"/>
      <c r="G1" s="64"/>
      <c r="H1" s="64"/>
      <c r="I1" s="64"/>
      <c r="J1" s="2"/>
      <c r="K1" s="2"/>
    </row>
    <row r="2" spans="2:11" ht="11.25" customHeight="1" thickBot="1" x14ac:dyDescent="0.3">
      <c r="H2" s="1"/>
    </row>
    <row r="3" spans="2:11" ht="24.95" customHeight="1" thickTop="1" thickBot="1" x14ac:dyDescent="0.3">
      <c r="B3" s="68" t="s">
        <v>8</v>
      </c>
      <c r="C3" s="69"/>
      <c r="D3" s="69"/>
      <c r="E3" s="69"/>
      <c r="F3" s="69"/>
      <c r="G3" s="69"/>
      <c r="H3" s="69"/>
      <c r="I3" s="70"/>
    </row>
    <row r="4" spans="2:11" ht="15.75" thickTop="1" x14ac:dyDescent="0.25"/>
    <row r="5" spans="2:11" ht="19.5" thickBot="1" x14ac:dyDescent="0.35">
      <c r="B5" s="10" t="s">
        <v>39</v>
      </c>
      <c r="C5" s="3"/>
      <c r="D5" s="3"/>
      <c r="E5" s="3"/>
      <c r="F5" s="3"/>
      <c r="G5" s="3"/>
      <c r="H5" s="3"/>
      <c r="I5" s="3"/>
    </row>
    <row r="6" spans="2:11" ht="15.75" thickTop="1" x14ac:dyDescent="0.25"/>
    <row r="7" spans="2:11" ht="45" customHeight="1" x14ac:dyDescent="0.25"/>
    <row r="8" spans="2:11" ht="24.95" customHeight="1" x14ac:dyDescent="0.25"/>
    <row r="9" spans="2:11" ht="24.95" customHeight="1" x14ac:dyDescent="0.25"/>
    <row r="10" spans="2:11" ht="24.95" customHeight="1" x14ac:dyDescent="0.25"/>
    <row r="11" spans="2:11" ht="24.95" customHeight="1" x14ac:dyDescent="0.25"/>
    <row r="12" spans="2:11" ht="24.95" customHeight="1" x14ac:dyDescent="0.25"/>
    <row r="13" spans="2:11" ht="24.95" customHeight="1" x14ac:dyDescent="0.25"/>
    <row r="14" spans="2:11" ht="24.95" customHeight="1" x14ac:dyDescent="0.25"/>
    <row r="16" spans="2:11" ht="19.5" thickBot="1" x14ac:dyDescent="0.35">
      <c r="B16" s="10" t="s">
        <v>40</v>
      </c>
      <c r="C16" s="3"/>
      <c r="D16" s="3"/>
      <c r="E16" s="3"/>
      <c r="F16" s="3"/>
      <c r="G16" s="3"/>
      <c r="H16" s="3"/>
      <c r="I16" s="3"/>
    </row>
    <row r="17" spans="5:6" ht="15.75" thickTop="1" x14ac:dyDescent="0.25"/>
    <row r="31" spans="5:6" x14ac:dyDescent="0.25">
      <c r="E31" s="4"/>
      <c r="F31" s="4"/>
    </row>
    <row r="32" spans="5:6" ht="24.95" customHeight="1" x14ac:dyDescent="0.25"/>
    <row r="33" spans="2:9" ht="24.95" customHeight="1" x14ac:dyDescent="0.25"/>
    <row r="34" spans="2:9" ht="24.95" customHeight="1" x14ac:dyDescent="0.25"/>
    <row r="35" spans="2:9" ht="24.95" customHeight="1" x14ac:dyDescent="0.25"/>
    <row r="36" spans="2:9" ht="20.100000000000001" customHeight="1" x14ac:dyDescent="0.25">
      <c r="D36" s="8"/>
      <c r="E36" s="9"/>
      <c r="F36" s="9"/>
    </row>
    <row r="37" spans="2:9" ht="20.100000000000001" customHeight="1" x14ac:dyDescent="0.25">
      <c r="D37" s="8"/>
      <c r="E37" s="9"/>
      <c r="F37" s="9"/>
    </row>
    <row r="38" spans="2:9" ht="19.5" thickBot="1" x14ac:dyDescent="0.35">
      <c r="B38" s="10" t="s">
        <v>41</v>
      </c>
      <c r="C38" s="3"/>
      <c r="D38" s="3"/>
      <c r="E38" s="3"/>
      <c r="F38" s="3"/>
      <c r="G38" s="3"/>
      <c r="H38" s="3"/>
      <c r="I38" s="3"/>
    </row>
    <row r="39" spans="2:9" ht="15.75" thickTop="1" x14ac:dyDescent="0.25">
      <c r="E39" s="63"/>
      <c r="F39" s="63"/>
    </row>
    <row r="40" spans="2:9" ht="24.95" customHeight="1" x14ac:dyDescent="0.25"/>
    <row r="41" spans="2:9" ht="24.95" customHeight="1" x14ac:dyDescent="0.25"/>
    <row r="42" spans="2:9" ht="24.95" customHeight="1" x14ac:dyDescent="0.25"/>
    <row r="43" spans="2:9" ht="24.95" customHeight="1" x14ac:dyDescent="0.25"/>
    <row r="44" spans="2:9" ht="24.95" customHeight="1" x14ac:dyDescent="0.25"/>
    <row r="45" spans="2:9" ht="24.95" customHeight="1" x14ac:dyDescent="0.25"/>
    <row r="46" spans="2:9" ht="24.95" customHeight="1" x14ac:dyDescent="0.25"/>
  </sheetData>
  <sheetProtection sheet="1" objects="1" scenarios="1"/>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3"/>
  <sheetViews>
    <sheetView showGridLines="0" showRowColHeaders="0" showWhiteSpace="0" zoomScale="80" zoomScaleNormal="80" workbookViewId="0"/>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4" t="s">
        <v>7</v>
      </c>
      <c r="C1" s="64"/>
      <c r="D1" s="64"/>
      <c r="E1" s="64"/>
      <c r="F1" s="64"/>
      <c r="G1" s="64"/>
      <c r="H1" s="64"/>
      <c r="I1" s="64"/>
      <c r="J1" s="2"/>
      <c r="K1" s="2"/>
    </row>
    <row r="2" spans="2:11" ht="11.25" customHeight="1" thickBot="1" x14ac:dyDescent="0.3">
      <c r="H2" s="1"/>
    </row>
    <row r="3" spans="2:11" ht="24.95" customHeight="1" thickTop="1" thickBot="1" x14ac:dyDescent="0.3">
      <c r="B3" s="68" t="str">
        <f>'Graficos TOTAL ACEITE'!B3</f>
        <v>TOTAL ACEITE</v>
      </c>
      <c r="C3" s="69"/>
      <c r="D3" s="69"/>
      <c r="E3" s="69"/>
      <c r="F3" s="69"/>
      <c r="G3" s="69"/>
      <c r="H3" s="69"/>
      <c r="I3" s="70"/>
    </row>
    <row r="4" spans="2:11" ht="15.75" thickTop="1" x14ac:dyDescent="0.25"/>
    <row r="5" spans="2:11" ht="19.5" thickBot="1" x14ac:dyDescent="0.35">
      <c r="B5" s="10" t="s">
        <v>42</v>
      </c>
      <c r="C5" s="3"/>
      <c r="D5" s="3"/>
      <c r="E5" s="3"/>
      <c r="F5" s="3"/>
      <c r="G5" s="3"/>
      <c r="H5" s="3"/>
      <c r="I5" s="3"/>
    </row>
    <row r="6" spans="2:11" ht="15.75" thickTop="1" x14ac:dyDescent="0.25"/>
    <row r="7" spans="2:11" ht="24.95" customHeight="1" x14ac:dyDescent="0.25"/>
    <row r="8" spans="2:11" ht="24.95" customHeight="1" x14ac:dyDescent="0.25">
      <c r="E8" s="11"/>
    </row>
    <row r="9" spans="2:11" ht="24.95" customHeight="1" x14ac:dyDescent="0.25">
      <c r="E9" s="11"/>
    </row>
    <row r="10" spans="2:11" ht="24.95" customHeight="1" x14ac:dyDescent="0.25">
      <c r="E10" s="11"/>
    </row>
    <row r="11" spans="2:11" ht="24.95" customHeight="1" x14ac:dyDescent="0.25"/>
    <row r="12" spans="2:11" ht="24.95" customHeight="1" x14ac:dyDescent="0.25">
      <c r="E12" s="11"/>
    </row>
    <row r="13" spans="2:11" ht="24.95" customHeight="1" x14ac:dyDescent="0.25">
      <c r="E13" s="11"/>
    </row>
    <row r="14" spans="2:11" ht="24.95" customHeight="1" x14ac:dyDescent="0.25">
      <c r="E14" s="11"/>
    </row>
    <row r="16" spans="2:11" ht="19.5" thickBot="1" x14ac:dyDescent="0.35">
      <c r="B16" s="10" t="s">
        <v>43</v>
      </c>
      <c r="C16" s="3"/>
      <c r="D16" s="3"/>
      <c r="E16" s="3"/>
      <c r="F16" s="3"/>
      <c r="G16" s="3"/>
      <c r="H16" s="3"/>
      <c r="I16" s="3"/>
    </row>
    <row r="17" spans="2:9" ht="15.75" thickTop="1" x14ac:dyDescent="0.25"/>
    <row r="31" spans="2:9" x14ac:dyDescent="0.25">
      <c r="E31" s="4"/>
      <c r="F31" s="4"/>
    </row>
    <row r="32" spans="2:9" ht="19.5" thickBot="1" x14ac:dyDescent="0.35">
      <c r="B32" s="10" t="s">
        <v>44</v>
      </c>
      <c r="C32" s="3"/>
      <c r="D32" s="3"/>
      <c r="E32" s="3"/>
      <c r="F32" s="3"/>
      <c r="G32" s="3"/>
      <c r="H32" s="3"/>
      <c r="I32" s="3"/>
    </row>
    <row r="33" spans="3:8" ht="15.75" thickTop="1" x14ac:dyDescent="0.25">
      <c r="E33" s="63"/>
      <c r="F33" s="63"/>
    </row>
    <row r="34" spans="3:8" ht="24.95" customHeight="1" x14ac:dyDescent="0.25">
      <c r="C34" s="71" t="s">
        <v>49</v>
      </c>
      <c r="D34" s="72"/>
      <c r="E34" s="72"/>
      <c r="F34" s="72"/>
      <c r="G34" s="72"/>
      <c r="H34" s="73"/>
    </row>
    <row r="35" spans="3:8" ht="24.95" customHeight="1" x14ac:dyDescent="0.25">
      <c r="C35" s="74"/>
      <c r="D35" s="75"/>
      <c r="E35" s="75"/>
      <c r="F35" s="75"/>
      <c r="G35" s="75"/>
      <c r="H35" s="76"/>
    </row>
    <row r="36" spans="3:8" ht="24.95" customHeight="1" x14ac:dyDescent="0.25">
      <c r="C36" s="74"/>
      <c r="D36" s="75"/>
      <c r="E36" s="75"/>
      <c r="F36" s="75"/>
      <c r="G36" s="75"/>
      <c r="H36" s="76"/>
    </row>
    <row r="37" spans="3:8" ht="24.95" customHeight="1" x14ac:dyDescent="0.25">
      <c r="C37" s="74"/>
      <c r="D37" s="75"/>
      <c r="E37" s="75"/>
      <c r="F37" s="75"/>
      <c r="G37" s="75"/>
      <c r="H37" s="76"/>
    </row>
    <row r="38" spans="3:8" ht="24.95" customHeight="1" x14ac:dyDescent="0.25">
      <c r="C38" s="74"/>
      <c r="D38" s="75"/>
      <c r="E38" s="75"/>
      <c r="F38" s="75"/>
      <c r="G38" s="75"/>
      <c r="H38" s="76"/>
    </row>
    <row r="39" spans="3:8" ht="24.95" customHeight="1" x14ac:dyDescent="0.25">
      <c r="C39" s="74"/>
      <c r="D39" s="75"/>
      <c r="E39" s="75"/>
      <c r="F39" s="75"/>
      <c r="G39" s="75"/>
      <c r="H39" s="76"/>
    </row>
    <row r="40" spans="3:8" ht="24.95" customHeight="1" x14ac:dyDescent="0.25">
      <c r="C40" s="74"/>
      <c r="D40" s="75"/>
      <c r="E40" s="75"/>
      <c r="F40" s="75"/>
      <c r="G40" s="75"/>
      <c r="H40" s="76"/>
    </row>
    <row r="41" spans="3:8" ht="24.95" customHeight="1" x14ac:dyDescent="0.25">
      <c r="C41" s="74"/>
      <c r="D41" s="75"/>
      <c r="E41" s="75"/>
      <c r="F41" s="75"/>
      <c r="G41" s="75"/>
      <c r="H41" s="76"/>
    </row>
    <row r="42" spans="3:8" ht="24.95" customHeight="1" x14ac:dyDescent="0.25">
      <c r="C42" s="77"/>
      <c r="D42" s="78"/>
      <c r="E42" s="78"/>
      <c r="F42" s="78"/>
      <c r="G42" s="78"/>
      <c r="H42" s="79"/>
    </row>
    <row r="43" spans="3:8" ht="24.95" customHeight="1" x14ac:dyDescent="0.25"/>
  </sheetData>
  <sheetProtection sheet="1" objects="1" scenarios="1"/>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showGridLines="0" showRowColHeaders="0" showWhiteSpace="0" zoomScaleNormal="100" workbookViewId="0"/>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4" t="s">
        <v>7</v>
      </c>
      <c r="C1" s="64"/>
      <c r="D1" s="64"/>
      <c r="E1" s="64"/>
      <c r="F1" s="64"/>
      <c r="G1" s="64"/>
      <c r="H1" s="64"/>
      <c r="I1" s="64"/>
      <c r="J1" s="2"/>
      <c r="K1" s="2"/>
    </row>
    <row r="2" spans="2:11" ht="11.25" customHeight="1" thickBot="1" x14ac:dyDescent="0.3">
      <c r="H2" s="1"/>
    </row>
    <row r="3" spans="2:11" ht="24.95" customHeight="1" thickTop="1" thickBot="1" x14ac:dyDescent="0.3">
      <c r="B3" s="68" t="str">
        <f>Canales!B3</f>
        <v>TOTAL ACEITE</v>
      </c>
      <c r="C3" s="69"/>
      <c r="D3" s="69"/>
      <c r="E3" s="69"/>
      <c r="F3" s="69"/>
      <c r="G3" s="69"/>
      <c r="H3" s="69"/>
      <c r="I3" s="70"/>
    </row>
    <row r="4" spans="2:11" ht="15.75" thickTop="1" x14ac:dyDescent="0.25"/>
    <row r="5" spans="2:11" ht="19.5" thickBot="1" x14ac:dyDescent="0.35">
      <c r="B5" s="10" t="s">
        <v>45</v>
      </c>
      <c r="C5" s="3"/>
      <c r="D5" s="3"/>
      <c r="E5" s="3"/>
      <c r="F5" s="3"/>
      <c r="G5" s="3"/>
      <c r="H5" s="3"/>
      <c r="I5" s="3"/>
    </row>
    <row r="6" spans="2:11" ht="15.75" thickTop="1" x14ac:dyDescent="0.25"/>
    <row r="7" spans="2:11" ht="24.95" customHeight="1" x14ac:dyDescent="0.25"/>
    <row r="8" spans="2:11" ht="24.95" customHeight="1" x14ac:dyDescent="0.25">
      <c r="E8" s="11"/>
    </row>
    <row r="9" spans="2:11" ht="24.95" customHeight="1" x14ac:dyDescent="0.25">
      <c r="E9" s="11"/>
    </row>
    <row r="10" spans="2:11" ht="24.95" customHeight="1" x14ac:dyDescent="0.25">
      <c r="E10" s="11"/>
    </row>
    <row r="11" spans="2:11" ht="24.95" customHeight="1" x14ac:dyDescent="0.25">
      <c r="E11" s="11"/>
    </row>
    <row r="12" spans="2:11" ht="24.95" customHeight="1" x14ac:dyDescent="0.25">
      <c r="E12" s="11"/>
    </row>
    <row r="13" spans="2:11" ht="24.95" customHeight="1" x14ac:dyDescent="0.25">
      <c r="E13" s="11"/>
    </row>
    <row r="14" spans="2:11" ht="24.95" customHeight="1" x14ac:dyDescent="0.25">
      <c r="E14" s="11"/>
    </row>
    <row r="15" spans="2:11" ht="24.95" customHeight="1" x14ac:dyDescent="0.25"/>
    <row r="16" spans="2:11" ht="24.95" customHeight="1" x14ac:dyDescent="0.25">
      <c r="E16" s="11"/>
    </row>
    <row r="17" spans="2:9" ht="24.95" customHeight="1" x14ac:dyDescent="0.25">
      <c r="E17" s="11"/>
    </row>
    <row r="18" spans="2:9" ht="24.95" customHeight="1" x14ac:dyDescent="0.25">
      <c r="E18" s="11"/>
    </row>
    <row r="20" spans="2:9" ht="19.5" thickBot="1" x14ac:dyDescent="0.35">
      <c r="B20" s="10" t="s">
        <v>46</v>
      </c>
      <c r="C20" s="3"/>
      <c r="D20" s="3"/>
      <c r="E20" s="3"/>
      <c r="F20" s="3"/>
      <c r="G20" s="3"/>
      <c r="H20" s="3"/>
      <c r="I20" s="3"/>
    </row>
    <row r="21" spans="2:9" ht="15.75" thickTop="1" x14ac:dyDescent="0.25"/>
    <row r="40" spans="2:9" x14ac:dyDescent="0.25">
      <c r="E40" s="4"/>
      <c r="F40" s="4"/>
    </row>
    <row r="41" spans="2:9" ht="19.5" thickBot="1" x14ac:dyDescent="0.35">
      <c r="B41" s="10" t="s">
        <v>47</v>
      </c>
      <c r="C41" s="3"/>
      <c r="D41" s="3"/>
      <c r="E41" s="3"/>
      <c r="F41" s="3"/>
      <c r="G41" s="3"/>
      <c r="H41" s="3"/>
      <c r="I41" s="3"/>
    </row>
    <row r="42" spans="2:9" ht="15.75" thickTop="1" x14ac:dyDescent="0.25">
      <c r="E42" s="63"/>
      <c r="F42" s="63"/>
    </row>
    <row r="43" spans="2:9" ht="24.95" customHeight="1" x14ac:dyDescent="0.25">
      <c r="C43" s="71" t="s">
        <v>50</v>
      </c>
      <c r="D43" s="80"/>
      <c r="E43" s="80"/>
      <c r="F43" s="80"/>
      <c r="G43" s="80"/>
      <c r="H43" s="81"/>
    </row>
    <row r="44" spans="2:9" ht="24.95" customHeight="1" x14ac:dyDescent="0.25">
      <c r="C44" s="82"/>
      <c r="D44" s="83"/>
      <c r="E44" s="83"/>
      <c r="F44" s="83"/>
      <c r="G44" s="83"/>
      <c r="H44" s="84"/>
    </row>
    <row r="45" spans="2:9" ht="24.95" customHeight="1" x14ac:dyDescent="0.25">
      <c r="C45" s="82"/>
      <c r="D45" s="83"/>
      <c r="E45" s="83"/>
      <c r="F45" s="83"/>
      <c r="G45" s="83"/>
      <c r="H45" s="84"/>
    </row>
    <row r="46" spans="2:9" ht="24.95" customHeight="1" x14ac:dyDescent="0.25">
      <c r="C46" s="82"/>
      <c r="D46" s="83"/>
      <c r="E46" s="83"/>
      <c r="F46" s="83"/>
      <c r="G46" s="83"/>
      <c r="H46" s="84"/>
    </row>
    <row r="47" spans="2:9" ht="24.95" customHeight="1" x14ac:dyDescent="0.25">
      <c r="C47" s="82"/>
      <c r="D47" s="83"/>
      <c r="E47" s="83"/>
      <c r="F47" s="83"/>
      <c r="G47" s="83"/>
      <c r="H47" s="84"/>
    </row>
    <row r="48" spans="2:9" ht="24.95" customHeight="1" x14ac:dyDescent="0.25">
      <c r="C48" s="82"/>
      <c r="D48" s="83"/>
      <c r="E48" s="83"/>
      <c r="F48" s="83"/>
      <c r="G48" s="83"/>
      <c r="H48" s="84"/>
    </row>
    <row r="49" spans="3:8" ht="24.95" customHeight="1" x14ac:dyDescent="0.25">
      <c r="C49" s="82"/>
      <c r="D49" s="83"/>
      <c r="E49" s="83"/>
      <c r="F49" s="83"/>
      <c r="G49" s="83"/>
      <c r="H49" s="84"/>
    </row>
    <row r="50" spans="3:8" ht="24.95" customHeight="1" x14ac:dyDescent="0.25">
      <c r="C50" s="82"/>
      <c r="D50" s="83"/>
      <c r="E50" s="83"/>
      <c r="F50" s="83"/>
      <c r="G50" s="83"/>
      <c r="H50" s="84"/>
    </row>
    <row r="51" spans="3:8" ht="24.95" customHeight="1" x14ac:dyDescent="0.25">
      <c r="C51" s="85"/>
      <c r="D51" s="86"/>
      <c r="E51" s="86"/>
      <c r="F51" s="86"/>
      <c r="G51" s="86"/>
      <c r="H51" s="87"/>
    </row>
    <row r="52" spans="3:8" ht="24.95" customHeight="1" x14ac:dyDescent="0.25"/>
  </sheetData>
  <sheetProtection sheet="1" objects="1" scenarios="1"/>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workbookViewId="0"/>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4" t="s">
        <v>7</v>
      </c>
      <c r="C1" s="64"/>
      <c r="D1" s="64"/>
      <c r="E1" s="64"/>
      <c r="F1" s="64"/>
      <c r="G1" s="64"/>
      <c r="H1" s="64"/>
      <c r="I1" s="64"/>
      <c r="J1" s="2"/>
      <c r="K1" s="2"/>
    </row>
    <row r="2" spans="2:11" ht="11.25" customHeight="1" thickBot="1" x14ac:dyDescent="0.3">
      <c r="H2" s="1"/>
    </row>
    <row r="3" spans="2:11" ht="24.95" customHeight="1" thickTop="1" thickBot="1" x14ac:dyDescent="0.3">
      <c r="B3" s="68" t="str">
        <f>Canales!$B$3</f>
        <v>TOTAL ACEITE</v>
      </c>
      <c r="C3" s="69"/>
      <c r="D3" s="69"/>
      <c r="E3" s="69"/>
      <c r="F3" s="69"/>
      <c r="G3" s="69"/>
      <c r="H3" s="69"/>
      <c r="I3" s="70"/>
    </row>
    <row r="4" spans="2:11" ht="15.75" thickTop="1" x14ac:dyDescent="0.25"/>
    <row r="5" spans="2:11" ht="19.5" thickBot="1" x14ac:dyDescent="0.35">
      <c r="B5" s="10" t="s">
        <v>48</v>
      </c>
      <c r="C5" s="3"/>
      <c r="D5" s="3"/>
      <c r="E5" s="3"/>
      <c r="F5" s="3"/>
      <c r="G5" s="3"/>
      <c r="H5" s="3"/>
      <c r="I5" s="3"/>
    </row>
    <row r="6" spans="2:11" ht="15.75" thickTop="1" x14ac:dyDescent="0.25"/>
    <row r="7" spans="2:11" ht="24.95" customHeight="1" x14ac:dyDescent="0.25">
      <c r="B7" s="88" t="s">
        <v>51</v>
      </c>
      <c r="C7" s="89"/>
      <c r="D7" s="89"/>
      <c r="E7" s="89"/>
      <c r="F7" s="89"/>
      <c r="G7" s="89"/>
      <c r="H7" s="89"/>
      <c r="I7" s="90"/>
    </row>
    <row r="8" spans="2:11" ht="24.95" customHeight="1" x14ac:dyDescent="0.25">
      <c r="B8" s="91"/>
      <c r="C8" s="92"/>
      <c r="D8" s="92"/>
      <c r="E8" s="92"/>
      <c r="F8" s="92"/>
      <c r="G8" s="92"/>
      <c r="H8" s="92"/>
      <c r="I8" s="93"/>
    </row>
    <row r="9" spans="2:11" ht="24.95" customHeight="1" x14ac:dyDescent="0.25">
      <c r="B9" s="91"/>
      <c r="C9" s="92"/>
      <c r="D9" s="92"/>
      <c r="E9" s="92"/>
      <c r="F9" s="92"/>
      <c r="G9" s="92"/>
      <c r="H9" s="92"/>
      <c r="I9" s="93"/>
    </row>
    <row r="10" spans="2:11" ht="24.95" customHeight="1" x14ac:dyDescent="0.25">
      <c r="B10" s="91"/>
      <c r="C10" s="92"/>
      <c r="D10" s="92"/>
      <c r="E10" s="92"/>
      <c r="F10" s="92"/>
      <c r="G10" s="92"/>
      <c r="H10" s="92"/>
      <c r="I10" s="93"/>
    </row>
    <row r="11" spans="2:11" ht="24.95" customHeight="1" x14ac:dyDescent="0.25">
      <c r="B11" s="91"/>
      <c r="C11" s="92"/>
      <c r="D11" s="92"/>
      <c r="E11" s="92"/>
      <c r="F11" s="92"/>
      <c r="G11" s="92"/>
      <c r="H11" s="92"/>
      <c r="I11" s="93"/>
    </row>
    <row r="12" spans="2:11" ht="24.95" customHeight="1" x14ac:dyDescent="0.25">
      <c r="B12" s="91"/>
      <c r="C12" s="92"/>
      <c r="D12" s="92"/>
      <c r="E12" s="92"/>
      <c r="F12" s="92"/>
      <c r="G12" s="92"/>
      <c r="H12" s="92"/>
      <c r="I12" s="93"/>
    </row>
    <row r="13" spans="2:11" ht="24.95" customHeight="1" x14ac:dyDescent="0.25">
      <c r="B13" s="91"/>
      <c r="C13" s="92"/>
      <c r="D13" s="92"/>
      <c r="E13" s="92"/>
      <c r="F13" s="92"/>
      <c r="G13" s="92"/>
      <c r="H13" s="92"/>
      <c r="I13" s="93"/>
    </row>
    <row r="14" spans="2:11" ht="24.95" customHeight="1" x14ac:dyDescent="0.25">
      <c r="B14" s="91"/>
      <c r="C14" s="92"/>
      <c r="D14" s="92"/>
      <c r="E14" s="92"/>
      <c r="F14" s="92"/>
      <c r="G14" s="92"/>
      <c r="H14" s="92"/>
      <c r="I14" s="93"/>
    </row>
    <row r="15" spans="2:11" ht="24.95" customHeight="1" x14ac:dyDescent="0.25">
      <c r="B15" s="91"/>
      <c r="C15" s="92"/>
      <c r="D15" s="92"/>
      <c r="E15" s="92"/>
      <c r="F15" s="92"/>
      <c r="G15" s="92"/>
      <c r="H15" s="92"/>
      <c r="I15" s="93"/>
    </row>
    <row r="16" spans="2:11" ht="24.95" customHeight="1" x14ac:dyDescent="0.25">
      <c r="B16" s="91"/>
      <c r="C16" s="92"/>
      <c r="D16" s="92"/>
      <c r="E16" s="92"/>
      <c r="F16" s="92"/>
      <c r="G16" s="92"/>
      <c r="H16" s="92"/>
      <c r="I16" s="93"/>
    </row>
    <row r="17" spans="2:9" ht="24.95" customHeight="1" x14ac:dyDescent="0.25">
      <c r="B17" s="91"/>
      <c r="C17" s="92"/>
      <c r="D17" s="92"/>
      <c r="E17" s="92"/>
      <c r="F17" s="92"/>
      <c r="G17" s="92"/>
      <c r="H17" s="92"/>
      <c r="I17" s="93"/>
    </row>
    <row r="18" spans="2:9" ht="24.95" customHeight="1" x14ac:dyDescent="0.25">
      <c r="B18" s="91"/>
      <c r="C18" s="92"/>
      <c r="D18" s="92"/>
      <c r="E18" s="92"/>
      <c r="F18" s="92"/>
      <c r="G18" s="92"/>
      <c r="H18" s="92"/>
      <c r="I18" s="93"/>
    </row>
    <row r="19" spans="2:9" ht="24.95" customHeight="1" x14ac:dyDescent="0.25">
      <c r="B19" s="91"/>
      <c r="C19" s="92"/>
      <c r="D19" s="92"/>
      <c r="E19" s="92"/>
      <c r="F19" s="92"/>
      <c r="G19" s="92"/>
      <c r="H19" s="92"/>
      <c r="I19" s="93"/>
    </row>
    <row r="20" spans="2:9" ht="24.95" customHeight="1" x14ac:dyDescent="0.25">
      <c r="B20" s="91"/>
      <c r="C20" s="92"/>
      <c r="D20" s="92"/>
      <c r="E20" s="92"/>
      <c r="F20" s="92"/>
      <c r="G20" s="92"/>
      <c r="H20" s="92"/>
      <c r="I20" s="93"/>
    </row>
    <row r="21" spans="2:9" ht="24.95" customHeight="1" x14ac:dyDescent="0.25">
      <c r="B21" s="91"/>
      <c r="C21" s="92"/>
      <c r="D21" s="92"/>
      <c r="E21" s="92"/>
      <c r="F21" s="92"/>
      <c r="G21" s="92"/>
      <c r="H21" s="92"/>
      <c r="I21" s="93"/>
    </row>
    <row r="22" spans="2:9" ht="24.95" customHeight="1" x14ac:dyDescent="0.25">
      <c r="B22" s="91"/>
      <c r="C22" s="92"/>
      <c r="D22" s="92"/>
      <c r="E22" s="92"/>
      <c r="F22" s="92"/>
      <c r="G22" s="92"/>
      <c r="H22" s="92"/>
      <c r="I22" s="93"/>
    </row>
    <row r="23" spans="2:9" ht="24.95" customHeight="1" x14ac:dyDescent="0.25">
      <c r="B23" s="91"/>
      <c r="C23" s="92"/>
      <c r="D23" s="92"/>
      <c r="E23" s="92"/>
      <c r="F23" s="92"/>
      <c r="G23" s="92"/>
      <c r="H23" s="92"/>
      <c r="I23" s="93"/>
    </row>
    <row r="24" spans="2:9" ht="24.95" customHeight="1" x14ac:dyDescent="0.25">
      <c r="B24" s="91"/>
      <c r="C24" s="92"/>
      <c r="D24" s="92"/>
      <c r="E24" s="92"/>
      <c r="F24" s="92"/>
      <c r="G24" s="92"/>
      <c r="H24" s="92"/>
      <c r="I24" s="93"/>
    </row>
    <row r="25" spans="2:9" ht="24.95" customHeight="1" x14ac:dyDescent="0.25">
      <c r="B25" s="91"/>
      <c r="C25" s="92"/>
      <c r="D25" s="92"/>
      <c r="E25" s="92"/>
      <c r="F25" s="92"/>
      <c r="G25" s="92"/>
      <c r="H25" s="92"/>
      <c r="I25" s="93"/>
    </row>
    <row r="26" spans="2:9" ht="24.95" customHeight="1" x14ac:dyDescent="0.25">
      <c r="B26" s="91"/>
      <c r="C26" s="92"/>
      <c r="D26" s="92"/>
      <c r="E26" s="92"/>
      <c r="F26" s="92"/>
      <c r="G26" s="92"/>
      <c r="H26" s="92"/>
      <c r="I26" s="93"/>
    </row>
    <row r="27" spans="2:9" ht="24.95" customHeight="1" x14ac:dyDescent="0.25">
      <c r="B27" s="91"/>
      <c r="C27" s="92"/>
      <c r="D27" s="92"/>
      <c r="E27" s="92"/>
      <c r="F27" s="92"/>
      <c r="G27" s="92"/>
      <c r="H27" s="92"/>
      <c r="I27" s="93"/>
    </row>
    <row r="28" spans="2:9" ht="24.95" customHeight="1" x14ac:dyDescent="0.25">
      <c r="B28" s="91"/>
      <c r="C28" s="92"/>
      <c r="D28" s="92"/>
      <c r="E28" s="92"/>
      <c r="F28" s="92"/>
      <c r="G28" s="92"/>
      <c r="H28" s="92"/>
      <c r="I28" s="93"/>
    </row>
    <row r="29" spans="2:9" ht="24.95" customHeight="1" x14ac:dyDescent="0.25">
      <c r="B29" s="91"/>
      <c r="C29" s="92"/>
      <c r="D29" s="92"/>
      <c r="E29" s="92"/>
      <c r="F29" s="92"/>
      <c r="G29" s="92"/>
      <c r="H29" s="92"/>
      <c r="I29" s="93"/>
    </row>
    <row r="30" spans="2:9" ht="24.95" customHeight="1" x14ac:dyDescent="0.25">
      <c r="B30" s="91"/>
      <c r="C30" s="92"/>
      <c r="D30" s="92"/>
      <c r="E30" s="92"/>
      <c r="F30" s="92"/>
      <c r="G30" s="92"/>
      <c r="H30" s="92"/>
      <c r="I30" s="93"/>
    </row>
    <row r="31" spans="2:9" ht="24.95" customHeight="1" x14ac:dyDescent="0.25">
      <c r="B31" s="91"/>
      <c r="C31" s="92"/>
      <c r="D31" s="92"/>
      <c r="E31" s="92"/>
      <c r="F31" s="92"/>
      <c r="G31" s="92"/>
      <c r="H31" s="92"/>
      <c r="I31" s="93"/>
    </row>
    <row r="32" spans="2:9" ht="24.95" customHeight="1" x14ac:dyDescent="0.25">
      <c r="B32" s="94"/>
      <c r="C32" s="95"/>
      <c r="D32" s="95"/>
      <c r="E32" s="95"/>
      <c r="F32" s="95"/>
      <c r="G32" s="95"/>
      <c r="H32" s="95"/>
      <c r="I32" s="96"/>
    </row>
    <row r="33" ht="24.95" customHeight="1" x14ac:dyDescent="0.25"/>
    <row r="34" ht="24.95" customHeight="1" x14ac:dyDescent="0.25"/>
    <row r="35" ht="24.95" customHeight="1" x14ac:dyDescent="0.25"/>
    <row r="36" ht="24.95" customHeight="1" x14ac:dyDescent="0.25"/>
    <row r="37" ht="24.95" customHeight="1" x14ac:dyDescent="0.25"/>
    <row r="38" ht="24.95" customHeight="1" x14ac:dyDescent="0.25"/>
    <row r="39" ht="24.95" customHeight="1" x14ac:dyDescent="0.25"/>
    <row r="40" ht="24.95" customHeight="1" x14ac:dyDescent="0.25"/>
    <row r="41" ht="24.95" customHeight="1" x14ac:dyDescent="0.25"/>
    <row r="42" ht="24.95" customHeight="1" x14ac:dyDescent="0.25"/>
    <row r="43" ht="24.95" customHeight="1" x14ac:dyDescent="0.25"/>
    <row r="44" ht="24.95" customHeight="1" x14ac:dyDescent="0.25"/>
    <row r="45" ht="24.95" customHeight="1" x14ac:dyDescent="0.25"/>
    <row r="46" ht="24.95" customHeight="1" x14ac:dyDescent="0.25"/>
    <row r="47" ht="24.95" customHeight="1" x14ac:dyDescent="0.25"/>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4CA653D-1F7F-4070-981A-59EBC7EA30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B8D94B-F781-42B9-8474-A9572628DB4B}">
  <ds:schemaRefs>
    <ds:schemaRef ds:uri="http://schemas.microsoft.com/sharepoint/v3/contenttype/forms"/>
  </ds:schemaRefs>
</ds:datastoreItem>
</file>

<file path=customXml/itemProps3.xml><?xml version="1.0" encoding="utf-8"?>
<ds:datastoreItem xmlns:ds="http://schemas.openxmlformats.org/officeDocument/2006/customXml" ds:itemID="{87A478D9-7572-4FE3-A2DC-2CA4A6BCE7C8}">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http://purl.org/dc/elements/1.1/"/>
    <ds:schemaRef ds:uri="http://schemas.microsoft.com/office/2006/metadata/properties"/>
    <ds:schemaRef ds:uri="8be3414b-2ef9-485f-84d6-269f1d6f703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 TOTAL ACEITE</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cacapedoculopis</cp:lastModifiedBy>
  <cp:revision/>
  <dcterms:created xsi:type="dcterms:W3CDTF">2018-05-22T14:11:12Z</dcterms:created>
  <dcterms:modified xsi:type="dcterms:W3CDTF">2021-12-22T13:03:26Z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