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3\"/>
    </mc:Choice>
  </mc:AlternateContent>
  <xr:revisionPtr revIDLastSave="0" documentId="8_{E3152DCA-5882-4B21-8D98-3BFD28E740D3}" xr6:coauthVersionLast="47" xr6:coauthVersionMax="47" xr10:uidLastSave="{00000000-0000-0000-0000-000000000000}"/>
  <workbookProtection workbookAlgorithmName="SHA-512" workbookHashValue="pisE5KhrlNZ3NQsUgP/wrUgP15MZGUMO1bfrhRv4RSFSgG+gXLSdvqio8H4AHe7ZaTh6Cg3wfjBGA+bIg0mF3A==" workbookSaltValue="gKNHfDznJ87jRRj45GwlgQ==" workbookSpinCount="100000" lockStructure="1"/>
  <bookViews>
    <workbookView showSheetTabs="0" xWindow="-110" yWindow="-110" windowWidth="19420" windowHeight="10420" tabRatio="743"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<sst xmlns="http://schemas.openxmlformats.org/spreadsheetml/2006/main" count="69" uniqueCount="53">
  <si>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</si>
  <si>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</si>
  <si>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</si>
  <si>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</si>
  <si>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</si>
  <si>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</si>
  <si>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</si>
  <si>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</si>
  <si>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</si>
  <si>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</si>
  <si>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</si>
  <si>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</si>
  <si>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</si>
  <si>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</si>
  <si>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</si>
  <si>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</si>
  <si>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</si>
  <si>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</si>
  <si>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</si>
  <si>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</si>
  <si>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</si>
  <si>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</si>
  <si>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</si>
  <si>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NOVIEMBRE 23</t>
  </si>
  <si>
    <t>TOTAL ACEITE</t>
  </si>
  <si>
    <t>Principales Variables - TAM NOVIEMBRE 23</t>
  </si>
  <si>
    <t>TOTAL ACEITES DE OLIVA 
Domestico</t>
  </si>
  <si>
    <t>A. OLIVA 
Domestico</t>
  </si>
  <si>
    <t>A.O VIRGEN EXTRA 
Domestico</t>
  </si>
  <si>
    <t>A.O VIRGEN 
Domestico</t>
  </si>
  <si>
    <t>ACEITE DE GIRASOL 
Domestico</t>
  </si>
  <si>
    <t>Importancia de los tipos - TAM NOVIEMBRE 23</t>
  </si>
  <si>
    <t>Consumo por persona (litros por persona) - TAM NOVIEMBRE 23</t>
  </si>
  <si>
    <t>Peso y % evolución en volumen de los canales de distribución - TAM NOVIEMBRE 23</t>
  </si>
  <si>
    <t>Precio medio (Euros/ litros) de los canales de distribución - TAM NOVIEMBRE 23</t>
  </si>
  <si>
    <t>% Población y Distribución del volumen por perfil sociodemográfico -TAM NOVIEMBRE 23</t>
  </si>
  <si>
    <t>% Población y Distribución del volumen por Comunidades -TAM NOVIEMBRE 23</t>
  </si>
  <si>
    <t>A.O VIRGEN</t>
  </si>
  <si>
    <t>A.O VIRGEN EXTRA</t>
  </si>
  <si>
    <t>A. OLIVA</t>
  </si>
  <si>
    <t>ACEITE DE GIRASOL</t>
  </si>
  <si>
    <t>ACEITE DE MAIZ</t>
  </si>
  <si>
    <t>ACEITE DE SOJA</t>
  </si>
  <si>
    <t>ACEITE DE SEMILLA</t>
  </si>
  <si>
    <t>ACEITE DE ORUJO</t>
  </si>
  <si>
    <t>TAM NOVIEMBRE 22</t>
  </si>
  <si>
    <t>TAM NOVIEMBRE 23</t>
  </si>
  <si>
    <t>TOTAL ACEITES DE OLIVA</t>
  </si>
  <si>
    <t>A.O VIRGEN+V.EXTRA</t>
  </si>
  <si>
    <t xml:space="preserve"> A. OLIVA</t>
  </si>
  <si>
    <t>·El supermercado y autoservicio es el canal favorito para la compra de aceite, ya que es responsable de distribuir más de la mitad de los litros de aceite a cierre de año móvil noviembre 2023 (51,3 %), siendo su variación un 2,9 % inferior al mismo periodo del año anterior. El hipermercado, es el segundo lugar por orden de importancia con el 23,7 % del volumen total, sin embargo, es el canal dinámico que más retroceso experimenta (8,9 %). Destaca la variación positiva de la tienda tradicional que rompe con el descenso generalizado, ahora bien, su peso sobre el total de las compras es minoritario (1,3 %). 
·El precio medio de aceite cierra el año móvil noviembre 2023 en 4,47 €/litro, un precio un 23,0 % más alto que en el año móvil anterior, equivalente a pagar 0,84 € más por litro. Este incremento se traslada a todas las plataformas de distribución, siendo notablemente superior dentro del hipermercado (31,0 %), siendo el canal que mayor precio medio por litro ofrece del mercado (5,21 €/litro), lo que supone pagar 0,74 €/litro más que el promedio del mercado. La tienda descuento, ofrece el precio medio más competitivo (3,98 €/litro). Por su parte, el supermercado ofrece un precio medio inferior al promedio (4,30 €/litro), a pesar de haberlo incrementado en un 21,0 %.</t>
  </si>
  <si>
    <t>· El perfil intensivo en la compra de aceite se corresponde con un hogar de clase socioeconómica alta y media alta, sin niños o con ellos con una edad comprendida entre 6 y 15 años, siendo generalmente no activos. La edad del responsable de las compras supera los 50 años, especialmente en el caso de adultos de más de 65 años. Son hogares numerosos formados por 2 o más miembros. Si se realiza el análisis por ciclo de vida, los hogares formados por parejas con hijos medianos o mayores, al igual que por parejas adultas sin hijos o retirados.
Sí consideramos las comunidades autónomas intensivas en la compra de este producto, hemos de destacar Illes Balears, Andalucía, Galicia, Castilla y León, País Vasco o el Principado de Asturias, entre otros. 
· El consumo per cápita de aceite cierra en 9,83 litros por persona y periodo de estudio. Realizan una ingesta superior individuos retirados, parejas adultas sin hijos o adultos independientes. El colectivo formado por retirados se corresponde con ser quienes mantienen la ingesta per cápita más alta a cierre de año móvil noviembre 2023, con una ingesta media realizada por persona y año que alcanza los 18,61 kilos, cantidad superior en un 89,3 % a la consumida en promedio, lo que equivale a consumir 9,75 litros más por persona y periodo de estudio.</t>
  </si>
  <si>
    <t>· Retroceso del 4,9 % en la compra de aceite por parte de los hogares españoles a cierre de año móvil noviembre 2023. La facturación cierra siendo un 17,0 % superior debido a que el precio medio pagado por producto es un 23,0 % más alto, cerrando en 4,47 €/litro, lo que supone pagar 0,84 € más por litro que hace un año. 
En líneas individuales, cada individuo realiza una ingesta de 9,83 litros al año, lo que supone una reducción del 6,4 %. El gasto medio realizado por persona es de 43,91 €/litro, un 15,2 % superior al mismo periodo del año anterior. El aceite representa el 2,6 % del presupuesto medio asignado por hogar para la compra de productos de alimentación y bebidas, mientras que su correspondencia en volumen alcanza el 1,7 %. 
· El perfil intensivo en la compra de aceite se corresponde con un hogar de clase socioeconómica alta y media alta, sin niños o con ellos con una edad comprendida entre 6 y 15 años. La edad del responsable de las compras supera los 50 años y es no activa. Son hogares numerosos formados por 2 o más miembros. Si se realiza el análisis por ciclo de vida, los hogares formados por parejas con hijos medianos o mayores, al igual que por parejas adultas sin hijos o retirados son quienes adquieren mayor volumen, teniendo en cuenta su peso en población. Sí consideramos las comunidades autónomas intensivas en la compra de este producto, destacan Illes Balears, Andalucía, Galicia, Castilla y León, País Vasco o el Principado de Asturias. 
· El consumo per cápita de aceite cierra en 9,83 litros por persona y periodo de estudio. Realizan una ingesta superior individuos retirados, parejas adultas sin hijos o adultos independientes. El colectivo formado por retirados es quien mantiene la ingesta per cápita más alta a cierre de año móvil noviembre 2023, con una ingesta media realizada de 18,61 kilos, cantidad un 89,3 % superior, lo que equivale a consumir 9,75 litros más que el promedio por persona y periodo de estudio.
· Los aceites de oliva siguen siendo quienes mantienen la mayor proporción de volumen, pero ceden cuota de mercado a otros tipos de aceite, como girasol y orujo. Estos, ganan intensidad de compra en un contexto de reducción de la demanda oleícola.
· La fuerte contracción en la demanda de aceites de oliva (15,1 %) provoca que este segmento pase de representar un 70,4 % a un 62,8 % de los litros del sector a cierre de año móvil noviembre 2023. No obstante, estos aceites continúan representando un 82,4 % del gasto total invertido en el sector. Si bien, no todos se comportan de igual manera. 
· Se reduce un 11,7 % la demanda del aceite de oliva, a pesar de crecer un 24,5 % en valor debido al aumento del precio medio que cierra siendo un 41,1 % más alto que en el periodo anterior. Este tipo de aceite cierra siendo 1,56 € por litro más a pagar que con respecto al Tam noviembre 2022. 
· El aceite de oliva virgen aguanta mejor la caída que el resto de los aceites de oliva (3,3 % vs 15,1 % respectivamente), a pesar de que experimenta el crecimiento en precio medio más alto del sector oleícola (42,7 %). Asimismo, su facturación crece un 38,0 %, lo que supone una incorporación de casi 50 millones de euros más al sector.
· En cuanto al aceite de oliva virgen extra, es importante destacar que es el tipo de aceite que experimenta la mayor contracción en compras del mercado (21,9%), coincide con ser tambien la grasa con el precio medio más alto del sector (6,55 €/litro), lo que supone pagar 2,08 €/litro más que la media del sector. Este tipo de aceite mantiene diferencias con los consumidores intensivos de la categoría, siendo el consumidor intensivo de clase media y especialmente alta y media alta, sin presencia de niños, cuyo responsable de compra supera los 50 años siendo un hogar o muy pequeño (2 miembros) o muy grande (más de 5). Las CCAA con un mayor consumo de este tipo son Andalucía, País Vasco o La Rioja. 
· El aceite de girasol crece y ganan un 19,9 % de volumen. Coincide con tener un precio medio por litro más asequible que el del mercado (1,93 €/litro), además de reducirlo con respecto al año móvil anterior un 15,9 % es por ello por lo que la facturación crece por debajo del mercado (0,9 % vs 17,0 %).  El consumidor intensivo de aceite de girasol es un hogar formado por parejas con hijos medianos o mayores, así como formados por parejas adultas sin hijos, de hábitats inferiores a los 100.000 habitantes. Se corresponde con hogares de clase socioeconómica más bien baja, con presencia de niños, formado por 3 personas o más, donde el responsable de las compras supera los 50 años. Galicia se conforma como la CCAA más intensiva en la compra de este tipo de aceite, seguida de Castilla y León y del Principado de Asturias.
. En cuanto al resto de aceites, estos tienen un menor peso en el mercado, aunque destaca el aceite de orujo debido a que crece fuertemente, pasa de representar el 1,3 % al 2,6 %. Es importante destacar que mantiene un precio inferior al promedio del mercado (3,67 vs 4,47 €/litro respectivamente), pese a haberse incrementado un 27,1 %. Este tipo de aceite está muy posicionado en hogares de clase baja y numerosos, de más de 3 personas y con presencia de niños de 6-15 años. Asimismo, son hogares monoparentales y especialmente formados por parejas con hijos mayores, debido a que consumen este tipo de aceite muy por encima del promedio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</si>
</sst>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0.0%"/>
    <numFmt numFmtId="167" formatCode="0.0"/>
    <numFmt numFmtId="168" formatCode="0.0\ %"/>
    <numFmt numFmtId="169" formatCode="_-* #,##0\ _€_-;\-* #,##0\ _€_-;_-* &quot;-&quot;??\ _€_-;_-@_-"/>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8" fontId="7" fillId="0" borderId="22" xfId="0" applyNumberFormat="1" applyFont="1" applyBorder="1" applyAlignment="1">
      <alignment horizontal="center" vertical="center" wrapText="1" readingOrder="1"/>
    </xf>
    <xf numFmtId="169" fontId="19" fillId="0" borderId="0" xfId="1" applyNumberFormat="1" applyFont="1" applyBorder="1" applyAlignment="1">
      <alignment horizontal="left" vertical="center" indent="7"/>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6.6344482980126154</c:v>
              </c:pt>
              <c:pt idx="1">
                <c:v>23.512623163982646</c:v>
              </c:pt>
              <c:pt idx="2">
                <c:v>32.683654788144253</c:v>
              </c:pt>
              <c:pt idx="3">
                <c:v>33.111248116217752</c:v>
              </c:pt>
              <c:pt idx="4">
                <c:v>8.2431398359256197E-2</c:v>
              </c:pt>
              <c:pt idx="5">
                <c:v>7.7592261211730223E-3</c:v>
              </c:pt>
              <c:pt idx="6">
                <c:v>1.3937794600822149</c:v>
              </c:pt>
              <c:pt idx="7">
                <c:v>2.5740538172055851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8.804128758960637</c:v>
              </c:pt>
              <c:pt idx="1">
                <c:v>34.481109635993882</c:v>
              </c:pt>
              <c:pt idx="2">
                <c:v>39.120809315734547</c:v>
              </c:pt>
              <c:pt idx="3">
                <c:v>14.276034651334108</c:v>
              </c:pt>
              <c:pt idx="4">
                <c:v>5.3770097519091238E-2</c:v>
              </c:pt>
              <c:pt idx="5">
                <c:v>3.9459924727557744E-3</c:v>
              </c:pt>
              <c:pt idx="6">
                <c:v>1.1461686974199734</c:v>
              </c:pt>
              <c:pt idx="7">
                <c:v>2.1140294583641648</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#,##0.00\ _€_-;\-* #,##0.00\ _€_-;_-* "-"??\ _€_-;_-@_-</c:formatCode>
              <c:ptCount val="25"/>
              <c:pt idx="0">
                <c:v>47233.276610000001</c:v>
              </c:pt>
              <c:pt idx="1">
                <c:v>45484.822829999997</c:v>
              </c:pt>
              <c:pt idx="2">
                <c:v>41598.297641999998</c:v>
              </c:pt>
              <c:pt idx="3">
                <c:v>41419.72092</c:v>
              </c:pt>
              <c:pt idx="4">
                <c:v>69838.025829999999</c:v>
              </c:pt>
              <c:pt idx="5">
                <c:v>27872.78182</c:v>
              </c:pt>
              <c:pt idx="6">
                <c:v>30223.413399999998</c:v>
              </c:pt>
              <c:pt idx="7">
                <c:v>33297.759989999999</c:v>
              </c:pt>
              <c:pt idx="8">
                <c:v>32934.188099999999</c:v>
              </c:pt>
              <c:pt idx="9">
                <c:v>40359.066287000001</c:v>
              </c:pt>
              <c:pt idx="10">
                <c:v>39652.085355999996</c:v>
              </c:pt>
              <c:pt idx="11">
                <c:v>42808.683549999994</c:v>
              </c:pt>
              <c:pt idx="12">
                <c:v>40181.313053999998</c:v>
              </c:pt>
              <c:pt idx="13">
                <c:v>36439.169512999993</c:v>
              </c:pt>
              <c:pt idx="14">
                <c:v>37466.674255000005</c:v>
              </c:pt>
              <c:pt idx="15">
                <c:v>37578.875243000002</c:v>
              </c:pt>
              <c:pt idx="16">
                <c:v>39981.563270000006</c:v>
              </c:pt>
              <c:pt idx="17">
                <c:v>37248.329594999996</c:v>
              </c:pt>
              <c:pt idx="18">
                <c:v>40048.821191000003</c:v>
              </c:pt>
              <c:pt idx="19">
                <c:v>36615.865039999997</c:v>
              </c:pt>
              <c:pt idx="20">
                <c:v>37994.8966</c:v>
              </c:pt>
              <c:pt idx="21">
                <c:v>45002.745069999997</c:v>
              </c:pt>
              <c:pt idx="22">
                <c:v>45273.086569999999</c:v>
              </c:pt>
              <c:pt idx="23">
                <c:v>34052.504210999999</c:v>
              </c:pt>
              <c:pt idx="24">
                <c:v>34224.695692000001</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#,##0.00\ _€_-;\-* #,##0.00\ _€_-;_-* "-"??\ _€_-;_-@_-</c:formatCode>
              <c:ptCount val="25"/>
              <c:pt idx="0">
                <c:v>142564.08069999999</c:v>
              </c:pt>
              <c:pt idx="1">
                <c:v>131716.73384</c:v>
              </c:pt>
              <c:pt idx="2">
                <c:v>131459.24354</c:v>
              </c:pt>
              <c:pt idx="3">
                <c:v>129395.16767</c:v>
              </c:pt>
              <c:pt idx="4">
                <c:v>241700.56162999998</c:v>
              </c:pt>
              <c:pt idx="5">
                <c:v>111307.93446999999</c:v>
              </c:pt>
              <c:pt idx="6">
                <c:v>121020.65640000001</c:v>
              </c:pt>
              <c:pt idx="7">
                <c:v>132473.94586000001</c:v>
              </c:pt>
              <c:pt idx="8">
                <c:v>129543.14659</c:v>
              </c:pt>
              <c:pt idx="9">
                <c:v>155974.70718</c:v>
              </c:pt>
              <c:pt idx="10">
                <c:v>148145.65018999999</c:v>
              </c:pt>
              <c:pt idx="11">
                <c:v>168207.44446</c:v>
              </c:pt>
              <c:pt idx="12">
                <c:v>162661.45752700002</c:v>
              </c:pt>
              <c:pt idx="13">
                <c:v>149203.00399700002</c:v>
              </c:pt>
              <c:pt idx="14">
                <c:v>156607.26884</c:v>
              </c:pt>
              <c:pt idx="15">
                <c:v>149618.066429</c:v>
              </c:pt>
              <c:pt idx="16">
                <c:v>161614.32112000001</c:v>
              </c:pt>
              <c:pt idx="17">
                <c:v>157430.08087000001</c:v>
              </c:pt>
              <c:pt idx="18">
                <c:v>174459.15022000001</c:v>
              </c:pt>
              <c:pt idx="19">
                <c:v>159862.69615999999</c:v>
              </c:pt>
              <c:pt idx="20">
                <c:v>167505.13477999999</c:v>
              </c:pt>
              <c:pt idx="21">
                <c:v>228809.33040000001</c:v>
              </c:pt>
              <c:pt idx="22">
                <c:v>228722.04462999999</c:v>
              </c:pt>
              <c:pt idx="23">
                <c:v>164017.40977</c:v>
              </c:pt>
              <c:pt idx="24">
                <c:v>165708.54622999998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#,##0.00\ _€_-;\-* #,##0.00\ _€_-;_-* "-"??\ _€_-;_-@_-</c:formatCode>
              <c:ptCount val="25"/>
              <c:pt idx="0">
                <c:v>47.233276610000004</c:v>
              </c:pt>
              <c:pt idx="1">
                <c:v>45.484822829999999</c:v>
              </c:pt>
              <c:pt idx="2">
                <c:v>41.598297641999999</c:v>
              </c:pt>
              <c:pt idx="3">
                <c:v>41.419720920000003</c:v>
              </c:pt>
              <c:pt idx="4">
                <c:v>69.838025829999992</c:v>
              </c:pt>
              <c:pt idx="5">
                <c:v>27.87278182</c:v>
              </c:pt>
              <c:pt idx="6">
                <c:v>30.223413399999998</c:v>
              </c:pt>
              <c:pt idx="7">
                <c:v>33.297759989999996</c:v>
              </c:pt>
              <c:pt idx="8">
                <c:v>32.9341881</c:v>
              </c:pt>
              <c:pt idx="9">
                <c:v>40.359066287000005</c:v>
              </c:pt>
              <c:pt idx="10">
                <c:v>39.652085355999994</c:v>
              </c:pt>
              <c:pt idx="11">
                <c:v>42.808683549999998</c:v>
              </c:pt>
              <c:pt idx="12">
                <c:v>40.181313054</c:v>
              </c:pt>
              <c:pt idx="13">
                <c:v>36.439169512999996</c:v>
              </c:pt>
              <c:pt idx="14">
                <c:v>37.466674255000008</c:v>
              </c:pt>
              <c:pt idx="15">
                <c:v>37.578875242999999</c:v>
              </c:pt>
              <c:pt idx="16">
                <c:v>39.981563270000009</c:v>
              </c:pt>
              <c:pt idx="17">
                <c:v>37.248329594999994</c:v>
              </c:pt>
              <c:pt idx="18">
                <c:v>40.048821191000002</c:v>
              </c:pt>
              <c:pt idx="19">
                <c:v>36.615865039999996</c:v>
              </c:pt>
              <c:pt idx="20">
                <c:v>37.994896599999997</c:v>
              </c:pt>
              <c:pt idx="21">
                <c:v>45.002745069999996</c:v>
              </c:pt>
              <c:pt idx="22">
                <c:v>45.273086569999997</c:v>
              </c:pt>
              <c:pt idx="23">
                <c:v>34.052504210999999</c:v>
              </c:pt>
              <c:pt idx="24">
                <c:v>34.224695692000004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21</c:v>
              </c:pt>
              <c:pt idx="1">
                <c:v>Diciembre 21</c:v>
              </c:pt>
              <c:pt idx="2">
                <c:v>Enero 22</c:v>
              </c:pt>
              <c:pt idx="3">
                <c:v>Febrero 22</c:v>
              </c:pt>
              <c:pt idx="4">
                <c:v>Marzo 22</c:v>
              </c:pt>
              <c:pt idx="5">
                <c:v>Abril 22</c:v>
              </c:pt>
              <c:pt idx="6">
                <c:v>Mayo 22</c:v>
              </c:pt>
              <c:pt idx="7">
                <c:v>Junio 22</c:v>
              </c:pt>
              <c:pt idx="8">
                <c:v>Julio 22</c:v>
              </c:pt>
              <c:pt idx="9">
                <c:v>Agosto 22</c:v>
              </c:pt>
              <c:pt idx="10">
                <c:v>Septiembre 22</c:v>
              </c:pt>
              <c:pt idx="11">
                <c:v>Octubre 22</c:v>
              </c:pt>
              <c:pt idx="12">
                <c:v>Noviembre 22</c:v>
              </c:pt>
              <c:pt idx="13">
                <c:v>Diciembre 22</c:v>
              </c:pt>
              <c:pt idx="14">
                <c:v>Enero 23</c:v>
              </c:pt>
              <c:pt idx="15">
                <c:v>Febrero 23</c:v>
              </c:pt>
              <c:pt idx="16">
                <c:v>Marzo 23</c:v>
              </c:pt>
              <c:pt idx="17">
                <c:v>Abril 23</c:v>
              </c:pt>
              <c:pt idx="18">
                <c:v>Mayo 23</c:v>
              </c:pt>
              <c:pt idx="19">
                <c:v>Junio 23</c:v>
              </c:pt>
              <c:pt idx="20">
                <c:v>Julio 23</c:v>
              </c:pt>
              <c:pt idx="21">
                <c:v>Agosto 23</c:v>
              </c:pt>
              <c:pt idx="22">
                <c:v>Septiembre 23</c:v>
              </c:pt>
              <c:pt idx="23">
                <c:v>Octubre 23</c:v>
              </c:pt>
              <c:pt idx="24">
                <c:v>Noviembre 23</c:v>
              </c:pt>
            </c:strLit>
          </c:cat>
          <c:val>
            <c:numLit>
              <c:formatCode>_-* #,##0.00\ _€_-;\-* #,##0.00\ _€_-;_-* "-"??\ _€_-;_-@_-</c:formatCode>
              <c:ptCount val="25"/>
              <c:pt idx="0">
                <c:v>3.0182974998142944</c:v>
              </c:pt>
              <c:pt idx="1">
                <c:v>2.8958392194313403</c:v>
              </c:pt>
              <c:pt idx="2">
                <c:v>3.160207291927045</c:v>
              </c:pt>
              <c:pt idx="3">
                <c:v>3.1239990225892615</c:v>
              </c:pt>
              <c:pt idx="4">
                <c:v>3.4608733388075494</c:v>
              </c:pt>
              <c:pt idx="5">
                <c:v>3.9934275376177717</c:v>
              </c:pt>
              <c:pt idx="6">
                <c:v>4.0042021329066699</c:v>
              </c:pt>
              <c:pt idx="7">
                <c:v>3.9784641939813565</c:v>
              </c:pt>
              <c:pt idx="8">
                <c:v>3.9333942648490554</c:v>
              </c:pt>
              <c:pt idx="9">
                <c:v>3.8646758096641292</c:v>
              </c:pt>
              <c:pt idx="10">
                <c:v>3.7361376800219959</c:v>
              </c:pt>
              <c:pt idx="11">
                <c:v>3.9292832787893572</c:v>
              </c:pt>
              <c:pt idx="12">
                <c:v>4.0481867107826455</c:v>
              </c:pt>
              <c:pt idx="13">
                <c:v>4.0945775107133144</c:v>
              </c:pt>
              <c:pt idx="14">
                <c:v>4.1799084640959405</c:v>
              </c:pt>
              <c:pt idx="15">
                <c:v>3.9814407818624127</c:v>
              </c:pt>
              <c:pt idx="16">
                <c:v>4.042221161503873</c:v>
              </c:pt>
              <c:pt idx="17">
                <c:v>4.2265004251662477</c:v>
              </c:pt>
              <c:pt idx="18">
                <c:v>4.3561619301595185</c:v>
              </c:pt>
              <c:pt idx="19">
                <c:v>4.3659407195586493</c:v>
              </c:pt>
              <c:pt idx="20">
                <c:v>4.4086219405581959</c:v>
              </c:pt>
              <c:pt idx="21">
                <c:v>5.0843416339180223</c:v>
              </c:pt>
              <c:pt idx="22">
                <c:v>5.0520532607459021</c:v>
              </c:pt>
              <c:pt idx="23">
                <c:v>4.816603464864043</c:v>
              </c:pt>
              <c:pt idx="24">
                <c:v>4.8417828962240925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5184020025483835"/>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461.92722624999988</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290.23223899999999</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139.25753900000001</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30.646322999999999</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108.611208</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150.97470000000001</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152.94987</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0.38077307200000005</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3.5841977999999997E-2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6.4382467999999999</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NOVIEMBRE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11.890255400000003</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23.745724280741079</c:v>
              </c:pt>
              <c:pt idx="1">
                <c:v>51.250216436230268</c:v>
              </c:pt>
              <c:pt idx="2">
                <c:v>11.098798270932186</c:v>
              </c:pt>
              <c:pt idx="3">
                <c:v>1.2991063078737506</c:v>
              </c:pt>
              <c:pt idx="4">
                <c:v>12.606154704222718</c:v>
              </c:pt>
              <c:pt idx="5">
                <c:v>2.8892951858128333</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-8.8631922205419382</c:v>
              </c:pt>
              <c:pt idx="1">
                <c:v>-2.9341568198580581</c:v>
              </c:pt>
              <c:pt idx="2">
                <c:v>-3.9888180671880824</c:v>
              </c:pt>
              <c:pt idx="3">
                <c:v>9.933999320216591</c:v>
              </c:pt>
              <c:pt idx="4">
                <c:v>-6.9236746652953869</c:v>
              </c:pt>
              <c:pt idx="5">
                <c:v>-12.332612120780606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0321745745"/>
          <c:y val="5.0871641443260777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4.4672773895539581</c:v>
              </c:pt>
              <c:pt idx="1">
                <c:v>5.2128491338560234</c:v>
              </c:pt>
              <c:pt idx="2">
                <c:v>4.2953372545627966</c:v>
              </c:pt>
              <c:pt idx="3">
                <c:v>3.9782565746432632</c:v>
              </c:pt>
              <c:pt idx="4">
                <c:v>4.8921896822794446</c:v>
              </c:pt>
              <c:pt idx="5">
                <c:v>4.1486524877999678</c:v>
              </c:pt>
              <c:pt idx="6">
                <c:v>4.7589848668653802</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23.021951628813554</c:v>
              </c:pt>
              <c:pt idx="1">
                <c:v>30.964272877823753</c:v>
              </c:pt>
              <c:pt idx="2">
                <c:v>21.023339575240072</c:v>
              </c:pt>
              <c:pt idx="3">
                <c:v>17.038640586145593</c:v>
              </c:pt>
              <c:pt idx="4">
                <c:v>14.332930729985382</c:v>
              </c:pt>
              <c:pt idx="5">
                <c:v>21.252557642874748</c:v>
              </c:pt>
              <c:pt idx="6">
                <c:v>26.133035792309723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5.8498923577857198</c:v>
              </c:pt>
              <c:pt idx="1">
                <c:v>1.7196143917485751</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7.4541155909519015</c:v>
              </c:pt>
              <c:pt idx="1">
                <c:v>3.7698555255921127</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10.147903386181541</c:v>
              </c:pt>
              <c:pt idx="1">
                <c:v>7.4495394952918765</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14.223626562720115</c:v>
              </c:pt>
              <c:pt idx="1">
                <c:v>15.454976298444588</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9.2790949225451467</c:v>
              </c:pt>
              <c:pt idx="1">
                <c:v>13.393767692644207</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6.9950092117500624</c:v>
              </c:pt>
              <c:pt idx="1">
                <c:v>6.5339168645723467</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12.150660542356237</c:v>
              </c:pt>
              <c:pt idx="1">
                <c:v>14.886312081934793</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9.2376011901074797</c:v>
              </c:pt>
              <c:pt idx="1">
                <c:v>5.4342697965186266</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24.662117219014384</c:v>
              </c:pt>
              <c:pt idx="1">
                <c:v>31.357745269729058</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16.243883477722918</c:v>
              </c:pt>
              <c:pt idx="1">
                <c:v>2.8803275643856159</c:v>
              </c:pt>
              <c:pt idx="2">
                <c:v>2.4880087832270066</c:v>
              </c:pt>
              <c:pt idx="3">
                <c:v>10.936693468808743</c:v>
              </c:pt>
              <c:pt idx="4">
                <c:v>2.9763706045898846</c:v>
              </c:pt>
              <c:pt idx="5">
                <c:v>17.481566501092253</c:v>
              </c:pt>
              <c:pt idx="6">
                <c:v>14.039034533794069</c:v>
              </c:pt>
              <c:pt idx="7">
                <c:v>4.2165453506039032</c:v>
              </c:pt>
              <c:pt idx="8">
                <c:v>2.2880357467623824</c:v>
              </c:pt>
              <c:pt idx="9">
                <c:v>5.3762867779532533</c:v>
              </c:pt>
              <c:pt idx="10">
                <c:v>5.8404605334699546</c:v>
              </c:pt>
              <c:pt idx="11">
                <c:v>2.3919961687345426</c:v>
              </c:pt>
              <c:pt idx="12">
                <c:v>1.2881186291690347</c:v>
              </c:pt>
              <c:pt idx="13">
                <c:v>4.8239249399090047</c:v>
              </c:pt>
              <c:pt idx="14">
                <c:v>0.70410562408013022</c:v>
              </c:pt>
              <c:pt idx="15">
                <c:v>1.3841380636246208</c:v>
              </c:pt>
              <c:pt idx="16">
                <c:v>4.6405247411065549</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15.866129982417334</c:v>
              </c:pt>
              <c:pt idx="1">
                <c:v>2.6846974575792286</c:v>
              </c:pt>
              <c:pt idx="2">
                <c:v>2.8886876223611648</c:v>
              </c:pt>
              <c:pt idx="3">
                <c:v>8.7033540716739708</c:v>
              </c:pt>
              <c:pt idx="4">
                <c:v>2.4978691785868734</c:v>
              </c:pt>
              <c:pt idx="5">
                <c:v>18.606118809607626</c:v>
              </c:pt>
              <c:pt idx="6">
                <c:v>11.83473714589258</c:v>
              </c:pt>
              <c:pt idx="7">
                <c:v>3.4392937398328991</c:v>
              </c:pt>
              <c:pt idx="8">
                <c:v>2.0136281986474494</c:v>
              </c:pt>
              <c:pt idx="9">
                <c:v>6.2030493059727947</c:v>
              </c:pt>
              <c:pt idx="10">
                <c:v>8.6795528166813725</c:v>
              </c:pt>
              <c:pt idx="11">
                <c:v>2.8092276753951144</c:v>
              </c:pt>
              <c:pt idx="12">
                <c:v>1.3517146537755091</c:v>
              </c:pt>
              <c:pt idx="13">
                <c:v>5.6635653644803972</c:v>
              </c:pt>
              <c:pt idx="14">
                <c:v>0.83512805822624991</c:v>
              </c:pt>
              <c:pt idx="15">
                <c:v>1.3884232746066678</c:v>
              </c:pt>
              <c:pt idx="16">
                <c:v>4.5348215655214377</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53125" defaultRowHeight="14.5" x14ac:dyDescent="0.3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x14ac:dyDescent="0.3"/>
  <cols>
    <col min="1" max="1" width="5.54296875" style="12" customWidth="1"/>
    <col min="2" max="2" width="2.54296875" style="12" customWidth="1"/>
    <col min="3" max="3" width="30.1796875" style="12" customWidth="1"/>
    <col min="4" max="4" width="79.453125" style="12" customWidth="1"/>
    <col min="5" max="5" width="11.453125" style="12"/>
    <col min="6" max="6" width="2" style="12" customWidth="1"/>
    <col min="7" max="16384" width="11.453125" style="12"/>
  </cols>
  <sheetData>
    <row r="1" spans="1:12" ht="72" customHeight="1" x14ac:dyDescent="0.6">
      <c r="B1" s="65" t="s">
        <v>0</v>
      </c>
      <c r="C1" s="65"/>
      <c r="D1" s="65"/>
      <c r="E1" s="13"/>
      <c r="F1" s="13"/>
      <c r="G1" s="13"/>
      <c r="H1" s="13"/>
      <c r="I1" s="14"/>
      <c r="J1" s="14"/>
      <c r="K1" s="14"/>
      <c r="L1" s="14"/>
    </row>
    <row r="2" spans="1:12" ht="18.5" x14ac:dyDescent="0.3">
      <c r="B2" s="64" t="s">
        <v>23</v>
      </c>
      <c r="C2" s="64"/>
      <c r="D2" s="64"/>
      <c r="E2" s="55"/>
      <c r="F2" s="54"/>
      <c r="G2" s="55"/>
    </row>
    <row r="4" spans="1:12" ht="10.5" customHeight="1" thickBot="1" x14ac:dyDescent="0.55000000000000004">
      <c r="A4" s="15"/>
      <c r="B4" s="15"/>
      <c r="C4" s="16"/>
      <c r="D4" s="15"/>
    </row>
    <row r="5" spans="1:12" ht="50.15" customHeight="1" thickTop="1" thickBot="1" x14ac:dyDescent="0.55000000000000004">
      <c r="A5" s="15"/>
      <c r="B5" s="45"/>
      <c r="C5" s="48" t="s">
        <v>1</v>
      </c>
      <c r="D5" s="50"/>
    </row>
    <row r="6" spans="1:12" ht="38.25" customHeight="1" thickTop="1" thickBot="1" x14ac:dyDescent="0.55000000000000004">
      <c r="A6" s="15"/>
      <c r="B6" s="15"/>
      <c r="C6" s="17"/>
      <c r="D6" s="15"/>
    </row>
    <row r="7" spans="1:12" ht="50.15" customHeight="1" thickTop="1" thickBot="1" x14ac:dyDescent="0.55000000000000004">
      <c r="A7" s="15"/>
      <c r="B7" s="45"/>
      <c r="C7" s="48" t="s">
        <v>2</v>
      </c>
      <c r="D7" s="49"/>
    </row>
    <row r="8" spans="1:12" ht="38.25" customHeight="1" thickTop="1" thickBot="1" x14ac:dyDescent="0.55000000000000004">
      <c r="A8" s="15"/>
      <c r="B8" s="15"/>
      <c r="C8" s="17"/>
      <c r="D8" s="15"/>
    </row>
    <row r="9" spans="1:12" ht="50.15" customHeight="1" thickTop="1" thickBot="1" x14ac:dyDescent="0.55000000000000004">
      <c r="A9" s="15"/>
      <c r="B9" s="45"/>
      <c r="C9" s="46" t="s">
        <v>3</v>
      </c>
      <c r="D9" s="47"/>
    </row>
    <row r="10" spans="1:12" ht="38.25" customHeight="1" thickTop="1" thickBot="1" x14ac:dyDescent="0.55000000000000004">
      <c r="A10" s="15"/>
      <c r="B10" s="15"/>
      <c r="C10" s="17"/>
      <c r="D10" s="15"/>
    </row>
    <row r="11" spans="1:12" ht="50.15" customHeight="1" thickTop="1" thickBot="1" x14ac:dyDescent="0.55000000000000004">
      <c r="A11" s="15"/>
      <c r="B11" s="45"/>
      <c r="C11" s="46" t="s">
        <v>4</v>
      </c>
      <c r="D11" s="47"/>
    </row>
    <row r="12" spans="1:12" ht="38.25" customHeight="1" thickTop="1" thickBot="1" x14ac:dyDescent="0.55000000000000004">
      <c r="A12" s="15"/>
      <c r="B12" s="15"/>
      <c r="C12" s="17"/>
      <c r="D12" s="15"/>
    </row>
    <row r="13" spans="1:12" ht="50.15" customHeight="1" thickTop="1" thickBot="1" x14ac:dyDescent="0.55000000000000004">
      <c r="A13" s="15"/>
      <c r="B13" s="45"/>
      <c r="C13" s="46" t="s">
        <v>5</v>
      </c>
      <c r="D13" s="47"/>
    </row>
    <row r="14" spans="1:12" ht="8.25" customHeight="1" thickTop="1" x14ac:dyDescent="0.5">
      <c r="A14" s="15"/>
      <c r="B14" s="15"/>
      <c r="C14" s="17"/>
      <c r="D14" s="15"/>
    </row>
  </sheetData>
  <sheetProtection sheet="1" objects="1" scenarios="1"/>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70" zoomScaleNormal="70" zoomScaleSheetLayoutView="85" workbookViewId="0">
      <selection activeCell="D62" sqref="D62"/>
    </sheetView>
  </sheetViews>
  <sheetFormatPr baseColWidth="10" defaultColWidth="11.453125" defaultRowHeight="14.5" x14ac:dyDescent="0.35"/>
  <cols>
    <col min="1" max="1" width="1.1796875" customWidth="1"/>
    <col min="2" max="2" width="34.1796875" customWidth="1"/>
    <col min="3" max="3" width="16.81640625" customWidth="1"/>
    <col min="4" max="4" width="20.54296875" customWidth="1"/>
    <col min="5" max="5" width="16.81640625" customWidth="1"/>
    <col min="6" max="6" width="21.453125" customWidth="1"/>
    <col min="7" max="7" width="16.81640625" customWidth="1"/>
    <col min="8" max="8" width="21.453125" customWidth="1"/>
    <col min="9" max="9" width="8.1796875" customWidth="1"/>
    <col min="10" max="10" width="2.1796875" customWidth="1"/>
  </cols>
  <sheetData>
    <row r="1" spans="2:11" ht="36" customHeight="1" x14ac:dyDescent="0.35">
      <c r="B1" s="67" t="s">
        <v>6</v>
      </c>
      <c r="C1" s="67"/>
      <c r="D1" s="67"/>
      <c r="E1" s="67"/>
      <c r="F1" s="67"/>
      <c r="G1" s="67"/>
      <c r="H1" s="67"/>
      <c r="I1" s="67"/>
      <c r="J1" s="2"/>
      <c r="K1" s="2"/>
    </row>
    <row r="2" spans="2:11" ht="8.15" customHeight="1" thickBot="1" x14ac:dyDescent="0.4"/>
    <row r="3" spans="2:11" ht="25" customHeight="1" thickTop="1" thickBot="1" x14ac:dyDescent="0.4">
      <c r="B3" s="68" t="s">
        <v>24</v>
      </c>
      <c r="C3" s="69"/>
      <c r="D3" s="69"/>
      <c r="E3" s="69"/>
      <c r="F3" s="69"/>
      <c r="G3" s="69"/>
      <c r="H3" s="69"/>
      <c r="I3" s="70"/>
    </row>
    <row r="4" spans="2:11" ht="7.5" customHeight="1" thickTop="1" x14ac:dyDescent="0.35"/>
    <row r="5" spans="2:11" ht="19" thickBot="1" x14ac:dyDescent="0.5">
      <c r="B5" s="10" t="s">
        <v>25</v>
      </c>
      <c r="C5" s="3"/>
      <c r="D5" s="3"/>
      <c r="E5" s="3"/>
      <c r="F5" s="3"/>
      <c r="G5" s="3"/>
      <c r="H5" s="3"/>
      <c r="I5" s="3"/>
    </row>
    <row r="6" spans="2:11" ht="5.15" customHeight="1" thickTop="1" thickBot="1" x14ac:dyDescent="0.4"/>
    <row r="7" spans="2:11" ht="45" customHeight="1" x14ac:dyDescent="0.35">
      <c r="B7" s="6"/>
      <c r="C7" s="18" t="str">
        <f>B3&amp;" 
Domestico"</f>
        <v>TOTAL ACEITE 
Domestico</v>
      </c>
      <c r="D7" s="19" t="s">
        <v>7</v>
      </c>
      <c r="E7" s="18" t="s">
        <v>26</v>
      </c>
      <c r="F7" s="19" t="s">
        <v>7</v>
      </c>
      <c r="G7" s="18" t="s">
        <v>27</v>
      </c>
      <c r="H7" s="19" t="s">
        <v>7</v>
      </c>
    </row>
    <row r="8" spans="2:11" ht="20.149999999999999" customHeight="1" x14ac:dyDescent="0.35">
      <c r="B8" s="7" t="s">
        <v>8</v>
      </c>
      <c r="C8" s="20">
        <v>461927.22624999989</v>
      </c>
      <c r="D8" s="59">
        <v>-4.8886949506412147E-2</v>
      </c>
      <c r="E8" s="20">
        <v>290232.239</v>
      </c>
      <c r="F8" s="59">
        <v>-0.15077656835563868</v>
      </c>
      <c r="G8" s="20">
        <v>150974.70000000001</v>
      </c>
      <c r="H8" s="59">
        <v>-0.1173819711251356</v>
      </c>
    </row>
    <row r="9" spans="2:11" ht="20.149999999999999" customHeight="1" x14ac:dyDescent="0.35">
      <c r="B9" s="7" t="s">
        <v>9</v>
      </c>
      <c r="C9" s="21">
        <v>2063557.053446</v>
      </c>
      <c r="D9" s="60">
        <v>0.17007783691355471</v>
      </c>
      <c r="E9" s="21">
        <v>1700495.88</v>
      </c>
      <c r="F9" s="60">
        <v>0.1950971983234413</v>
      </c>
      <c r="G9" s="21">
        <v>807280.22000000009</v>
      </c>
      <c r="H9" s="60">
        <v>0.24544956608680391</v>
      </c>
    </row>
    <row r="10" spans="2:11" ht="20.149999999999999" customHeight="1" x14ac:dyDescent="0.35">
      <c r="B10" s="7" t="s">
        <v>10</v>
      </c>
      <c r="C10" s="21">
        <v>9.8302789082691344</v>
      </c>
      <c r="D10" s="60">
        <v>-6.3737472801894901E-2</v>
      </c>
      <c r="E10" s="21">
        <v>6.1764358007278801</v>
      </c>
      <c r="F10" s="60">
        <v>-0.16403620384077844</v>
      </c>
      <c r="G10" s="21">
        <v>3.2128944230904395</v>
      </c>
      <c r="H10" s="60">
        <v>-0.13116302437849703</v>
      </c>
    </row>
    <row r="11" spans="2:11" ht="20.149999999999999" customHeight="1" x14ac:dyDescent="0.35">
      <c r="B11" s="7" t="s">
        <v>11</v>
      </c>
      <c r="C11" s="21">
        <v>43.914582699919869</v>
      </c>
      <c r="D11" s="60">
        <v>0.15180843332836025</v>
      </c>
      <c r="E11" s="21">
        <v>36.188273461316825</v>
      </c>
      <c r="F11" s="60">
        <v>0.17643714652953757</v>
      </c>
      <c r="G11" s="21">
        <v>17.179740159836207</v>
      </c>
      <c r="H11" s="60">
        <v>0.22600332067473405</v>
      </c>
    </row>
    <row r="12" spans="2:11" ht="20.149999999999999" customHeight="1" x14ac:dyDescent="0.35">
      <c r="B12" s="7" t="s">
        <v>12</v>
      </c>
      <c r="C12" s="21">
        <v>1.7223069492484671</v>
      </c>
      <c r="D12" s="61">
        <v>-6.0888275547321014E-2</v>
      </c>
      <c r="E12" s="21">
        <v>1.082137994297629</v>
      </c>
      <c r="F12" s="61">
        <v>-0.17268120877040927</v>
      </c>
      <c r="G12" s="21">
        <v>0.56291285768458776</v>
      </c>
      <c r="H12" s="61">
        <v>-6.5129381963292321E-2</v>
      </c>
    </row>
    <row r="13" spans="2:11" ht="20.149999999999999" customHeight="1" x14ac:dyDescent="0.35">
      <c r="B13" s="7" t="s">
        <v>13</v>
      </c>
      <c r="C13" s="21">
        <v>2.5674979837718643</v>
      </c>
      <c r="D13" s="61">
        <v>0.17713726653923567</v>
      </c>
      <c r="E13" s="21">
        <v>2.1157737005727104</v>
      </c>
      <c r="F13" s="61">
        <v>0.1872096311988396</v>
      </c>
      <c r="G13" s="21">
        <v>1.0044259904167201</v>
      </c>
      <c r="H13" s="61">
        <v>0.12588934522553585</v>
      </c>
    </row>
    <row r="14" spans="2:11" ht="20.149999999999999" customHeight="1" thickBot="1" x14ac:dyDescent="0.4">
      <c r="B14" s="7" t="s">
        <v>14</v>
      </c>
      <c r="C14" s="22">
        <v>4.4672773895539581</v>
      </c>
      <c r="D14" s="62">
        <v>0.23021951628813553</v>
      </c>
      <c r="E14" s="22">
        <v>5.8590867984173185</v>
      </c>
      <c r="F14" s="62">
        <v>0.40728241095439466</v>
      </c>
      <c r="G14" s="22">
        <v>5.3471225311260762</v>
      </c>
      <c r="H14" s="62">
        <v>0.41108557194833928</v>
      </c>
    </row>
    <row r="15" spans="2:11" ht="8.25" customHeight="1" thickBot="1" x14ac:dyDescent="0.4"/>
    <row r="16" spans="2:11" ht="45" customHeight="1" x14ac:dyDescent="0.3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49999999999999" customHeight="1" x14ac:dyDescent="0.35">
      <c r="B17" s="7" t="str">
        <f t="shared" ref="B17:B23" si="0">B8</f>
        <v>VOLUMEN (Miles l)</v>
      </c>
      <c r="C17" s="20">
        <v>108611.208</v>
      </c>
      <c r="D17" s="59">
        <v>-0.21865085632424552</v>
      </c>
      <c r="E17" s="20">
        <v>30646.323</v>
      </c>
      <c r="F17" s="59">
        <v>-3.3359775876578124E-2</v>
      </c>
      <c r="G17" s="20">
        <v>152949.87</v>
      </c>
      <c r="H17" s="59">
        <v>0.19896132156111968</v>
      </c>
    </row>
    <row r="18" spans="2:9" ht="20.149999999999999" customHeight="1" x14ac:dyDescent="0.35">
      <c r="B18" s="7" t="str">
        <f t="shared" si="0"/>
        <v>VALOR (Miles €)</v>
      </c>
      <c r="C18" s="21">
        <v>711537.37</v>
      </c>
      <c r="D18" s="60">
        <v>0.10655422198713049</v>
      </c>
      <c r="E18" s="21">
        <v>181678.22</v>
      </c>
      <c r="F18" s="60">
        <v>0.37960216646439182</v>
      </c>
      <c r="G18" s="21">
        <v>294594.12000000005</v>
      </c>
      <c r="H18" s="60">
        <v>8.6349572121049434E-3</v>
      </c>
    </row>
    <row r="19" spans="2:9" ht="20.149999999999999" customHeight="1" x14ac:dyDescent="0.35">
      <c r="B19" s="7" t="str">
        <f t="shared" si="0"/>
        <v>CONSUMO x CAPITA (l)</v>
      </c>
      <c r="C19" s="21">
        <v>2.3113564356697891</v>
      </c>
      <c r="D19" s="60">
        <v>-0.23085071380074684</v>
      </c>
      <c r="E19" s="21">
        <v>0.65218477171955469</v>
      </c>
      <c r="F19" s="60">
        <v>-4.8452737916417576E-2</v>
      </c>
      <c r="G19" s="21">
        <v>3.254928039833215</v>
      </c>
      <c r="H19" s="60">
        <v>0.1802409359802617</v>
      </c>
    </row>
    <row r="20" spans="2:9" ht="20.149999999999999" customHeight="1" x14ac:dyDescent="0.35">
      <c r="B20" s="7" t="str">
        <f t="shared" si="0"/>
        <v>GASTO x CAPITA (€)</v>
      </c>
      <c r="C20" s="21">
        <v>15.14223540694857</v>
      </c>
      <c r="D20" s="60">
        <v>8.9276665714711934E-2</v>
      </c>
      <c r="E20" s="21">
        <v>3.8662964048611981</v>
      </c>
      <c r="F20" s="60">
        <v>0.3580612843358737</v>
      </c>
      <c r="G20" s="21">
        <v>6.269261043229335</v>
      </c>
      <c r="H20" s="60">
        <v>-7.1137037077961818E-3</v>
      </c>
    </row>
    <row r="21" spans="2:9" ht="20.149999999999999" customHeight="1" x14ac:dyDescent="0.35">
      <c r="B21" s="7" t="str">
        <f t="shared" si="0"/>
        <v>PARTE DE MERCADO VOLUMEN (%)</v>
      </c>
      <c r="C21" s="21">
        <v>0.40495954270387791</v>
      </c>
      <c r="D21" s="61">
        <v>-0.10541261725445017</v>
      </c>
      <c r="E21" s="21">
        <v>0.11426556408096793</v>
      </c>
      <c r="F21" s="61">
        <v>-2.1392614105692903E-3</v>
      </c>
      <c r="G21" s="21">
        <v>0.57027732728852043</v>
      </c>
      <c r="H21" s="61">
        <v>0.10189401671747389</v>
      </c>
    </row>
    <row r="22" spans="2:9" ht="20.149999999999999" customHeight="1" x14ac:dyDescent="0.35">
      <c r="B22" s="7" t="str">
        <f t="shared" si="0"/>
        <v>PARTE DE MERCADO VALOR (%)</v>
      </c>
      <c r="C22" s="21">
        <v>0.88530179468630876</v>
      </c>
      <c r="D22" s="61">
        <v>1.3762986789269238E-2</v>
      </c>
      <c r="E22" s="21">
        <v>0.22604582837499318</v>
      </c>
      <c r="F22" s="61">
        <v>4.75571334771899E-2</v>
      </c>
      <c r="G22" s="21">
        <v>0.36653690183557591</v>
      </c>
      <c r="H22" s="61">
        <v>-2.9332353244958531E-2</v>
      </c>
    </row>
    <row r="23" spans="2:9" ht="20.149999999999999" customHeight="1" thickBot="1" x14ac:dyDescent="0.4">
      <c r="B23" s="7" t="str">
        <f t="shared" si="0"/>
        <v>PRECIO MEDIO (€/L)</v>
      </c>
      <c r="C23" s="22">
        <v>6.5512333681069084</v>
      </c>
      <c r="D23" s="62">
        <v>0.41620968160468097</v>
      </c>
      <c r="E23" s="22">
        <v>5.9282224493946627</v>
      </c>
      <c r="F23" s="62">
        <v>0.4272136954733663</v>
      </c>
      <c r="G23" s="22">
        <v>1.9260828400834866</v>
      </c>
      <c r="H23" s="62">
        <v>-0.15874270581239291</v>
      </c>
    </row>
    <row r="25" spans="2:9" ht="19" thickBot="1" x14ac:dyDescent="0.5">
      <c r="B25" s="10" t="s">
        <v>31</v>
      </c>
      <c r="C25" s="3"/>
      <c r="D25" s="3"/>
      <c r="E25" s="3"/>
      <c r="F25" s="3"/>
      <c r="G25" s="3"/>
      <c r="H25" s="3"/>
      <c r="I25" s="3"/>
    </row>
    <row r="26" spans="2:9" ht="15" thickTop="1" x14ac:dyDescent="0.35"/>
    <row r="38" spans="3:6" ht="10.5" customHeight="1" x14ac:dyDescent="0.35"/>
    <row r="39" spans="3:6" ht="12" customHeight="1" x14ac:dyDescent="0.35">
      <c r="C39" s="34"/>
      <c r="D39" s="34"/>
      <c r="E39" s="35" t="s">
        <v>15</v>
      </c>
      <c r="F39" s="35" t="s">
        <v>16</v>
      </c>
    </row>
    <row r="40" spans="3:6" ht="14.5" customHeight="1" x14ac:dyDescent="0.35">
      <c r="C40" s="53" t="s">
        <v>24</v>
      </c>
      <c r="D40" s="34"/>
      <c r="E40" s="56">
        <v>0.17007783691355471</v>
      </c>
      <c r="F40" s="56">
        <v>-4.8886949506412147E-2</v>
      </c>
    </row>
    <row r="41" spans="3:6" ht="14.5" customHeight="1" x14ac:dyDescent="0.35">
      <c r="C41" s="36" t="s">
        <v>37</v>
      </c>
      <c r="D41" s="37"/>
      <c r="E41" s="56">
        <v>0.37960216646439182</v>
      </c>
      <c r="F41" s="56">
        <v>-3.3359775876578124E-2</v>
      </c>
    </row>
    <row r="42" spans="3:6" ht="14.5" customHeight="1" x14ac:dyDescent="0.35">
      <c r="C42" s="38" t="s">
        <v>38</v>
      </c>
      <c r="D42" s="37"/>
      <c r="E42" s="56">
        <v>0.10655422198713049</v>
      </c>
      <c r="F42" s="57">
        <v>-0.21865085632424552</v>
      </c>
    </row>
    <row r="43" spans="3:6" ht="14.5" customHeight="1" x14ac:dyDescent="0.35">
      <c r="C43" s="39" t="s">
        <v>39</v>
      </c>
      <c r="D43" s="37"/>
      <c r="E43" s="58">
        <v>0.24544956608680391</v>
      </c>
      <c r="F43" s="58">
        <v>-0.1173819711251356</v>
      </c>
    </row>
    <row r="44" spans="3:6" ht="14.5" customHeight="1" x14ac:dyDescent="0.35">
      <c r="C44" s="40" t="s">
        <v>40</v>
      </c>
      <c r="D44" s="37"/>
      <c r="E44" s="58">
        <v>8.6349572121049434E-3</v>
      </c>
      <c r="F44" s="58">
        <v>0.19896132156111968</v>
      </c>
    </row>
    <row r="45" spans="3:6" ht="14.5" customHeight="1" x14ac:dyDescent="0.35">
      <c r="C45" s="41" t="s">
        <v>41</v>
      </c>
      <c r="D45" s="37"/>
      <c r="E45" s="58">
        <v>-0.16378349660786717</v>
      </c>
      <c r="F45" s="58">
        <v>-0.19899219865674644</v>
      </c>
    </row>
    <row r="46" spans="3:6" ht="14.5" customHeight="1" x14ac:dyDescent="0.35">
      <c r="C46" s="42" t="s">
        <v>42</v>
      </c>
      <c r="D46" s="37"/>
      <c r="E46" s="58">
        <v>-0.61202981450394556</v>
      </c>
      <c r="F46" s="58">
        <v>-0.56740686701768506</v>
      </c>
    </row>
    <row r="47" spans="3:6" ht="14.5" customHeight="1" x14ac:dyDescent="0.35">
      <c r="C47" s="43" t="s">
        <v>43</v>
      </c>
      <c r="D47" s="37"/>
      <c r="E47" s="58">
        <v>-0.20021245975167601</v>
      </c>
      <c r="F47" s="58">
        <v>-0.33479669007604196</v>
      </c>
    </row>
    <row r="48" spans="3:6" ht="14.5" customHeight="1" x14ac:dyDescent="0.35">
      <c r="C48" s="44" t="s">
        <v>44</v>
      </c>
      <c r="D48" s="37"/>
      <c r="E48" s="58">
        <v>1.4882976576903069</v>
      </c>
      <c r="F48" s="58">
        <v>0.9483443557987743</v>
      </c>
    </row>
    <row r="49" spans="2:9" ht="6" customHeight="1" x14ac:dyDescent="0.35">
      <c r="D49" s="8"/>
      <c r="E49" s="9"/>
      <c r="F49" s="9"/>
    </row>
    <row r="50" spans="2:9" ht="19" thickBot="1" x14ac:dyDescent="0.5">
      <c r="B50" s="10" t="s">
        <v>32</v>
      </c>
      <c r="C50" s="3"/>
      <c r="D50" s="3"/>
      <c r="E50" s="3"/>
      <c r="F50" s="3"/>
      <c r="G50" s="3"/>
      <c r="H50" s="3"/>
      <c r="I50" s="3"/>
    </row>
    <row r="51" spans="2:9" ht="6.75" customHeight="1" thickTop="1" x14ac:dyDescent="0.35">
      <c r="E51" s="66"/>
      <c r="F51" s="66"/>
    </row>
    <row r="52" spans="2:9" ht="35.15" customHeight="1" x14ac:dyDescent="0.35">
      <c r="C52" s="23"/>
      <c r="D52" s="23"/>
      <c r="E52" s="51" t="s">
        <v>45</v>
      </c>
      <c r="F52" s="52" t="s">
        <v>46</v>
      </c>
    </row>
    <row r="53" spans="2:9" ht="16" customHeight="1" x14ac:dyDescent="0.35">
      <c r="C53" s="24" t="s">
        <v>24</v>
      </c>
      <c r="D53" s="23"/>
      <c r="E53" s="25">
        <v>10.499489857494993</v>
      </c>
      <c r="F53" s="26">
        <v>9.8302789082691344</v>
      </c>
      <c r="G53" s="5"/>
    </row>
    <row r="54" spans="2:9" ht="16" customHeight="1" x14ac:dyDescent="0.35">
      <c r="C54" s="27" t="s">
        <v>47</v>
      </c>
      <c r="D54" s="23"/>
      <c r="E54" s="28">
        <v>7.3884010636645892</v>
      </c>
      <c r="F54" s="29">
        <v>6.1764358007278801</v>
      </c>
    </row>
    <row r="55" spans="2:9" ht="16" customHeight="1" x14ac:dyDescent="0.35">
      <c r="C55" s="30" t="s">
        <v>48</v>
      </c>
      <c r="D55" s="23"/>
      <c r="E55" s="28">
        <v>3.6904755457132299</v>
      </c>
      <c r="F55" s="29">
        <v>2.9635413776374415</v>
      </c>
    </row>
    <row r="56" spans="2:9" ht="16" customHeight="1" x14ac:dyDescent="0.35">
      <c r="C56" s="31" t="s">
        <v>37</v>
      </c>
      <c r="D56" s="23"/>
      <c r="E56" s="28">
        <v>0.68539398693815778</v>
      </c>
      <c r="F56" s="29">
        <v>0.65218477171955469</v>
      </c>
    </row>
    <row r="57" spans="2:9" ht="16" customHeight="1" x14ac:dyDescent="0.35">
      <c r="C57" s="31" t="s">
        <v>38</v>
      </c>
      <c r="D57" s="23"/>
      <c r="E57" s="28">
        <v>3.0050816884864364</v>
      </c>
      <c r="F57" s="29">
        <v>2.3113564356697891</v>
      </c>
      <c r="G57" s="5"/>
    </row>
    <row r="58" spans="2:9" ht="16" customHeight="1" x14ac:dyDescent="0.35">
      <c r="C58" s="63" t="s">
        <v>49</v>
      </c>
      <c r="D58" s="23"/>
      <c r="E58" s="28">
        <v>3.6979255179513602</v>
      </c>
      <c r="F58" s="29">
        <v>3.2128944230904395</v>
      </c>
    </row>
    <row r="59" spans="2:9" ht="16" customHeight="1" x14ac:dyDescent="0.35">
      <c r="C59" s="30" t="s">
        <v>40</v>
      </c>
      <c r="D59" s="23"/>
      <c r="E59" s="28">
        <v>2.7578504867989517</v>
      </c>
      <c r="F59" s="29">
        <v>3.254928039833215</v>
      </c>
    </row>
    <row r="60" spans="2:9" ht="16" customHeight="1" x14ac:dyDescent="0.35">
      <c r="C60" s="30" t="s">
        <v>41</v>
      </c>
      <c r="D60" s="23"/>
      <c r="E60" s="28">
        <v>1.0276761094161571E-2</v>
      </c>
      <c r="F60" s="29">
        <v>8.1032363667012716E-3</v>
      </c>
    </row>
    <row r="61" spans="2:9" ht="16" customHeight="1" x14ac:dyDescent="0.35">
      <c r="C61" s="30" t="s">
        <v>42</v>
      </c>
      <c r="D61" s="23"/>
      <c r="E61" s="28">
        <v>1.7911795671163141E-3</v>
      </c>
      <c r="F61" s="29">
        <v>7.6275356883458091E-4</v>
      </c>
    </row>
    <row r="62" spans="2:9" ht="16" customHeight="1" x14ac:dyDescent="0.35">
      <c r="C62" s="30" t="s">
        <v>43</v>
      </c>
      <c r="D62" s="23"/>
      <c r="E62" s="28">
        <v>0.20923772902277368</v>
      </c>
      <c r="F62" s="29">
        <v>0.13701240829224939</v>
      </c>
    </row>
    <row r="63" spans="2:9" ht="16" customHeight="1" x14ac:dyDescent="0.35">
      <c r="C63" s="30" t="s">
        <v>44</v>
      </c>
      <c r="D63" s="23"/>
      <c r="E63" s="32">
        <v>0.1319326373473996</v>
      </c>
      <c r="F63" s="33">
        <v>0.25303666948025721</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5" zoomScaleNormal="85" workbookViewId="0">
      <selection activeCell="E48" sqref="E48"/>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
        <v>24</v>
      </c>
      <c r="C3" s="72"/>
      <c r="D3" s="72"/>
      <c r="E3" s="72"/>
      <c r="F3" s="72"/>
      <c r="G3" s="72"/>
      <c r="H3" s="72"/>
      <c r="I3" s="73"/>
    </row>
    <row r="4" spans="2:11" ht="15" thickTop="1" x14ac:dyDescent="0.35"/>
    <row r="5" spans="2:11" ht="19" thickBot="1" x14ac:dyDescent="0.5">
      <c r="B5" s="10" t="s">
        <v>17</v>
      </c>
      <c r="C5" s="3"/>
      <c r="D5" s="3"/>
      <c r="E5" s="3"/>
      <c r="F5" s="3"/>
      <c r="G5" s="3"/>
      <c r="H5" s="3"/>
      <c r="I5" s="3"/>
    </row>
    <row r="6" spans="2:11" ht="15" thickTop="1" x14ac:dyDescent="0.35"/>
    <row r="7" spans="2:11" ht="45" customHeight="1" x14ac:dyDescent="0.35"/>
    <row r="8" spans="2:11" ht="25" customHeight="1" x14ac:dyDescent="0.35"/>
    <row r="9" spans="2:11" ht="25" customHeight="1" x14ac:dyDescent="0.35"/>
    <row r="10" spans="2:11" ht="25" customHeight="1" x14ac:dyDescent="0.35"/>
    <row r="11" spans="2:11" ht="25" customHeight="1" x14ac:dyDescent="0.35"/>
    <row r="12" spans="2:11" ht="25" customHeight="1" x14ac:dyDescent="0.35"/>
    <row r="13" spans="2:11" ht="25" customHeight="1" x14ac:dyDescent="0.35"/>
    <row r="14" spans="2:11" ht="25" customHeight="1" x14ac:dyDescent="0.35"/>
    <row r="16" spans="2:11" ht="19" thickBot="1" x14ac:dyDescent="0.5">
      <c r="B16" s="10" t="s">
        <v>18</v>
      </c>
      <c r="C16" s="3"/>
      <c r="D16" s="3"/>
      <c r="E16" s="3"/>
      <c r="F16" s="3"/>
      <c r="G16" s="3"/>
      <c r="H16" s="3"/>
      <c r="I16" s="3"/>
    </row>
    <row r="17" spans="5:6" ht="15" thickTop="1" x14ac:dyDescent="0.35"/>
    <row r="31" spans="5:6" x14ac:dyDescent="0.35">
      <c r="E31" s="4"/>
      <c r="F31" s="4"/>
    </row>
    <row r="32" spans="5:6" ht="25" customHeight="1" x14ac:dyDescent="0.35"/>
    <row r="33" spans="2:9" ht="25" customHeight="1" x14ac:dyDescent="0.35"/>
    <row r="34" spans="2:9" ht="25" customHeight="1" x14ac:dyDescent="0.35"/>
    <row r="35" spans="2:9" ht="25" customHeight="1" x14ac:dyDescent="0.35"/>
    <row r="36" spans="2:9" ht="20.149999999999999" customHeight="1" x14ac:dyDescent="0.35">
      <c r="D36" s="8"/>
      <c r="E36" s="9"/>
      <c r="F36" s="9"/>
    </row>
    <row r="37" spans="2:9" ht="20.149999999999999" customHeight="1" x14ac:dyDescent="0.35">
      <c r="D37" s="8"/>
      <c r="E37" s="9"/>
      <c r="F37" s="9"/>
    </row>
    <row r="38" spans="2:9" ht="19" thickBot="1" x14ac:dyDescent="0.5">
      <c r="B38" s="10" t="s">
        <v>19</v>
      </c>
      <c r="C38" s="3"/>
      <c r="D38" s="3"/>
      <c r="E38" s="3"/>
      <c r="F38" s="3"/>
      <c r="G38" s="3"/>
      <c r="H38" s="3"/>
      <c r="I38" s="3"/>
    </row>
    <row r="39" spans="2:9" ht="15" thickTop="1" x14ac:dyDescent="0.35">
      <c r="E39" s="66"/>
      <c r="F39" s="66"/>
    </row>
    <row r="40" spans="2:9" ht="25" customHeight="1" x14ac:dyDescent="0.35"/>
    <row r="41" spans="2:9" ht="25" customHeight="1" x14ac:dyDescent="0.35"/>
    <row r="42" spans="2:9" ht="25" customHeight="1" x14ac:dyDescent="0.35"/>
    <row r="43" spans="2:9" ht="25" customHeight="1" x14ac:dyDescent="0.35"/>
    <row r="44" spans="2:9" ht="25" customHeight="1" x14ac:dyDescent="0.35"/>
    <row r="45" spans="2:9" ht="25" customHeight="1" x14ac:dyDescent="0.35"/>
    <row r="46" spans="2:9" ht="25" customHeight="1" x14ac:dyDescent="0.3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72" zoomScaleNormal="100" workbookViewId="0">
      <selection activeCell="J25" sqref="J25"/>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'Graficos TOTAL ACEITE'!B3</f>
        <v>TOTAL ACEITE</v>
      </c>
      <c r="C3" s="72"/>
      <c r="D3" s="72"/>
      <c r="E3" s="72"/>
      <c r="F3" s="72"/>
      <c r="G3" s="72"/>
      <c r="H3" s="72"/>
      <c r="I3" s="73"/>
    </row>
    <row r="4" spans="2:11" ht="15" thickTop="1" x14ac:dyDescent="0.35"/>
    <row r="5" spans="2:11" ht="19" thickBot="1" x14ac:dyDescent="0.5">
      <c r="B5" s="10" t="s">
        <v>33</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row r="12" spans="2:11" ht="25" customHeight="1" x14ac:dyDescent="0.35">
      <c r="E12" s="11"/>
    </row>
    <row r="13" spans="2:11" ht="25" customHeight="1" x14ac:dyDescent="0.35">
      <c r="E13" s="11"/>
    </row>
    <row r="14" spans="2:11" ht="25" customHeight="1" x14ac:dyDescent="0.35">
      <c r="E14" s="11"/>
    </row>
    <row r="16" spans="2:11" ht="19" thickBot="1" x14ac:dyDescent="0.5">
      <c r="B16" s="10" t="s">
        <v>34</v>
      </c>
      <c r="C16" s="3"/>
      <c r="D16" s="3"/>
      <c r="E16" s="3"/>
      <c r="F16" s="3"/>
      <c r="G16" s="3"/>
      <c r="H16" s="3"/>
      <c r="I16" s="3"/>
    </row>
    <row r="17" spans="2:9" ht="15" thickTop="1" x14ac:dyDescent="0.35"/>
    <row r="31" spans="2:9" x14ac:dyDescent="0.35">
      <c r="E31" s="4"/>
      <c r="F31" s="4"/>
    </row>
    <row r="32" spans="2:9" ht="19" thickBot="1" x14ac:dyDescent="0.5">
      <c r="B32" s="10" t="s">
        <v>20</v>
      </c>
      <c r="C32" s="3"/>
      <c r="D32" s="3"/>
      <c r="E32" s="3"/>
      <c r="F32" s="3"/>
      <c r="G32" s="3"/>
      <c r="H32" s="3"/>
      <c r="I32" s="3"/>
    </row>
    <row r="33" spans="3:8" ht="15" thickTop="1" x14ac:dyDescent="0.35">
      <c r="E33" s="66"/>
      <c r="F33" s="66"/>
    </row>
    <row r="34" spans="3:8" ht="25" customHeight="1" x14ac:dyDescent="0.35">
      <c r="C34" s="74" t="s">
        <v>50</v>
      </c>
      <c r="D34" s="75"/>
      <c r="E34" s="75"/>
      <c r="F34" s="75"/>
      <c r="G34" s="75"/>
      <c r="H34" s="76"/>
    </row>
    <row r="35" spans="3:8" ht="25" customHeight="1" x14ac:dyDescent="0.35">
      <c r="C35" s="77"/>
      <c r="D35" s="78"/>
      <c r="E35" s="78"/>
      <c r="F35" s="78"/>
      <c r="G35" s="78"/>
      <c r="H35" s="79"/>
    </row>
    <row r="36" spans="3:8" ht="25" customHeight="1" x14ac:dyDescent="0.35">
      <c r="C36" s="77"/>
      <c r="D36" s="78"/>
      <c r="E36" s="78"/>
      <c r="F36" s="78"/>
      <c r="G36" s="78"/>
      <c r="H36" s="79"/>
    </row>
    <row r="37" spans="3:8" ht="25" customHeight="1" x14ac:dyDescent="0.35">
      <c r="C37" s="77"/>
      <c r="D37" s="78"/>
      <c r="E37" s="78"/>
      <c r="F37" s="78"/>
      <c r="G37" s="78"/>
      <c r="H37" s="79"/>
    </row>
    <row r="38" spans="3:8" ht="25" customHeight="1" x14ac:dyDescent="0.35">
      <c r="C38" s="77"/>
      <c r="D38" s="78"/>
      <c r="E38" s="78"/>
      <c r="F38" s="78"/>
      <c r="G38" s="78"/>
      <c r="H38" s="79"/>
    </row>
    <row r="39" spans="3:8" ht="25" customHeight="1" x14ac:dyDescent="0.35">
      <c r="C39" s="77"/>
      <c r="D39" s="78"/>
      <c r="E39" s="78"/>
      <c r="F39" s="78"/>
      <c r="G39" s="78"/>
      <c r="H39" s="79"/>
    </row>
    <row r="40" spans="3:8" ht="25" customHeight="1" x14ac:dyDescent="0.35">
      <c r="C40" s="77"/>
      <c r="D40" s="78"/>
      <c r="E40" s="78"/>
      <c r="F40" s="78"/>
      <c r="G40" s="78"/>
      <c r="H40" s="79"/>
    </row>
    <row r="41" spans="3:8" ht="25" customHeight="1" x14ac:dyDescent="0.35">
      <c r="C41" s="77"/>
      <c r="D41" s="78"/>
      <c r="E41" s="78"/>
      <c r="F41" s="78"/>
      <c r="G41" s="78"/>
      <c r="H41" s="79"/>
    </row>
    <row r="42" spans="3:8" ht="25" customHeight="1" x14ac:dyDescent="0.35">
      <c r="C42" s="80"/>
      <c r="D42" s="81"/>
      <c r="E42" s="81"/>
      <c r="F42" s="81"/>
      <c r="G42" s="81"/>
      <c r="H42" s="82"/>
    </row>
    <row r="43" spans="3:8" ht="25" customHeight="1" x14ac:dyDescent="0.3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57" zoomScaleNormal="85" workbookViewId="0">
      <selection activeCell="L9" sqref="L9"/>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Canales!B3</f>
        <v>TOTAL ACEITE</v>
      </c>
      <c r="C3" s="72"/>
      <c r="D3" s="72"/>
      <c r="E3" s="72"/>
      <c r="F3" s="72"/>
      <c r="G3" s="72"/>
      <c r="H3" s="72"/>
      <c r="I3" s="73"/>
    </row>
    <row r="4" spans="2:11" ht="15" thickTop="1" x14ac:dyDescent="0.35"/>
    <row r="5" spans="2:11" ht="19" thickBot="1" x14ac:dyDescent="0.5">
      <c r="B5" s="10" t="s">
        <v>35</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c r="E11" s="11"/>
    </row>
    <row r="12" spans="2:11" ht="25" customHeight="1" x14ac:dyDescent="0.35">
      <c r="E12" s="11"/>
    </row>
    <row r="13" spans="2:11" ht="25" customHeight="1" x14ac:dyDescent="0.35">
      <c r="E13" s="11"/>
    </row>
    <row r="14" spans="2:11" ht="25" customHeight="1" x14ac:dyDescent="0.35">
      <c r="E14" s="11"/>
    </row>
    <row r="15" spans="2:11" ht="25" customHeight="1" x14ac:dyDescent="0.35"/>
    <row r="16" spans="2:11" ht="25" customHeight="1" x14ac:dyDescent="0.35">
      <c r="E16" s="11"/>
    </row>
    <row r="17" spans="2:9" ht="25" customHeight="1" x14ac:dyDescent="0.35">
      <c r="E17" s="11"/>
    </row>
    <row r="18" spans="2:9" ht="25" customHeight="1" x14ac:dyDescent="0.35">
      <c r="E18" s="11"/>
    </row>
    <row r="20" spans="2:9" ht="19" thickBot="1" x14ac:dyDescent="0.5">
      <c r="B20" s="10" t="s">
        <v>36</v>
      </c>
      <c r="C20" s="3"/>
      <c r="D20" s="3"/>
      <c r="E20" s="3"/>
      <c r="F20" s="3"/>
      <c r="G20" s="3"/>
      <c r="H20" s="3"/>
      <c r="I20" s="3"/>
    </row>
    <row r="21" spans="2:9" ht="15" thickTop="1" x14ac:dyDescent="0.35"/>
    <row r="40" spans="2:9" x14ac:dyDescent="0.35">
      <c r="E40" s="4"/>
      <c r="F40" s="4"/>
    </row>
    <row r="41" spans="2:9" ht="19" thickBot="1" x14ac:dyDescent="0.5">
      <c r="B41" s="10" t="s">
        <v>21</v>
      </c>
      <c r="C41" s="3"/>
      <c r="D41" s="3"/>
      <c r="E41" s="3"/>
      <c r="F41" s="3"/>
      <c r="G41" s="3"/>
      <c r="H41" s="3"/>
      <c r="I41" s="3"/>
    </row>
    <row r="42" spans="2:9" ht="15" thickTop="1" x14ac:dyDescent="0.35">
      <c r="E42" s="66"/>
      <c r="F42" s="66"/>
    </row>
    <row r="43" spans="2:9" ht="25" customHeight="1" x14ac:dyDescent="0.35">
      <c r="C43" s="74" t="s">
        <v>51</v>
      </c>
      <c r="D43" s="83"/>
      <c r="E43" s="83"/>
      <c r="F43" s="83"/>
      <c r="G43" s="83"/>
      <c r="H43" s="84"/>
    </row>
    <row r="44" spans="2:9" ht="15.5" customHeight="1" x14ac:dyDescent="0.35">
      <c r="C44" s="85"/>
      <c r="D44" s="86"/>
      <c r="E44" s="86"/>
      <c r="F44" s="86"/>
      <c r="G44" s="86"/>
      <c r="H44" s="87"/>
    </row>
    <row r="45" spans="2:9" ht="25" customHeight="1" x14ac:dyDescent="0.35">
      <c r="C45" s="85"/>
      <c r="D45" s="86"/>
      <c r="E45" s="86"/>
      <c r="F45" s="86"/>
      <c r="G45" s="86"/>
      <c r="H45" s="87"/>
    </row>
    <row r="46" spans="2:9" ht="25" customHeight="1" x14ac:dyDescent="0.35">
      <c r="C46" s="85"/>
      <c r="D46" s="86"/>
      <c r="E46" s="86"/>
      <c r="F46" s="86"/>
      <c r="G46" s="86"/>
      <c r="H46" s="87"/>
    </row>
    <row r="47" spans="2:9" ht="25" customHeight="1" x14ac:dyDescent="0.35">
      <c r="C47" s="85"/>
      <c r="D47" s="86"/>
      <c r="E47" s="86"/>
      <c r="F47" s="86"/>
      <c r="G47" s="86"/>
      <c r="H47" s="87"/>
    </row>
    <row r="48" spans="2:9" ht="25" customHeight="1" x14ac:dyDescent="0.35">
      <c r="C48" s="85"/>
      <c r="D48" s="86"/>
      <c r="E48" s="86"/>
      <c r="F48" s="86"/>
      <c r="G48" s="86"/>
      <c r="H48" s="87"/>
    </row>
    <row r="49" spans="3:8" ht="16.5" customHeight="1" x14ac:dyDescent="0.35">
      <c r="C49" s="85"/>
      <c r="D49" s="86"/>
      <c r="E49" s="86"/>
      <c r="F49" s="86"/>
      <c r="G49" s="86"/>
      <c r="H49" s="87"/>
    </row>
    <row r="50" spans="3:8" ht="25" customHeight="1" x14ac:dyDescent="0.35">
      <c r="C50" s="85"/>
      <c r="D50" s="86"/>
      <c r="E50" s="86"/>
      <c r="F50" s="86"/>
      <c r="G50" s="86"/>
      <c r="H50" s="87"/>
    </row>
    <row r="51" spans="3:8" ht="5.5" customHeight="1" x14ac:dyDescent="0.35">
      <c r="C51" s="88"/>
      <c r="D51" s="89"/>
      <c r="E51" s="89"/>
      <c r="F51" s="89"/>
      <c r="G51" s="89"/>
      <c r="H51" s="90"/>
    </row>
    <row r="52" spans="3:8" ht="25" customHeight="1" x14ac:dyDescent="0.3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54" zoomScaleNormal="85" zoomScaleSheetLayoutView="85" workbookViewId="0">
      <selection activeCell="K14" sqref="K14"/>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7" t="s">
        <v>6</v>
      </c>
      <c r="C1" s="67"/>
      <c r="D1" s="67"/>
      <c r="E1" s="67"/>
      <c r="F1" s="67"/>
      <c r="G1" s="67"/>
      <c r="H1" s="67"/>
      <c r="I1" s="67"/>
      <c r="J1" s="2"/>
      <c r="K1" s="2"/>
    </row>
    <row r="2" spans="2:11" ht="11.25" customHeight="1" thickBot="1" x14ac:dyDescent="0.4">
      <c r="H2" s="1"/>
    </row>
    <row r="3" spans="2:11" ht="25" customHeight="1" thickTop="1" thickBot="1" x14ac:dyDescent="0.4">
      <c r="B3" s="71" t="str">
        <f>Canales!$B$3</f>
        <v>TOTAL ACEITE</v>
      </c>
      <c r="C3" s="72"/>
      <c r="D3" s="72"/>
      <c r="E3" s="72"/>
      <c r="F3" s="72"/>
      <c r="G3" s="72"/>
      <c r="H3" s="72"/>
      <c r="I3" s="73"/>
    </row>
    <row r="4" spans="2:11" ht="15" thickTop="1" x14ac:dyDescent="0.35"/>
    <row r="5" spans="2:11" ht="19" thickBot="1" x14ac:dyDescent="0.5">
      <c r="B5" s="10" t="s">
        <v>22</v>
      </c>
      <c r="C5" s="3"/>
      <c r="D5" s="3"/>
      <c r="E5" s="3"/>
      <c r="F5" s="3"/>
      <c r="G5" s="3"/>
      <c r="H5" s="3"/>
      <c r="I5" s="3"/>
    </row>
    <row r="6" spans="2:11" ht="15" thickTop="1" x14ac:dyDescent="0.35"/>
    <row r="7" spans="2:11" ht="25" customHeight="1" x14ac:dyDescent="0.35">
      <c r="B7" s="91" t="s">
        <v>52</v>
      </c>
      <c r="C7" s="92"/>
      <c r="D7" s="92"/>
      <c r="E7" s="92"/>
      <c r="F7" s="92"/>
      <c r="G7" s="92"/>
      <c r="H7" s="92"/>
      <c r="I7" s="93"/>
    </row>
    <row r="8" spans="2:11" ht="25" customHeight="1" x14ac:dyDescent="0.35">
      <c r="B8" s="94"/>
      <c r="C8" s="95"/>
      <c r="D8" s="95"/>
      <c r="E8" s="95"/>
      <c r="F8" s="95"/>
      <c r="G8" s="95"/>
      <c r="H8" s="95"/>
      <c r="I8" s="96"/>
    </row>
    <row r="9" spans="2:11" ht="25" customHeight="1" x14ac:dyDescent="0.35">
      <c r="B9" s="94"/>
      <c r="C9" s="95"/>
      <c r="D9" s="95"/>
      <c r="E9" s="95"/>
      <c r="F9" s="95"/>
      <c r="G9" s="95"/>
      <c r="H9" s="95"/>
      <c r="I9" s="96"/>
    </row>
    <row r="10" spans="2:11" ht="25" customHeight="1" x14ac:dyDescent="0.35">
      <c r="B10" s="94"/>
      <c r="C10" s="95"/>
      <c r="D10" s="95"/>
      <c r="E10" s="95"/>
      <c r="F10" s="95"/>
      <c r="G10" s="95"/>
      <c r="H10" s="95"/>
      <c r="I10" s="96"/>
    </row>
    <row r="11" spans="2:11" ht="25" customHeight="1" x14ac:dyDescent="0.35">
      <c r="B11" s="94"/>
      <c r="C11" s="95"/>
      <c r="D11" s="95"/>
      <c r="E11" s="95"/>
      <c r="F11" s="95"/>
      <c r="G11" s="95"/>
      <c r="H11" s="95"/>
      <c r="I11" s="96"/>
    </row>
    <row r="12" spans="2:11" ht="25" customHeight="1" x14ac:dyDescent="0.35">
      <c r="B12" s="94"/>
      <c r="C12" s="95"/>
      <c r="D12" s="95"/>
      <c r="E12" s="95"/>
      <c r="F12" s="95"/>
      <c r="G12" s="95"/>
      <c r="H12" s="95"/>
      <c r="I12" s="96"/>
    </row>
    <row r="13" spans="2:11" ht="25" customHeight="1" x14ac:dyDescent="0.35">
      <c r="B13" s="94"/>
      <c r="C13" s="95"/>
      <c r="D13" s="95"/>
      <c r="E13" s="95"/>
      <c r="F13" s="95"/>
      <c r="G13" s="95"/>
      <c r="H13" s="95"/>
      <c r="I13" s="96"/>
    </row>
    <row r="14" spans="2:11" ht="25" customHeight="1" x14ac:dyDescent="0.35">
      <c r="B14" s="94"/>
      <c r="C14" s="95"/>
      <c r="D14" s="95"/>
      <c r="E14" s="95"/>
      <c r="F14" s="95"/>
      <c r="G14" s="95"/>
      <c r="H14" s="95"/>
      <c r="I14" s="96"/>
    </row>
    <row r="15" spans="2:11" ht="25" customHeight="1" x14ac:dyDescent="0.35">
      <c r="B15" s="94"/>
      <c r="C15" s="95"/>
      <c r="D15" s="95"/>
      <c r="E15" s="95"/>
      <c r="F15" s="95"/>
      <c r="G15" s="95"/>
      <c r="H15" s="95"/>
      <c r="I15" s="96"/>
    </row>
    <row r="16" spans="2:11" ht="25" customHeight="1" x14ac:dyDescent="0.35">
      <c r="B16" s="94"/>
      <c r="C16" s="95"/>
      <c r="D16" s="95"/>
      <c r="E16" s="95"/>
      <c r="F16" s="95"/>
      <c r="G16" s="95"/>
      <c r="H16" s="95"/>
      <c r="I16" s="96"/>
    </row>
    <row r="17" spans="2:9" ht="25" customHeight="1" x14ac:dyDescent="0.35">
      <c r="B17" s="94"/>
      <c r="C17" s="95"/>
      <c r="D17" s="95"/>
      <c r="E17" s="95"/>
      <c r="F17" s="95"/>
      <c r="G17" s="95"/>
      <c r="H17" s="95"/>
      <c r="I17" s="96"/>
    </row>
    <row r="18" spans="2:9" ht="25" customHeight="1" x14ac:dyDescent="0.35">
      <c r="B18" s="94"/>
      <c r="C18" s="95"/>
      <c r="D18" s="95"/>
      <c r="E18" s="95"/>
      <c r="F18" s="95"/>
      <c r="G18" s="95"/>
      <c r="H18" s="95"/>
      <c r="I18" s="96"/>
    </row>
    <row r="19" spans="2:9" ht="25" customHeight="1" x14ac:dyDescent="0.35">
      <c r="B19" s="94"/>
      <c r="C19" s="95"/>
      <c r="D19" s="95"/>
      <c r="E19" s="95"/>
      <c r="F19" s="95"/>
      <c r="G19" s="95"/>
      <c r="H19" s="95"/>
      <c r="I19" s="96"/>
    </row>
    <row r="20" spans="2:9" ht="25" customHeight="1" x14ac:dyDescent="0.35">
      <c r="B20" s="94"/>
      <c r="C20" s="95"/>
      <c r="D20" s="95"/>
      <c r="E20" s="95"/>
      <c r="F20" s="95"/>
      <c r="G20" s="95"/>
      <c r="H20" s="95"/>
      <c r="I20" s="96"/>
    </row>
    <row r="21" spans="2:9" ht="25" customHeight="1" x14ac:dyDescent="0.35">
      <c r="B21" s="94"/>
      <c r="C21" s="95"/>
      <c r="D21" s="95"/>
      <c r="E21" s="95"/>
      <c r="F21" s="95"/>
      <c r="G21" s="95"/>
      <c r="H21" s="95"/>
      <c r="I21" s="96"/>
    </row>
    <row r="22" spans="2:9" ht="25" customHeight="1" x14ac:dyDescent="0.35">
      <c r="B22" s="94"/>
      <c r="C22" s="95"/>
      <c r="D22" s="95"/>
      <c r="E22" s="95"/>
      <c r="F22" s="95"/>
      <c r="G22" s="95"/>
      <c r="H22" s="95"/>
      <c r="I22" s="96"/>
    </row>
    <row r="23" spans="2:9" ht="25" customHeight="1" x14ac:dyDescent="0.35">
      <c r="B23" s="94"/>
      <c r="C23" s="95"/>
      <c r="D23" s="95"/>
      <c r="E23" s="95"/>
      <c r="F23" s="95"/>
      <c r="G23" s="95"/>
      <c r="H23" s="95"/>
      <c r="I23" s="96"/>
    </row>
    <row r="24" spans="2:9" ht="25" customHeight="1" x14ac:dyDescent="0.35">
      <c r="B24" s="94"/>
      <c r="C24" s="95"/>
      <c r="D24" s="95"/>
      <c r="E24" s="95"/>
      <c r="F24" s="95"/>
      <c r="G24" s="95"/>
      <c r="H24" s="95"/>
      <c r="I24" s="96"/>
    </row>
    <row r="25" spans="2:9" ht="25" customHeight="1" x14ac:dyDescent="0.35">
      <c r="B25" s="94"/>
      <c r="C25" s="95"/>
      <c r="D25" s="95"/>
      <c r="E25" s="95"/>
      <c r="F25" s="95"/>
      <c r="G25" s="95"/>
      <c r="H25" s="95"/>
      <c r="I25" s="96"/>
    </row>
    <row r="26" spans="2:9" ht="25" customHeight="1" x14ac:dyDescent="0.35">
      <c r="B26" s="94"/>
      <c r="C26" s="95"/>
      <c r="D26" s="95"/>
      <c r="E26" s="95"/>
      <c r="F26" s="95"/>
      <c r="G26" s="95"/>
      <c r="H26" s="95"/>
      <c r="I26" s="96"/>
    </row>
    <row r="27" spans="2:9" ht="25" customHeight="1" x14ac:dyDescent="0.35">
      <c r="B27" s="94"/>
      <c r="C27" s="95"/>
      <c r="D27" s="95"/>
      <c r="E27" s="95"/>
      <c r="F27" s="95"/>
      <c r="G27" s="95"/>
      <c r="H27" s="95"/>
      <c r="I27" s="96"/>
    </row>
    <row r="28" spans="2:9" ht="25" customHeight="1" x14ac:dyDescent="0.35">
      <c r="B28" s="94"/>
      <c r="C28" s="95"/>
      <c r="D28" s="95"/>
      <c r="E28" s="95"/>
      <c r="F28" s="95"/>
      <c r="G28" s="95"/>
      <c r="H28" s="95"/>
      <c r="I28" s="96"/>
    </row>
    <row r="29" spans="2:9" ht="25" customHeight="1" x14ac:dyDescent="0.35">
      <c r="B29" s="94"/>
      <c r="C29" s="95"/>
      <c r="D29" s="95"/>
      <c r="E29" s="95"/>
      <c r="F29" s="95"/>
      <c r="G29" s="95"/>
      <c r="H29" s="95"/>
      <c r="I29" s="96"/>
    </row>
    <row r="30" spans="2:9" ht="37.5" customHeight="1" x14ac:dyDescent="0.35">
      <c r="B30" s="94"/>
      <c r="C30" s="95"/>
      <c r="D30" s="95"/>
      <c r="E30" s="95"/>
      <c r="F30" s="95"/>
      <c r="G30" s="95"/>
      <c r="H30" s="95"/>
      <c r="I30" s="96"/>
    </row>
    <row r="31" spans="2:9" ht="37.5" customHeight="1" x14ac:dyDescent="0.35">
      <c r="B31" s="94"/>
      <c r="C31" s="95"/>
      <c r="D31" s="95"/>
      <c r="E31" s="95"/>
      <c r="F31" s="95"/>
      <c r="G31" s="95"/>
      <c r="H31" s="95"/>
      <c r="I31" s="96"/>
    </row>
    <row r="32" spans="2:9" ht="116.5" customHeight="1" x14ac:dyDescent="0.35">
      <c r="B32" s="97"/>
      <c r="C32" s="98"/>
      <c r="D32" s="98"/>
      <c r="E32" s="98"/>
      <c r="F32" s="98"/>
      <c r="G32" s="98"/>
      <c r="H32" s="98"/>
      <c r="I32" s="99"/>
    </row>
    <row r="33" ht="44.5" customHeight="1" x14ac:dyDescent="0.35"/>
    <row r="34" ht="25" customHeight="1" x14ac:dyDescent="0.35"/>
    <row r="35" ht="25" customHeight="1" x14ac:dyDescent="0.35"/>
    <row r="36" ht="25" customHeight="1" x14ac:dyDescent="0.35"/>
    <row r="37" ht="25" customHeight="1" x14ac:dyDescent="0.35"/>
    <row r="38" ht="25" customHeight="1" x14ac:dyDescent="0.35"/>
    <row r="39" ht="25" customHeight="1" x14ac:dyDescent="0.35"/>
    <row r="40" ht="25" customHeight="1" x14ac:dyDescent="0.35"/>
    <row r="41" ht="25" customHeight="1" x14ac:dyDescent="0.35"/>
    <row r="42" ht="25" customHeight="1" x14ac:dyDescent="0.35"/>
    <row r="43" ht="25" customHeight="1" x14ac:dyDescent="0.35"/>
    <row r="44" ht="25" customHeight="1" x14ac:dyDescent="0.35"/>
    <row r="45" ht="25" customHeight="1" x14ac:dyDescent="0.35"/>
    <row r="46" ht="25" customHeight="1" x14ac:dyDescent="0.35"/>
    <row r="47" ht="25" customHeight="1" x14ac:dyDescent="0.35"/>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478D9-7572-4FE3-A2DC-2CA4A6BCE7C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6F3A3E2-C213-4D52-B94D-8ADEB27320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2024-01-22T15:49:18Z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