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Aceite mes a mes web\fichas consumo\"/>
    </mc:Choice>
  </mc:AlternateContent>
  <xr:revisionPtr revIDLastSave="0" documentId="8_{2D9E08B6-7114-4AEB-9689-665D8206B28C}" xr6:coauthVersionLast="47" xr6:coauthVersionMax="47" xr10:uidLastSave="{00000000-0000-0000-0000-000000000000}"/>
  <workbookProtection workbookAlgorithmName="SHA-512" workbookHashValue="0peieQht+Fq5hX3SNXlKLNLVtmjudZpnGVL6bg4XItU+ZhpsMtzKEdhwYulJ3gHQ/vX2oMcpLxThmKsUXmevng==" workbookSaltValue="btad2kdc25QJQiXHTLiGDg==" workbookSpinCount="100000" lockStructure="1"/>
  <bookViews>
    <workbookView showSheetTabs="0" xWindow="22932" yWindow="-108" windowWidth="23256" windowHeight="12576" xr2:uid="{00000000-000D-0000-FFFF-FFFF0000000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4"/>
  <c r="B3" i="10" l="1"/>
  <c r="B3" i="9"/>
</calcChain>
</file>

<file path=xl/sharedStrings.xml><?xml version="1.0" encoding="utf-8"?>
<sst xmlns="http://schemas.openxmlformats.org/spreadsheetml/2006/main" count="69" uniqueCount="52">
  <si>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</si>
  <si>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</si>
  <si>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</si>
  <si>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</si>
  <si>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</si>
  <si>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</si>
  <si>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</si>
  <si>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</si>
  <si>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</si>
  <si>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</si>
  <si>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</si>
  <si>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</si>
  <si>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</si>
  <si>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</si>
  <si>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</si>
  <si>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</si>
  <si>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</si>
  <si>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</si>
  <si>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</si>
  <si>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</si>
  <si>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</si>
  <si>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</si>
  <si>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</si>
  <si>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NOVIEMBRE 22</t>
  </si>
  <si>
    <t>Peso y % evolución en volumen de los canales de distribución - TAM NOVIEMBRE 22</t>
  </si>
  <si>
    <t>Precio medio (Euros/ litros) de los canales de distribución - TAM NOVIEMBRE 22</t>
  </si>
  <si>
    <t>% Población y Distribución del volumen por perfil sociodemográfico -TAM NOVIEMBRE 22</t>
  </si>
  <si>
    <t>% Población y Distribución del volumen por Comunidades -TAM NOVIEMBRE 22</t>
  </si>
  <si>
    <t>TOTAL ACEITE</t>
  </si>
  <si>
    <t>Principales Variables - TAM NOVIEMBRE 22</t>
  </si>
  <si>
    <t>TOTAL ACEITES DE OLIVA 
Domestico</t>
  </si>
  <si>
    <t>A. OLIVA 
Domestico</t>
  </si>
  <si>
    <t>A.O VIRGEN EXTRA 
Domestico</t>
  </si>
  <si>
    <t>A.O VIRGEN 
Domestico</t>
  </si>
  <si>
    <t>ACEITE DE GIRASOL 
Domestico</t>
  </si>
  <si>
    <t>Importancia de los tipos - TAM NOVIEMBRE 22</t>
  </si>
  <si>
    <t>Consumo por persona (litros por persona) - TAM NOVIEMBRE 22</t>
  </si>
  <si>
    <t>A.O VIRGEN</t>
  </si>
  <si>
    <t>A.O VIRGEN EXTRA</t>
  </si>
  <si>
    <t>A. OLIVA</t>
  </si>
  <si>
    <t>ACEITE DE GIRASOL</t>
  </si>
  <si>
    <t>ACEITE DE MAIZ</t>
  </si>
  <si>
    <t>ACEITE DE SOJA</t>
  </si>
  <si>
    <t>ACEITE DE SEMILLA</t>
  </si>
  <si>
    <t>ACEITE DE ORUJO</t>
  </si>
  <si>
    <t>TAM NOVIEMBRE 21</t>
  </si>
  <si>
    <t>TAM NOVIEMBRE 22</t>
  </si>
  <si>
    <t>TOTAL ACEITES DE OLIVA</t>
  </si>
  <si>
    <t>A.O VIRGEN+V.EXTRA</t>
  </si>
  <si>
    <t>• La compra de aceite se reduce un 9,5 % a cierre de año móvil noviembre de 2022, movimiento que se traslada a todos los canales a excepción del resto de canales, que obtienen un 3,8 % más de compras que el mismo periodo del año anterior. Este segmento engloba la venta domicilio, el autoconsumo y el e-commerce, entre otros, coincidiendo con que son los canales que menos incrementan el precio medio (20,5 %), además de mantener un precio medio inferior al del mercado (3,42 vs 3,63 €/litro). No obstante, es importante destacar que, el e-commerce, no sigue la tendencia de este segmento de resto de canales, si bien, su precio crece un 27,0 %, además de cerrar por encima del del mercado (3,77 €/litro), lo que provoca que su demanda caiga un 22,3 %. También destaca la contracción en la demanda que experimenta la tienda descuento (27,7 %), probablemente consecuencia de haber sido el canal que más incrementa su precio medio (44,6 %), pese a ofrecer el precio más competitivo del mercado (3,40 €/litro).
• Por su parte, el canal favorito de los hogares españoles para la compra de aceite continúa siendo el supermercado y autoservicio, responsable del 50,2 % de los litros, aunque pierde un 9,4 % de intensidad de compra con respecto al periodo anterior, pues su precio medio crece un 40,5 %. El hipermercado se mantiene como segundo canal por orden de importancia, siendo su contracción en volumen inferior (5,0 %), si bien, su precio medio crece a un ritmo inferior al del resto de los canales (34,3 %). Por el contrario, la tienda tradicional experimenta una caída en compras superior a la del mercado (18,3 %), coincidiendo con que ofrece el precio medio menos accesible de todas las plataformas de distribución (4,28 €/litro), lo que supone pagar 0,65 €/litro más que el mercado.</t>
  </si>
  <si>
    <t xml:space="preserve">• El perfil del consumidor de aceite se corresponde con hogares de clase socioeconómica más bien alta y media alta, cuyo responsable de la compra supera los 50 años y se conforma como hogares sin niños o con ellos más bien medianos y mayores entre 6 y 15 años. Son hogares numerosos, compuestos por dos o más personas, si tenemos en cuenta el ciclo de vida, se corresponde con hogares formados por parejas con hijos medianos y mayores, así como aquellos formados por parejas adultas sin hijos y retirados. 
• El perfil de hogar consumidor en función de la CCAA, debido a que su proporción de litros supera su peso en población son, Castilla y León, Islas Baleares, La Rioja, País Vasco y Galicia entre otras. Galicia se convierte en la comunidad más intensiva en consumo de aceite, siendo responsable de un 48,5 % más de volumen adquirido en función de lo que cabría esperar. Por el contrario, la Comunidad Valenciana y la Región de Murcia quedan relegadas a las CCAA menos intensivas en la compra de aceite. </t>
  </si>
  <si>
    <t xml:space="preserve">• A cierre de año móvil noviembre 2022, la compra de aceite por parte de los hogares españoles se reduce un 9,5 %, coincidiendo con el aumento de precios del sector oleícola (36,9 %). Este aumento de precio contrarresta la menor demanda, de tal manera que impulsa al crecimiento de la facturación del sector oleícola, que cierra un 23,9 % más alta que el periodo anterior. Este fenómeno conlleva que el sector pase de representar el 1,9 % del gasto total de los hogares al actual 2,4 % en solo doce meses de diferencia. El precio medio litro de aceite cierra a el año móvil noviembre 2022 en 3,63 €/litro, cantidad muy superior al periodo anterior (2,65 €/litro), lo que supone pagar 0,98 € más por litro de producto que hace 12 meses.
• El perfil del consumidor de aceite se corresponde con hogares de clase socioeconómica más bien alta y media alta, cuyo responsable de la compra supera los 50 años y se conforma como hogares sin niños o con ellos más bien medianos y mayores entre 6 y 15 años. Son hogares numerosos, compuestos por dos o más personas, si tenemos en cuenta el ciclo de vida, se corresponde con hogares formados por parejas con hijos medianos y mayores, así como aquellos formados por parejas adultas sin hijos y retirados. 
• El perfil de hogar consumidor en función de la CCAA, debido a que su proporción de litros supera su peso en población son, Castilla y León, Islas Baleares, La Rioja, País Vasco y Galicia entre otras. Galicia se convierte en la comunidad más intensiva en consumo de aceite, siendo responsable de un 48,5 % más de volumen adquirido en función de lo que cabría esperar. Por el contrario, la Comunidad Valenciana y la Región de Murcia quedan relegadas a las CCAA menos intensivas en la compra de aceite. 
• El volumen de compra de aceites de oliva se contrae un 5,2 %, debido especialmente a una reducción de la demanda de aceite de oliva (8,4 %), dado que el aceite de oliva virgen y virgen extra retroceden a un ritmo muy inferior (1,8 % y 1,7 % respectivamente). Y es que, el aceite de oliva experimenta el crecimiento en el precio medio más alto del segmento de aceites de oliva (34,5 %), mientras que el aceite de oliva virgen y virgen extra hacen un esfuerzo por no incrementar tanto su precio medio (28,0 % y 20,4 %). 
No obstante, el precio medio del aceite de oliva virgen extra continúa siendo el más alto del sector oleícola (4,63 €/litro), lo que supone pagar 0,99 €/litro más que por el resto de los aceites en media. Así, este tipo de aceite es quien mantiene un perfil de comprador algo diferente al del sector, dado que se consume especialmente por hogares de clase y media alta, generalmente sin niños y con un responsable de las compras que supera los 50 años. La Comunidad Foral de Navarra se conforma como la CCAA más intensiva en compra, con un consumo un 57,4 % superior al promedio nacional.
• El aceite de girasol es el principal propulsor de la caída del sector oleícola, ya que su demanda se contrae en un 18,8 %, coincidiendo con que es el tipo de aceite que más incrementa su precio medio (72,6 %). Hay que destacar que, debido a ese incremento del precio, este tipo de materia grasa cierra con el aumento en facturación más pronunciado del sector (40,1 %). El aceite de girasol cierra a 2,29 €/litro (vs 1,33 €/litro en el periodo anterior), un precio 0,96 €/litro más alto que hace 12 meses. No obstante, su precio medio continúa siendo inferior al del resto del sector, concretamente 1,34 €/litro.
Actualmente la cantidad ingerida por persona y periodo de estudio de aceite de girasol es de 2,75 litros, el equivalente a consumir 0,65 litros menos por persona y periodo de estudio al anterior año móvil. 
El consumidor de aceite de girasol mantiene un perfil diferente al de la categoría, algo que ya vimos con el tipo de aceite de oliva virgen extra. El perfil intensivo en la compra de aceite de girasol se corresponde con un hogar de clase socioeconómica baja o menos acomodada, más bien numerosos de 3 o más personas y con un responsable de compras que supera los 50 años. Islas Baleares, Galicia, Principado de Asturias o Castilla y León son las CCAA que mantienen un consumo superior al que cabría esperar en relación con el peso que representan en población. Algo que, si extendemos por ciclo se vida, habría que destacar a hogares formados por parejas con hijos medianos o mayores, hogares monoparentales o parejas adultas sin hijos, principalmente.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</si>
</sst>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99">
    <xf numFmtId="0" fontId="0" fillId="0" borderId="0" xfId="0"/>
    <xf numFmtId="165"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164"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6" fontId="0" fillId="0" borderId="0" xfId="2" applyNumberFormat="1" applyFont="1" applyBorder="1" applyAlignment="1">
      <alignment horizontal="center" vertical="center"/>
    </xf>
    <xf numFmtId="0" fontId="8" fillId="0" borderId="4" xfId="0" applyFont="1" applyBorder="1"/>
    <xf numFmtId="167"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164"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164" fontId="7" fillId="0" borderId="17" xfId="1" applyFont="1" applyBorder="1" applyAlignment="1">
      <alignment horizontal="center" vertical="center" wrapText="1" readingOrder="1"/>
    </xf>
    <xf numFmtId="164"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164" fontId="7" fillId="0" borderId="21" xfId="1" applyFont="1" applyBorder="1" applyAlignment="1">
      <alignment horizontal="center" vertical="center" wrapText="1" readingOrder="1"/>
    </xf>
    <xf numFmtId="0" fontId="19" fillId="0" borderId="0" xfId="0" applyFont="1"/>
    <xf numFmtId="164"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164"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164" fontId="19" fillId="0" borderId="0" xfId="1" applyFont="1" applyBorder="1" applyAlignment="1">
      <alignment horizontal="left" vertical="center" indent="7"/>
    </xf>
    <xf numFmtId="164"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168" fontId="7" fillId="0" borderId="18" xfId="0" applyNumberFormat="1" applyFont="1" applyBorder="1" applyAlignment="1">
      <alignment horizontal="right" vertical="center" wrapText="1" readingOrder="1"/>
    </xf>
    <xf numFmtId="168" fontId="7" fillId="0" borderId="20" xfId="0" applyNumberFormat="1" applyFont="1" applyBorder="1" applyAlignment="1">
      <alignment horizontal="right" vertical="center" wrapText="1" readingOrder="1"/>
    </xf>
    <xf numFmtId="168" fontId="7" fillId="0" borderId="22" xfId="0" applyNumberFormat="1" applyFont="1" applyBorder="1" applyAlignment="1">
      <alignment horizontal="right" vertical="center" wrapText="1" readingOrder="1"/>
    </xf>
    <xf numFmtId="0" fontId="14" fillId="0" borderId="0" xfId="4" quotePrefix="1" applyFont="1" applyAlignment="1">
      <alignment vertical="center"/>
    </xf>
    <xf numFmtId="0" fontId="14" fillId="0" borderId="0" xfId="4" applyFont="1" applyAlignment="1">
      <alignment vertical="center"/>
    </xf>
    <xf numFmtId="168" fontId="31" fillId="0" borderId="5" xfId="2" applyNumberFormat="1" applyFont="1" applyFill="1" applyBorder="1" applyAlignment="1">
      <alignment horizontal="center" vertical="center"/>
    </xf>
    <xf numFmtId="168" fontId="31" fillId="0" borderId="5" xfId="2" applyNumberFormat="1" applyFont="1" applyBorder="1" applyAlignment="1">
      <alignment horizontal="center" vertical="center"/>
    </xf>
    <xf numFmtId="168" fontId="32" fillId="0" borderId="5" xfId="2" applyNumberFormat="1" applyFont="1" applyBorder="1" applyAlignment="1">
      <alignment horizontal="center" vertical="center"/>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0"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xr:uid="{00000000-0005-0000-0000-000001000000}"/>
    <cellStyle name="Millares" xfId="1" builtinId="3"/>
    <cellStyle name="Normal" xfId="0" builtinId="0"/>
    <cellStyle name="Normal 2" xfId="4" xr:uid="{00000000-0005-0000-0000-000004000000}"/>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9-4FD5-A23F-431454AA79E1}"/>
                </c:ext>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EEC9-4FD5-A23F-431454AA79E1}"/>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layout>
                    <c:manualLayout>
                      <c:w val="7.8775831104107144E-2"/>
                      <c:h val="9.8896083990446804E-2"/>
                    </c:manualLayout>
                  </c15:layout>
                </c:ext>
                <c:ext xmlns:c16="http://schemas.microsoft.com/office/drawing/2014/chart" uri="{C3380CC4-5D6E-409C-BE32-E72D297353CC}">
                  <c16:uniqueId val="{0000000A-1817-4634-BE8A-66552479874F}"/>
                </c:ext>
              </c:extLst>
            </c:dLbl>
            <c:dLbl>
              <c:idx val="6"/>
              <c:layout>
                <c:manualLayout>
                  <c:x val="1.474860309244529E-2"/>
                  <c:y val="0"/>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817-4634-BE8A-66552479874F}"/>
                </c:ext>
              </c:extLst>
            </c:dLbl>
            <c:dLbl>
              <c:idx val="7"/>
              <c:layout>
                <c:manualLayout>
                  <c:x val="3.917728343505418E-2"/>
                  <c:y val="-1.57854447271297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817-4634-BE8A-6655247987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General</c:formatCode>
              <c:ptCount val="8"/>
              <c:pt idx="0">
                <c:v>6.5278789373646919</c:v>
              </c:pt>
              <c:pt idx="1">
                <c:v>28.621216166433822</c:v>
              </c:pt>
              <c:pt idx="2">
                <c:v>35.220049432321893</c:v>
              </c:pt>
              <c:pt idx="3">
                <c:v>26.266518890251394</c:v>
              </c:pt>
              <c:pt idx="4">
                <c:v>9.7878670617749811E-2</c:v>
              </c:pt>
              <c:pt idx="5">
                <c:v>1.705968186480691E-2</c:v>
              </c:pt>
              <c:pt idx="6">
                <c:v>1.9928370983987445</c:v>
              </c:pt>
              <c:pt idx="7">
                <c:v>1.2565623581532426</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94-4505-B6A6-26B4EB5ABF0B}"/>
                </c:ext>
              </c:extLst>
            </c:dLbl>
            <c:dLbl>
              <c:idx val="3"/>
              <c:layout>
                <c:manualLayout>
                  <c:x val="-1.10543531810714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94-4505-B6A6-26B4EB5ABF0B}"/>
                </c:ext>
              </c:extLst>
            </c:dLbl>
            <c:dLbl>
              <c:idx val="4"/>
              <c:layout>
                <c:manualLayout>
                  <c:x val="-4.4217412724285865E-2"/>
                  <c:y val="1.09975943844724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94-4505-B6A6-26B4EB5ABF0B}"/>
                </c:ext>
              </c:extLst>
            </c:dLbl>
            <c:dLbl>
              <c:idx val="5"/>
              <c:layout>
                <c:manualLayout>
                  <c:x val="-1.1054353181071466E-2"/>
                  <c:y val="-1.649639157670865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94-4505-B6A6-26B4EB5ABF0B}"/>
                </c:ext>
              </c:extLst>
            </c:dLbl>
            <c:dLbl>
              <c:idx val="6"/>
              <c:layout>
                <c:manualLayout>
                  <c:x val="2.5793490755833353E-2"/>
                  <c:y val="-3.08595096285237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94-4505-B6A6-26B4EB5ABF0B}"/>
                </c:ext>
              </c:extLst>
            </c:dLbl>
            <c:dLbl>
              <c:idx val="7"/>
              <c:layout>
                <c:manualLayout>
                  <c:x val="4.7936723837885664E-2"/>
                  <c:y val="-2.033602413582288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94-4505-B6A6-26B4EB5ABF0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General</c:formatCode>
              <c:ptCount val="8"/>
              <c:pt idx="0">
                <c:v>7.4670192498997974</c:v>
              </c:pt>
              <c:pt idx="1">
                <c:v>36.460555999516195</c:v>
              </c:pt>
              <c:pt idx="2">
                <c:v>36.753308354576909</c:v>
              </c:pt>
              <c:pt idx="3">
                <c:v>16.561067634128488</c:v>
              </c:pt>
              <c:pt idx="4">
                <c:v>7.5237930775764558E-2</c:v>
              </c:pt>
              <c:pt idx="5">
                <c:v>1.190070399635438E-2</c:v>
              </c:pt>
              <c:pt idx="6">
                <c:v>1.6768285609935758</c:v>
              </c:pt>
              <c:pt idx="7">
                <c:v>0.99408485482814257</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NOVIEMBRE 20</c:v>
              </c:pt>
              <c:pt idx="1">
                <c:v>DICIEMBRE 20</c:v>
              </c:pt>
              <c:pt idx="2">
                <c:v>ENERO 21</c:v>
              </c:pt>
              <c:pt idx="3">
                <c:v>FEBRERO 21</c:v>
              </c:pt>
              <c:pt idx="4">
                <c:v>MARZO 21</c:v>
              </c:pt>
              <c:pt idx="5">
                <c:v>ABRIL 21</c:v>
              </c:pt>
              <c:pt idx="6">
                <c:v>MAYO 21</c:v>
              </c:pt>
              <c:pt idx="7">
                <c:v>JUNIO 21</c:v>
              </c:pt>
              <c:pt idx="8">
                <c:v>JULIO 21</c:v>
              </c:pt>
              <c:pt idx="9">
                <c:v>AGOSTO 21</c:v>
              </c:pt>
              <c:pt idx="10">
                <c:v>SEPTIEMBRE 21</c:v>
              </c:pt>
              <c:pt idx="11">
                <c:v>OCTUBRE 21</c:v>
              </c:pt>
              <c:pt idx="12">
                <c:v>NOVIEMBRE 21</c:v>
              </c:pt>
              <c:pt idx="13">
                <c:v>DICIEMBRE 21</c:v>
              </c:pt>
              <c:pt idx="14">
                <c:v>ENERO 22</c:v>
              </c:pt>
              <c:pt idx="15">
                <c:v>FEBRERO 22</c:v>
              </c:pt>
              <c:pt idx="16">
                <c:v>MARZO 22</c:v>
              </c:pt>
              <c:pt idx="17">
                <c:v>ABRIL 22</c:v>
              </c:pt>
              <c:pt idx="18">
                <c:v>MAYO 22</c:v>
              </c:pt>
              <c:pt idx="19">
                <c:v>JUNIO 22</c:v>
              </c:pt>
              <c:pt idx="20">
                <c:v>JULIO 22</c:v>
              </c:pt>
              <c:pt idx="21">
                <c:v>AGOSTO 22</c:v>
              </c:pt>
              <c:pt idx="22">
                <c:v>SEPTIEMBRE 22</c:v>
              </c:pt>
              <c:pt idx="23">
                <c:v>OCTUBRE 22</c:v>
              </c:pt>
              <c:pt idx="24">
                <c:v>NOVIEMBRE 22</c:v>
              </c:pt>
            </c:strLit>
          </c:cat>
          <c:val>
            <c:numLit>
              <c:formatCode>General</c:formatCode>
              <c:ptCount val="25"/>
              <c:pt idx="0">
                <c:v>49169.127970000001</c:v>
              </c:pt>
              <c:pt idx="1">
                <c:v>49683.10557</c:v>
              </c:pt>
              <c:pt idx="2">
                <c:v>53727.513500000001</c:v>
              </c:pt>
              <c:pt idx="3">
                <c:v>45030.247188000001</c:v>
              </c:pt>
              <c:pt idx="4">
                <c:v>49287.390780000002</c:v>
              </c:pt>
              <c:pt idx="5">
                <c:v>45273.332710000002</c:v>
              </c:pt>
              <c:pt idx="6">
                <c:v>41596.482189999995</c:v>
              </c:pt>
              <c:pt idx="7">
                <c:v>38620.461299999995</c:v>
              </c:pt>
              <c:pt idx="8">
                <c:v>40546.617899999997</c:v>
              </c:pt>
              <c:pt idx="9">
                <c:v>39523.658045000004</c:v>
              </c:pt>
              <c:pt idx="10">
                <c:v>42261.64574</c:v>
              </c:pt>
              <c:pt idx="11">
                <c:v>44032.762189999994</c:v>
              </c:pt>
              <c:pt idx="12">
                <c:v>47233.276610000001</c:v>
              </c:pt>
              <c:pt idx="13">
                <c:v>45484.822829999997</c:v>
              </c:pt>
              <c:pt idx="14">
                <c:v>41598.297641999998</c:v>
              </c:pt>
              <c:pt idx="15">
                <c:v>41419.72092</c:v>
              </c:pt>
              <c:pt idx="16">
                <c:v>69838.025829999999</c:v>
              </c:pt>
              <c:pt idx="17">
                <c:v>27872.78182</c:v>
              </c:pt>
              <c:pt idx="18">
                <c:v>30223.413399999998</c:v>
              </c:pt>
              <c:pt idx="19">
                <c:v>33297.759989999999</c:v>
              </c:pt>
              <c:pt idx="20">
                <c:v>32934.188099999999</c:v>
              </c:pt>
              <c:pt idx="21">
                <c:v>40359.066287000001</c:v>
              </c:pt>
              <c:pt idx="22">
                <c:v>39652.085355999996</c:v>
              </c:pt>
              <c:pt idx="23">
                <c:v>42808.683549999994</c:v>
              </c:pt>
              <c:pt idx="24">
                <c:v>40181.313053999998</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NOVIEMBRE 20</c:v>
              </c:pt>
              <c:pt idx="1">
                <c:v>DICIEMBRE 20</c:v>
              </c:pt>
              <c:pt idx="2">
                <c:v>ENERO 21</c:v>
              </c:pt>
              <c:pt idx="3">
                <c:v>FEBRERO 21</c:v>
              </c:pt>
              <c:pt idx="4">
                <c:v>MARZO 21</c:v>
              </c:pt>
              <c:pt idx="5">
                <c:v>ABRIL 21</c:v>
              </c:pt>
              <c:pt idx="6">
                <c:v>MAYO 21</c:v>
              </c:pt>
              <c:pt idx="7">
                <c:v>JUNIO 21</c:v>
              </c:pt>
              <c:pt idx="8">
                <c:v>JULIO 21</c:v>
              </c:pt>
              <c:pt idx="9">
                <c:v>AGOSTO 21</c:v>
              </c:pt>
              <c:pt idx="10">
                <c:v>SEPTIEMBRE 21</c:v>
              </c:pt>
              <c:pt idx="11">
                <c:v>OCTUBRE 21</c:v>
              </c:pt>
              <c:pt idx="12">
                <c:v>NOVIEMBRE 21</c:v>
              </c:pt>
              <c:pt idx="13">
                <c:v>DICIEMBRE 21</c:v>
              </c:pt>
              <c:pt idx="14">
                <c:v>ENERO 22</c:v>
              </c:pt>
              <c:pt idx="15">
                <c:v>FEBRERO 22</c:v>
              </c:pt>
              <c:pt idx="16">
                <c:v>MARZO 22</c:v>
              </c:pt>
              <c:pt idx="17">
                <c:v>ABRIL 22</c:v>
              </c:pt>
              <c:pt idx="18">
                <c:v>MAYO 22</c:v>
              </c:pt>
              <c:pt idx="19">
                <c:v>JUNIO 22</c:v>
              </c:pt>
              <c:pt idx="20">
                <c:v>JULIO 22</c:v>
              </c:pt>
              <c:pt idx="21">
                <c:v>AGOSTO 22</c:v>
              </c:pt>
              <c:pt idx="22">
                <c:v>SEPTIEMBRE 22</c:v>
              </c:pt>
              <c:pt idx="23">
                <c:v>OCTUBRE 22</c:v>
              </c:pt>
              <c:pt idx="24">
                <c:v>NOVIEMBRE 22</c:v>
              </c:pt>
            </c:strLit>
          </c:cat>
          <c:val>
            <c:numLit>
              <c:formatCode>General</c:formatCode>
              <c:ptCount val="25"/>
              <c:pt idx="0">
                <c:v>116546.24998000001</c:v>
              </c:pt>
              <c:pt idx="1">
                <c:v>118024.76776999999</c:v>
              </c:pt>
              <c:pt idx="2">
                <c:v>124914.81187999999</c:v>
              </c:pt>
              <c:pt idx="3">
                <c:v>109583.625937</c:v>
              </c:pt>
              <c:pt idx="4">
                <c:v>120034.41250000001</c:v>
              </c:pt>
              <c:pt idx="5">
                <c:v>109134.22034999999</c:v>
              </c:pt>
              <c:pt idx="6">
                <c:v>108958.06163</c:v>
              </c:pt>
              <c:pt idx="7">
                <c:v>103788.58539000001</c:v>
              </c:pt>
              <c:pt idx="8">
                <c:v>114654.211</c:v>
              </c:pt>
              <c:pt idx="9">
                <c:v>114241.321089</c:v>
              </c:pt>
              <c:pt idx="10">
                <c:v>126926.50020000001</c:v>
              </c:pt>
              <c:pt idx="11">
                <c:v>130927.38627</c:v>
              </c:pt>
              <c:pt idx="12">
                <c:v>142564.08069999999</c:v>
              </c:pt>
              <c:pt idx="13">
                <c:v>131716.73384</c:v>
              </c:pt>
              <c:pt idx="14">
                <c:v>131459.24354</c:v>
              </c:pt>
              <c:pt idx="15">
                <c:v>129395.16767</c:v>
              </c:pt>
              <c:pt idx="16">
                <c:v>241700.56162999998</c:v>
              </c:pt>
              <c:pt idx="17">
                <c:v>111307.93446999999</c:v>
              </c:pt>
              <c:pt idx="18">
                <c:v>121020.65640000001</c:v>
              </c:pt>
              <c:pt idx="19">
                <c:v>132473.94586000001</c:v>
              </c:pt>
              <c:pt idx="20">
                <c:v>129543.14659</c:v>
              </c:pt>
              <c:pt idx="21">
                <c:v>155974.70718</c:v>
              </c:pt>
              <c:pt idx="22">
                <c:v>148145.65018999999</c:v>
              </c:pt>
              <c:pt idx="23">
                <c:v>168207.44446</c:v>
              </c:pt>
              <c:pt idx="24">
                <c:v>162661.45752700002</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Noviembre 20</c:v>
              </c:pt>
              <c:pt idx="1">
                <c:v>Diciembre 20</c:v>
              </c:pt>
              <c:pt idx="2">
                <c:v>Enero 21</c:v>
              </c:pt>
              <c:pt idx="3">
                <c:v>Febrero 21</c:v>
              </c:pt>
              <c:pt idx="4">
                <c:v>Marzo 21</c:v>
              </c:pt>
              <c:pt idx="5">
                <c:v>Abril 21</c:v>
              </c:pt>
              <c:pt idx="6">
                <c:v>Mayo 21</c:v>
              </c:pt>
              <c:pt idx="7">
                <c:v>Junio 21</c:v>
              </c:pt>
              <c:pt idx="8">
                <c:v>Julio 21</c:v>
              </c:pt>
              <c:pt idx="9">
                <c:v>Agosto 21</c:v>
              </c:pt>
              <c:pt idx="10">
                <c:v>Septiembre 21</c:v>
              </c:pt>
              <c:pt idx="11">
                <c:v>Octubre 21</c:v>
              </c:pt>
              <c:pt idx="12">
                <c:v>Noviembre 21</c:v>
              </c:pt>
              <c:pt idx="13">
                <c:v>Diciembre 21</c:v>
              </c:pt>
              <c:pt idx="14">
                <c:v>Enero 22</c:v>
              </c:pt>
              <c:pt idx="15">
                <c:v>Febrero 22</c:v>
              </c:pt>
              <c:pt idx="16">
                <c:v>Marzo 22</c:v>
              </c:pt>
              <c:pt idx="17">
                <c:v>Abril 22</c:v>
              </c:pt>
              <c:pt idx="18">
                <c:v>Mayo 22</c:v>
              </c:pt>
              <c:pt idx="19">
                <c:v>Junio 22</c:v>
              </c:pt>
              <c:pt idx="20">
                <c:v>Julio 22</c:v>
              </c:pt>
              <c:pt idx="21">
                <c:v>Agosto 22</c:v>
              </c:pt>
              <c:pt idx="22">
                <c:v>Septiembre 22</c:v>
              </c:pt>
              <c:pt idx="23">
                <c:v>Octubre 22</c:v>
              </c:pt>
              <c:pt idx="24">
                <c:v>Noviembre 22</c:v>
              </c:pt>
            </c:strLit>
          </c:cat>
          <c:val>
            <c:numLit>
              <c:formatCode>General</c:formatCode>
              <c:ptCount val="25"/>
              <c:pt idx="0">
                <c:v>49.169127969999998</c:v>
              </c:pt>
              <c:pt idx="1">
                <c:v>49.683105570000002</c:v>
              </c:pt>
              <c:pt idx="2">
                <c:v>53.727513500000001</c:v>
              </c:pt>
              <c:pt idx="3">
                <c:v>45.030247188000004</c:v>
              </c:pt>
              <c:pt idx="4">
                <c:v>49.287390780000003</c:v>
              </c:pt>
              <c:pt idx="5">
                <c:v>45.273332710000005</c:v>
              </c:pt>
              <c:pt idx="6">
                <c:v>41.596482189999996</c:v>
              </c:pt>
              <c:pt idx="7">
                <c:v>38.620461299999995</c:v>
              </c:pt>
              <c:pt idx="8">
                <c:v>40.546617899999994</c:v>
              </c:pt>
              <c:pt idx="9">
                <c:v>39.523658045000005</c:v>
              </c:pt>
              <c:pt idx="10">
                <c:v>42.261645739999999</c:v>
              </c:pt>
              <c:pt idx="11">
                <c:v>44.032762189999993</c:v>
              </c:pt>
              <c:pt idx="12">
                <c:v>47.233276610000004</c:v>
              </c:pt>
              <c:pt idx="13">
                <c:v>45.484822829999999</c:v>
              </c:pt>
              <c:pt idx="14">
                <c:v>41.598297641999999</c:v>
              </c:pt>
              <c:pt idx="15">
                <c:v>41.419720920000003</c:v>
              </c:pt>
              <c:pt idx="16">
                <c:v>69.838025829999992</c:v>
              </c:pt>
              <c:pt idx="17">
                <c:v>27.87278182</c:v>
              </c:pt>
              <c:pt idx="18">
                <c:v>30.223413399999998</c:v>
              </c:pt>
              <c:pt idx="19">
                <c:v>33.297759989999996</c:v>
              </c:pt>
              <c:pt idx="20">
                <c:v>32.9341881</c:v>
              </c:pt>
              <c:pt idx="21">
                <c:v>40.359066287000005</c:v>
              </c:pt>
              <c:pt idx="22">
                <c:v>39.652085355999994</c:v>
              </c:pt>
              <c:pt idx="23">
                <c:v>42.808683549999998</c:v>
              </c:pt>
              <c:pt idx="24">
                <c:v>40.181313054</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Noviembre 20</c:v>
              </c:pt>
              <c:pt idx="1">
                <c:v>Diciembre 20</c:v>
              </c:pt>
              <c:pt idx="2">
                <c:v>Enero 21</c:v>
              </c:pt>
              <c:pt idx="3">
                <c:v>Febrero 21</c:v>
              </c:pt>
              <c:pt idx="4">
                <c:v>Marzo 21</c:v>
              </c:pt>
              <c:pt idx="5">
                <c:v>Abril 21</c:v>
              </c:pt>
              <c:pt idx="6">
                <c:v>Mayo 21</c:v>
              </c:pt>
              <c:pt idx="7">
                <c:v>Junio 21</c:v>
              </c:pt>
              <c:pt idx="8">
                <c:v>Julio 21</c:v>
              </c:pt>
              <c:pt idx="9">
                <c:v>Agosto 21</c:v>
              </c:pt>
              <c:pt idx="10">
                <c:v>Septiembre 21</c:v>
              </c:pt>
              <c:pt idx="11">
                <c:v>Octubre 21</c:v>
              </c:pt>
              <c:pt idx="12">
                <c:v>Noviembre 21</c:v>
              </c:pt>
              <c:pt idx="13">
                <c:v>Diciembre 21</c:v>
              </c:pt>
              <c:pt idx="14">
                <c:v>Enero 22</c:v>
              </c:pt>
              <c:pt idx="15">
                <c:v>Febrero 22</c:v>
              </c:pt>
              <c:pt idx="16">
                <c:v>Marzo 22</c:v>
              </c:pt>
              <c:pt idx="17">
                <c:v>Abril 22</c:v>
              </c:pt>
              <c:pt idx="18">
                <c:v>Mayo 22</c:v>
              </c:pt>
              <c:pt idx="19">
                <c:v>Junio 22</c:v>
              </c:pt>
              <c:pt idx="20">
                <c:v>Julio 22</c:v>
              </c:pt>
              <c:pt idx="21">
                <c:v>Agosto 22</c:v>
              </c:pt>
              <c:pt idx="22">
                <c:v>Septiembre 22</c:v>
              </c:pt>
              <c:pt idx="23">
                <c:v>Octubre 22</c:v>
              </c:pt>
              <c:pt idx="24">
                <c:v>Noviembre 22</c:v>
              </c:pt>
            </c:strLit>
          </c:cat>
          <c:val>
            <c:numLit>
              <c:formatCode>General</c:formatCode>
              <c:ptCount val="25"/>
              <c:pt idx="0">
                <c:v>2.3703135441228369</c:v>
              </c:pt>
              <c:pt idx="1">
                <c:v>2.375551335125607</c:v>
              </c:pt>
              <c:pt idx="2">
                <c:v>2.3249691590510695</c:v>
              </c:pt>
              <c:pt idx="3">
                <c:v>2.4335559491710423</c:v>
              </c:pt>
              <c:pt idx="4">
                <c:v>2.4353979912588102</c:v>
              </c:pt>
              <c:pt idx="5">
                <c:v>2.4105629918844995</c:v>
              </c:pt>
              <c:pt idx="6">
                <c:v>2.6194056779203811</c:v>
              </c:pt>
              <c:pt idx="7">
                <c:v>2.6873989045283624</c:v>
              </c:pt>
              <c:pt idx="8">
                <c:v>2.8277133072546601</c:v>
              </c:pt>
              <c:pt idx="9">
                <c:v>2.890454141641686</c:v>
              </c:pt>
              <c:pt idx="10">
                <c:v>3.003349679775154</c:v>
              </c:pt>
              <c:pt idx="11">
                <c:v>2.9734084295019336</c:v>
              </c:pt>
              <c:pt idx="12">
                <c:v>3.0182974998142944</c:v>
              </c:pt>
              <c:pt idx="13">
                <c:v>2.8958392194313403</c:v>
              </c:pt>
              <c:pt idx="14">
                <c:v>3.160207291927045</c:v>
              </c:pt>
              <c:pt idx="15">
                <c:v>3.1239990225892615</c:v>
              </c:pt>
              <c:pt idx="16">
                <c:v>3.4608733388075494</c:v>
              </c:pt>
              <c:pt idx="17">
                <c:v>3.9934275376177717</c:v>
              </c:pt>
              <c:pt idx="18">
                <c:v>4.0042021329066699</c:v>
              </c:pt>
              <c:pt idx="19">
                <c:v>3.9784641939813565</c:v>
              </c:pt>
              <c:pt idx="20">
                <c:v>3.9333942648490554</c:v>
              </c:pt>
              <c:pt idx="21">
                <c:v>3.8646758096641292</c:v>
              </c:pt>
              <c:pt idx="22">
                <c:v>3.7361376800219959</c:v>
              </c:pt>
              <c:pt idx="23">
                <c:v>3.9292832787893572</c:v>
              </c:pt>
              <c:pt idx="24">
                <c:v>4.0481867107826455</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NOVIEMBRE 22</c:v>
              </c:pt>
            </c:strLit>
          </c:cat>
          <c:val>
            <c:numLit>
              <c:formatCode>General</c:formatCode>
              <c:ptCount val="15"/>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485.67015877900008</c:v>
              </c:pt>
            </c:numLit>
          </c:val>
          <c:smooth val="1"/>
          <c:extLs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NOVIEMBRE 22</c:v>
              </c:pt>
            </c:strLit>
          </c:cat>
          <c:val>
            <c:numLit>
              <c:formatCode>General</c:formatCode>
              <c:ptCount val="15"/>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341.76193000000001</c:v>
              </c:pt>
            </c:numLit>
          </c:val>
          <c:smooth val="1"/>
          <c:extLs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NOVIEMBRE 22</c:v>
              </c:pt>
            </c:strLit>
          </c:cat>
          <c:val>
            <c:numLit>
              <c:formatCode>General</c:formatCode>
              <c:ptCount val="15"/>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170.70866000000001</c:v>
              </c:pt>
            </c:numLit>
          </c:val>
          <c:smooth val="1"/>
          <c:extLs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NOVIEMBRE 22</c:v>
              </c:pt>
            </c:strLit>
          </c:cat>
          <c:val>
            <c:numLit>
              <c:formatCode>General</c:formatCode>
              <c:ptCount val="15"/>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31.703959999999999</c:v>
              </c:pt>
            </c:numLit>
          </c:val>
          <c:smooth val="1"/>
          <c:extLs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NOVIEMBRE 22</c:v>
              </c:pt>
            </c:strLit>
          </c:cat>
          <c:val>
            <c:numLit>
              <c:formatCode>General</c:formatCode>
              <c:ptCount val="15"/>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139.00470599999997</c:v>
              </c:pt>
            </c:numLit>
          </c:val>
          <c:smooth val="1"/>
          <c:extLs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NOVIEMBRE 22</c:v>
              </c:pt>
            </c:strLit>
          </c:cat>
          <c:val>
            <c:numLit>
              <c:formatCode>General</c:formatCode>
              <c:ptCount val="15"/>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171.05327000000005</c:v>
              </c:pt>
            </c:numLit>
          </c:val>
          <c:smooth val="1"/>
          <c:extLs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NOVIEMBRE 22</c:v>
              </c:pt>
            </c:strLit>
          </c:cat>
          <c:val>
            <c:numLit>
              <c:formatCode>General</c:formatCode>
              <c:ptCount val="15"/>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127.56864400000001</c:v>
              </c:pt>
            </c:numLit>
          </c:val>
          <c:smooth val="0"/>
          <c:extLs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NOVIEMBRE 22</c:v>
              </c:pt>
            </c:strLit>
          </c:cat>
          <c:val>
            <c:numLit>
              <c:formatCode>General</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numLit>
          </c:val>
          <c:smooth val="0"/>
          <c:extLs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NOVIEMBRE 22</c:v>
              </c:pt>
            </c:strLit>
          </c:cat>
          <c:val>
            <c:numLit>
              <c:formatCode>General</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numLit>
          </c:val>
          <c:smooth val="0"/>
          <c:extLs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NOVIEMBRE 22</c:v>
              </c:pt>
            </c:strLit>
          </c:cat>
          <c:val>
            <c:numLit>
              <c:formatCode>General</c:formatCode>
              <c:ptCount val="15"/>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9.6786150999999983</c:v>
              </c:pt>
            </c:numLit>
          </c:val>
          <c:smooth val="0"/>
          <c:extLs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NOVIEMBRE 22</c:v>
              </c:pt>
            </c:strLit>
          </c:cat>
          <c:val>
            <c:numLit>
              <c:formatCode>General</c:formatCode>
              <c:ptCount val="15"/>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6.1027484000000003</c:v>
              </c:pt>
            </c:numLit>
          </c:val>
          <c:smooth val="0"/>
          <c:extLs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630547464"/>
        <c:axId val="76911056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24.781280809712385</c:v>
              </c:pt>
              <c:pt idx="1">
                <c:v>50.218231353181039</c:v>
              </c:pt>
              <c:pt idx="2">
                <c:v>10.994773387610673</c:v>
              </c:pt>
              <c:pt idx="3">
                <c:v>1.1239443402747578</c:v>
              </c:pt>
              <c:pt idx="4">
                <c:v>12.881770109221137</c:v>
              </c:pt>
              <c:pt idx="5">
                <c:v>3.1346278524243294</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-5.0356014725707947</c:v>
              </c:pt>
              <c:pt idx="1">
                <c:v>-9.4223069571245599</c:v>
              </c:pt>
              <c:pt idx="2">
                <c:v>-27.722858117622994</c:v>
              </c:pt>
              <c:pt idx="3">
                <c:v>-18.293762292672778</c:v>
              </c:pt>
              <c:pt idx="4">
                <c:v>3.8347674295437173</c:v>
              </c:pt>
              <c:pt idx="5">
                <c:v>-22.337001216735818</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57"/>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2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5"/>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3.6312847669924753</c:v>
              </c:pt>
              <c:pt idx="1">
                <c:v>3.9803596960516687</c:v>
              </c:pt>
              <c:pt idx="2">
                <c:v>3.5491809015007312</c:v>
              </c:pt>
              <c:pt idx="3">
                <c:v>3.3990967040625284</c:v>
              </c:pt>
              <c:pt idx="4">
                <c:v>4.2788981713703249</c:v>
              </c:pt>
              <c:pt idx="5">
                <c:v>3.4214968891782038</c:v>
              </c:pt>
              <c:pt idx="6">
                <c:v>3.7729884458671954</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36.915247687291597</c:v>
              </c:pt>
              <c:pt idx="1">
                <c:v>34.347565613003894</c:v>
              </c:pt>
              <c:pt idx="2">
                <c:v>40.495866532995393</c:v>
              </c:pt>
              <c:pt idx="3">
                <c:v>44.584206882383917</c:v>
              </c:pt>
              <c:pt idx="4">
                <c:v>22.52896484529272</c:v>
              </c:pt>
              <c:pt idx="5">
                <c:v>20.53633942235118</c:v>
              </c:pt>
              <c:pt idx="6">
                <c:v>26.998665045731627</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0"/>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5.4980925930521796</c:v>
              </c:pt>
              <c:pt idx="1">
                <c:v>1.7711703351562691</c:v>
              </c:pt>
            </c:numLit>
          </c:val>
          <c:extLs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7.5848726725453242</c:v>
              </c:pt>
              <c:pt idx="1">
                <c:v>3.6973685985041507</c:v>
              </c:pt>
            </c:numLit>
          </c:val>
          <c:extLs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10.629198803467323</c:v>
              </c:pt>
              <c:pt idx="1">
                <c:v>7.7665819450035718</c:v>
              </c:pt>
            </c:numLit>
          </c:val>
          <c:extLs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14.239764365262861</c:v>
              </c:pt>
              <c:pt idx="1">
                <c:v>15.670515177283487</c:v>
              </c:pt>
            </c:numLit>
          </c:val>
          <c:extLs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9.2879191865498072</c:v>
              </c:pt>
              <c:pt idx="1">
                <c:v>13.215562459378194</c:v>
              </c:pt>
            </c:numLit>
          </c:val>
          <c:extLs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6.8046770431982759</c:v>
              </c:pt>
              <c:pt idx="1">
                <c:v>6.8761794463464962</c:v>
              </c:pt>
            </c:numLit>
          </c:val>
          <c:extLs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12.181312534906517</c:v>
              </c:pt>
              <c:pt idx="1">
                <c:v>14.90363147243251</c:v>
              </c:pt>
            </c:numLit>
          </c:val>
          <c:extLs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9.0028915310095261</c:v>
              </c:pt>
              <c:pt idx="1">
                <c:v>4.7747428656723745</c:v>
              </c:pt>
            </c:numLit>
          </c:val>
          <c:extLs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24.771271270008704</c:v>
              </c:pt>
              <c:pt idx="1">
                <c:v>31.324255272852085</c:v>
              </c:pt>
            </c:numLit>
          </c:val>
          <c:extLs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16.24174648878795</c:v>
              </c:pt>
              <c:pt idx="1">
                <c:v>2.8962688686709579</c:v>
              </c:pt>
              <c:pt idx="2">
                <c:v>2.4801355358712911</c:v>
              </c:pt>
              <c:pt idx="3">
                <c:v>10.840801431355974</c:v>
              </c:pt>
              <c:pt idx="4">
                <c:v>2.9603452546301185</c:v>
              </c:pt>
              <c:pt idx="5">
                <c:v>17.473929258344754</c:v>
              </c:pt>
              <c:pt idx="6">
                <c:v>14.111929672487786</c:v>
              </c:pt>
              <c:pt idx="7">
                <c:v>4.2085563268262867</c:v>
              </c:pt>
              <c:pt idx="8">
                <c:v>2.3042282100443185</c:v>
              </c:pt>
              <c:pt idx="9">
                <c:v>5.4085341253290329</c:v>
              </c:pt>
              <c:pt idx="10">
                <c:v>5.8245772645460141</c:v>
              </c:pt>
              <c:pt idx="11">
                <c:v>2.4161370686285291</c:v>
              </c:pt>
              <c:pt idx="12">
                <c:v>1.2960814367997979</c:v>
              </c:pt>
              <c:pt idx="13">
                <c:v>4.8562271981684493</c:v>
              </c:pt>
              <c:pt idx="14">
                <c:v>0.69608559958051497</c:v>
              </c:pt>
              <c:pt idx="15">
                <c:v>1.3840831317987194</c:v>
              </c:pt>
              <c:pt idx="16">
                <c:v>4.6003283259884489</c:v>
              </c:pt>
            </c:numLit>
          </c:val>
          <c:extLs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16.011231664613103</c:v>
              </c:pt>
              <c:pt idx="1">
                <c:v>2.8539582767133207</c:v>
              </c:pt>
              <c:pt idx="2">
                <c:v>2.7105206309350884</c:v>
              </c:pt>
              <c:pt idx="3">
                <c:v>8.192247129209532</c:v>
              </c:pt>
              <c:pt idx="4">
                <c:v>2.219471020846687</c:v>
              </c:pt>
              <c:pt idx="5">
                <c:v>18.797575726603917</c:v>
              </c:pt>
              <c:pt idx="6">
                <c:v>12.055320819215135</c:v>
              </c:pt>
              <c:pt idx="7">
                <c:v>3.2575552516495443</c:v>
              </c:pt>
              <c:pt idx="8">
                <c:v>1.8824080066982496</c:v>
              </c:pt>
              <c:pt idx="9">
                <c:v>6.2357052813658465</c:v>
              </c:pt>
              <c:pt idx="10">
                <c:v>8.6520452357298367</c:v>
              </c:pt>
              <c:pt idx="11">
                <c:v>2.7410694285744173</c:v>
              </c:pt>
              <c:pt idx="12">
                <c:v>1.3563852052515359</c:v>
              </c:pt>
              <c:pt idx="13">
                <c:v>6.0060451989337409</c:v>
              </c:pt>
              <c:pt idx="14">
                <c:v>0.78684108729416891</c:v>
              </c:pt>
              <c:pt idx="15">
                <c:v>1.5445495226346517</c:v>
              </c:pt>
              <c:pt idx="16">
                <c:v>4.6970754341488243</c:v>
              </c:pt>
            </c:numLit>
          </c:val>
          <c:extLs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General"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713830</xdr:colOff>
      <xdr:row>1</xdr:row>
      <xdr:rowOff>31686</xdr:rowOff>
    </xdr:to>
    <xdr:pic>
      <xdr:nvPicPr>
        <xdr:cNvPr id="6" name="Imagen 5">
          <a:extLst>
            <a:ext uri="{FF2B5EF4-FFF2-40B4-BE49-F238E27FC236}">
              <a16:creationId xmlns:a16="http://schemas.microsoft.com/office/drawing/2014/main"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390125</xdr:rowOff>
    </xdr:to>
    <xdr:pic>
      <xdr:nvPicPr>
        <xdr:cNvPr id="7" name="Imagen 6">
          <a:extLst>
            <a:ext uri="{FF2B5EF4-FFF2-40B4-BE49-F238E27FC236}">
              <a16:creationId xmlns:a16="http://schemas.microsoft.com/office/drawing/2014/main"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581601</xdr:colOff>
      <xdr:row>1</xdr:row>
      <xdr:rowOff>50457</xdr:rowOff>
    </xdr:to>
    <xdr:pic>
      <xdr:nvPicPr>
        <xdr:cNvPr id="4" name="Imagen 3">
          <a:extLst>
            <a:ext uri="{FF2B5EF4-FFF2-40B4-BE49-F238E27FC236}">
              <a16:creationId xmlns:a16="http://schemas.microsoft.com/office/drawing/2014/main"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20" workbookViewId="0"/>
  </sheetViews>
  <sheetFormatPr baseColWidth="10" defaultColWidth="11.42578125" defaultRowHeight="15" x14ac:dyDescent="0.25"/>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2578125" defaultRowHeight="14.25" x14ac:dyDescent="0.2"/>
  <cols>
    <col min="1" max="1" width="5.5703125" style="12" customWidth="1"/>
    <col min="2" max="2" width="2.5703125" style="12" customWidth="1"/>
    <col min="3" max="3" width="30.140625" style="12" customWidth="1"/>
    <col min="4" max="4" width="79.42578125" style="12" customWidth="1"/>
    <col min="5" max="5" width="11.42578125" style="12"/>
    <col min="6" max="6" width="2" style="12" customWidth="1"/>
    <col min="7" max="16384" width="11.42578125" style="12"/>
  </cols>
  <sheetData>
    <row r="1" spans="1:12" ht="72" customHeight="1" x14ac:dyDescent="0.4">
      <c r="B1" s="64" t="s">
        <v>0</v>
      </c>
      <c r="C1" s="64"/>
      <c r="D1" s="64"/>
      <c r="E1" s="13"/>
      <c r="F1" s="13"/>
      <c r="G1" s="13"/>
      <c r="H1" s="13"/>
      <c r="I1" s="14"/>
      <c r="J1" s="14"/>
      <c r="K1" s="14"/>
      <c r="L1" s="14"/>
    </row>
    <row r="2" spans="1:12" ht="18.75" x14ac:dyDescent="0.2">
      <c r="B2" s="63" t="s">
        <v>23</v>
      </c>
      <c r="C2" s="63"/>
      <c r="D2" s="63"/>
      <c r="E2" s="59"/>
      <c r="F2" s="58"/>
      <c r="G2" s="59"/>
    </row>
    <row r="4" spans="1:12" ht="10.5" customHeight="1" thickBot="1" x14ac:dyDescent="0.4">
      <c r="A4" s="15"/>
      <c r="B4" s="15"/>
      <c r="C4" s="16"/>
      <c r="D4" s="15"/>
    </row>
    <row r="5" spans="1:12" ht="50.1" customHeight="1" thickTop="1" thickBot="1" x14ac:dyDescent="0.4">
      <c r="A5" s="15"/>
      <c r="B5" s="46"/>
      <c r="C5" s="49" t="s">
        <v>1</v>
      </c>
      <c r="D5" s="51"/>
    </row>
    <row r="6" spans="1:12" ht="38.25" customHeight="1" thickTop="1" thickBot="1" x14ac:dyDescent="0.4">
      <c r="A6" s="15"/>
      <c r="B6" s="15"/>
      <c r="C6" s="17"/>
      <c r="D6" s="15"/>
    </row>
    <row r="7" spans="1:12" ht="50.1" customHeight="1" thickTop="1" thickBot="1" x14ac:dyDescent="0.4">
      <c r="A7" s="15"/>
      <c r="B7" s="46"/>
      <c r="C7" s="49" t="s">
        <v>2</v>
      </c>
      <c r="D7" s="50"/>
    </row>
    <row r="8" spans="1:12" ht="38.25" customHeight="1" thickTop="1" thickBot="1" x14ac:dyDescent="0.4">
      <c r="A8" s="15"/>
      <c r="B8" s="15"/>
      <c r="C8" s="17"/>
      <c r="D8" s="15"/>
    </row>
    <row r="9" spans="1:12" ht="50.1" customHeight="1" thickTop="1" thickBot="1" x14ac:dyDescent="0.4">
      <c r="A9" s="15"/>
      <c r="B9" s="46"/>
      <c r="C9" s="47" t="s">
        <v>3</v>
      </c>
      <c r="D9" s="48"/>
    </row>
    <row r="10" spans="1:12" ht="38.25" customHeight="1" thickTop="1" thickBot="1" x14ac:dyDescent="0.4">
      <c r="A10" s="15"/>
      <c r="B10" s="15"/>
      <c r="C10" s="17"/>
      <c r="D10" s="15"/>
    </row>
    <row r="11" spans="1:12" ht="50.1" customHeight="1" thickTop="1" thickBot="1" x14ac:dyDescent="0.4">
      <c r="A11" s="15"/>
      <c r="B11" s="46"/>
      <c r="C11" s="47" t="s">
        <v>4</v>
      </c>
      <c r="D11" s="48"/>
    </row>
    <row r="12" spans="1:12" ht="38.25" customHeight="1" thickTop="1" thickBot="1" x14ac:dyDescent="0.4">
      <c r="A12" s="15"/>
      <c r="B12" s="15"/>
      <c r="C12" s="17"/>
      <c r="D12" s="15"/>
    </row>
    <row r="13" spans="1:12" ht="50.1" customHeight="1" thickTop="1" thickBot="1" x14ac:dyDescent="0.4">
      <c r="A13" s="15"/>
      <c r="B13" s="46"/>
      <c r="C13" s="47" t="s">
        <v>5</v>
      </c>
      <c r="D13" s="48"/>
    </row>
    <row r="14" spans="1:12" ht="8.25" customHeight="1" thickTop="1" x14ac:dyDescent="0.35">
      <c r="A14" s="15"/>
      <c r="B14" s="15"/>
      <c r="C14" s="17"/>
      <c r="D14" s="15"/>
    </row>
  </sheetData>
  <mergeCells count="2">
    <mergeCell ref="B2:D2"/>
    <mergeCell ref="B1:D1"/>
  </mergeCells>
  <hyperlinks>
    <hyperlink ref="C5:D5" location="metodología!A1" display="Metodología" xr:uid="{00000000-0004-0000-0100-000000000000}"/>
    <hyperlink ref="C5" location="'principales variables'!A1" display="Principales variables" xr:uid="{00000000-0004-0000-0100-000001000000}"/>
    <hyperlink ref="C7" location="'Graficos TOTAL ACEITE'!A1" display="Graficos historicos" xr:uid="{00000000-0004-0000-0100-000002000000}"/>
    <hyperlink ref="C9" location="Canales!A1" display="Canales" xr:uid="{00000000-0004-0000-0100-000003000000}"/>
    <hyperlink ref="C13" location="Conclusiones!A1" display="Principales Conclusiones" xr:uid="{00000000-0004-0000-0100-000004000000}"/>
    <hyperlink ref="C11" location="Perfiles!A1" display="Perfiles" xr:uid="{00000000-0004-0000-0100-000005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63"/>
  <sheetViews>
    <sheetView showGridLines="0" showRowColHeaders="0" zoomScale="70" zoomScaleNormal="70" zoomScaleSheetLayoutView="85" workbookViewId="0">
      <selection activeCell="B5" sqref="B5"/>
    </sheetView>
  </sheetViews>
  <sheetFormatPr baseColWidth="10" defaultColWidth="11.42578125" defaultRowHeight="15" x14ac:dyDescent="0.25"/>
  <cols>
    <col min="1" max="1" width="1.140625" customWidth="1"/>
    <col min="2" max="2" width="34.140625" customWidth="1"/>
    <col min="3" max="3" width="16.85546875" customWidth="1"/>
    <col min="4" max="4" width="20.5703125" customWidth="1"/>
    <col min="5" max="5" width="16.85546875" customWidth="1"/>
    <col min="6" max="6" width="21.42578125" customWidth="1"/>
    <col min="7" max="7" width="16.85546875" customWidth="1"/>
    <col min="8" max="8" width="21.42578125" customWidth="1"/>
    <col min="9" max="9" width="8.140625" customWidth="1"/>
    <col min="10" max="10" width="2.140625" customWidth="1"/>
  </cols>
  <sheetData>
    <row r="1" spans="2:11" ht="36" customHeight="1" x14ac:dyDescent="0.25">
      <c r="B1" s="66" t="s">
        <v>6</v>
      </c>
      <c r="C1" s="66"/>
      <c r="D1" s="66"/>
      <c r="E1" s="66"/>
      <c r="F1" s="66"/>
      <c r="G1" s="66"/>
      <c r="H1" s="66"/>
      <c r="I1" s="66"/>
      <c r="J1" s="2"/>
      <c r="K1" s="2"/>
    </row>
    <row r="2" spans="2:11" ht="8.1" customHeight="1" thickBot="1" x14ac:dyDescent="0.3"/>
    <row r="3" spans="2:11" ht="24.95" customHeight="1" thickTop="1" thickBot="1" x14ac:dyDescent="0.3">
      <c r="B3" s="67" t="s">
        <v>28</v>
      </c>
      <c r="C3" s="68"/>
      <c r="D3" s="68"/>
      <c r="E3" s="68"/>
      <c r="F3" s="68"/>
      <c r="G3" s="68"/>
      <c r="H3" s="68"/>
      <c r="I3" s="69"/>
    </row>
    <row r="4" spans="2:11" ht="7.5" customHeight="1" thickTop="1" x14ac:dyDescent="0.25"/>
    <row r="5" spans="2:11" ht="19.5" thickBot="1" x14ac:dyDescent="0.35">
      <c r="B5" s="10" t="s">
        <v>29</v>
      </c>
      <c r="C5" s="3"/>
      <c r="D5" s="3"/>
      <c r="E5" s="3"/>
      <c r="F5" s="3"/>
      <c r="G5" s="3"/>
      <c r="H5" s="3"/>
      <c r="I5" s="3"/>
    </row>
    <row r="6" spans="2:11" ht="5.0999999999999996" customHeight="1" thickTop="1" thickBot="1" x14ac:dyDescent="0.3"/>
    <row r="7" spans="2:11" ht="45" customHeight="1" x14ac:dyDescent="0.25">
      <c r="B7" s="6"/>
      <c r="C7" s="18" t="str">
        <f>B3&amp;" 
Domestico"</f>
        <v>TOTAL ACEITE 
Domestico</v>
      </c>
      <c r="D7" s="19" t="s">
        <v>7</v>
      </c>
      <c r="E7" s="18" t="s">
        <v>30</v>
      </c>
      <c r="F7" s="19" t="s">
        <v>7</v>
      </c>
      <c r="G7" s="18" t="s">
        <v>31</v>
      </c>
      <c r="H7" s="19" t="s">
        <v>7</v>
      </c>
    </row>
    <row r="8" spans="2:11" ht="20.100000000000001" customHeight="1" x14ac:dyDescent="0.25">
      <c r="B8" s="7" t="s">
        <v>8</v>
      </c>
      <c r="C8" s="20">
        <v>485670.15877900005</v>
      </c>
      <c r="D8" s="55">
        <v>-9.5277130159103551E-2</v>
      </c>
      <c r="E8" s="20">
        <v>341761.93</v>
      </c>
      <c r="F8" s="55">
        <v>-5.1702641421647932E-2</v>
      </c>
      <c r="G8" s="20">
        <v>171053.27000000005</v>
      </c>
      <c r="H8" s="55">
        <v>-8.3720327542427753E-2</v>
      </c>
    </row>
    <row r="9" spans="2:11" ht="20.100000000000001" customHeight="1" x14ac:dyDescent="0.25">
      <c r="B9" s="7" t="s">
        <v>9</v>
      </c>
      <c r="C9" s="21">
        <v>1763606.6493569997</v>
      </c>
      <c r="D9" s="56">
        <v>0.238703558126236</v>
      </c>
      <c r="E9" s="21">
        <v>1422893.37</v>
      </c>
      <c r="F9" s="56">
        <v>0.21209296190670268</v>
      </c>
      <c r="G9" s="21">
        <v>648183.79</v>
      </c>
      <c r="H9" s="56">
        <v>0.2325434950700167</v>
      </c>
    </row>
    <row r="10" spans="2:11" ht="20.100000000000001" customHeight="1" x14ac:dyDescent="0.25">
      <c r="B10" s="7" t="s">
        <v>10</v>
      </c>
      <c r="C10" s="21">
        <v>10.463373438439964</v>
      </c>
      <c r="D10" s="56">
        <v>-9.7798377720960117E-2</v>
      </c>
      <c r="E10" s="21">
        <v>7.3629862489846696</v>
      </c>
      <c r="F10" s="56">
        <v>-5.4345320724815238E-2</v>
      </c>
      <c r="G10" s="21">
        <v>3.6852052973069949</v>
      </c>
      <c r="H10" s="56">
        <v>-8.6273781165821295E-2</v>
      </c>
    </row>
    <row r="11" spans="2:11" ht="20.100000000000001" customHeight="1" x14ac:dyDescent="0.25">
      <c r="B11" s="7" t="s">
        <v>11</v>
      </c>
      <c r="C11" s="21">
        <v>37.995488578360721</v>
      </c>
      <c r="D11" s="56">
        <v>0.23525158578211025</v>
      </c>
      <c r="E11" s="21">
        <v>30.65509466511222</v>
      </c>
      <c r="F11" s="56">
        <v>0.20871514696820315</v>
      </c>
      <c r="G11" s="21">
        <v>13.964599078032965</v>
      </c>
      <c r="H11" s="56">
        <v>0.22910868935721984</v>
      </c>
    </row>
    <row r="12" spans="2:11" ht="20.100000000000001" customHeight="1" x14ac:dyDescent="0.25">
      <c r="B12" s="7" t="s">
        <v>12</v>
      </c>
      <c r="C12" s="21">
        <v>1.7831952247957881</v>
      </c>
      <c r="D12" s="22">
        <v>-1.6880347876228718E-2</v>
      </c>
      <c r="E12" s="21">
        <v>1.2548192030680383</v>
      </c>
      <c r="F12" s="22">
        <v>4.6326506545067092E-2</v>
      </c>
      <c r="G12" s="21">
        <v>0.62804223964788009</v>
      </c>
      <c r="H12" s="22">
        <v>2.0510564118548791E-3</v>
      </c>
    </row>
    <row r="13" spans="2:11" ht="20.100000000000001" customHeight="1" x14ac:dyDescent="0.25">
      <c r="B13" s="7" t="s">
        <v>13</v>
      </c>
      <c r="C13" s="21">
        <v>2.3903607172326287</v>
      </c>
      <c r="D13" s="22">
        <v>0.49421724266386957</v>
      </c>
      <c r="E13" s="21">
        <v>1.9285640693738708</v>
      </c>
      <c r="F13" s="22">
        <v>0.36515265067451508</v>
      </c>
      <c r="G13" s="21">
        <v>0.87853664519118424</v>
      </c>
      <c r="H13" s="22">
        <v>0.17815821068914117</v>
      </c>
    </row>
    <row r="14" spans="2:11" ht="20.100000000000001" customHeight="1" thickBot="1" x14ac:dyDescent="0.3">
      <c r="B14" s="7" t="s">
        <v>14</v>
      </c>
      <c r="C14" s="23">
        <v>3.6312847669924753</v>
      </c>
      <c r="D14" s="57">
        <v>0.36915247687291597</v>
      </c>
      <c r="E14" s="23">
        <v>4.1634051223903148</v>
      </c>
      <c r="F14" s="57">
        <v>0.27817814838567312</v>
      </c>
      <c r="G14" s="23">
        <v>3.7893680138356891</v>
      </c>
      <c r="H14" s="57">
        <v>0.34516079764618901</v>
      </c>
    </row>
    <row r="15" spans="2:11" ht="8.25" customHeight="1" thickBot="1" x14ac:dyDescent="0.3"/>
    <row r="16" spans="2:11" ht="45" customHeight="1" x14ac:dyDescent="0.25">
      <c r="B16" s="6"/>
      <c r="C16" s="18" t="s">
        <v>32</v>
      </c>
      <c r="D16" s="19" t="str">
        <f>D7</f>
        <v>% Variación vs. Mismo periodo del año anterior</v>
      </c>
      <c r="E16" s="18" t="s">
        <v>33</v>
      </c>
      <c r="F16" s="19" t="str">
        <f>F7</f>
        <v>% Variación vs. Mismo periodo del año anterior</v>
      </c>
      <c r="G16" s="18" t="s">
        <v>34</v>
      </c>
      <c r="H16" s="19" t="str">
        <f>H7</f>
        <v>% Variación vs. Mismo periodo del año anterior</v>
      </c>
    </row>
    <row r="17" spans="2:9" ht="20.100000000000001" customHeight="1" x14ac:dyDescent="0.25">
      <c r="B17" s="7" t="str">
        <f t="shared" ref="B17:B23" si="0">B8</f>
        <v>VOLUMEN (Miles l)</v>
      </c>
      <c r="C17" s="20">
        <v>139004.70599999998</v>
      </c>
      <c r="D17" s="55">
        <v>-1.7231269397978477E-2</v>
      </c>
      <c r="E17" s="20">
        <v>31703.96</v>
      </c>
      <c r="F17" s="55">
        <v>-1.7571224394309914E-2</v>
      </c>
      <c r="G17" s="20">
        <v>127568.644</v>
      </c>
      <c r="H17" s="55">
        <v>-0.18791475465146057</v>
      </c>
    </row>
    <row r="18" spans="2:9" ht="20.100000000000001" customHeight="1" x14ac:dyDescent="0.25">
      <c r="B18" s="7" t="str">
        <f t="shared" si="0"/>
        <v>VALOR (Miles €)</v>
      </c>
      <c r="C18" s="21">
        <v>643020.79</v>
      </c>
      <c r="D18" s="56">
        <v>0.18352012008420449</v>
      </c>
      <c r="E18" s="21">
        <v>131688.848</v>
      </c>
      <c r="F18" s="56">
        <v>0.25763972679612679</v>
      </c>
      <c r="G18" s="21">
        <v>292072.08999999997</v>
      </c>
      <c r="H18" s="56">
        <v>0.4013785969895356</v>
      </c>
    </row>
    <row r="19" spans="2:9" ht="20.100000000000001" customHeight="1" x14ac:dyDescent="0.25">
      <c r="B19" s="7" t="str">
        <f t="shared" si="0"/>
        <v>CONSUMO x CAPITA (l)</v>
      </c>
      <c r="C19" s="21">
        <v>2.9947447301171217</v>
      </c>
      <c r="D19" s="56">
        <v>-1.9970012220225208E-2</v>
      </c>
      <c r="E19" s="21">
        <v>0.68303635082573422</v>
      </c>
      <c r="F19" s="56">
        <v>-2.0309019842798093E-2</v>
      </c>
      <c r="G19" s="21">
        <v>2.7483639607653805</v>
      </c>
      <c r="H19" s="56">
        <v>-0.19017784317625352</v>
      </c>
    </row>
    <row r="20" spans="2:9" ht="20.100000000000001" customHeight="1" x14ac:dyDescent="0.25">
      <c r="B20" s="7" t="str">
        <f t="shared" si="0"/>
        <v>GASTO x CAPITA (€)</v>
      </c>
      <c r="C20" s="21">
        <v>13.853366390402989</v>
      </c>
      <c r="D20" s="56">
        <v>0.18022193086334903</v>
      </c>
      <c r="E20" s="21">
        <v>2.8371304462396743</v>
      </c>
      <c r="F20" s="56">
        <v>0.25413498385154276</v>
      </c>
      <c r="G20" s="21">
        <v>6.2924585613798838</v>
      </c>
      <c r="H20" s="56">
        <v>0.39747328798422754</v>
      </c>
    </row>
    <row r="21" spans="2:9" ht="20.100000000000001" customHeight="1" x14ac:dyDescent="0.25">
      <c r="B21" s="7" t="str">
        <f t="shared" si="0"/>
        <v>PARTE DE MERCADO VOLUMEN (%)</v>
      </c>
      <c r="C21" s="21">
        <v>0.51037215995832808</v>
      </c>
      <c r="D21" s="22">
        <v>3.6083150358777016E-2</v>
      </c>
      <c r="E21" s="21">
        <v>0.11640482549153722</v>
      </c>
      <c r="F21" s="22">
        <v>8.192351983319926E-3</v>
      </c>
      <c r="G21" s="21">
        <v>0.46838331057104654</v>
      </c>
      <c r="H21" s="22">
        <v>-5.8369918600259862E-2</v>
      </c>
    </row>
    <row r="22" spans="2:9" ht="20.100000000000001" customHeight="1" x14ac:dyDescent="0.25">
      <c r="B22" s="7" t="str">
        <f t="shared" si="0"/>
        <v>PARTE DE MERCADO VALOR (%)</v>
      </c>
      <c r="C22" s="21">
        <v>0.87153880789703952</v>
      </c>
      <c r="D22" s="22">
        <v>0.1479593606569285</v>
      </c>
      <c r="E22" s="21">
        <v>0.17848869489780328</v>
      </c>
      <c r="F22" s="22">
        <v>3.9035135300114016E-2</v>
      </c>
      <c r="G22" s="21">
        <v>0.39586925508053444</v>
      </c>
      <c r="H22" s="22">
        <v>0.11829995430303686</v>
      </c>
    </row>
    <row r="23" spans="2:9" ht="20.100000000000001" customHeight="1" thickBot="1" x14ac:dyDescent="0.3">
      <c r="B23" s="7" t="str">
        <f t="shared" si="0"/>
        <v>PRECIO MEDIO (€/L)</v>
      </c>
      <c r="C23" s="23">
        <v>4.625892234180907</v>
      </c>
      <c r="D23" s="57">
        <v>0.20427124228831239</v>
      </c>
      <c r="E23" s="23">
        <v>4.1537034490328653</v>
      </c>
      <c r="F23" s="57">
        <v>0.28013323512512422</v>
      </c>
      <c r="G23" s="23">
        <v>2.2895288437807646</v>
      </c>
      <c r="H23" s="57">
        <v>0.72565454798784956</v>
      </c>
    </row>
    <row r="25" spans="2:9" ht="19.5" thickBot="1" x14ac:dyDescent="0.35">
      <c r="B25" s="10" t="s">
        <v>35</v>
      </c>
      <c r="C25" s="3"/>
      <c r="D25" s="3"/>
      <c r="E25" s="3"/>
      <c r="F25" s="3"/>
      <c r="G25" s="3"/>
      <c r="H25" s="3"/>
      <c r="I25" s="3"/>
    </row>
    <row r="26" spans="2:9" ht="15.75" thickTop="1" x14ac:dyDescent="0.25"/>
    <row r="38" spans="3:6" ht="10.5" customHeight="1" x14ac:dyDescent="0.25"/>
    <row r="39" spans="3:6" ht="12" customHeight="1" x14ac:dyDescent="0.25">
      <c r="C39" s="35"/>
      <c r="D39" s="35"/>
      <c r="E39" s="36" t="s">
        <v>15</v>
      </c>
      <c r="F39" s="36" t="s">
        <v>16</v>
      </c>
    </row>
    <row r="40" spans="3:6" ht="14.45" customHeight="1" x14ac:dyDescent="0.25">
      <c r="C40" s="54" t="s">
        <v>28</v>
      </c>
      <c r="D40" s="35"/>
      <c r="E40" s="60">
        <v>0.238703558126236</v>
      </c>
      <c r="F40" s="60">
        <v>-9.5277130159103551E-2</v>
      </c>
    </row>
    <row r="41" spans="3:6" ht="14.45" customHeight="1" x14ac:dyDescent="0.25">
      <c r="C41" s="37" t="s">
        <v>37</v>
      </c>
      <c r="D41" s="38"/>
      <c r="E41" s="60">
        <v>0.25763972679612679</v>
      </c>
      <c r="F41" s="60">
        <v>-1.7571224394309914E-2</v>
      </c>
    </row>
    <row r="42" spans="3:6" ht="14.45" customHeight="1" x14ac:dyDescent="0.25">
      <c r="C42" s="39" t="s">
        <v>38</v>
      </c>
      <c r="D42" s="38"/>
      <c r="E42" s="60">
        <v>0.18352012008420449</v>
      </c>
      <c r="F42" s="61">
        <v>-1.7231269397978477E-2</v>
      </c>
    </row>
    <row r="43" spans="3:6" ht="14.45" customHeight="1" x14ac:dyDescent="0.25">
      <c r="C43" s="40" t="s">
        <v>39</v>
      </c>
      <c r="D43" s="38"/>
      <c r="E43" s="62">
        <v>0.2325434950700167</v>
      </c>
      <c r="F43" s="62">
        <v>-8.3720327542427753E-2</v>
      </c>
    </row>
    <row r="44" spans="3:6" ht="14.45" customHeight="1" x14ac:dyDescent="0.25">
      <c r="C44" s="41" t="s">
        <v>40</v>
      </c>
      <c r="D44" s="38"/>
      <c r="E44" s="62">
        <v>0.4013785969895356</v>
      </c>
      <c r="F44" s="62">
        <v>-0.18791475465146057</v>
      </c>
    </row>
    <row r="45" spans="3:6" ht="14.45" customHeight="1" x14ac:dyDescent="0.25">
      <c r="C45" s="42" t="s">
        <v>41</v>
      </c>
      <c r="D45" s="38"/>
      <c r="E45" s="62">
        <v>0.22189851112592018</v>
      </c>
      <c r="F45" s="62">
        <v>-0.11812987748198078</v>
      </c>
    </row>
    <row r="46" spans="3:6" ht="14.45" customHeight="1" x14ac:dyDescent="0.25">
      <c r="C46" s="43" t="s">
        <v>42</v>
      </c>
      <c r="D46" s="38"/>
      <c r="E46" s="62">
        <v>7.6080532914313945</v>
      </c>
      <c r="F46" s="62">
        <v>4.0183595734813276</v>
      </c>
    </row>
    <row r="47" spans="3:6" ht="14.45" customHeight="1" x14ac:dyDescent="0.25">
      <c r="C47" s="44" t="s">
        <v>43</v>
      </c>
      <c r="D47" s="38"/>
      <c r="E47" s="62">
        <v>-9.5733192267999367E-3</v>
      </c>
      <c r="F47" s="62">
        <v>-0.28793775232258578</v>
      </c>
    </row>
    <row r="48" spans="3:6" ht="14.45" customHeight="1" x14ac:dyDescent="0.25">
      <c r="C48" s="45" t="s">
        <v>44</v>
      </c>
      <c r="D48" s="38"/>
      <c r="E48" s="62">
        <v>0.67750513757726361</v>
      </c>
      <c r="F48" s="62">
        <v>0.17688793779172496</v>
      </c>
    </row>
    <row r="49" spans="2:9" ht="6" customHeight="1" x14ac:dyDescent="0.25">
      <c r="D49" s="8"/>
      <c r="E49" s="9"/>
      <c r="F49" s="9"/>
    </row>
    <row r="50" spans="2:9" ht="19.5" thickBot="1" x14ac:dyDescent="0.35">
      <c r="B50" s="10" t="s">
        <v>36</v>
      </c>
      <c r="C50" s="3"/>
      <c r="D50" s="3"/>
      <c r="E50" s="3"/>
      <c r="F50" s="3"/>
      <c r="G50" s="3"/>
      <c r="H50" s="3"/>
      <c r="I50" s="3"/>
    </row>
    <row r="51" spans="2:9" ht="6.75" customHeight="1" thickTop="1" x14ac:dyDescent="0.25">
      <c r="E51" s="65"/>
      <c r="F51" s="65"/>
    </row>
    <row r="52" spans="2:9" ht="35.1" customHeight="1" x14ac:dyDescent="0.25">
      <c r="C52" s="24"/>
      <c r="D52" s="24"/>
      <c r="E52" s="52" t="s">
        <v>45</v>
      </c>
      <c r="F52" s="53" t="s">
        <v>46</v>
      </c>
    </row>
    <row r="53" spans="2:9" ht="15.95" customHeight="1" x14ac:dyDescent="0.25">
      <c r="C53" s="25" t="s">
        <v>28</v>
      </c>
      <c r="D53" s="24"/>
      <c r="E53" s="26">
        <v>11.597599893478989</v>
      </c>
      <c r="F53" s="27">
        <v>10.463373438439964</v>
      </c>
      <c r="G53" s="5"/>
    </row>
    <row r="54" spans="2:9" ht="15.95" customHeight="1" x14ac:dyDescent="0.25">
      <c r="C54" s="28" t="s">
        <v>47</v>
      </c>
      <c r="D54" s="24"/>
      <c r="E54" s="29">
        <v>7.7861257500763088</v>
      </c>
      <c r="F54" s="30">
        <v>7.3629862489846696</v>
      </c>
    </row>
    <row r="55" spans="2:9" ht="15.95" customHeight="1" x14ac:dyDescent="0.25">
      <c r="C55" s="31" t="s">
        <v>48</v>
      </c>
      <c r="D55" s="24"/>
      <c r="E55" s="29">
        <v>3.7529643705014277</v>
      </c>
      <c r="F55" s="30">
        <v>3.677780951677676</v>
      </c>
    </row>
    <row r="56" spans="2:9" ht="15.95" customHeight="1" x14ac:dyDescent="0.25">
      <c r="C56" s="32" t="s">
        <v>37</v>
      </c>
      <c r="D56" s="24"/>
      <c r="E56" s="29">
        <v>0.69719571238283085</v>
      </c>
      <c r="F56" s="30">
        <v>0.68303635082573422</v>
      </c>
    </row>
    <row r="57" spans="2:9" ht="15.95" customHeight="1" x14ac:dyDescent="0.25">
      <c r="C57" s="32" t="s">
        <v>38</v>
      </c>
      <c r="D57" s="24"/>
      <c r="E57" s="29">
        <v>3.0557684636789695</v>
      </c>
      <c r="F57" s="30">
        <v>2.9947447301171217</v>
      </c>
      <c r="G57" s="5"/>
    </row>
    <row r="58" spans="2:9" ht="15.95" customHeight="1" x14ac:dyDescent="0.25">
      <c r="C58" s="31" t="s">
        <v>39</v>
      </c>
      <c r="D58" s="24"/>
      <c r="E58" s="29">
        <v>4.0331613795748797</v>
      </c>
      <c r="F58" s="30">
        <v>3.6852052973069949</v>
      </c>
    </row>
    <row r="59" spans="2:9" ht="15.95" customHeight="1" x14ac:dyDescent="0.25">
      <c r="C59" s="31" t="s">
        <v>40</v>
      </c>
      <c r="D59" s="24"/>
      <c r="E59" s="29">
        <v>3.393787064983389</v>
      </c>
      <c r="F59" s="30">
        <v>2.7483639607653805</v>
      </c>
    </row>
    <row r="60" spans="2:9" ht="15.95" customHeight="1" x14ac:dyDescent="0.25">
      <c r="C60" s="31" t="s">
        <v>41</v>
      </c>
      <c r="D60" s="24"/>
      <c r="E60" s="29">
        <v>1.1645740904358791E-2</v>
      </c>
      <c r="F60" s="30">
        <v>1.0241410823315774E-2</v>
      </c>
    </row>
    <row r="61" spans="2:9" ht="15.95" customHeight="1" x14ac:dyDescent="0.25">
      <c r="C61" s="31" t="s">
        <v>42</v>
      </c>
      <c r="D61" s="24"/>
      <c r="E61" s="29">
        <v>3.5669156771648593E-4</v>
      </c>
      <c r="F61" s="30">
        <v>1.7850182209245659E-3</v>
      </c>
    </row>
    <row r="62" spans="2:9" ht="15.95" customHeight="1" x14ac:dyDescent="0.25">
      <c r="C62" s="31" t="s">
        <v>43</v>
      </c>
      <c r="D62" s="24"/>
      <c r="E62" s="29">
        <v>0.29365508739414636</v>
      </c>
      <c r="F62" s="30">
        <v>0.20851798762523194</v>
      </c>
    </row>
    <row r="63" spans="2:9" ht="15.95" customHeight="1" x14ac:dyDescent="0.25">
      <c r="C63" s="31" t="s">
        <v>44</v>
      </c>
      <c r="D63" s="24"/>
      <c r="E63" s="33">
        <v>0.11202955855307206</v>
      </c>
      <c r="F63" s="34">
        <v>0.13147881202044123</v>
      </c>
    </row>
  </sheetData>
  <sheetProtection sheet="1" objects="1" scenarios="1"/>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6"/>
  <sheetViews>
    <sheetView showGridLines="0" showRowColHeaders="0" zoomScale="70" zoomScaleNormal="70"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
        <v>28</v>
      </c>
      <c r="C3" s="71"/>
      <c r="D3" s="71"/>
      <c r="E3" s="71"/>
      <c r="F3" s="71"/>
      <c r="G3" s="71"/>
      <c r="H3" s="71"/>
      <c r="I3" s="72"/>
    </row>
    <row r="4" spans="2:11" ht="15.75" thickTop="1" x14ac:dyDescent="0.25"/>
    <row r="5" spans="2:11" ht="19.5" thickBot="1" x14ac:dyDescent="0.35">
      <c r="B5" s="10" t="s">
        <v>17</v>
      </c>
      <c r="C5" s="3"/>
      <c r="D5" s="3"/>
      <c r="E5" s="3"/>
      <c r="F5" s="3"/>
      <c r="G5" s="3"/>
      <c r="H5" s="3"/>
      <c r="I5" s="3"/>
    </row>
    <row r="6" spans="2:11" ht="15.75" thickTop="1" x14ac:dyDescent="0.25"/>
    <row r="7" spans="2:11" ht="45" customHeight="1" x14ac:dyDescent="0.25"/>
    <row r="8" spans="2:11" ht="24.95" customHeight="1" x14ac:dyDescent="0.25"/>
    <row r="9" spans="2:11" ht="24.95" customHeight="1" x14ac:dyDescent="0.25"/>
    <row r="10" spans="2:11" ht="24.95" customHeight="1" x14ac:dyDescent="0.25"/>
    <row r="11" spans="2:11" ht="24.95" customHeight="1" x14ac:dyDescent="0.25"/>
    <row r="12" spans="2:11" ht="24.95" customHeight="1" x14ac:dyDescent="0.25"/>
    <row r="13" spans="2:11" ht="24.95" customHeight="1" x14ac:dyDescent="0.25"/>
    <row r="14" spans="2:11" ht="24.95" customHeight="1" x14ac:dyDescent="0.25"/>
    <row r="16" spans="2:11" ht="19.5" thickBot="1" x14ac:dyDescent="0.35">
      <c r="B16" s="10" t="s">
        <v>18</v>
      </c>
      <c r="C16" s="3"/>
      <c r="D16" s="3"/>
      <c r="E16" s="3"/>
      <c r="F16" s="3"/>
      <c r="G16" s="3"/>
      <c r="H16" s="3"/>
      <c r="I16" s="3"/>
    </row>
    <row r="17" spans="5:6" ht="15.75" thickTop="1" x14ac:dyDescent="0.25"/>
    <row r="31" spans="5:6" x14ac:dyDescent="0.25">
      <c r="E31" s="4"/>
      <c r="F31" s="4"/>
    </row>
    <row r="32" spans="5:6" ht="24.95" customHeight="1" x14ac:dyDescent="0.25"/>
    <row r="33" spans="2:9" ht="24.95" customHeight="1" x14ac:dyDescent="0.25"/>
    <row r="34" spans="2:9" ht="24.95" customHeight="1" x14ac:dyDescent="0.25"/>
    <row r="35" spans="2:9" ht="24.95" customHeight="1" x14ac:dyDescent="0.25"/>
    <row r="36" spans="2:9" ht="20.100000000000001" customHeight="1" x14ac:dyDescent="0.25">
      <c r="D36" s="8"/>
      <c r="E36" s="9"/>
      <c r="F36" s="9"/>
    </row>
    <row r="37" spans="2:9" ht="20.100000000000001" customHeight="1" x14ac:dyDescent="0.25">
      <c r="D37" s="8"/>
      <c r="E37" s="9"/>
      <c r="F37" s="9"/>
    </row>
    <row r="38" spans="2:9" ht="19.5" thickBot="1" x14ac:dyDescent="0.35">
      <c r="B38" s="10" t="s">
        <v>19</v>
      </c>
      <c r="C38" s="3"/>
      <c r="D38" s="3"/>
      <c r="E38" s="3"/>
      <c r="F38" s="3"/>
      <c r="G38" s="3"/>
      <c r="H38" s="3"/>
      <c r="I38" s="3"/>
    </row>
    <row r="39" spans="2:9" ht="15.75" thickTop="1" x14ac:dyDescent="0.25">
      <c r="E39" s="65"/>
      <c r="F39" s="65"/>
    </row>
    <row r="40" spans="2:9" ht="24.95" customHeight="1" x14ac:dyDescent="0.25"/>
    <row r="41" spans="2:9" ht="24.95" customHeight="1" x14ac:dyDescent="0.25"/>
    <row r="42" spans="2:9" ht="24.95" customHeight="1" x14ac:dyDescent="0.25"/>
    <row r="43" spans="2:9" ht="24.95" customHeight="1" x14ac:dyDescent="0.25"/>
    <row r="44" spans="2:9" ht="24.95" customHeight="1" x14ac:dyDescent="0.25"/>
    <row r="45" spans="2:9" ht="24.95" customHeight="1" x14ac:dyDescent="0.25"/>
    <row r="46" spans="2:9" ht="24.95" customHeight="1" x14ac:dyDescent="0.25"/>
  </sheetData>
  <sheetProtection sheet="1" objects="1" scenarios="1"/>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3"/>
  <sheetViews>
    <sheetView showGridLines="0" showRowColHeaders="0" showWhiteSpace="0" zoomScale="70" zoomScaleNormal="70"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'Graficos TOTAL ACEITE'!B3</f>
        <v>TOTAL ACEITE</v>
      </c>
      <c r="C3" s="71"/>
      <c r="D3" s="71"/>
      <c r="E3" s="71"/>
      <c r="F3" s="71"/>
      <c r="G3" s="71"/>
      <c r="H3" s="71"/>
      <c r="I3" s="72"/>
    </row>
    <row r="4" spans="2:11" ht="15.75" thickTop="1" x14ac:dyDescent="0.25"/>
    <row r="5" spans="2:11" ht="19.5" thickBot="1" x14ac:dyDescent="0.35">
      <c r="B5" s="10" t="s">
        <v>24</v>
      </c>
      <c r="C5" s="3"/>
      <c r="D5" s="3"/>
      <c r="E5" s="3"/>
      <c r="F5" s="3"/>
      <c r="G5" s="3"/>
      <c r="H5" s="3"/>
      <c r="I5" s="3"/>
    </row>
    <row r="6" spans="2:11" ht="15.75" thickTop="1" x14ac:dyDescent="0.25"/>
    <row r="7" spans="2:11" ht="24.95" customHeight="1" x14ac:dyDescent="0.25"/>
    <row r="8" spans="2:11" ht="24.95" customHeight="1" x14ac:dyDescent="0.25">
      <c r="E8" s="11"/>
    </row>
    <row r="9" spans="2:11" ht="24.95" customHeight="1" x14ac:dyDescent="0.25">
      <c r="E9" s="11"/>
    </row>
    <row r="10" spans="2:11" ht="24.95" customHeight="1" x14ac:dyDescent="0.25">
      <c r="E10" s="11"/>
    </row>
    <row r="11" spans="2:11" ht="24.95" customHeight="1" x14ac:dyDescent="0.25"/>
    <row r="12" spans="2:11" ht="24.95" customHeight="1" x14ac:dyDescent="0.25">
      <c r="E12" s="11"/>
    </row>
    <row r="13" spans="2:11" ht="24.95" customHeight="1" x14ac:dyDescent="0.25">
      <c r="E13" s="11"/>
    </row>
    <row r="14" spans="2:11" ht="24.95" customHeight="1" x14ac:dyDescent="0.25">
      <c r="E14" s="11"/>
    </row>
    <row r="16" spans="2:11" ht="19.5" thickBot="1" x14ac:dyDescent="0.35">
      <c r="B16" s="10" t="s">
        <v>25</v>
      </c>
      <c r="C16" s="3"/>
      <c r="D16" s="3"/>
      <c r="E16" s="3"/>
      <c r="F16" s="3"/>
      <c r="G16" s="3"/>
      <c r="H16" s="3"/>
      <c r="I16" s="3"/>
    </row>
    <row r="17" spans="2:9" ht="15.75" thickTop="1" x14ac:dyDescent="0.25"/>
    <row r="31" spans="2:9" x14ac:dyDescent="0.25">
      <c r="E31" s="4"/>
      <c r="F31" s="4"/>
    </row>
    <row r="32" spans="2:9" ht="19.5" thickBot="1" x14ac:dyDescent="0.35">
      <c r="B32" s="10" t="s">
        <v>20</v>
      </c>
      <c r="C32" s="3"/>
      <c r="D32" s="3"/>
      <c r="E32" s="3"/>
      <c r="F32" s="3"/>
      <c r="G32" s="3"/>
      <c r="H32" s="3"/>
      <c r="I32" s="3"/>
    </row>
    <row r="33" spans="3:8" ht="15.75" thickTop="1" x14ac:dyDescent="0.25">
      <c r="E33" s="65"/>
      <c r="F33" s="65"/>
    </row>
    <row r="34" spans="3:8" ht="24.95" customHeight="1" x14ac:dyDescent="0.25">
      <c r="C34" s="73" t="s">
        <v>49</v>
      </c>
      <c r="D34" s="74"/>
      <c r="E34" s="74"/>
      <c r="F34" s="74"/>
      <c r="G34" s="74"/>
      <c r="H34" s="75"/>
    </row>
    <row r="35" spans="3:8" ht="24.95" customHeight="1" x14ac:dyDescent="0.25">
      <c r="C35" s="76"/>
      <c r="D35" s="77"/>
      <c r="E35" s="77"/>
      <c r="F35" s="77"/>
      <c r="G35" s="77"/>
      <c r="H35" s="78"/>
    </row>
    <row r="36" spans="3:8" ht="24.95" customHeight="1" x14ac:dyDescent="0.25">
      <c r="C36" s="76"/>
      <c r="D36" s="77"/>
      <c r="E36" s="77"/>
      <c r="F36" s="77"/>
      <c r="G36" s="77"/>
      <c r="H36" s="78"/>
    </row>
    <row r="37" spans="3:8" ht="24.95" customHeight="1" x14ac:dyDescent="0.25">
      <c r="C37" s="76"/>
      <c r="D37" s="77"/>
      <c r="E37" s="77"/>
      <c r="F37" s="77"/>
      <c r="G37" s="77"/>
      <c r="H37" s="78"/>
    </row>
    <row r="38" spans="3:8" ht="24.95" customHeight="1" x14ac:dyDescent="0.25">
      <c r="C38" s="76"/>
      <c r="D38" s="77"/>
      <c r="E38" s="77"/>
      <c r="F38" s="77"/>
      <c r="G38" s="77"/>
      <c r="H38" s="78"/>
    </row>
    <row r="39" spans="3:8" ht="24.95" customHeight="1" x14ac:dyDescent="0.25">
      <c r="C39" s="76"/>
      <c r="D39" s="77"/>
      <c r="E39" s="77"/>
      <c r="F39" s="77"/>
      <c r="G39" s="77"/>
      <c r="H39" s="78"/>
    </row>
    <row r="40" spans="3:8" ht="24.95" customHeight="1" x14ac:dyDescent="0.25">
      <c r="C40" s="76"/>
      <c r="D40" s="77"/>
      <c r="E40" s="77"/>
      <c r="F40" s="77"/>
      <c r="G40" s="77"/>
      <c r="H40" s="78"/>
    </row>
    <row r="41" spans="3:8" ht="24.95" customHeight="1" x14ac:dyDescent="0.25">
      <c r="C41" s="76"/>
      <c r="D41" s="77"/>
      <c r="E41" s="77"/>
      <c r="F41" s="77"/>
      <c r="G41" s="77"/>
      <c r="H41" s="78"/>
    </row>
    <row r="42" spans="3:8" ht="24.95" customHeight="1" x14ac:dyDescent="0.25">
      <c r="C42" s="79"/>
      <c r="D42" s="80"/>
      <c r="E42" s="80"/>
      <c r="F42" s="80"/>
      <c r="G42" s="80"/>
      <c r="H42" s="81"/>
    </row>
    <row r="43" spans="3:8" ht="24.95" customHeight="1" x14ac:dyDescent="0.25"/>
  </sheetData>
  <sheetProtection sheet="1" objects="1" scenarios="1"/>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showWhiteSpace="0" zoomScale="85" zoomScaleNormal="85" workbookViewId="0">
      <selection activeCell="L44" sqref="L44"/>
    </sheetView>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Canales!B3</f>
        <v>TOTAL ACEITE</v>
      </c>
      <c r="C3" s="71"/>
      <c r="D3" s="71"/>
      <c r="E3" s="71"/>
      <c r="F3" s="71"/>
      <c r="G3" s="71"/>
      <c r="H3" s="71"/>
      <c r="I3" s="72"/>
    </row>
    <row r="4" spans="2:11" ht="15.75" thickTop="1" x14ac:dyDescent="0.25"/>
    <row r="5" spans="2:11" ht="19.5" thickBot="1" x14ac:dyDescent="0.35">
      <c r="B5" s="10" t="s">
        <v>26</v>
      </c>
      <c r="C5" s="3"/>
      <c r="D5" s="3"/>
      <c r="E5" s="3"/>
      <c r="F5" s="3"/>
      <c r="G5" s="3"/>
      <c r="H5" s="3"/>
      <c r="I5" s="3"/>
    </row>
    <row r="6" spans="2:11" ht="15.75" thickTop="1" x14ac:dyDescent="0.25"/>
    <row r="7" spans="2:11" ht="24.95" customHeight="1" x14ac:dyDescent="0.25"/>
    <row r="8" spans="2:11" ht="24.95" customHeight="1" x14ac:dyDescent="0.25">
      <c r="E8" s="11"/>
    </row>
    <row r="9" spans="2:11" ht="24.95" customHeight="1" x14ac:dyDescent="0.25">
      <c r="E9" s="11"/>
    </row>
    <row r="10" spans="2:11" ht="24.95" customHeight="1" x14ac:dyDescent="0.25">
      <c r="E10" s="11"/>
    </row>
    <row r="11" spans="2:11" ht="24.95" customHeight="1" x14ac:dyDescent="0.25">
      <c r="E11" s="11"/>
    </row>
    <row r="12" spans="2:11" ht="24.95" customHeight="1" x14ac:dyDescent="0.25">
      <c r="E12" s="11"/>
    </row>
    <row r="13" spans="2:11" ht="24.95" customHeight="1" x14ac:dyDescent="0.25">
      <c r="E13" s="11"/>
    </row>
    <row r="14" spans="2:11" ht="24.95" customHeight="1" x14ac:dyDescent="0.25">
      <c r="E14" s="11"/>
    </row>
    <row r="15" spans="2:11" ht="24.95" customHeight="1" x14ac:dyDescent="0.25"/>
    <row r="16" spans="2:11" ht="24.95" customHeight="1" x14ac:dyDescent="0.25">
      <c r="E16" s="11"/>
    </row>
    <row r="17" spans="2:9" ht="24.95" customHeight="1" x14ac:dyDescent="0.25">
      <c r="E17" s="11"/>
    </row>
    <row r="18" spans="2:9" ht="24.95" customHeight="1" x14ac:dyDescent="0.25">
      <c r="E18" s="11"/>
    </row>
    <row r="20" spans="2:9" ht="19.5" thickBot="1" x14ac:dyDescent="0.35">
      <c r="B20" s="10" t="s">
        <v>27</v>
      </c>
      <c r="C20" s="3"/>
      <c r="D20" s="3"/>
      <c r="E20" s="3"/>
      <c r="F20" s="3"/>
      <c r="G20" s="3"/>
      <c r="H20" s="3"/>
      <c r="I20" s="3"/>
    </row>
    <row r="21" spans="2:9" ht="15.75" thickTop="1" x14ac:dyDescent="0.25"/>
    <row r="40" spans="2:9" x14ac:dyDescent="0.25">
      <c r="E40" s="4"/>
      <c r="F40" s="4"/>
    </row>
    <row r="41" spans="2:9" ht="19.5" thickBot="1" x14ac:dyDescent="0.35">
      <c r="B41" s="10" t="s">
        <v>21</v>
      </c>
      <c r="C41" s="3"/>
      <c r="D41" s="3"/>
      <c r="E41" s="3"/>
      <c r="F41" s="3"/>
      <c r="G41" s="3"/>
      <c r="H41" s="3"/>
      <c r="I41" s="3"/>
    </row>
    <row r="42" spans="2:9" ht="15.75" thickTop="1" x14ac:dyDescent="0.25">
      <c r="E42" s="65"/>
      <c r="F42" s="65"/>
    </row>
    <row r="43" spans="2:9" ht="16.5" customHeight="1" x14ac:dyDescent="0.25">
      <c r="C43" s="73" t="s">
        <v>50</v>
      </c>
      <c r="D43" s="82"/>
      <c r="E43" s="82"/>
      <c r="F43" s="82"/>
      <c r="G43" s="82"/>
      <c r="H43" s="83"/>
    </row>
    <row r="44" spans="2:9" ht="16.5" customHeight="1" x14ac:dyDescent="0.25">
      <c r="C44" s="84"/>
      <c r="D44" s="85"/>
      <c r="E44" s="85"/>
      <c r="F44" s="85"/>
      <c r="G44" s="85"/>
      <c r="H44" s="86"/>
    </row>
    <row r="45" spans="2:9" ht="16.5" customHeight="1" x14ac:dyDescent="0.25">
      <c r="C45" s="84"/>
      <c r="D45" s="85"/>
      <c r="E45" s="85"/>
      <c r="F45" s="85"/>
      <c r="G45" s="85"/>
      <c r="H45" s="86"/>
    </row>
    <row r="46" spans="2:9" ht="16.5" customHeight="1" x14ac:dyDescent="0.25">
      <c r="C46" s="84"/>
      <c r="D46" s="85"/>
      <c r="E46" s="85"/>
      <c r="F46" s="85"/>
      <c r="G46" s="85"/>
      <c r="H46" s="86"/>
    </row>
    <row r="47" spans="2:9" ht="16.5" customHeight="1" x14ac:dyDescent="0.25">
      <c r="C47" s="84"/>
      <c r="D47" s="85"/>
      <c r="E47" s="85"/>
      <c r="F47" s="85"/>
      <c r="G47" s="85"/>
      <c r="H47" s="86"/>
    </row>
    <row r="48" spans="2:9" ht="16.5" customHeight="1" x14ac:dyDescent="0.25">
      <c r="C48" s="84"/>
      <c r="D48" s="85"/>
      <c r="E48" s="85"/>
      <c r="F48" s="85"/>
      <c r="G48" s="85"/>
      <c r="H48" s="86"/>
    </row>
    <row r="49" spans="3:8" ht="16.5" customHeight="1" x14ac:dyDescent="0.25">
      <c r="C49" s="84"/>
      <c r="D49" s="85"/>
      <c r="E49" s="85"/>
      <c r="F49" s="85"/>
      <c r="G49" s="85"/>
      <c r="H49" s="86"/>
    </row>
    <row r="50" spans="3:8" ht="16.5" customHeight="1" x14ac:dyDescent="0.25">
      <c r="C50" s="84"/>
      <c r="D50" s="85"/>
      <c r="E50" s="85"/>
      <c r="F50" s="85"/>
      <c r="G50" s="85"/>
      <c r="H50" s="86"/>
    </row>
    <row r="51" spans="3:8" ht="16.5" customHeight="1" x14ac:dyDescent="0.25">
      <c r="C51" s="87"/>
      <c r="D51" s="88"/>
      <c r="E51" s="88"/>
      <c r="F51" s="88"/>
      <c r="G51" s="88"/>
      <c r="H51" s="89"/>
    </row>
    <row r="52" spans="3:8" ht="24.95" customHeight="1" x14ac:dyDescent="0.25"/>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5A03-2C24-46C6-A4A2-16EA13FDAD6E}">
  <sheetPr>
    <pageSetUpPr fitToPage="1"/>
  </sheetPr>
  <dimension ref="B1:K47"/>
  <sheetViews>
    <sheetView showGridLines="0" showRowColHeaders="0" zoomScale="55" zoomScaleNormal="55"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Canales!$B$3</f>
        <v>TOTAL ACEITE</v>
      </c>
      <c r="C3" s="71"/>
      <c r="D3" s="71"/>
      <c r="E3" s="71"/>
      <c r="F3" s="71"/>
      <c r="G3" s="71"/>
      <c r="H3" s="71"/>
      <c r="I3" s="72"/>
    </row>
    <row r="4" spans="2:11" ht="15.75" thickTop="1" x14ac:dyDescent="0.25"/>
    <row r="5" spans="2:11" ht="19.5" thickBot="1" x14ac:dyDescent="0.35">
      <c r="B5" s="10" t="s">
        <v>22</v>
      </c>
      <c r="C5" s="3"/>
      <c r="D5" s="3"/>
      <c r="E5" s="3"/>
      <c r="F5" s="3"/>
      <c r="G5" s="3"/>
      <c r="H5" s="3"/>
      <c r="I5" s="3"/>
    </row>
    <row r="6" spans="2:11" ht="15.75" thickTop="1" x14ac:dyDescent="0.25"/>
    <row r="7" spans="2:11" ht="15" customHeight="1" x14ac:dyDescent="0.25">
      <c r="B7" s="90" t="s">
        <v>51</v>
      </c>
      <c r="C7" s="91"/>
      <c r="D7" s="91"/>
      <c r="E7" s="91"/>
      <c r="F7" s="91"/>
      <c r="G7" s="91"/>
      <c r="H7" s="91"/>
      <c r="I7" s="92"/>
    </row>
    <row r="8" spans="2:11" ht="15" customHeight="1" x14ac:dyDescent="0.25">
      <c r="B8" s="93"/>
      <c r="C8" s="94"/>
      <c r="D8" s="94"/>
      <c r="E8" s="94"/>
      <c r="F8" s="94"/>
      <c r="G8" s="94"/>
      <c r="H8" s="94"/>
      <c r="I8" s="95"/>
    </row>
    <row r="9" spans="2:11" ht="23.45" customHeight="1" x14ac:dyDescent="0.25">
      <c r="B9" s="93"/>
      <c r="C9" s="94"/>
      <c r="D9" s="94"/>
      <c r="E9" s="94"/>
      <c r="F9" s="94"/>
      <c r="G9" s="94"/>
      <c r="H9" s="94"/>
      <c r="I9" s="95"/>
    </row>
    <row r="10" spans="2:11" ht="23.45" customHeight="1" x14ac:dyDescent="0.25">
      <c r="B10" s="93"/>
      <c r="C10" s="94"/>
      <c r="D10" s="94"/>
      <c r="E10" s="94"/>
      <c r="F10" s="94"/>
      <c r="G10" s="94"/>
      <c r="H10" s="94"/>
      <c r="I10" s="95"/>
    </row>
    <row r="11" spans="2:11" ht="23.45" customHeight="1" x14ac:dyDescent="0.25">
      <c r="B11" s="93"/>
      <c r="C11" s="94"/>
      <c r="D11" s="94"/>
      <c r="E11" s="94"/>
      <c r="F11" s="94"/>
      <c r="G11" s="94"/>
      <c r="H11" s="94"/>
      <c r="I11" s="95"/>
    </row>
    <row r="12" spans="2:11" ht="23.45" customHeight="1" x14ac:dyDescent="0.25">
      <c r="B12" s="93"/>
      <c r="C12" s="94"/>
      <c r="D12" s="94"/>
      <c r="E12" s="94"/>
      <c r="F12" s="94"/>
      <c r="G12" s="94"/>
      <c r="H12" s="94"/>
      <c r="I12" s="95"/>
    </row>
    <row r="13" spans="2:11" ht="23.45" customHeight="1" x14ac:dyDescent="0.25">
      <c r="B13" s="93"/>
      <c r="C13" s="94"/>
      <c r="D13" s="94"/>
      <c r="E13" s="94"/>
      <c r="F13" s="94"/>
      <c r="G13" s="94"/>
      <c r="H13" s="94"/>
      <c r="I13" s="95"/>
    </row>
    <row r="14" spans="2:11" ht="23.45" customHeight="1" x14ac:dyDescent="0.25">
      <c r="B14" s="93"/>
      <c r="C14" s="94"/>
      <c r="D14" s="94"/>
      <c r="E14" s="94"/>
      <c r="F14" s="94"/>
      <c r="G14" s="94"/>
      <c r="H14" s="94"/>
      <c r="I14" s="95"/>
    </row>
    <row r="15" spans="2:11" ht="23.45" customHeight="1" x14ac:dyDescent="0.25">
      <c r="B15" s="93"/>
      <c r="C15" s="94"/>
      <c r="D15" s="94"/>
      <c r="E15" s="94"/>
      <c r="F15" s="94"/>
      <c r="G15" s="94"/>
      <c r="H15" s="94"/>
      <c r="I15" s="95"/>
    </row>
    <row r="16" spans="2:11" ht="23.45" customHeight="1" x14ac:dyDescent="0.25">
      <c r="B16" s="93"/>
      <c r="C16" s="94"/>
      <c r="D16" s="94"/>
      <c r="E16" s="94"/>
      <c r="F16" s="94"/>
      <c r="G16" s="94"/>
      <c r="H16" s="94"/>
      <c r="I16" s="95"/>
    </row>
    <row r="17" spans="2:9" ht="23.45" customHeight="1" x14ac:dyDescent="0.25">
      <c r="B17" s="93"/>
      <c r="C17" s="94"/>
      <c r="D17" s="94"/>
      <c r="E17" s="94"/>
      <c r="F17" s="94"/>
      <c r="G17" s="94"/>
      <c r="H17" s="94"/>
      <c r="I17" s="95"/>
    </row>
    <row r="18" spans="2:9" ht="23.45" customHeight="1" x14ac:dyDescent="0.25">
      <c r="B18" s="93"/>
      <c r="C18" s="94"/>
      <c r="D18" s="94"/>
      <c r="E18" s="94"/>
      <c r="F18" s="94"/>
      <c r="G18" s="94"/>
      <c r="H18" s="94"/>
      <c r="I18" s="95"/>
    </row>
    <row r="19" spans="2:9" ht="23.45" customHeight="1" x14ac:dyDescent="0.25">
      <c r="B19" s="93"/>
      <c r="C19" s="94"/>
      <c r="D19" s="94"/>
      <c r="E19" s="94"/>
      <c r="F19" s="94"/>
      <c r="G19" s="94"/>
      <c r="H19" s="94"/>
      <c r="I19" s="95"/>
    </row>
    <row r="20" spans="2:9" ht="23.45" customHeight="1" x14ac:dyDescent="0.25">
      <c r="B20" s="93"/>
      <c r="C20" s="94"/>
      <c r="D20" s="94"/>
      <c r="E20" s="94"/>
      <c r="F20" s="94"/>
      <c r="G20" s="94"/>
      <c r="H20" s="94"/>
      <c r="I20" s="95"/>
    </row>
    <row r="21" spans="2:9" ht="23.45" customHeight="1" x14ac:dyDescent="0.25">
      <c r="B21" s="93"/>
      <c r="C21" s="94"/>
      <c r="D21" s="94"/>
      <c r="E21" s="94"/>
      <c r="F21" s="94"/>
      <c r="G21" s="94"/>
      <c r="H21" s="94"/>
      <c r="I21" s="95"/>
    </row>
    <row r="22" spans="2:9" ht="23.45" customHeight="1" x14ac:dyDescent="0.25">
      <c r="B22" s="93"/>
      <c r="C22" s="94"/>
      <c r="D22" s="94"/>
      <c r="E22" s="94"/>
      <c r="F22" s="94"/>
      <c r="G22" s="94"/>
      <c r="H22" s="94"/>
      <c r="I22" s="95"/>
    </row>
    <row r="23" spans="2:9" ht="23.45" customHeight="1" x14ac:dyDescent="0.25">
      <c r="B23" s="93"/>
      <c r="C23" s="94"/>
      <c r="D23" s="94"/>
      <c r="E23" s="94"/>
      <c r="F23" s="94"/>
      <c r="G23" s="94"/>
      <c r="H23" s="94"/>
      <c r="I23" s="95"/>
    </row>
    <row r="24" spans="2:9" ht="23.45" customHeight="1" x14ac:dyDescent="0.25">
      <c r="B24" s="93"/>
      <c r="C24" s="94"/>
      <c r="D24" s="94"/>
      <c r="E24" s="94"/>
      <c r="F24" s="94"/>
      <c r="G24" s="94"/>
      <c r="H24" s="94"/>
      <c r="I24" s="95"/>
    </row>
    <row r="25" spans="2:9" ht="23.45" customHeight="1" x14ac:dyDescent="0.25">
      <c r="B25" s="93"/>
      <c r="C25" s="94"/>
      <c r="D25" s="94"/>
      <c r="E25" s="94"/>
      <c r="F25" s="94"/>
      <c r="G25" s="94"/>
      <c r="H25" s="94"/>
      <c r="I25" s="95"/>
    </row>
    <row r="26" spans="2:9" ht="23.45" customHeight="1" x14ac:dyDescent="0.25">
      <c r="B26" s="93"/>
      <c r="C26" s="94"/>
      <c r="D26" s="94"/>
      <c r="E26" s="94"/>
      <c r="F26" s="94"/>
      <c r="G26" s="94"/>
      <c r="H26" s="94"/>
      <c r="I26" s="95"/>
    </row>
    <row r="27" spans="2:9" ht="23.45" customHeight="1" x14ac:dyDescent="0.25">
      <c r="B27" s="93"/>
      <c r="C27" s="94"/>
      <c r="D27" s="94"/>
      <c r="E27" s="94"/>
      <c r="F27" s="94"/>
      <c r="G27" s="94"/>
      <c r="H27" s="94"/>
      <c r="I27" s="95"/>
    </row>
    <row r="28" spans="2:9" ht="23.45" customHeight="1" x14ac:dyDescent="0.25">
      <c r="B28" s="93"/>
      <c r="C28" s="94"/>
      <c r="D28" s="94"/>
      <c r="E28" s="94"/>
      <c r="F28" s="94"/>
      <c r="G28" s="94"/>
      <c r="H28" s="94"/>
      <c r="I28" s="95"/>
    </row>
    <row r="29" spans="2:9" ht="23.45" customHeight="1" x14ac:dyDescent="0.25">
      <c r="B29" s="93"/>
      <c r="C29" s="94"/>
      <c r="D29" s="94"/>
      <c r="E29" s="94"/>
      <c r="F29" s="94"/>
      <c r="G29" s="94"/>
      <c r="H29" s="94"/>
      <c r="I29" s="95"/>
    </row>
    <row r="30" spans="2:9" ht="23.45" customHeight="1" x14ac:dyDescent="0.25">
      <c r="B30" s="93"/>
      <c r="C30" s="94"/>
      <c r="D30" s="94"/>
      <c r="E30" s="94"/>
      <c r="F30" s="94"/>
      <c r="G30" s="94"/>
      <c r="H30" s="94"/>
      <c r="I30" s="95"/>
    </row>
    <row r="31" spans="2:9" ht="15" customHeight="1" x14ac:dyDescent="0.25">
      <c r="B31" s="93"/>
      <c r="C31" s="94"/>
      <c r="D31" s="94"/>
      <c r="E31" s="94"/>
      <c r="F31" s="94"/>
      <c r="G31" s="94"/>
      <c r="H31" s="94"/>
      <c r="I31" s="95"/>
    </row>
    <row r="32" spans="2:9" ht="15" customHeight="1" x14ac:dyDescent="0.25">
      <c r="B32" s="96"/>
      <c r="C32" s="97"/>
      <c r="D32" s="97"/>
      <c r="E32" s="97"/>
      <c r="F32" s="97"/>
      <c r="G32" s="97"/>
      <c r="H32" s="97"/>
      <c r="I32" s="98"/>
    </row>
    <row r="33" ht="24.95" customHeight="1" x14ac:dyDescent="0.25"/>
    <row r="34" ht="24.95" customHeight="1" x14ac:dyDescent="0.25"/>
    <row r="35" ht="24.95" customHeight="1" x14ac:dyDescent="0.25"/>
    <row r="36" ht="24.95" customHeight="1" x14ac:dyDescent="0.25"/>
    <row r="37" ht="24.95" customHeight="1" x14ac:dyDescent="0.25"/>
    <row r="38" ht="24.95" customHeight="1" x14ac:dyDescent="0.25"/>
    <row r="39" ht="24.95" customHeight="1" x14ac:dyDescent="0.25"/>
    <row r="40" ht="24.95" customHeight="1" x14ac:dyDescent="0.25"/>
    <row r="41" ht="24.95" customHeight="1" x14ac:dyDescent="0.25"/>
    <row r="42" ht="24.95" customHeight="1" x14ac:dyDescent="0.25"/>
    <row r="43" ht="24.95" customHeight="1" x14ac:dyDescent="0.25"/>
    <row r="44" ht="24.95" customHeight="1" x14ac:dyDescent="0.25"/>
    <row r="45" ht="24.95" customHeight="1" x14ac:dyDescent="0.25"/>
    <row r="46" ht="24.95" customHeight="1" x14ac:dyDescent="0.25"/>
    <row r="47" ht="24.95" customHeight="1" x14ac:dyDescent="0.25"/>
  </sheetData>
  <sheetProtection sheet="1" objects="1" scenarios="1"/>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7A478D9-7572-4FE3-A2DC-2CA4A6BCE7C8}">
  <ds:schemaRefs>
    <ds:schemaRef ds:uri="http://schemas.microsoft.com/office/2006/documentManagement/types"/>
    <ds:schemaRef ds:uri="724c4985-e433-4d2c-9697-e180992b402a"/>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3.xml><?xml version="1.0" encoding="utf-8"?>
<ds:datastoreItem xmlns:ds="http://schemas.openxmlformats.org/officeDocument/2006/customXml" ds:itemID="{DDABF139-C414-4927-B98D-4648BBA4CB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2023-03-06T16:52:39Z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