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LuUskxNboRjfLyglO4cI+SS1/+IQ8dMNclWGqcdqVBGa8HRg6E+JbLqWIGts9dZX4+OrS1RBWGX20DQCxqWNwQ==" workbookSaltValue="3/h0nOOgBzaksJtGq4vPUA==" workbookSpinCount="100000" lockStructure="1"/>
  <bookViews>
    <workbookView showSheetTabs="0" xWindow="-105" yWindow="-105" windowWidth="19425" windowHeight="10425" tabRatio="743"/>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<sst xmlns="http://schemas.openxmlformats.org/spreadsheetml/2006/main" count="69" uniqueCount="52">
  <si>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</si>
  <si>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MARZO 23</t>
  </si>
  <si>
    <t>Principales variables</t>
  </si>
  <si>
    <t>Graficos historicos</t>
  </si>
  <si>
    <t>Canales</t>
  </si>
  <si>
    <t>Perfiles</t>
  </si>
  <si>
    <t>Principales Conclusiones</t>
  </si>
  <si>
    <t>Consumo en el Hogar</t>
  </si>
  <si>
    <t>TOTAL ACEITE</t>
  </si>
  <si>
    <t>Principales Variables - TAM MARZO 23</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</si>
  <si>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</si>
  <si>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</si>
  <si>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</si>
  <si>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</si>
  <si>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</si>
  <si>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</si>
  <si>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</si>
  <si>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</si>
  <si>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</si>
  <si>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</si>
  <si>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</si>
  <si>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</si>
  <si>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</si>
  <si>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MARZO 23</t>
  </si>
  <si>
    <t>Valor</t>
  </si>
  <si>
    <t>Volumen</t>
  </si>
  <si>
    <t>A.O VIRGEN</t>
  </si>
  <si>
    <t>A.O VIRGEN EXTRA</t>
  </si>
  <si>
    <t>A. OLIVA</t>
  </si>
  <si>
    <t>ACEITE DE GIRASOL</t>
  </si>
  <si>
    <t>ACEITE DE MAIZ</t>
  </si>
  <si>
    <t>ACEITE DE SOJA</t>
  </si>
  <si>
    <t>ACEITE DE SEMILLA</t>
  </si>
  <si>
    <t>ACEITE DE ORUJO</t>
  </si>
  <si>
    <t>Consumo por persona (litros por persona) - TAM MARZO 23</t>
  </si>
  <si>
    <t>TAM MARZO 22</t>
  </si>
  <si>
    <t>TAM MARZO 23</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</si>
  <si>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</si>
  <si>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</si>
  <si>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</si>
  <si>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</si>
  <si>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</si>
  <si>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MARZO 23</t>
  </si>
  <si>
    <t>Precio medio (Euros/ litros) de los canales de distribución - TAM MARZO 23</t>
  </si>
  <si>
    <t>Principales Conclusiones de los canales de distribución</t>
  </si>
  <si>
    <t xml:space="preserve">El canal favorito para la compra de aceite es el supermercado y autoservicio, debido a que mantiene un 50,1 % de las compras totales. Su evolución con respecto al mismo periodo del año anterior es negativa, dado que pierde el 19,8 % de sus compras. El resto de plataformas dinámicas como son hipermercado y tiendas de descuento tambien concentran una gran parte del mercado, 24,8 % en el caso del hipermercado y un 11,2 % en el caso de la tienda descuento. Estas plataformas, tampoco consiguen crecer a cierre de periodo. 
El resto de los canales, mantiene una proporción muy alta de las compras (tanto es así que ocupa el tercer lugar a cierre de periodo) con un 12,6 % del volumen, siendo ademá uno de los canales que mantiene la menor caída de las compras (12,4 %). 
El precio medio de aceite a cierre de año móvil marzo 2023 es de 3,98 €/litro, un 34,9 % más alto que hace un año. El incremento de precio medio se produce de manera homogénea entre los diferentes canales de compra. Hay que destacar que el canal que tiene el menor incremento de precio es la tienda tradicional (17,0 % vs el 34,9 % del mercado) y es el canal que mantiene el precio medio mas alto de la categoría, el equivalente a pagar un 9,6 % más que en promedio. Por contra, el canal más accesible lo encontramos en el resto de canales y tambien en la tienda de descuento, situandose ambos por debado del precio medio. A pesar de ello, este último registra el mayor aumento de precio (40,8 %), pudiendo provocar el movimiento a la baja en volumen que comentamos anteriormente.  </t>
  </si>
  <si>
    <t>% Población y Distribución del volumen por perfil sociodemográfico -TAM MARZO 23</t>
  </si>
  <si>
    <t>% Población y Distribución del volumen por Comunidades -TAM MARZO 23</t>
  </si>
  <si>
    <t xml:space="preserve">Principales conclusiones </t>
  </si>
  <si>
    <t xml:space="preserve">El perfil intensivo en la compra de aceite a cierre de año móvil marzo 2023, se corresponde con una tipología de hogar formada por personas no activas, donde el responsable de las compras supera los 50 años, siendo un hogar formados por 2 o más miembros. Si tenemos el ciclo de vida, los hogares intensivos son los  formados por parejas adultas con hijos mayores o medianos, así como parejas adultas sin hijos y retirados. Si tenemos en cuenta las CCAA consideramos intensivas  Galicia, La Rioja y País Vasco, debido a que la proporción de volumen supera su extensión en población. Tambien son intensivas otras como, Castilla Leon, El Principado de Asturias y Cantabria. 
El consumo per cápita de aceite cierra en 9,45 litros por persona y periodo de estudio. Si tenemos en cuenta el ciclo de vida, el consumo per cápita más alto que el promedio se produce por adultos independientes, parejas adultas sin hijos y retirados. De hecho, estos últimos son quienes realizan la mayor ingesta del periodo con cerca de 8,3 litros más por persona y periodo de estudio, el equivalente a consumir un 88,3 % más que el promedio del mercado. </t>
  </si>
  <si>
    <t>Principales conclusiones</t>
  </si>
  <si>
    <t xml:space="preserve">· Los hogares compran un 18,4 % menos de aceite a cierre de año móvil marzo 2023. El valor del mercado, sin embargo, consigue crecer un 10,1 % debido a un aumento del precio medio que alcanza el 34,9 % de variación con respecto a un año antes. Esto conlleva que el precio medio litro haya pasado de 2,95 € a los actuales 3,98 € por litro de producto, el equivalente a pagar 1,03 € más. 
· El consumo per cápita de aceite se sitúa en 9,45 litros por persona y año, lo que supone una caída del 18,7 %, equivalente a 2,17 litros menos ingeridos por persona. El gasto per cápita, es decir el gasto realizado por residente en España a cierre de periodo alcanza los 37,59 € y es superior a la invertida un año antes, cuando se cifró en 34,26 €. 
· El perfil intensivo en la compra de aceite a cierre de año móvil marzo 2023, se corresponde con una tipología de hogar formada por personas no activas, donde el responsable de las compras supera los 50 años, siendo un hogar formado por 2 o más miembros. Si tenemos el ciclo de vida, los hogares intensivos son los formados por parejas adultas con hijos mayores o medianos, así como parejas adultas sin hijos y retirados. Si tenemos en cuenta las CCAA consideramos intensivas Galicia, La Rioja y País Vasco, debido a que la proporción de volumen supera su extensión en población. También son intensivas otras como, Castilla y León, El Principado de Asturias y Cantabria. 
El consumo per cápita de aceite cierra en 9,45 litros por persona y periodo de estudio. Si tenemos en cuenta el ciclo de vida, el consumo per cápita más alto que el promedio se produce por adultos independientes, parejas adultas sin hijos y retirados. De hecho, estos últimos son quienes realizan la mayor ingesta del periodo con cerca de 8,3 litros más por persona y periodo de estudio, el equivalente a consumir un 88,3 % más que el promedio del mercado.
· Siguiendo la tendencia a la baja en la compra de materias grasas, se produce una caída en la compra del aceite de oliva virgen extra, capturando un 7,6 % menos de volumen que hace un año. Por su parte, el valor del mercado crece un 11,2 %. La diferencia entre el dato en compra y en valor, viene determinada por el precio medio, que crece un 20,4 %, subida notable pero aun así más contenida que el resto de los tipos del sector. Este tipo de aceite mantiene el precio medio más alto de la categoría con 5,02 € por litro, equivalente a pagar un 26,1 % más que en el promedio del mercado. 
Este tipo de aceite mantiene un perfil intensivo algo diferencial al de la categoría siendo hogares de clase socioeconómica alta y media alta, sin niños y cuyo responsable de las compras supera los 50 años, especialmente en hogares que superan los 65 años. Andalucía, País Vasco, La Rioja y la Comunidad Foral de Navarra son las CCAA más intensivas. 
·El aceite de girasol cierra el año móvil marzo 2023, con descenso en compra del 25,2 %. El valor, sin embargo, crece un 19,9 % debido al destacado aumento del precio medio, que cierra en 2,51 € por litro, aumento del 60,4 % con respecto al año móvil anterior, donde se situaba en 1,56 € litro, a pesar de este fuerte aumento, este tipo de aceite siguen manteniendo un precio medio inferior al promedio. 
En promedio, cada residente en España consume en torno a 2,55 litros de este producto, siendo un 25,5 % inferior a lo consumido un año antes. El perfil del consumidor de aceite de girasol difiere con respecto al de la categoría. El perfil intensivo destaca entre hogares de clase socioeconómica baja, no activa y con hijos de entre 6 y 15 años. Son hogares numerosos con más de 3 o más personas por hogar. Con relación a las CCAA hay que destacar Galicia, Castilla y León, Principado de Asturias e Illes Balears. Hogares formados por parejas con hijos de edad media y mayores quienes realizan una mayor compra en función de lo que cabría esperar según su peso poblacional.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</si>
</sst>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167" fontId="7" fillId="0" borderId="18" xfId="0" applyNumberFormat="1" applyFont="1" applyBorder="1" applyAlignment="1">
      <alignment horizontal="center" vertical="center" wrapText="1" readingOrder="1"/>
    </xf>
    <xf numFmtId="167"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7" fontId="7" fillId="0" borderId="22" xfId="0" applyNumberFormat="1" applyFont="1" applyBorder="1" applyAlignment="1">
      <alignment horizontal="center" vertical="center" wrapText="1" readingOrder="1"/>
    </xf>
    <xf numFmtId="0" fontId="0" fillId="0" borderId="0" xfId="0" applyAlignment="1">
      <alignment vertical="top"/>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top" wrapText="1"/>
    </xf>
    <xf numFmtId="0" fontId="6" fillId="0" borderId="25" xfId="0" applyFont="1" applyBorder="1" applyAlignment="1">
      <alignment vertical="top"/>
    </xf>
    <xf numFmtId="0" fontId="6" fillId="0" borderId="26" xfId="0" applyFont="1" applyBorder="1" applyAlignment="1">
      <alignment vertical="top"/>
    </xf>
    <xf numFmtId="0" fontId="6" fillId="0" borderId="27" xfId="0" applyFont="1" applyBorder="1" applyAlignment="1">
      <alignment vertical="top"/>
    </xf>
    <xf numFmtId="0" fontId="6" fillId="0" borderId="0" xfId="0" applyFont="1" applyAlignment="1">
      <alignment vertical="top"/>
    </xf>
    <xf numFmtId="0" fontId="6" fillId="0" borderId="28" xfId="0" applyFont="1" applyBorder="1" applyAlignment="1">
      <alignment vertical="top"/>
    </xf>
    <xf numFmtId="0" fontId="6" fillId="0" borderId="29" xfId="0" applyFont="1" applyBorder="1" applyAlignment="1">
      <alignment vertical="top"/>
    </xf>
    <xf numFmtId="0" fontId="6" fillId="0" borderId="30" xfId="0" applyFont="1" applyBorder="1" applyAlignment="1">
      <alignment vertical="top"/>
    </xf>
    <xf numFmtId="0" fontId="6" fillId="0" borderId="31" xfId="0" applyFont="1" applyBorder="1" applyAlignment="1">
      <alignment vertical="top"/>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6.0911571569014233</c:v>
              </c:pt>
              <c:pt idx="1">
                <c:v>28.914982639921131</c:v>
              </c:pt>
              <c:pt idx="2">
                <c:v>34.888218826135855</c:v>
              </c:pt>
              <c:pt idx="3">
                <c:v>26.974726058585784</c:v>
              </c:pt>
              <c:pt idx="4">
                <c:v>8.3264284505952704E-2</c:v>
              </c:pt>
              <c:pt idx="5">
                <c:v>1.5983443585484564E-2</c:v>
              </c:pt>
              <c:pt idx="6">
                <c:v>1.6493588202582836</c:v>
              </c:pt>
              <c:pt idx="7">
                <c:v>1.3823115048647563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7.0605874573594063</c:v>
              </c:pt>
              <c:pt idx="1">
                <c:v>36.472598989064245</c:v>
              </c:pt>
              <c:pt idx="2">
                <c:v>36.738350793935076</c:v>
              </c:pt>
              <c:pt idx="3">
                <c:v>16.993922704887886</c:v>
              </c:pt>
              <c:pt idx="4">
                <c:v>6.744410704387109E-2</c:v>
              </c:pt>
              <c:pt idx="5">
                <c:v>1.0483968797977942E-2</c:v>
              </c:pt>
              <c:pt idx="6">
                <c:v>1.4816669060927341</c:v>
              </c:pt>
              <c:pt idx="7">
                <c:v>1.1749443856821946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_(* #,##0.00_);_(* \(#,##0.00\);_(* "-"??_);_(@_)</c:formatCode>
              <c:ptCount val="25"/>
              <c:pt idx="0">
                <c:v>49287.390780000002</c:v>
              </c:pt>
              <c:pt idx="1">
                <c:v>45273.332710000002</c:v>
              </c:pt>
              <c:pt idx="2">
                <c:v>41596.482189999995</c:v>
              </c:pt>
              <c:pt idx="3">
                <c:v>38620.461299999995</c:v>
              </c:pt>
              <c:pt idx="4">
                <c:v>40546.617899999997</c:v>
              </c:pt>
              <c:pt idx="5">
                <c:v>39523.658045000004</c:v>
              </c:pt>
              <c:pt idx="6">
                <c:v>42261.64574</c:v>
              </c:pt>
              <c:pt idx="7">
                <c:v>44032.762189999994</c:v>
              </c:pt>
              <c:pt idx="8">
                <c:v>47233.276610000001</c:v>
              </c:pt>
              <c:pt idx="9">
                <c:v>45484.822829999997</c:v>
              </c:pt>
              <c:pt idx="10">
                <c:v>41598.297641999998</c:v>
              </c:pt>
              <c:pt idx="11">
                <c:v>41419.72092</c:v>
              </c:pt>
              <c:pt idx="12">
                <c:v>69838.025829999999</c:v>
              </c:pt>
              <c:pt idx="13">
                <c:v>27872.78182</c:v>
              </c:pt>
              <c:pt idx="14">
                <c:v>30223.413399999998</c:v>
              </c:pt>
              <c:pt idx="15">
                <c:v>33297.759989999999</c:v>
              </c:pt>
              <c:pt idx="16">
                <c:v>32934.188099999999</c:v>
              </c:pt>
              <c:pt idx="17">
                <c:v>40359.066287000001</c:v>
              </c:pt>
              <c:pt idx="18">
                <c:v>39652.085355999996</c:v>
              </c:pt>
              <c:pt idx="19">
                <c:v>42808.683549999994</c:v>
              </c:pt>
              <c:pt idx="20">
                <c:v>40181.313053999998</c:v>
              </c:pt>
              <c:pt idx="21">
                <c:v>36439.169512999993</c:v>
              </c:pt>
              <c:pt idx="22">
                <c:v>37466.674255000005</c:v>
              </c:pt>
              <c:pt idx="23">
                <c:v>37578.875243000002</c:v>
              </c:pt>
              <c:pt idx="24">
                <c:v>39981.563270000006</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1999320"/>
        <c:axId val="38200128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_(* #,##0.00_);_(* \(#,##0.00\);_(* "-"??_);_(@_)</c:formatCode>
              <c:ptCount val="25"/>
              <c:pt idx="0">
                <c:v>120034.41250000001</c:v>
              </c:pt>
              <c:pt idx="1">
                <c:v>109134.22034999999</c:v>
              </c:pt>
              <c:pt idx="2">
                <c:v>108958.06163</c:v>
              </c:pt>
              <c:pt idx="3">
                <c:v>103788.58539000001</c:v>
              </c:pt>
              <c:pt idx="4">
                <c:v>114654.211</c:v>
              </c:pt>
              <c:pt idx="5">
                <c:v>114241.321089</c:v>
              </c:pt>
              <c:pt idx="6">
                <c:v>126926.50020000001</c:v>
              </c:pt>
              <c:pt idx="7">
                <c:v>130927.38627</c:v>
              </c:pt>
              <c:pt idx="8">
                <c:v>142564.08069999999</c:v>
              </c:pt>
              <c:pt idx="9">
                <c:v>131716.73384</c:v>
              </c:pt>
              <c:pt idx="10">
                <c:v>131459.24354</c:v>
              </c:pt>
              <c:pt idx="11">
                <c:v>129395.16767</c:v>
              </c:pt>
              <c:pt idx="12">
                <c:v>241700.56162999998</c:v>
              </c:pt>
              <c:pt idx="13">
                <c:v>111307.93446999999</c:v>
              </c:pt>
              <c:pt idx="14">
                <c:v>121020.65640000001</c:v>
              </c:pt>
              <c:pt idx="15">
                <c:v>132473.94586000001</c:v>
              </c:pt>
              <c:pt idx="16">
                <c:v>129543.14659</c:v>
              </c:pt>
              <c:pt idx="17">
                <c:v>155974.70718</c:v>
              </c:pt>
              <c:pt idx="18">
                <c:v>148145.65018999999</c:v>
              </c:pt>
              <c:pt idx="19">
                <c:v>168207.44446</c:v>
              </c:pt>
              <c:pt idx="20">
                <c:v>162661.45752700002</c:v>
              </c:pt>
              <c:pt idx="21">
                <c:v>149203.00399700002</c:v>
              </c:pt>
              <c:pt idx="22">
                <c:v>156607.26884</c:v>
              </c:pt>
              <c:pt idx="23">
                <c:v>149618.066429</c:v>
              </c:pt>
              <c:pt idx="24">
                <c:v>161614.32112000001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1999712"/>
        <c:axId val="381998144"/>
      </c:lineChart>
      <c:catAx>
        <c:axId val="381999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01280"/>
        <c:crosses val="autoZero"/>
        <c:auto val="1"/>
        <c:lblAlgn val="ctr"/>
        <c:lblOffset val="100"/>
        <c:noMultiLvlLbl val="0"/>
      </c:catAx>
      <c:valAx>
        <c:axId val="3820012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999320"/>
        <c:crosses val="autoZero"/>
        <c:crossBetween val="between"/>
      </c:valAx>
      <c:valAx>
        <c:axId val="3819981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999712"/>
        <c:crosses val="max"/>
        <c:crossBetween val="between"/>
      </c:valAx>
      <c:catAx>
        <c:axId val="381999712"/>
        <c:scaling>
          <c:orientation val="minMax"/>
        </c:scaling>
        <c:delete val="1"/>
        <c:axPos val="b"/>
        <c:numFmt formatCode="General" sourceLinked="1"/>
        <c:majorTickMark val="out"/>
        <c:minorTickMark val="none"/>
        <c:tickLblPos val="nextTo"/>
        <c:crossAx val="38199814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_(* #,##0.00_);_(* \(#,##0.00\);_(* "-"??_);_(@_)</c:formatCode>
              <c:ptCount val="25"/>
              <c:pt idx="0">
                <c:v>49.287390780000003</c:v>
              </c:pt>
              <c:pt idx="1">
                <c:v>45.273332710000005</c:v>
              </c:pt>
              <c:pt idx="2">
                <c:v>41.596482189999996</c:v>
              </c:pt>
              <c:pt idx="3">
                <c:v>38.620461299999995</c:v>
              </c:pt>
              <c:pt idx="4">
                <c:v>40.546617899999994</c:v>
              </c:pt>
              <c:pt idx="5">
                <c:v>39.523658045000005</c:v>
              </c:pt>
              <c:pt idx="6">
                <c:v>42.261645739999999</c:v>
              </c:pt>
              <c:pt idx="7">
                <c:v>44.032762189999993</c:v>
              </c:pt>
              <c:pt idx="8">
                <c:v>47.233276610000004</c:v>
              </c:pt>
              <c:pt idx="9">
                <c:v>45.484822829999999</c:v>
              </c:pt>
              <c:pt idx="10">
                <c:v>41.598297641999999</c:v>
              </c:pt>
              <c:pt idx="11">
                <c:v>41.419720920000003</c:v>
              </c:pt>
              <c:pt idx="12">
                <c:v>69.838025829999992</c:v>
              </c:pt>
              <c:pt idx="13">
                <c:v>27.87278182</c:v>
              </c:pt>
              <c:pt idx="14">
                <c:v>30.223413399999998</c:v>
              </c:pt>
              <c:pt idx="15">
                <c:v>33.297759989999996</c:v>
              </c:pt>
              <c:pt idx="16">
                <c:v>32.9341881</c:v>
              </c:pt>
              <c:pt idx="17">
                <c:v>40.359066287000005</c:v>
              </c:pt>
              <c:pt idx="18">
                <c:v>39.652085355999994</c:v>
              </c:pt>
              <c:pt idx="19">
                <c:v>42.808683549999998</c:v>
              </c:pt>
              <c:pt idx="20">
                <c:v>40.181313054</c:v>
              </c:pt>
              <c:pt idx="21">
                <c:v>36.439169512999996</c:v>
              </c:pt>
              <c:pt idx="22">
                <c:v>37.466674255000008</c:v>
              </c:pt>
              <c:pt idx="23">
                <c:v>37.578875242999999</c:v>
              </c:pt>
              <c:pt idx="24">
                <c:v>39.981563270000009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1657320"/>
        <c:axId val="3816565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21</c:v>
              </c:pt>
              <c:pt idx="1">
                <c:v>Abril 21</c:v>
              </c:pt>
              <c:pt idx="2">
                <c:v>Mayo 21</c:v>
              </c:pt>
              <c:pt idx="3">
                <c:v>Junio 21</c:v>
              </c:pt>
              <c:pt idx="4">
                <c:v>Julio 21</c:v>
              </c:pt>
              <c:pt idx="5">
                <c:v>Agosto 21</c:v>
              </c:pt>
              <c:pt idx="6">
                <c:v>Septiembre 21</c:v>
              </c:pt>
              <c:pt idx="7">
                <c:v>Octubre 21</c:v>
              </c:pt>
              <c:pt idx="8">
                <c:v>Noviembre 21</c:v>
              </c:pt>
              <c:pt idx="9">
                <c:v>Diciembre 21</c:v>
              </c:pt>
              <c:pt idx="10">
                <c:v>Enero 22</c:v>
              </c:pt>
              <c:pt idx="11">
                <c:v>Febrero 22</c:v>
              </c:pt>
              <c:pt idx="12">
                <c:v>Marzo 22</c:v>
              </c:pt>
              <c:pt idx="13">
                <c:v>Abril 22</c:v>
              </c:pt>
              <c:pt idx="14">
                <c:v>Mayo 22</c:v>
              </c:pt>
              <c:pt idx="15">
                <c:v>Junio 22</c:v>
              </c:pt>
              <c:pt idx="16">
                <c:v>Julio 22</c:v>
              </c:pt>
              <c:pt idx="17">
                <c:v>Agosto 22</c:v>
              </c:pt>
              <c:pt idx="18">
                <c:v>Septiembre 22</c:v>
              </c:pt>
              <c:pt idx="19">
                <c:v>Octubre 22</c:v>
              </c:pt>
              <c:pt idx="20">
                <c:v>Noviembre 22</c:v>
              </c:pt>
              <c:pt idx="21">
                <c:v>Diciembre 22</c:v>
              </c:pt>
              <c:pt idx="22">
                <c:v>Enero 23</c:v>
              </c:pt>
              <c:pt idx="23">
                <c:v>Febrero 23</c:v>
              </c:pt>
              <c:pt idx="24">
                <c:v>Marzo 23</c:v>
              </c:pt>
            </c:strLit>
          </c:cat>
          <c:val>
            <c:numLit>
              <c:formatCode>_(* #,##0.00_);_(* \(#,##0.00\);_(* "-"??_);_(@_)</c:formatCode>
              <c:ptCount val="25"/>
              <c:pt idx="0">
                <c:v>2.4353979912588102</c:v>
              </c:pt>
              <c:pt idx="1">
                <c:v>2.4105629918844995</c:v>
              </c:pt>
              <c:pt idx="2">
                <c:v>2.6194056779203811</c:v>
              </c:pt>
              <c:pt idx="3">
                <c:v>2.6873989045283624</c:v>
              </c:pt>
              <c:pt idx="4">
                <c:v>2.8277133072546601</c:v>
              </c:pt>
              <c:pt idx="5">
                <c:v>2.890454141641686</c:v>
              </c:pt>
              <c:pt idx="6">
                <c:v>3.003349679775154</c:v>
              </c:pt>
              <c:pt idx="7">
                <c:v>2.9734084295019336</c:v>
              </c:pt>
              <c:pt idx="8">
                <c:v>3.0182974998142944</c:v>
              </c:pt>
              <c:pt idx="9">
                <c:v>2.8958392194313403</c:v>
              </c:pt>
              <c:pt idx="10">
                <c:v>3.160207291927045</c:v>
              </c:pt>
              <c:pt idx="11">
                <c:v>3.1239990225892615</c:v>
              </c:pt>
              <c:pt idx="12">
                <c:v>3.4608733388075494</c:v>
              </c:pt>
              <c:pt idx="13">
                <c:v>3.9934275376177717</c:v>
              </c:pt>
              <c:pt idx="14">
                <c:v>4.0042021329066699</c:v>
              </c:pt>
              <c:pt idx="15">
                <c:v>3.9784641939813565</c:v>
              </c:pt>
              <c:pt idx="16">
                <c:v>3.9333942648490554</c:v>
              </c:pt>
              <c:pt idx="17">
                <c:v>3.8646758096641292</c:v>
              </c:pt>
              <c:pt idx="18">
                <c:v>3.7361376800219959</c:v>
              </c:pt>
              <c:pt idx="19">
                <c:v>3.9292832787893572</c:v>
              </c:pt>
              <c:pt idx="20">
                <c:v>4.0481867107826455</c:v>
              </c:pt>
              <c:pt idx="21">
                <c:v>4.0945775107133144</c:v>
              </c:pt>
              <c:pt idx="22">
                <c:v>4.1799084640959405</c:v>
              </c:pt>
              <c:pt idx="23">
                <c:v>3.9814407818624127</c:v>
              </c:pt>
              <c:pt idx="24">
                <c:v>4.042221161503873</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1656144"/>
        <c:axId val="381657712"/>
      </c:lineChart>
      <c:catAx>
        <c:axId val="38165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56536"/>
        <c:crosses val="autoZero"/>
        <c:auto val="1"/>
        <c:lblAlgn val="ctr"/>
        <c:lblOffset val="100"/>
        <c:noMultiLvlLbl val="0"/>
      </c:catAx>
      <c:valAx>
        <c:axId val="3816565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57320"/>
        <c:crosses val="autoZero"/>
        <c:crossBetween val="between"/>
      </c:valAx>
      <c:valAx>
        <c:axId val="3816577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56144"/>
        <c:crosses val="max"/>
        <c:crossBetween val="between"/>
      </c:valAx>
      <c:catAx>
        <c:axId val="381656144"/>
        <c:scaling>
          <c:orientation val="minMax"/>
        </c:scaling>
        <c:delete val="1"/>
        <c:axPos val="b"/>
        <c:numFmt formatCode="General" sourceLinked="1"/>
        <c:majorTickMark val="out"/>
        <c:minorTickMark val="none"/>
        <c:tickLblPos val="nextTo"/>
        <c:crossAx val="38165771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438.79557383799994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306.69333999999998</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153.60538</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26.727728000000003</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126.87766400000001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153.08795999999995</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118.36390399999999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0.36535999500000005</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7.0134642999999997E-2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7.2373135000000008</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MARZO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6.0655217000000006</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1658104"/>
        <c:axId val="381656928"/>
      </c:lineChart>
      <c:catAx>
        <c:axId val="38165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56928"/>
        <c:crosses val="autoZero"/>
        <c:auto val="1"/>
        <c:lblAlgn val="ctr"/>
        <c:lblOffset val="100"/>
        <c:noMultiLvlLbl val="0"/>
      </c:catAx>
      <c:valAx>
        <c:axId val="381656928"/>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65810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24.8048778272736</c:v>
              </c:pt>
              <c:pt idx="1">
                <c:v>50.056329766920413</c:v>
              </c:pt>
              <c:pt idx="2">
                <c:v>11.215549964997869</c:v>
              </c:pt>
              <c:pt idx="3">
                <c:v>1.2913378775538804</c:v>
              </c:pt>
              <c:pt idx="4">
                <c:v>12.631904563254224</c:v>
              </c:pt>
              <c:pt idx="5">
                <c:v>3.1447326285233834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2000104"/>
        <c:axId val="38200049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-13.858237961908104</c:v>
              </c:pt>
              <c:pt idx="1">
                <c:v>-19.791832297271849</c:v>
              </c:pt>
              <c:pt idx="2">
                <c:v>-27.083624575806521</c:v>
              </c:pt>
              <c:pt idx="3">
                <c:v>-12.075694589614628</c:v>
              </c:pt>
              <c:pt idx="4">
                <c:v>-12.428810495171906</c:v>
              </c:pt>
              <c:pt idx="5">
                <c:v>-23.411194488878671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77762864"/>
        <c:axId val="381998536"/>
      </c:barChart>
      <c:catAx>
        <c:axId val="382000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00496"/>
        <c:crossesAt val="0"/>
        <c:auto val="1"/>
        <c:lblAlgn val="ctr"/>
        <c:lblOffset val="100"/>
        <c:noMultiLvlLbl val="0"/>
      </c:catAx>
      <c:valAx>
        <c:axId val="38200049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00104"/>
        <c:crosses val="autoZero"/>
        <c:crossBetween val="between"/>
      </c:valAx>
      <c:valAx>
        <c:axId val="381998536"/>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7762864"/>
        <c:crosses val="autoZero"/>
        <c:crossBetween val="between"/>
      </c:valAx>
      <c:catAx>
        <c:axId val="377762864"/>
        <c:scaling>
          <c:orientation val="maxMin"/>
        </c:scaling>
        <c:delete val="0"/>
        <c:axPos val="l"/>
        <c:numFmt formatCode="General" sourceLinked="1"/>
        <c:majorTickMark val="none"/>
        <c:minorTickMark val="none"/>
        <c:tickLblPos val="none"/>
        <c:crossAx val="38199853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3.9799344095201596</c:v>
              </c:pt>
              <c:pt idx="1">
                <c:v>4.3774485444550146</c:v>
              </c:pt>
              <c:pt idx="2">
                <c:v>3.9040107345032364</c:v>
              </c:pt>
              <c:pt idx="3">
                <c:v>3.727181337288207</c:v>
              </c:pt>
              <c:pt idx="4">
                <c:v>4.3601578424580714</c:v>
              </c:pt>
              <c:pt idx="5">
                <c:v>3.6857538107225842</c:v>
              </c:pt>
              <c:pt idx="6">
                <c:v>4.0201710287198216</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7763648"/>
        <c:axId val="37776168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34.908757703841871</c:v>
              </c:pt>
              <c:pt idx="1">
                <c:v>33.433946963054886</c:v>
              </c:pt>
              <c:pt idx="2">
                <c:v>37.477218859183139</c:v>
              </c:pt>
              <c:pt idx="3">
                <c:v>40.799661407035174</c:v>
              </c:pt>
              <c:pt idx="4">
                <c:v>16.958694369189576</c:v>
              </c:pt>
              <c:pt idx="5">
                <c:v>22.388395479747647</c:v>
              </c:pt>
              <c:pt idx="6">
                <c:v>25.567475336409508</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7764432"/>
        <c:axId val="377764824"/>
      </c:barChart>
      <c:catAx>
        <c:axId val="37776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7761688"/>
        <c:crossesAt val="0"/>
        <c:auto val="1"/>
        <c:lblAlgn val="ctr"/>
        <c:lblOffset val="100"/>
        <c:noMultiLvlLbl val="0"/>
      </c:catAx>
      <c:valAx>
        <c:axId val="377761688"/>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7763648"/>
        <c:crosses val="autoZero"/>
        <c:crossBetween val="between"/>
      </c:valAx>
      <c:valAx>
        <c:axId val="377764824"/>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7764432"/>
        <c:crosses val="autoZero"/>
        <c:crossBetween val="between"/>
      </c:valAx>
      <c:catAx>
        <c:axId val="377764432"/>
        <c:scaling>
          <c:orientation val="maxMin"/>
        </c:scaling>
        <c:delete val="0"/>
        <c:axPos val="l"/>
        <c:numFmt formatCode="General" sourceLinked="1"/>
        <c:majorTickMark val="none"/>
        <c:minorTickMark val="none"/>
        <c:tickLblPos val="none"/>
        <c:crossAx val="377764824"/>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5.8401676537978409</c:v>
              </c:pt>
              <c:pt idx="1">
                <c:v>1.8133258066859146</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7.4602923975902433</c:v>
              </c:pt>
              <c:pt idx="1">
                <c:v>3.5170995413681414</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10.174604340110999</c:v>
              </c:pt>
              <c:pt idx="1">
                <c:v>7.7111323861010606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14.212945428807238</c:v>
              </c:pt>
              <c:pt idx="1">
                <c:v>15.631618762253796</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9.2229175734990321</c:v>
              </c:pt>
              <c:pt idx="1">
                <c:v>13.283016368464667</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6.9784924802314672</c:v>
              </c:pt>
              <c:pt idx="1">
                <c:v>6.9367854647589473</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12.171703448007682</c:v>
              </c:pt>
              <c:pt idx="1">
                <c:v>14.533296004837085</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9.2607131055393577</c:v>
              </c:pt>
              <c:pt idx="1">
                <c:v>5.2280830240255556</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24.678189801026267</c:v>
              </c:pt>
              <c:pt idx="1">
                <c:v>31.345649013264655</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77764040"/>
        <c:axId val="377762472"/>
      </c:barChart>
      <c:catAx>
        <c:axId val="3777640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77762472"/>
        <c:crosses val="autoZero"/>
        <c:auto val="1"/>
        <c:lblAlgn val="ctr"/>
        <c:lblOffset val="100"/>
        <c:noMultiLvlLbl val="0"/>
      </c:catAx>
      <c:valAx>
        <c:axId val="377762472"/>
        <c:scaling>
          <c:orientation val="minMax"/>
        </c:scaling>
        <c:delete val="1"/>
        <c:axPos val="l"/>
        <c:numFmt formatCode="0%" sourceLinked="1"/>
        <c:majorTickMark val="out"/>
        <c:minorTickMark val="none"/>
        <c:tickLblPos val="nextTo"/>
        <c:crossAx val="37776404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16.242568102978339</c:v>
              </c:pt>
              <c:pt idx="1">
                <c:v>2.8801763616963179</c:v>
              </c:pt>
              <c:pt idx="2">
                <c:v>2.4881010958680507</c:v>
              </c:pt>
              <c:pt idx="3">
                <c:v>10.936752154798237</c:v>
              </c:pt>
              <c:pt idx="4">
                <c:v>2.9762646158271795</c:v>
              </c:pt>
              <c:pt idx="5">
                <c:v>17.481044531300959</c:v>
              </c:pt>
              <c:pt idx="6">
                <c:v>14.040911499267644</c:v>
              </c:pt>
              <c:pt idx="7">
                <c:v>4.2162859134583242</c:v>
              </c:pt>
              <c:pt idx="8">
                <c:v>2.2880989975792563</c:v>
              </c:pt>
              <c:pt idx="9">
                <c:v>5.376239960934095</c:v>
              </c:pt>
              <c:pt idx="10">
                <c:v>5.8402883059270705</c:v>
              </c:pt>
              <c:pt idx="11">
                <c:v>2.3921408373525646</c:v>
              </c:pt>
              <c:pt idx="12">
                <c:v>1.2880753918305206</c:v>
              </c:pt>
              <c:pt idx="13">
                <c:v>4.824641847547503</c:v>
              </c:pt>
              <c:pt idx="14">
                <c:v>0.70405233121719446</c:v>
              </c:pt>
              <c:pt idx="15">
                <c:v>1.3841122378863562</c:v>
              </c:pt>
              <c:pt idx="16">
                <c:v>4.640267322514771</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16.562362037368921</c:v>
              </c:pt>
              <c:pt idx="1">
                <c:v>2.6535952532873144</c:v>
              </c:pt>
              <c:pt idx="2">
                <c:v>2.7018942660021157</c:v>
              </c:pt>
              <c:pt idx="3">
                <c:v>8.0255981688642724</c:v>
              </c:pt>
              <c:pt idx="4">
                <c:v>2.1693650897021972</c:v>
              </c:pt>
              <c:pt idx="5">
                <c:v>18.860486541633623</c:v>
              </c:pt>
              <c:pt idx="6">
                <c:v>11.941410447851302</c:v>
              </c:pt>
              <c:pt idx="7">
                <c:v>3.2296069768999001</c:v>
              </c:pt>
              <c:pt idx="8">
                <c:v>2.0564111987445401</c:v>
              </c:pt>
              <c:pt idx="9">
                <c:v>6.0661609722223817</c:v>
              </c:pt>
              <c:pt idx="10">
                <c:v>9.014193477622225</c:v>
              </c:pt>
              <c:pt idx="11">
                <c:v>2.6925118901408682</c:v>
              </c:pt>
              <c:pt idx="12">
                <c:v>1.4443588438154715</c:v>
              </c:pt>
              <c:pt idx="13">
                <c:v>5.875038096331747</c:v>
              </c:pt>
              <c:pt idx="14">
                <c:v>0.81910201521926584</c:v>
              </c:pt>
              <c:pt idx="15">
                <c:v>1.4101754944512011</c:v>
              </c:pt>
              <c:pt idx="16">
                <c:v>4.4777338985315138</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82412912"/>
        <c:axId val="382413696"/>
      </c:barChart>
      <c:catAx>
        <c:axId val="382412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2413696"/>
        <c:crosses val="autoZero"/>
        <c:auto val="1"/>
        <c:lblAlgn val="ctr"/>
        <c:lblOffset val="100"/>
        <c:noMultiLvlLbl val="0"/>
      </c:catAx>
      <c:valAx>
        <c:axId val="382413696"/>
        <c:scaling>
          <c:orientation val="minMax"/>
        </c:scaling>
        <c:delete val="1"/>
        <c:axPos val="l"/>
        <c:numFmt formatCode="#,#00.00" sourceLinked="1"/>
        <c:majorTickMark val="out"/>
        <c:minorTickMark val="none"/>
        <c:tickLblPos val="nextTo"/>
        <c:crossAx val="38241291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5" t="s">
        <v>0</v>
      </c>
      <c r="C1" s="65"/>
      <c r="D1" s="65"/>
      <c r="E1" s="13"/>
      <c r="F1" s="13"/>
      <c r="G1" s="13"/>
      <c r="H1" s="13"/>
      <c r="I1" s="14"/>
      <c r="J1" s="14"/>
      <c r="K1" s="14"/>
      <c r="L1" s="14"/>
    </row>
    <row r="2" spans="1:12" ht="18.75" x14ac:dyDescent="0.2">
      <c r="B2" s="64" t="s">
        <v>1</v>
      </c>
      <c r="C2" s="64"/>
      <c r="D2" s="64"/>
      <c r="E2" s="55"/>
      <c r="F2" s="54"/>
      <c r="G2" s="55"/>
    </row>
    <row r="4" spans="1:12" ht="10.5" customHeight="1" thickBot="1" x14ac:dyDescent="0.4">
      <c r="A4" s="15"/>
      <c r="B4" s="15"/>
      <c r="C4" s="16"/>
      <c r="D4" s="15"/>
    </row>
    <row r="5" spans="1:12" ht="50.1" customHeight="1" thickTop="1" thickBot="1" x14ac:dyDescent="0.4">
      <c r="A5" s="15"/>
      <c r="B5" s="45"/>
      <c r="C5" s="48" t="s">
        <v>2</v>
      </c>
      <c r="D5" s="50"/>
    </row>
    <row r="6" spans="1:12" ht="38.25" customHeight="1" thickTop="1" thickBot="1" x14ac:dyDescent="0.4">
      <c r="A6" s="15"/>
      <c r="B6" s="15"/>
      <c r="C6" s="17"/>
      <c r="D6" s="15"/>
    </row>
    <row r="7" spans="1:12" ht="50.1" customHeight="1" thickTop="1" thickBot="1" x14ac:dyDescent="0.4">
      <c r="A7" s="15"/>
      <c r="B7" s="45"/>
      <c r="C7" s="48" t="s">
        <v>3</v>
      </c>
      <c r="D7" s="49"/>
    </row>
    <row r="8" spans="1:12" ht="38.25" customHeight="1" thickTop="1" thickBot="1" x14ac:dyDescent="0.4">
      <c r="A8" s="15"/>
      <c r="B8" s="15"/>
      <c r="C8" s="17"/>
      <c r="D8" s="15"/>
    </row>
    <row r="9" spans="1:12" ht="50.1" customHeight="1" thickTop="1" thickBot="1" x14ac:dyDescent="0.4">
      <c r="A9" s="15"/>
      <c r="B9" s="45"/>
      <c r="C9" s="46" t="s">
        <v>4</v>
      </c>
      <c r="D9" s="47"/>
    </row>
    <row r="10" spans="1:12" ht="38.25" customHeight="1" thickTop="1" thickBot="1" x14ac:dyDescent="0.4">
      <c r="A10" s="15"/>
      <c r="B10" s="15"/>
      <c r="C10" s="17"/>
      <c r="D10" s="15"/>
    </row>
    <row r="11" spans="1:12" ht="50.1" customHeight="1" thickTop="1" thickBot="1" x14ac:dyDescent="0.4">
      <c r="A11" s="15"/>
      <c r="B11" s="45"/>
      <c r="C11" s="46" t="s">
        <v>5</v>
      </c>
      <c r="D11" s="47"/>
    </row>
    <row r="12" spans="1:12" ht="38.25" customHeight="1" thickTop="1" thickBot="1" x14ac:dyDescent="0.4">
      <c r="A12" s="15"/>
      <c r="B12" s="15"/>
      <c r="C12" s="17"/>
      <c r="D12" s="15"/>
    </row>
    <row r="13" spans="1:12" ht="50.1" customHeight="1" thickTop="1" thickBot="1" x14ac:dyDescent="0.4">
      <c r="A13" s="15"/>
      <c r="B13" s="45"/>
      <c r="C13" s="46" t="s">
        <v>6</v>
      </c>
      <c r="D13" s="47"/>
    </row>
    <row r="14" spans="1:12" ht="8.25" customHeight="1" thickTop="1" x14ac:dyDescent="0.35">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topLeftCell="A38" zoomScale="55" zoomScaleNormal="55" zoomScaleSheetLayoutView="85" workbookViewId="0">
      <selection activeCell="F53" sqref="F53"/>
    </sheetView>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7" t="s">
        <v>7</v>
      </c>
      <c r="C1" s="67"/>
      <c r="D1" s="67"/>
      <c r="E1" s="67"/>
      <c r="F1" s="67"/>
      <c r="G1" s="67"/>
      <c r="H1" s="67"/>
      <c r="I1" s="67"/>
      <c r="J1" s="2"/>
      <c r="K1" s="2"/>
    </row>
    <row r="2" spans="2:11" ht="8.1" customHeight="1" thickBot="1" x14ac:dyDescent="0.3"/>
    <row r="3" spans="2:11" ht="24.95" customHeight="1" thickTop="1" thickBot="1" x14ac:dyDescent="0.3">
      <c r="B3" s="68" t="s">
        <v>8</v>
      </c>
      <c r="C3" s="69"/>
      <c r="D3" s="69"/>
      <c r="E3" s="69"/>
      <c r="F3" s="69"/>
      <c r="G3" s="69"/>
      <c r="H3" s="69"/>
      <c r="I3" s="70"/>
    </row>
    <row r="4" spans="2:11" ht="7.5" customHeight="1" thickTop="1" x14ac:dyDescent="0.25"/>
    <row r="5" spans="2:11" ht="19.5" thickBot="1" x14ac:dyDescent="0.35">
      <c r="B5" s="10" t="s">
        <v>9</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10</v>
      </c>
      <c r="E7" s="18" t="s">
        <v>11</v>
      </c>
      <c r="F7" s="19" t="s">
        <v>10</v>
      </c>
      <c r="G7" s="18" t="s">
        <v>12</v>
      </c>
      <c r="H7" s="19" t="s">
        <v>10</v>
      </c>
    </row>
    <row r="8" spans="2:11" ht="20.100000000000001" customHeight="1" x14ac:dyDescent="0.25">
      <c r="B8" s="7" t="s">
        <v>13</v>
      </c>
      <c r="C8" s="20">
        <v>438795.57383799995</v>
      </c>
      <c r="D8" s="59">
        <v>-0.18352844933769763</v>
      </c>
      <c r="E8" s="20">
        <v>306693.33999999997</v>
      </c>
      <c r="F8" s="59">
        <v>-0.14352098934382373</v>
      </c>
      <c r="G8" s="20">
        <v>153087.95999999996</v>
      </c>
      <c r="H8" s="59">
        <v>-0.17227644421139743</v>
      </c>
    </row>
    <row r="9" spans="2:11" ht="20.100000000000001" customHeight="1" x14ac:dyDescent="0.25">
      <c r="B9" s="7" t="s">
        <v>14</v>
      </c>
      <c r="C9" s="21">
        <v>1746377.6030629999</v>
      </c>
      <c r="D9" s="60">
        <v>0.1014916260038059</v>
      </c>
      <c r="E9" s="21">
        <v>1401844.16</v>
      </c>
      <c r="F9" s="60">
        <v>8.5746309386266484E-2</v>
      </c>
      <c r="G9" s="21">
        <v>641590.32999999996</v>
      </c>
      <c r="H9" s="60">
        <v>8.60320462824542E-2</v>
      </c>
    </row>
    <row r="10" spans="2:11" ht="20.100000000000001" customHeight="1" x14ac:dyDescent="0.25">
      <c r="B10" s="7" t="s">
        <v>15</v>
      </c>
      <c r="C10" s="21">
        <v>9.4457491204027448</v>
      </c>
      <c r="D10" s="60">
        <v>-0.18655269204481151</v>
      </c>
      <c r="E10" s="21">
        <v>6.602045506520791</v>
      </c>
      <c r="F10" s="60">
        <v>-0.1466934212548584</v>
      </c>
      <c r="G10" s="21">
        <v>3.2954536228939131</v>
      </c>
      <c r="H10" s="60">
        <v>-0.17534236478764931</v>
      </c>
    </row>
    <row r="11" spans="2:11" ht="20.100000000000001" customHeight="1" x14ac:dyDescent="0.25">
      <c r="B11" s="7" t="s">
        <v>16</v>
      </c>
      <c r="C11" s="21">
        <v>37.593461947985666</v>
      </c>
      <c r="D11" s="60">
        <v>9.7411657737689561E-2</v>
      </c>
      <c r="E11" s="21">
        <v>30.176850065835843</v>
      </c>
      <c r="F11" s="60">
        <v>8.1724662391617908E-2</v>
      </c>
      <c r="G11" s="21">
        <v>13.811217926035473</v>
      </c>
      <c r="H11" s="60">
        <v>8.2009340907114314E-2</v>
      </c>
    </row>
    <row r="12" spans="2:11" ht="20.100000000000001" customHeight="1" x14ac:dyDescent="0.25">
      <c r="B12" s="7" t="s">
        <v>17</v>
      </c>
      <c r="C12" s="21">
        <v>1.6439033427960257</v>
      </c>
      <c r="D12" s="61">
        <v>-0.21774663266808281</v>
      </c>
      <c r="E12" s="21">
        <v>1.1489956528718663</v>
      </c>
      <c r="F12" s="61">
        <v>-9.1412089186131418E-2</v>
      </c>
      <c r="G12" s="21">
        <v>0.5735285955248397</v>
      </c>
      <c r="H12" s="61">
        <v>-6.7138720094067295E-2</v>
      </c>
    </row>
    <row r="13" spans="2:11" ht="20.100000000000001" customHeight="1" x14ac:dyDescent="0.25">
      <c r="B13" s="7" t="s">
        <v>18</v>
      </c>
      <c r="C13" s="21">
        <v>2.3110174281317137</v>
      </c>
      <c r="D13" s="61">
        <v>0.1511886748405038</v>
      </c>
      <c r="E13" s="21">
        <v>1.8550892313337757</v>
      </c>
      <c r="F13" s="61">
        <v>9.6219236151425802E-2</v>
      </c>
      <c r="G13" s="21">
        <v>0.84902968965600545</v>
      </c>
      <c r="H13" s="61">
        <v>4.4249023312786906E-2</v>
      </c>
    </row>
    <row r="14" spans="2:11" ht="20.100000000000001" customHeight="1" thickBot="1" x14ac:dyDescent="0.3">
      <c r="B14" s="7" t="s">
        <v>19</v>
      </c>
      <c r="C14" s="22">
        <v>3.9799344095201596</v>
      </c>
      <c r="D14" s="62">
        <v>0.34908757703841875</v>
      </c>
      <c r="E14" s="22">
        <v>4.5708333933824585</v>
      </c>
      <c r="F14" s="62">
        <v>0.26768583453602801</v>
      </c>
      <c r="G14" s="22">
        <v>4.1909914404764432</v>
      </c>
      <c r="H14" s="62">
        <v>0.31207096703651471</v>
      </c>
    </row>
    <row r="15" spans="2:11" ht="8.25" customHeight="1" thickBot="1" x14ac:dyDescent="0.3"/>
    <row r="16" spans="2:11" ht="45" customHeight="1" x14ac:dyDescent="0.25">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x14ac:dyDescent="0.25">
      <c r="B17" s="7" t="str">
        <f t="shared" ref="B17:B23" si="0">B8</f>
        <v>VOLUMEN (Miles l)</v>
      </c>
      <c r="C17" s="20">
        <v>126877.664</v>
      </c>
      <c r="D17" s="59">
        <v>-7.5766142821308557E-2</v>
      </c>
      <c r="E17" s="20">
        <v>26727.728000000003</v>
      </c>
      <c r="F17" s="59">
        <v>-0.2545997725067114</v>
      </c>
      <c r="G17" s="20">
        <v>118363.90399999999</v>
      </c>
      <c r="H17" s="59">
        <v>-0.25224060456084074</v>
      </c>
    </row>
    <row r="18" spans="2:9" ht="20.100000000000001" customHeight="1" x14ac:dyDescent="0.25">
      <c r="B18" s="7" t="str">
        <f t="shared" si="0"/>
        <v>VALOR (Miles €)</v>
      </c>
      <c r="C18" s="21">
        <v>636949.30000000005</v>
      </c>
      <c r="D18" s="60">
        <v>0.11236766464583292</v>
      </c>
      <c r="E18" s="21">
        <v>123304.518</v>
      </c>
      <c r="F18" s="60">
        <v>-3.4887929978166698E-2</v>
      </c>
      <c r="G18" s="21">
        <v>296778.06</v>
      </c>
      <c r="H18" s="60">
        <v>0.19916495098919662</v>
      </c>
    </row>
    <row r="19" spans="2:9" ht="20.100000000000001" customHeight="1" x14ac:dyDescent="0.25">
      <c r="B19" s="7" t="str">
        <f t="shared" si="0"/>
        <v>CONSUMO x CAPITA (l)</v>
      </c>
      <c r="C19" s="21">
        <v>2.7312367183749569</v>
      </c>
      <c r="D19" s="60">
        <v>-7.9189541346306735E-2</v>
      </c>
      <c r="E19" s="21">
        <v>0.57535542357036507</v>
      </c>
      <c r="F19" s="60">
        <v>-0.25736076424004117</v>
      </c>
      <c r="G19" s="21">
        <v>2.5479649494099168</v>
      </c>
      <c r="H19" s="60">
        <v>-0.25501033474494605</v>
      </c>
    </row>
    <row r="20" spans="2:9" ht="20.100000000000001" customHeight="1" x14ac:dyDescent="0.25">
      <c r="B20" s="7" t="str">
        <f t="shared" si="0"/>
        <v>GASTO x CAPITA (€)</v>
      </c>
      <c r="C20" s="21">
        <v>13.711312622395271</v>
      </c>
      <c r="D20" s="60">
        <v>0.10824741110520986</v>
      </c>
      <c r="E20" s="21">
        <v>2.6543192590866571</v>
      </c>
      <c r="F20" s="60">
        <v>-3.8462743009855638E-2</v>
      </c>
      <c r="G20" s="21">
        <v>6.3886038655321249</v>
      </c>
      <c r="H20" s="60">
        <v>0.19472319688923601</v>
      </c>
    </row>
    <row r="21" spans="2:9" ht="20.100000000000001" customHeight="1" x14ac:dyDescent="0.25">
      <c r="B21" s="7" t="str">
        <f t="shared" si="0"/>
        <v>PARTE DE MERCADO VOLUMEN (%)</v>
      </c>
      <c r="C21" s="21">
        <v>0.475334366186554</v>
      </c>
      <c r="D21" s="61">
        <v>-1.9807223758105952E-4</v>
      </c>
      <c r="E21" s="21">
        <v>0.10013273611726185</v>
      </c>
      <c r="F21" s="61">
        <v>-2.4075206865801377E-2</v>
      </c>
      <c r="G21" s="21">
        <v>0.44343842338716233</v>
      </c>
      <c r="H21" s="61">
        <v>-0.10488178226115774</v>
      </c>
    </row>
    <row r="22" spans="2:9" ht="20.100000000000001" customHeight="1" x14ac:dyDescent="0.25">
      <c r="B22" s="7" t="str">
        <f t="shared" si="0"/>
        <v>PARTE DE MERCADO VALOR (%)</v>
      </c>
      <c r="C22" s="21">
        <v>0.84288811912986583</v>
      </c>
      <c r="D22" s="61">
        <v>6.2844526025919945E-2</v>
      </c>
      <c r="E22" s="21">
        <v>0.16317140666805768</v>
      </c>
      <c r="F22" s="61">
        <v>-1.0874417614509357E-2</v>
      </c>
      <c r="G22" s="21">
        <v>0.39273251543319143</v>
      </c>
      <c r="H22" s="61">
        <v>5.5588674377081093E-2</v>
      </c>
    </row>
    <row r="23" spans="2:9" ht="20.100000000000001" customHeight="1" thickBot="1" x14ac:dyDescent="0.3">
      <c r="B23" s="7" t="str">
        <f t="shared" si="0"/>
        <v>PRECIO MEDIO (€/L)</v>
      </c>
      <c r="C23" s="22">
        <v>5.0201846402216237</v>
      </c>
      <c r="D23" s="62">
        <v>0.20355649818048982</v>
      </c>
      <c r="E23" s="22">
        <v>4.6133557629739412</v>
      </c>
      <c r="F23" s="62">
        <v>0.29475687613809187</v>
      </c>
      <c r="G23" s="22">
        <v>2.5073358513081825</v>
      </c>
      <c r="H23" s="62">
        <v>0.60367754427870013</v>
      </c>
    </row>
    <row r="25" spans="2:9" ht="19.5" thickBot="1" x14ac:dyDescent="0.35">
      <c r="B25" s="10" t="s">
        <v>23</v>
      </c>
      <c r="C25" s="3"/>
      <c r="D25" s="3"/>
      <c r="E25" s="3"/>
      <c r="F25" s="3"/>
      <c r="G25" s="3"/>
      <c r="H25" s="3"/>
      <c r="I25" s="3"/>
    </row>
    <row r="26" spans="2:9" ht="15.75" thickTop="1" x14ac:dyDescent="0.25"/>
    <row r="38" spans="3:6" ht="10.5" customHeight="1" x14ac:dyDescent="0.25"/>
    <row r="39" spans="3:6" ht="12" customHeight="1" x14ac:dyDescent="0.25">
      <c r="C39" s="34"/>
      <c r="D39" s="34"/>
      <c r="E39" s="35" t="s">
        <v>24</v>
      </c>
      <c r="F39" s="35" t="s">
        <v>25</v>
      </c>
    </row>
    <row r="40" spans="3:6" ht="14.45" customHeight="1" x14ac:dyDescent="0.25">
      <c r="C40" s="53" t="s">
        <v>8</v>
      </c>
      <c r="D40" s="34"/>
      <c r="E40" s="56">
        <v>0.1014916260038059</v>
      </c>
      <c r="F40" s="56">
        <v>-0.18352844933769763</v>
      </c>
    </row>
    <row r="41" spans="3:6" ht="14.45" customHeight="1" x14ac:dyDescent="0.25">
      <c r="C41" s="36" t="s">
        <v>26</v>
      </c>
      <c r="D41" s="37"/>
      <c r="E41" s="56">
        <v>-3.4887929978166698E-2</v>
      </c>
      <c r="F41" s="56">
        <v>-0.2545997725067114</v>
      </c>
    </row>
    <row r="42" spans="3:6" ht="14.45" customHeight="1" x14ac:dyDescent="0.25">
      <c r="C42" s="38" t="s">
        <v>27</v>
      </c>
      <c r="D42" s="37"/>
      <c r="E42" s="56">
        <v>0.11236766464583292</v>
      </c>
      <c r="F42" s="57">
        <v>-7.5766142821308557E-2</v>
      </c>
    </row>
    <row r="43" spans="3:6" ht="14.45" customHeight="1" x14ac:dyDescent="0.25">
      <c r="C43" s="39" t="s">
        <v>28</v>
      </c>
      <c r="D43" s="37"/>
      <c r="E43" s="58">
        <v>8.60320462824542E-2</v>
      </c>
      <c r="F43" s="58">
        <v>-0.17227644421139743</v>
      </c>
    </row>
    <row r="44" spans="3:6" ht="14.45" customHeight="1" x14ac:dyDescent="0.25">
      <c r="C44" s="40" t="s">
        <v>29</v>
      </c>
      <c r="D44" s="37"/>
      <c r="E44" s="58">
        <v>0.19916495098919662</v>
      </c>
      <c r="F44" s="58">
        <v>-0.25224060456084074</v>
      </c>
    </row>
    <row r="45" spans="3:6" ht="14.45" customHeight="1" x14ac:dyDescent="0.25">
      <c r="C45" s="41" t="s">
        <v>30</v>
      </c>
      <c r="D45" s="37"/>
      <c r="E45" s="58">
        <v>-0.19243009960114521</v>
      </c>
      <c r="F45" s="58">
        <v>-0.45784333440955438</v>
      </c>
    </row>
    <row r="46" spans="3:6" ht="14.45" customHeight="1" x14ac:dyDescent="0.25">
      <c r="C46" s="42" t="s">
        <v>31</v>
      </c>
      <c r="D46" s="37"/>
      <c r="E46" s="58">
        <v>1.0933011514639714</v>
      </c>
      <c r="F46" s="58">
        <v>0.5577802596663104</v>
      </c>
    </row>
    <row r="47" spans="3:6" ht="14.45" customHeight="1" x14ac:dyDescent="0.25">
      <c r="C47" s="43" t="s">
        <v>32</v>
      </c>
      <c r="D47" s="37"/>
      <c r="E47" s="58">
        <v>-0.16822956665547895</v>
      </c>
      <c r="F47" s="58">
        <v>-0.47696739565234259</v>
      </c>
    </row>
    <row r="48" spans="3:6" ht="14.45" customHeight="1" x14ac:dyDescent="0.25">
      <c r="C48" s="44" t="s">
        <v>33</v>
      </c>
      <c r="D48" s="37"/>
      <c r="E48" s="58">
        <v>0.44604234305764812</v>
      </c>
      <c r="F48" s="58">
        <v>-6.6168689745059961E-2</v>
      </c>
    </row>
    <row r="49" spans="2:9" ht="6" customHeight="1" x14ac:dyDescent="0.25">
      <c r="D49" s="8"/>
      <c r="E49" s="9"/>
      <c r="F49" s="9"/>
    </row>
    <row r="50" spans="2:9" ht="19.5" thickBot="1" x14ac:dyDescent="0.35">
      <c r="B50" s="10" t="s">
        <v>34</v>
      </c>
      <c r="C50" s="3"/>
      <c r="D50" s="3"/>
      <c r="E50" s="3"/>
      <c r="F50" s="3"/>
      <c r="G50" s="3"/>
      <c r="H50" s="3"/>
      <c r="I50" s="3"/>
    </row>
    <row r="51" spans="2:9" ht="6.75" customHeight="1" thickTop="1" x14ac:dyDescent="0.25">
      <c r="E51" s="66"/>
      <c r="F51" s="66"/>
    </row>
    <row r="52" spans="2:9" ht="35.1" customHeight="1" x14ac:dyDescent="0.25">
      <c r="C52" s="23"/>
      <c r="D52" s="23"/>
      <c r="E52" s="51" t="s">
        <v>35</v>
      </c>
      <c r="F52" s="52" t="s">
        <v>36</v>
      </c>
    </row>
    <row r="53" spans="2:9" ht="15.95" customHeight="1" x14ac:dyDescent="0.25">
      <c r="C53" s="24" t="s">
        <v>8</v>
      </c>
      <c r="D53" s="23"/>
      <c r="E53" s="25">
        <v>11.611998746602399</v>
      </c>
      <c r="F53" s="26">
        <v>9.4457491204027448</v>
      </c>
      <c r="G53" s="5"/>
    </row>
    <row r="54" spans="2:9" ht="15.95" customHeight="1" x14ac:dyDescent="0.25">
      <c r="C54" s="27" t="s">
        <v>37</v>
      </c>
      <c r="D54" s="23"/>
      <c r="E54" s="28">
        <v>7.7370146568301967</v>
      </c>
      <c r="F54" s="29">
        <v>6.602045506520791</v>
      </c>
    </row>
    <row r="55" spans="2:9" ht="15.95" customHeight="1" x14ac:dyDescent="0.25">
      <c r="C55" s="30" t="s">
        <v>38</v>
      </c>
      <c r="D55" s="23"/>
      <c r="E55" s="28">
        <v>3.74086706517499</v>
      </c>
      <c r="F55" s="29">
        <v>3.3065918836268788</v>
      </c>
    </row>
    <row r="56" spans="2:9" ht="15.95" customHeight="1" x14ac:dyDescent="0.25">
      <c r="C56" s="31" t="s">
        <v>26</v>
      </c>
      <c r="D56" s="23"/>
      <c r="E56" s="28">
        <v>0.77474417707218413</v>
      </c>
      <c r="F56" s="29">
        <v>0.57535542357036507</v>
      </c>
    </row>
    <row r="57" spans="2:9" ht="15.95" customHeight="1" x14ac:dyDescent="0.25">
      <c r="C57" s="31" t="s">
        <v>27</v>
      </c>
      <c r="D57" s="23"/>
      <c r="E57" s="28">
        <v>2.9661226072174154</v>
      </c>
      <c r="F57" s="29">
        <v>2.7312367183749569</v>
      </c>
      <c r="G57" s="5"/>
    </row>
    <row r="58" spans="2:9" ht="15.95" customHeight="1" x14ac:dyDescent="0.25">
      <c r="C58" s="30" t="s">
        <v>28</v>
      </c>
      <c r="D58" s="23"/>
      <c r="E58" s="28">
        <v>3.9961475916552067</v>
      </c>
      <c r="F58" s="29">
        <v>3.2954536228939131</v>
      </c>
    </row>
    <row r="59" spans="2:9" ht="15.95" customHeight="1" x14ac:dyDescent="0.25">
      <c r="C59" s="30" t="s">
        <v>29</v>
      </c>
      <c r="D59" s="23"/>
      <c r="E59" s="28">
        <v>3.4201346250052986</v>
      </c>
      <c r="F59" s="29">
        <v>2.5479649494099168</v>
      </c>
    </row>
    <row r="60" spans="2:9" ht="15.95" customHeight="1" x14ac:dyDescent="0.25">
      <c r="C60" s="30" t="s">
        <v>30</v>
      </c>
      <c r="D60" s="23"/>
      <c r="E60" s="28">
        <v>1.4560691142562443E-2</v>
      </c>
      <c r="F60" s="29">
        <v>7.8649354213306665E-3</v>
      </c>
    </row>
    <row r="61" spans="2:9" ht="15.95" customHeight="1" x14ac:dyDescent="0.25">
      <c r="C61" s="30" t="s">
        <v>31</v>
      </c>
      <c r="D61" s="23"/>
      <c r="E61" s="28">
        <v>9.7277453523207755E-4</v>
      </c>
      <c r="F61" s="29">
        <v>1.5097559818859775E-3</v>
      </c>
    </row>
    <row r="62" spans="2:9" ht="15.95" customHeight="1" x14ac:dyDescent="0.25">
      <c r="C62" s="30" t="s">
        <v>32</v>
      </c>
      <c r="D62" s="23"/>
      <c r="E62" s="28">
        <v>0.29897468835084745</v>
      </c>
      <c r="F62" s="29">
        <v>0.15579429625683192</v>
      </c>
    </row>
    <row r="63" spans="2:9" ht="15.95" customHeight="1" x14ac:dyDescent="0.25">
      <c r="C63" s="30" t="s">
        <v>33</v>
      </c>
      <c r="D63" s="23"/>
      <c r="E63" s="32">
        <v>0.14034131073825998</v>
      </c>
      <c r="F63" s="33">
        <v>0.13056967681198869</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topLeftCell="A36"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7" t="s">
        <v>7</v>
      </c>
      <c r="C1" s="67"/>
      <c r="D1" s="67"/>
      <c r="E1" s="67"/>
      <c r="F1" s="67"/>
      <c r="G1" s="67"/>
      <c r="H1" s="67"/>
      <c r="I1" s="67"/>
      <c r="J1" s="2"/>
      <c r="K1" s="2"/>
    </row>
    <row r="2" spans="2:11" ht="11.25" customHeight="1" thickBot="1" x14ac:dyDescent="0.3">
      <c r="H2" s="1"/>
    </row>
    <row r="3" spans="2:11" ht="24.95" customHeight="1" thickTop="1" thickBot="1" x14ac:dyDescent="0.3">
      <c r="B3" s="71" t="s">
        <v>8</v>
      </c>
      <c r="C3" s="72"/>
      <c r="D3" s="72"/>
      <c r="E3" s="72"/>
      <c r="F3" s="72"/>
      <c r="G3" s="72"/>
      <c r="H3" s="72"/>
      <c r="I3" s="73"/>
    </row>
    <row r="4" spans="2:11" ht="15.75" thickTop="1" x14ac:dyDescent="0.25"/>
    <row r="5" spans="2:11" ht="19.5" thickBot="1" x14ac:dyDescent="0.35">
      <c r="B5" s="10" t="s">
        <v>39</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40</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41</v>
      </c>
      <c r="C38" s="3"/>
      <c r="D38" s="3"/>
      <c r="E38" s="3"/>
      <c r="F38" s="3"/>
      <c r="G38" s="3"/>
      <c r="H38" s="3"/>
      <c r="I38" s="3"/>
    </row>
    <row r="39" spans="2:9" ht="15.75" thickTop="1" x14ac:dyDescent="0.25">
      <c r="E39" s="66"/>
      <c r="F39" s="66"/>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topLeftCell="A27" zoomScale="85" zoomScaleNormal="85" workbookViewId="0">
      <selection activeCell="C34" sqref="C34:H42"/>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7" t="s">
        <v>7</v>
      </c>
      <c r="C1" s="67"/>
      <c r="D1" s="67"/>
      <c r="E1" s="67"/>
      <c r="F1" s="67"/>
      <c r="G1" s="67"/>
      <c r="H1" s="67"/>
      <c r="I1" s="67"/>
      <c r="J1" s="2"/>
      <c r="K1" s="2"/>
    </row>
    <row r="2" spans="2:11" ht="11.25" customHeight="1" thickBot="1" x14ac:dyDescent="0.3">
      <c r="H2" s="1"/>
    </row>
    <row r="3" spans="2:11" ht="24.95" customHeight="1" thickTop="1" thickBot="1" x14ac:dyDescent="0.3">
      <c r="B3" s="71" t="str">
        <f>'Graficos TOTAL ACEITE'!B3</f>
        <v>TOTAL ACEITE</v>
      </c>
      <c r="C3" s="72"/>
      <c r="D3" s="72"/>
      <c r="E3" s="72"/>
      <c r="F3" s="72"/>
      <c r="G3" s="72"/>
      <c r="H3" s="72"/>
      <c r="I3" s="73"/>
    </row>
    <row r="4" spans="2:11" ht="15.75" thickTop="1" x14ac:dyDescent="0.25"/>
    <row r="5" spans="2:11" ht="19.5" thickBot="1" x14ac:dyDescent="0.35">
      <c r="B5" s="10" t="s">
        <v>42</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43</v>
      </c>
      <c r="C16" s="3"/>
      <c r="D16" s="3"/>
      <c r="E16" s="3"/>
      <c r="F16" s="3"/>
      <c r="G16" s="3"/>
      <c r="H16" s="3"/>
      <c r="I16" s="3"/>
    </row>
    <row r="17" spans="2:9" ht="15.75" thickTop="1" x14ac:dyDescent="0.25"/>
    <row r="31" spans="2:9" x14ac:dyDescent="0.25">
      <c r="E31" s="4"/>
      <c r="F31" s="4"/>
    </row>
    <row r="32" spans="2:9" ht="19.5" thickBot="1" x14ac:dyDescent="0.35">
      <c r="B32" s="10" t="s">
        <v>44</v>
      </c>
      <c r="C32" s="3"/>
      <c r="D32" s="3"/>
      <c r="E32" s="3"/>
      <c r="F32" s="3"/>
      <c r="G32" s="3"/>
      <c r="H32" s="3"/>
      <c r="I32" s="3"/>
    </row>
    <row r="33" spans="3:8" ht="15.75" thickTop="1" x14ac:dyDescent="0.25">
      <c r="E33" s="66"/>
      <c r="F33" s="66"/>
    </row>
    <row r="34" spans="3:8" ht="24.95" customHeight="1" x14ac:dyDescent="0.25">
      <c r="C34" s="74" t="s">
        <v>45</v>
      </c>
      <c r="D34" s="75"/>
      <c r="E34" s="75"/>
      <c r="F34" s="75"/>
      <c r="G34" s="75"/>
      <c r="H34" s="76"/>
    </row>
    <row r="35" spans="3:8" ht="24.95" customHeight="1" x14ac:dyDescent="0.25">
      <c r="C35" s="77"/>
      <c r="D35" s="78"/>
      <c r="E35" s="78"/>
      <c r="F35" s="78"/>
      <c r="G35" s="78"/>
      <c r="H35" s="79"/>
    </row>
    <row r="36" spans="3:8" ht="24.95" customHeight="1" x14ac:dyDescent="0.25">
      <c r="C36" s="77"/>
      <c r="D36" s="78"/>
      <c r="E36" s="78"/>
      <c r="F36" s="78"/>
      <c r="G36" s="78"/>
      <c r="H36" s="79"/>
    </row>
    <row r="37" spans="3:8" ht="24.95" customHeight="1" x14ac:dyDescent="0.25">
      <c r="C37" s="77"/>
      <c r="D37" s="78"/>
      <c r="E37" s="78"/>
      <c r="F37" s="78"/>
      <c r="G37" s="78"/>
      <c r="H37" s="79"/>
    </row>
    <row r="38" spans="3:8" ht="24.95" customHeight="1" x14ac:dyDescent="0.25">
      <c r="C38" s="77"/>
      <c r="D38" s="78"/>
      <c r="E38" s="78"/>
      <c r="F38" s="78"/>
      <c r="G38" s="78"/>
      <c r="H38" s="79"/>
    </row>
    <row r="39" spans="3:8" ht="24.95" customHeight="1" x14ac:dyDescent="0.25">
      <c r="C39" s="77"/>
      <c r="D39" s="78"/>
      <c r="E39" s="78"/>
      <c r="F39" s="78"/>
      <c r="G39" s="78"/>
      <c r="H39" s="79"/>
    </row>
    <row r="40" spans="3:8" ht="24.95" customHeight="1" x14ac:dyDescent="0.25">
      <c r="C40" s="77"/>
      <c r="D40" s="78"/>
      <c r="E40" s="78"/>
      <c r="F40" s="78"/>
      <c r="G40" s="78"/>
      <c r="H40" s="79"/>
    </row>
    <row r="41" spans="3:8" ht="24.95" customHeight="1" x14ac:dyDescent="0.25">
      <c r="C41" s="77"/>
      <c r="D41" s="78"/>
      <c r="E41" s="78"/>
      <c r="F41" s="78"/>
      <c r="G41" s="78"/>
      <c r="H41" s="79"/>
    </row>
    <row r="42" spans="3:8" ht="24.95" customHeight="1" x14ac:dyDescent="0.25">
      <c r="C42" s="80"/>
      <c r="D42" s="81"/>
      <c r="E42" s="81"/>
      <c r="F42" s="81"/>
      <c r="G42" s="81"/>
      <c r="H42" s="82"/>
    </row>
    <row r="43" spans="3:8" ht="24.95" customHeight="1" x14ac:dyDescent="0.2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34" zoomScale="70" zoomScaleNormal="70" workbookViewId="0">
      <selection activeCell="C43" sqref="C43:H51"/>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7" t="s">
        <v>7</v>
      </c>
      <c r="C1" s="67"/>
      <c r="D1" s="67"/>
      <c r="E1" s="67"/>
      <c r="F1" s="67"/>
      <c r="G1" s="67"/>
      <c r="H1" s="67"/>
      <c r="I1" s="67"/>
      <c r="J1" s="2"/>
      <c r="K1" s="2"/>
    </row>
    <row r="2" spans="2:11" ht="11.25" customHeight="1" thickBot="1" x14ac:dyDescent="0.3">
      <c r="H2" s="1"/>
    </row>
    <row r="3" spans="2:11" ht="24.95" customHeight="1" thickTop="1" thickBot="1" x14ac:dyDescent="0.3">
      <c r="B3" s="71" t="str">
        <f>Canales!B3</f>
        <v>TOTAL ACEITE</v>
      </c>
      <c r="C3" s="72"/>
      <c r="D3" s="72"/>
      <c r="E3" s="72"/>
      <c r="F3" s="72"/>
      <c r="G3" s="72"/>
      <c r="H3" s="72"/>
      <c r="I3" s="73"/>
    </row>
    <row r="4" spans="2:11" ht="15.75" thickTop="1" x14ac:dyDescent="0.25"/>
    <row r="5" spans="2:11" ht="19.5" thickBot="1" x14ac:dyDescent="0.35">
      <c r="B5" s="10" t="s">
        <v>46</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47</v>
      </c>
      <c r="C20" s="3"/>
      <c r="D20" s="3"/>
      <c r="E20" s="3"/>
      <c r="F20" s="3"/>
      <c r="G20" s="3"/>
      <c r="H20" s="3"/>
      <c r="I20" s="3"/>
    </row>
    <row r="21" spans="2:9" ht="15.75" thickTop="1" x14ac:dyDescent="0.25"/>
    <row r="40" spans="2:9" x14ac:dyDescent="0.25">
      <c r="E40" s="4"/>
      <c r="F40" s="4"/>
    </row>
    <row r="41" spans="2:9" ht="19.5" thickBot="1" x14ac:dyDescent="0.35">
      <c r="B41" s="10" t="s">
        <v>48</v>
      </c>
      <c r="C41" s="3"/>
      <c r="D41" s="3"/>
      <c r="E41" s="3"/>
      <c r="F41" s="3"/>
      <c r="G41" s="3"/>
      <c r="H41" s="3"/>
      <c r="I41" s="3"/>
    </row>
    <row r="42" spans="2:9" ht="15.75" thickTop="1" x14ac:dyDescent="0.25">
      <c r="E42" s="66"/>
      <c r="F42" s="66"/>
    </row>
    <row r="43" spans="2:9" ht="24.95" customHeight="1" x14ac:dyDescent="0.25">
      <c r="C43" s="74" t="s">
        <v>49</v>
      </c>
      <c r="D43" s="83"/>
      <c r="E43" s="83"/>
      <c r="F43" s="83"/>
      <c r="G43" s="83"/>
      <c r="H43" s="84"/>
    </row>
    <row r="44" spans="2:9" ht="24.95" customHeight="1" x14ac:dyDescent="0.25">
      <c r="C44" s="85"/>
      <c r="D44" s="86"/>
      <c r="E44" s="86"/>
      <c r="F44" s="86"/>
      <c r="G44" s="86"/>
      <c r="H44" s="87"/>
    </row>
    <row r="45" spans="2:9" ht="24.95" customHeight="1" x14ac:dyDescent="0.25">
      <c r="C45" s="85"/>
      <c r="D45" s="86"/>
      <c r="E45" s="86"/>
      <c r="F45" s="86"/>
      <c r="G45" s="86"/>
      <c r="H45" s="87"/>
    </row>
    <row r="46" spans="2:9" ht="24.95" customHeight="1" x14ac:dyDescent="0.25">
      <c r="C46" s="85"/>
      <c r="D46" s="86"/>
      <c r="E46" s="86"/>
      <c r="F46" s="86"/>
      <c r="G46" s="86"/>
      <c r="H46" s="87"/>
    </row>
    <row r="47" spans="2:9" ht="24.95" customHeight="1" x14ac:dyDescent="0.25">
      <c r="C47" s="85"/>
      <c r="D47" s="86"/>
      <c r="E47" s="86"/>
      <c r="F47" s="86"/>
      <c r="G47" s="86"/>
      <c r="H47" s="87"/>
    </row>
    <row r="48" spans="2:9" ht="24.95" customHeight="1" x14ac:dyDescent="0.25">
      <c r="C48" s="85"/>
      <c r="D48" s="86"/>
      <c r="E48" s="86"/>
      <c r="F48" s="86"/>
      <c r="G48" s="86"/>
      <c r="H48" s="87"/>
    </row>
    <row r="49" spans="3:8" ht="24.95" customHeight="1" x14ac:dyDescent="0.25">
      <c r="C49" s="85"/>
      <c r="D49" s="86"/>
      <c r="E49" s="86"/>
      <c r="F49" s="86"/>
      <c r="G49" s="86"/>
      <c r="H49" s="87"/>
    </row>
    <row r="50" spans="3:8" ht="24.95" customHeight="1" x14ac:dyDescent="0.25">
      <c r="C50" s="85"/>
      <c r="D50" s="86"/>
      <c r="E50" s="86"/>
      <c r="F50" s="86"/>
      <c r="G50" s="86"/>
      <c r="H50" s="87"/>
    </row>
    <row r="51" spans="3:8" ht="24.95" customHeight="1" x14ac:dyDescent="0.25">
      <c r="C51" s="88"/>
      <c r="D51" s="89"/>
      <c r="E51" s="89"/>
      <c r="F51" s="89"/>
      <c r="G51" s="89"/>
      <c r="H51" s="90"/>
    </row>
    <row r="52" spans="3:8" ht="24.95" customHeight="1" x14ac:dyDescent="0.2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showRowColHeaders="0" zoomScale="55" zoomScaleNormal="55" workbookViewId="0">
      <selection activeCell="K11" sqref="J11:K11"/>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7" t="s">
        <v>7</v>
      </c>
      <c r="C1" s="67"/>
      <c r="D1" s="67"/>
      <c r="E1" s="67"/>
      <c r="F1" s="67"/>
      <c r="G1" s="67"/>
      <c r="H1" s="67"/>
      <c r="I1" s="67"/>
      <c r="J1" s="2"/>
      <c r="K1" s="2"/>
    </row>
    <row r="2" spans="2:11" ht="11.25" customHeight="1" thickBot="1" x14ac:dyDescent="0.3">
      <c r="H2" s="1"/>
    </row>
    <row r="3" spans="2:11" ht="24.95" customHeight="1" thickTop="1" thickBot="1" x14ac:dyDescent="0.3">
      <c r="B3" s="71" t="str">
        <f>Canales!$B$3</f>
        <v>TOTAL ACEITE</v>
      </c>
      <c r="C3" s="72"/>
      <c r="D3" s="72"/>
      <c r="E3" s="72"/>
      <c r="F3" s="72"/>
      <c r="G3" s="72"/>
      <c r="H3" s="72"/>
      <c r="I3" s="73"/>
    </row>
    <row r="4" spans="2:11" ht="15.75" thickTop="1" x14ac:dyDescent="0.25"/>
    <row r="5" spans="2:11" ht="19.5" thickBot="1" x14ac:dyDescent="0.35">
      <c r="B5" s="10" t="s">
        <v>50</v>
      </c>
      <c r="C5" s="3"/>
      <c r="D5" s="3"/>
      <c r="E5" s="3"/>
      <c r="F5" s="3"/>
      <c r="G5" s="3"/>
      <c r="H5" s="3"/>
      <c r="I5" s="3"/>
    </row>
    <row r="6" spans="2:11" ht="15.75" thickTop="1" x14ac:dyDescent="0.25"/>
    <row r="7" spans="2:11" s="63" customFormat="1" ht="24.95" customHeight="1" x14ac:dyDescent="0.25">
      <c r="B7" s="91" t="s">
        <v>51</v>
      </c>
      <c r="C7" s="92"/>
      <c r="D7" s="92"/>
      <c r="E7" s="92"/>
      <c r="F7" s="92"/>
      <c r="G7" s="92"/>
      <c r="H7" s="92"/>
      <c r="I7" s="93"/>
    </row>
    <row r="8" spans="2:11" s="63" customFormat="1" ht="24.95" customHeight="1" x14ac:dyDescent="0.25">
      <c r="B8" s="94"/>
      <c r="C8" s="95"/>
      <c r="D8" s="95"/>
      <c r="E8" s="95"/>
      <c r="F8" s="95"/>
      <c r="G8" s="95"/>
      <c r="H8" s="95"/>
      <c r="I8" s="96"/>
    </row>
    <row r="9" spans="2:11" s="63" customFormat="1" ht="24.95" customHeight="1" x14ac:dyDescent="0.25">
      <c r="B9" s="94"/>
      <c r="C9" s="95"/>
      <c r="D9" s="95"/>
      <c r="E9" s="95"/>
      <c r="F9" s="95"/>
      <c r="G9" s="95"/>
      <c r="H9" s="95"/>
      <c r="I9" s="96"/>
    </row>
    <row r="10" spans="2:11" s="63" customFormat="1" ht="24.95" customHeight="1" x14ac:dyDescent="0.25">
      <c r="B10" s="94"/>
      <c r="C10" s="95"/>
      <c r="D10" s="95"/>
      <c r="E10" s="95"/>
      <c r="F10" s="95"/>
      <c r="G10" s="95"/>
      <c r="H10" s="95"/>
      <c r="I10" s="96"/>
    </row>
    <row r="11" spans="2:11" s="63" customFormat="1" ht="24.95" customHeight="1" x14ac:dyDescent="0.25">
      <c r="B11" s="94"/>
      <c r="C11" s="95"/>
      <c r="D11" s="95"/>
      <c r="E11" s="95"/>
      <c r="F11" s="95"/>
      <c r="G11" s="95"/>
      <c r="H11" s="95"/>
      <c r="I11" s="96"/>
    </row>
    <row r="12" spans="2:11" s="63" customFormat="1" ht="24.95" customHeight="1" x14ac:dyDescent="0.25">
      <c r="B12" s="94"/>
      <c r="C12" s="95"/>
      <c r="D12" s="95"/>
      <c r="E12" s="95"/>
      <c r="F12" s="95"/>
      <c r="G12" s="95"/>
      <c r="H12" s="95"/>
      <c r="I12" s="96"/>
    </row>
    <row r="13" spans="2:11" s="63" customFormat="1" ht="24.95" customHeight="1" x14ac:dyDescent="0.25">
      <c r="B13" s="94"/>
      <c r="C13" s="95"/>
      <c r="D13" s="95"/>
      <c r="E13" s="95"/>
      <c r="F13" s="95"/>
      <c r="G13" s="95"/>
      <c r="H13" s="95"/>
      <c r="I13" s="96"/>
    </row>
    <row r="14" spans="2:11" s="63" customFormat="1" ht="24.95" customHeight="1" x14ac:dyDescent="0.25">
      <c r="B14" s="94"/>
      <c r="C14" s="95"/>
      <c r="D14" s="95"/>
      <c r="E14" s="95"/>
      <c r="F14" s="95"/>
      <c r="G14" s="95"/>
      <c r="H14" s="95"/>
      <c r="I14" s="96"/>
    </row>
    <row r="15" spans="2:11" s="63" customFormat="1" ht="24.95" customHeight="1" x14ac:dyDescent="0.25">
      <c r="B15" s="94"/>
      <c r="C15" s="95"/>
      <c r="D15" s="95"/>
      <c r="E15" s="95"/>
      <c r="F15" s="95"/>
      <c r="G15" s="95"/>
      <c r="H15" s="95"/>
      <c r="I15" s="96"/>
    </row>
    <row r="16" spans="2:11" s="63" customFormat="1" ht="24.95" customHeight="1" x14ac:dyDescent="0.25">
      <c r="B16" s="94"/>
      <c r="C16" s="95"/>
      <c r="D16" s="95"/>
      <c r="E16" s="95"/>
      <c r="F16" s="95"/>
      <c r="G16" s="95"/>
      <c r="H16" s="95"/>
      <c r="I16" s="96"/>
    </row>
    <row r="17" spans="2:9" s="63" customFormat="1" ht="24.95" customHeight="1" x14ac:dyDescent="0.25">
      <c r="B17" s="94"/>
      <c r="C17" s="95"/>
      <c r="D17" s="95"/>
      <c r="E17" s="95"/>
      <c r="F17" s="95"/>
      <c r="G17" s="95"/>
      <c r="H17" s="95"/>
      <c r="I17" s="96"/>
    </row>
    <row r="18" spans="2:9" s="63" customFormat="1" ht="24.95" customHeight="1" x14ac:dyDescent="0.25">
      <c r="B18" s="94"/>
      <c r="C18" s="95"/>
      <c r="D18" s="95"/>
      <c r="E18" s="95"/>
      <c r="F18" s="95"/>
      <c r="G18" s="95"/>
      <c r="H18" s="95"/>
      <c r="I18" s="96"/>
    </row>
    <row r="19" spans="2:9" s="63" customFormat="1" ht="24.95" customHeight="1" x14ac:dyDescent="0.25">
      <c r="B19" s="94"/>
      <c r="C19" s="95"/>
      <c r="D19" s="95"/>
      <c r="E19" s="95"/>
      <c r="F19" s="95"/>
      <c r="G19" s="95"/>
      <c r="H19" s="95"/>
      <c r="I19" s="96"/>
    </row>
    <row r="20" spans="2:9" s="63" customFormat="1" ht="24.95" customHeight="1" x14ac:dyDescent="0.25">
      <c r="B20" s="94"/>
      <c r="C20" s="95"/>
      <c r="D20" s="95"/>
      <c r="E20" s="95"/>
      <c r="F20" s="95"/>
      <c r="G20" s="95"/>
      <c r="H20" s="95"/>
      <c r="I20" s="96"/>
    </row>
    <row r="21" spans="2:9" s="63" customFormat="1" ht="24.95" customHeight="1" x14ac:dyDescent="0.25">
      <c r="B21" s="94"/>
      <c r="C21" s="95"/>
      <c r="D21" s="95"/>
      <c r="E21" s="95"/>
      <c r="F21" s="95"/>
      <c r="G21" s="95"/>
      <c r="H21" s="95"/>
      <c r="I21" s="96"/>
    </row>
    <row r="22" spans="2:9" s="63" customFormat="1" ht="24.95" customHeight="1" x14ac:dyDescent="0.25">
      <c r="B22" s="94"/>
      <c r="C22" s="95"/>
      <c r="D22" s="95"/>
      <c r="E22" s="95"/>
      <c r="F22" s="95"/>
      <c r="G22" s="95"/>
      <c r="H22" s="95"/>
      <c r="I22" s="96"/>
    </row>
    <row r="23" spans="2:9" s="63" customFormat="1" ht="24.95" customHeight="1" x14ac:dyDescent="0.25">
      <c r="B23" s="94"/>
      <c r="C23" s="95"/>
      <c r="D23" s="95"/>
      <c r="E23" s="95"/>
      <c r="F23" s="95"/>
      <c r="G23" s="95"/>
      <c r="H23" s="95"/>
      <c r="I23" s="96"/>
    </row>
    <row r="24" spans="2:9" s="63" customFormat="1" ht="24.95" customHeight="1" x14ac:dyDescent="0.25">
      <c r="B24" s="94"/>
      <c r="C24" s="95"/>
      <c r="D24" s="95"/>
      <c r="E24" s="95"/>
      <c r="F24" s="95"/>
      <c r="G24" s="95"/>
      <c r="H24" s="95"/>
      <c r="I24" s="96"/>
    </row>
    <row r="25" spans="2:9" s="63" customFormat="1" ht="24.95" customHeight="1" x14ac:dyDescent="0.25">
      <c r="B25" s="94"/>
      <c r="C25" s="95"/>
      <c r="D25" s="95"/>
      <c r="E25" s="95"/>
      <c r="F25" s="95"/>
      <c r="G25" s="95"/>
      <c r="H25" s="95"/>
      <c r="I25" s="96"/>
    </row>
    <row r="26" spans="2:9" s="63" customFormat="1" ht="24.95" customHeight="1" x14ac:dyDescent="0.25">
      <c r="B26" s="97"/>
      <c r="C26" s="98"/>
      <c r="D26" s="98"/>
      <c r="E26" s="98"/>
      <c r="F26" s="98"/>
      <c r="G26" s="98"/>
      <c r="H26" s="98"/>
      <c r="I26" s="99"/>
    </row>
    <row r="27" spans="2:9" ht="24.95" customHeight="1" x14ac:dyDescent="0.25">
      <c r="B27" s="63"/>
    </row>
    <row r="28" spans="2:9" ht="24.95" customHeight="1" x14ac:dyDescent="0.25"/>
    <row r="29" spans="2:9" ht="24.95" customHeight="1" x14ac:dyDescent="0.25"/>
    <row r="30" spans="2:9" ht="24.95" customHeight="1" x14ac:dyDescent="0.25"/>
    <row r="31" spans="2:9" ht="24.95" customHeight="1" x14ac:dyDescent="0.25"/>
    <row r="32" spans="2:9" ht="24.95" customHeight="1" x14ac:dyDescent="0.25"/>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sheetData>
  <mergeCells count="3">
    <mergeCell ref="B1:I1"/>
    <mergeCell ref="B3:I3"/>
    <mergeCell ref="B7:I26"/>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7A478D9-7572-4FE3-A2DC-2CA4A6BCE7C8}">
  <ds:schemaRefs>
    <ds:schemaRef ds:uri="http://schemas.openxmlformats.org/package/2006/metadata/core-properties"/>
    <ds:schemaRef ds:uri="http://purl.org/dc/elements/1.1/"/>
    <ds:schemaRef ds:uri="724c4985-e433-4d2c-9697-e180992b402a"/>
    <ds:schemaRef ds:uri="http://schemas.microsoft.com/office/2006/metadata/properties"/>
    <ds:schemaRef ds:uri="http://purl.org/dc/terms/"/>
    <ds:schemaRef ds:uri="http://schemas.microsoft.com/office/infopath/2007/PartnerControls"/>
    <ds:schemaRef ds:uri="http://schemas.microsoft.com/office/2006/documentManagement/typ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2023-07-03T09:38:25Z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