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web aceite\"/>
    </mc:Choice>
  </mc:AlternateContent>
  <bookViews>
    <workbookView showSheetTabs="0" xWindow="-120" yWindow="-120" windowWidth="21840" windowHeight="1314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1" l="1"/>
  <c r="B17" i="1"/>
  <c r="B18" i="1"/>
  <c r="B19" i="1"/>
  <c r="B20" i="1"/>
  <c r="B21" i="1"/>
  <c r="B22" i="1"/>
  <c r="H15" i="1"/>
  <c r="F15" i="1"/>
  <c r="D15" i="1"/>
  <c r="C6" i="1" l="1"/>
  <c r="B3" i="4"/>
  <c r="B3" i="8" l="1"/>
  <c r="B3" i="9"/>
</calcChain>
</file>

<file path=xl/sharedStrings.xml><?xml version="1.0" encoding="utf-8"?>
<sst xmlns="http://schemas.openxmlformats.org/spreadsheetml/2006/main" count="68" uniqueCount="50">
  <si>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</si>
  <si>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</si>
  <si>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</si>
  <si>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</si>
  <si>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</si>
  <si>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</si>
  <si>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</si>
  <si>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</si>
  <si>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</si>
  <si>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</si>
  <si>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</si>
  <si>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</si>
  <si>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</si>
  <si>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</si>
  <si>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</si>
  <si>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</si>
  <si>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</si>
  <si>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</si>
  <si>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</si>
  <si>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</si>
  <si>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</si>
  <si>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</si>
  <si>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TOTAL ACEITE</t>
  </si>
  <si>
    <t>Principales Variables - TAM MARZO 21</t>
  </si>
  <si>
    <t>TOTAL ACEITES DE OLIVA 
Domestico</t>
  </si>
  <si>
    <t>A. OLIVA 
Domestico</t>
  </si>
  <si>
    <t>A.O VIRGEN EXTRA 
Domestico</t>
  </si>
  <si>
    <t>A.O VIRGEN 
Domestico</t>
  </si>
  <si>
    <t>ACEITE DE GIRASOL 
Domestico</t>
  </si>
  <si>
    <t>Importancia de los tipos - TAM MARZO 21</t>
  </si>
  <si>
    <t>Consumo por persona (litros por persona) - TAM MARZO 21</t>
  </si>
  <si>
    <t>Peso y % evolución en volumen de los canales de distribución - TAM MARZO 21</t>
  </si>
  <si>
    <t>Precio medio (Euros/ litros) de los canales de distribución - TAM MARZO 21</t>
  </si>
  <si>
    <t>% Población y Distribución del volumen por perfil sociodemográfico -TAM MARZO 21</t>
  </si>
  <si>
    <t>% Población y Distribución del volumen por Comunidades -TAM MARZO 21</t>
  </si>
  <si>
    <t>A.O VIRGEN</t>
  </si>
  <si>
    <t>A.O VIRGEN EXTRA</t>
  </si>
  <si>
    <t>A. OLIVA</t>
  </si>
  <si>
    <t>ACEITE DE GIRASOL</t>
  </si>
  <si>
    <t>ACEITE DE MAIZ</t>
  </si>
  <si>
    <t>ACEITE DE SOJA</t>
  </si>
  <si>
    <t>ACEITE DE SEMILLA</t>
  </si>
  <si>
    <t>ACEITE DE ORUJO</t>
  </si>
  <si>
    <t>TAM MARZO 20</t>
  </si>
  <si>
    <t>TAM MARZO 21</t>
  </si>
  <si>
    <t>TOTAL ACEITES DE OLIVA</t>
  </si>
  <si>
    <t>A.O VIRGEN+V.EXTRA</t>
  </si>
  <si>
    <t xml:space="preserve">• A cierre de año móvil el lugar favorito para la compra de aceite es el supermercado y autoservicio con el 50,1 % de los litros. Su evolución con respecto al año móvil anterior es del 7,8 % de volumen incremental. El resto de canales dinámicos tambien concentran gran parte del volumen del mercado (23,9 % y 13,6 % para hipermercado y tienda de descuento respectivamente) siendo tambien su volumen incremental en este periodo. El canal e-commerce obtiene el mejor rendimiento en este periodo, siendo su participación aún minoritaria en este mercado (3,7 %). 
• El precio medio de aceite es hoy un 3,8 % más accesible que hace un año, siendo su precio de 2,37 €/litro. Todos los canales hacen esfuerzo en precio, especialmente relevante en el caso de la tienda descuento con una caída del 5,1 % del precio siendo además el canal con el mismo más accesible 2,05 €/litro. La tienda tradicional, a pesar de ser el canal con el precio medio menos menos competitivo, tambien es quien en contra del mercado lo incrementa un 3,9 %. </t>
  </si>
  <si>
    <t xml:space="preserve">•El perfil intensivo en la compra de aceite por CCAA se corresponde con Illes Balears, Castilla y León, Galicia, así como País Vasco y Asturias entre otras, debido a que la proporción que compran en volumen supera su peso en población. Por ciclo de vida se corresponde con un hogar formado por parejas con hijos de edad mediana y mayores así como parejas adultas sin hijos o retirados. Normalmente de clase alta y media alta que tienen más de 50 años y son hogares normalmente formados por más de 3 personas. 
• El consumo per cápita más alto de aceite se realiza por retirados con una ingesta de 22,38 litros por persona y año, cantidad muy superior a la media nacional que se sitúa en 13,22 litros. Este año móvil, el volumen de aceite ha crecido por parte de todos los tipos de hogar, especialmente relevante en el caso de hogares formados por pocos miembros, como es en el caso de jóvenes y adultos independientes que superan el promedio del mercado, siendo tambien superior la cantidad media ingerida de aceite en esta tipología de hogar. </t>
  </si>
  <si>
    <t xml:space="preserve">
•Aumenta la compra de aceite a cierre de año móvil marzo 2021 un 9,5 % en volumen. En valor el incremento es menor (5,4 %), a consecuencia de la relación que tiene el precio medio, y debido a que se reduce en estos doce meses un 3,8 %, cerrando en 2,37 €/litro. 
Los hogares españoles dedican a la compra de esta categoría el 1,81 % del presupuesto medio asignado a la compra de productos de alimentación y bebidas, mientras que su proporción en volumen alcanza el 1,91 %. 
El consumo per cápita realizado por individuo residente en España a cierre de año es de 13,22 litros por persona y año, cantidad un 9,4 % superior a la del periodo anterior. Por su parte, cada individuo gasto en la categoría 31,35 € por persona en la compra de aceite, un 5,3 % más que en el mismo periodo del periodo previo. 
El perfil intensivo en la compra de aceite por CCAA se corresponde con Illes Balears, Castilla y León, Galicia, así como País Vasco y Asturias entre otras, debido a que la proporción que compran en volumen supera el peso que representan en población. Por ciclo de vida se corresponde con un hogar formado por parejas con hijos de edad mediana y mayores así como parejas adultas sin hijos o retirados. Normalmente de clase media o alta y media alta cuyo responsable de la compra tiene más de 50 años y son hogares normalmente formados por más de 3 personas. 
El consumo per cápita más alto de aceite se realiza por retirados con una ingesta de 22,38 litros por persona y año, cantidad muy superior a la media nacional que se sitúa en 13,22 litros. Este año móvil, el volumen de aceite ha crecido por parte de todos los tipos de hogar, especialmente relevante en el caso de hogares formados por pocos miembros, como es en el caso de jóvenes y adultos independientes que superan el promedio del mercado, siendo tambien superior la cantidad media ingerida de aceite en esta tipología de hogar. 
•El segmento de aceite mas importante se correponde con los tipos de olivas. Su cuota con respecto al total del mercado es del 67,7 % siendo mayor su extensión en valor y alcanzando el 83,7 % del total del mercado. Por su parte el aceite de girasol tiene una cuota del 29,6 % del volumen, siendo en valor su participación del 13,7 %. Minoritaria es la proporción para otros tipos de aceite como es el caso de semillas, con una cuta en volumen del 1,9 % y en valor del 2,1 %. 
•El tipo de aceite de oliva virgen, mantiene una extensión en volumen del 8,3 % sobre el total del mercado. Su crecimiento a cierre de periodo es del 7,3 % en volumen y del 1,7 % en valor. Este tipo de aceite hace un esfuerzo en precio y lo reduce un 5,3 % a cierre de año móvil marzo 2021, siendo actualmente el precio medio de 2,87 €/litro, algo superior al precio del mercado. En promedio el consumo per cápita de este tipo de aceite cierra en los 0,74 litros por persona y año, cantidad superior en un 7,2 % a la ingerida hace un año. 
•Crece la compra de aceite de oliva virgen extra a cierre de año móvil marzo 2021 un 12,1 %. Es el mayor crecimiento del sector oleícola, mas aún teniendo en cuenta que es el tipo de aceite que mantiene el precio medio más alto de la categoría, 3,51 €/litro, implica pagar 1,14 € más por litro que la media del mercado. Aún así, este año, este tipo de aceite redujo el precio medio un 3,3 % con respecto a un año antes, una cifra inferior al promedio nacional. 
Cada individuo español, consumio 3,58 litros de aceite virgen extra a cierre de año móvil marzo 2021, un 12 % más de cantidad que un año antes. 
El perfil intensivo en la compra de este tipo de aceite difiere con el de la categoría ligeramente. Destaca Andalucía, así como La Rioja o La Comunidad Foral de Navarra, mayor consumo entre hogares de 2 personas y por clase socioeconómica destacan entre aquellas medias o bien altas y media altas.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</si>
</sst>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0\ _€_-;\-* #,##0.0\ _€_-;_-* &quot;-&quot;?\ _€_-;_-@_-"/>
    <numFmt numFmtId="165" formatCode="0.0%"/>
    <numFmt numFmtId="166" formatCode="0.0"/>
  </numFmts>
  <fonts count="35"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24"/>
      <color indexed="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2"/>
      <color theme="1"/>
      <name val="Calibri"/>
      <family val="2"/>
    </font>
    <font>
      <sz val="11"/>
      <color theme="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3">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5" applyFont="1" applyAlignment="1"/>
    <xf numFmtId="0" fontId="13" fillId="0" borderId="0" xfId="4" applyFont="1" applyBorder="1" applyAlignment="1">
      <alignment vertical="center" wrapText="1"/>
    </xf>
    <xf numFmtId="0" fontId="14" fillId="0" borderId="0" xfId="4" applyFont="1"/>
    <xf numFmtId="0" fontId="16" fillId="0" borderId="0" xfId="4" applyFont="1"/>
    <xf numFmtId="0" fontId="17" fillId="0" borderId="0" xfId="4" applyFont="1" applyAlignment="1">
      <alignment vertical="center"/>
    </xf>
    <xf numFmtId="0" fontId="16"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165" fontId="7" fillId="0" borderId="18" xfId="0" applyNumberFormat="1" applyFont="1" applyBorder="1" applyAlignment="1">
      <alignment horizontal="right" vertical="center" wrapText="1" readingOrder="1"/>
    </xf>
    <xf numFmtId="43" fontId="7" fillId="0" borderId="19" xfId="1" applyFont="1" applyBorder="1" applyAlignment="1">
      <alignment horizontal="center" vertical="center" wrapText="1" readingOrder="1"/>
    </xf>
    <xf numFmtId="165" fontId="7" fillId="0" borderId="20" xfId="0" applyNumberFormat="1" applyFont="1" applyBorder="1" applyAlignment="1">
      <alignment horizontal="right"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165" fontId="7" fillId="0" borderId="22" xfId="0" applyNumberFormat="1" applyFont="1" applyBorder="1" applyAlignment="1">
      <alignment horizontal="right" vertical="center" wrapText="1" readingOrder="1"/>
    </xf>
    <xf numFmtId="0" fontId="21" fillId="0" borderId="0" xfId="0" applyFont="1"/>
    <xf numFmtId="43" fontId="22" fillId="0" borderId="0" xfId="1" applyFont="1" applyBorder="1" applyAlignment="1">
      <alignment vertical="center"/>
    </xf>
    <xf numFmtId="2" fontId="22" fillId="0" borderId="8" xfId="1" applyNumberFormat="1" applyFont="1" applyBorder="1" applyAlignment="1">
      <alignment horizontal="center" vertical="center"/>
    </xf>
    <xf numFmtId="2" fontId="22" fillId="0" borderId="9" xfId="1" applyNumberFormat="1" applyFont="1" applyBorder="1" applyAlignment="1">
      <alignment horizontal="center" vertical="center"/>
    </xf>
    <xf numFmtId="43" fontId="21" fillId="0" borderId="0" xfId="1" applyFont="1" applyBorder="1" applyAlignment="1">
      <alignment horizontal="left" vertical="center" indent="4"/>
    </xf>
    <xf numFmtId="2" fontId="21" fillId="0" borderId="8" xfId="1" applyNumberFormat="1" applyFont="1" applyBorder="1" applyAlignment="1">
      <alignment horizontal="center" vertical="center"/>
    </xf>
    <xf numFmtId="2" fontId="21" fillId="0" borderId="9" xfId="1" applyNumberFormat="1" applyFont="1" applyBorder="1" applyAlignment="1">
      <alignment horizontal="center" vertical="center"/>
    </xf>
    <xf numFmtId="43" fontId="21" fillId="0" borderId="0" xfId="1" applyFont="1" applyBorder="1" applyAlignment="1">
      <alignment horizontal="left" vertical="center" indent="7"/>
    </xf>
    <xf numFmtId="43" fontId="21" fillId="0" borderId="0" xfId="1" applyFont="1" applyBorder="1" applyAlignment="1">
      <alignment horizontal="left" vertical="center" indent="10"/>
    </xf>
    <xf numFmtId="2" fontId="21" fillId="0" borderId="10" xfId="1" applyNumberFormat="1" applyFont="1" applyBorder="1" applyAlignment="1">
      <alignment horizontal="center" vertical="center"/>
    </xf>
    <xf numFmtId="2" fontId="21" fillId="0" borderId="11" xfId="1" applyNumberFormat="1" applyFont="1" applyBorder="1" applyAlignment="1">
      <alignment horizontal="center" vertical="center"/>
    </xf>
    <xf numFmtId="0" fontId="21" fillId="0" borderId="23" xfId="0" applyFont="1" applyBorder="1"/>
    <xf numFmtId="0" fontId="23" fillId="0" borderId="23" xfId="0" applyFont="1" applyBorder="1" applyAlignment="1">
      <alignment horizontal="center" vertical="center"/>
    </xf>
    <xf numFmtId="0" fontId="24" fillId="0" borderId="5" xfId="0" applyFont="1" applyBorder="1" applyAlignment="1">
      <alignment vertical="center"/>
    </xf>
    <xf numFmtId="0" fontId="21" fillId="0" borderId="5" xfId="0" applyFont="1" applyBorder="1"/>
    <xf numFmtId="165" fontId="25" fillId="0" borderId="5" xfId="2" applyNumberFormat="1" applyFont="1" applyFill="1" applyBorder="1" applyAlignment="1">
      <alignment horizontal="center" vertical="center"/>
    </xf>
    <xf numFmtId="0" fontId="26" fillId="0" borderId="5" xfId="0" applyFont="1" applyBorder="1" applyAlignment="1">
      <alignment vertical="center"/>
    </xf>
    <xf numFmtId="165" fontId="25" fillId="0" borderId="5" xfId="2" applyNumberFormat="1" applyFont="1" applyBorder="1" applyAlignment="1">
      <alignment horizontal="center" vertical="center"/>
    </xf>
    <xf numFmtId="0" fontId="27" fillId="0" borderId="5" xfId="0" applyFont="1" applyBorder="1" applyAlignment="1">
      <alignment vertical="center"/>
    </xf>
    <xf numFmtId="165" fontId="21" fillId="0" borderId="5" xfId="2" applyNumberFormat="1" applyFont="1" applyBorder="1" applyAlignment="1">
      <alignment horizontal="center"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31" fillId="0" borderId="5" xfId="0" applyFont="1" applyBorder="1" applyAlignment="1">
      <alignment vertical="center"/>
    </xf>
    <xf numFmtId="0" fontId="32" fillId="0" borderId="5" xfId="0" applyFont="1" applyBorder="1" applyAlignment="1">
      <alignment vertical="center"/>
    </xf>
    <xf numFmtId="0" fontId="18" fillId="2" borderId="12" xfId="4" applyFont="1" applyFill="1" applyBorder="1" applyAlignment="1">
      <alignment horizontal="left" vertical="center"/>
    </xf>
    <xf numFmtId="0" fontId="18" fillId="2" borderId="13" xfId="3" applyFont="1" applyFill="1" applyBorder="1" applyAlignment="1">
      <alignment vertical="center"/>
    </xf>
    <xf numFmtId="0" fontId="18" fillId="2" borderId="14" xfId="0" applyFont="1" applyFill="1" applyBorder="1" applyAlignment="1">
      <alignment vertical="center"/>
    </xf>
    <xf numFmtId="0" fontId="18" fillId="2" borderId="13" xfId="3" applyFont="1" applyFill="1" applyBorder="1" applyAlignment="1">
      <alignment horizontal="left" vertical="center"/>
    </xf>
    <xf numFmtId="0" fontId="18" fillId="2" borderId="14" xfId="0" applyFont="1" applyFill="1" applyBorder="1" applyAlignment="1">
      <alignment horizontal="left" vertical="center"/>
    </xf>
    <xf numFmtId="0" fontId="18" fillId="2" borderId="14" xfId="5" applyFont="1" applyFill="1" applyBorder="1" applyAlignment="1">
      <alignment horizontal="left"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23" xfId="0" applyFont="1" applyBorder="1"/>
    <xf numFmtId="0" fontId="13" fillId="0" borderId="0" xfId="4" applyFont="1" applyBorder="1" applyAlignment="1">
      <alignment horizontal="center" vertical="center" wrapText="1"/>
    </xf>
    <xf numFmtId="0" fontId="15" fillId="0" borderId="0" xfId="4" applyFont="1" applyAlignment="1">
      <alignment horizontal="center" vertical="center"/>
    </xf>
    <xf numFmtId="0" fontId="0" fillId="0" borderId="0" xfId="0" applyFont="1" applyAlignment="1">
      <alignment horizontal="center"/>
    </xf>
    <xf numFmtId="0" fontId="20" fillId="0" borderId="0" xfId="0" applyFont="1" applyAlignment="1">
      <alignment horizontal="center" vertical="center" wrapTex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4" fillId="0" borderId="24" xfId="0" applyFont="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3" fillId="0" borderId="0" xfId="0" applyFont="1" applyBorder="1" applyAlignment="1">
      <alignment horizontal="left" vertical="top" wrapText="1"/>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4"/>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7"/>
              <c:layout>
                <c:manualLayout>
                  <c:x val="5.7613181170016348E-2"/>
                  <c:y val="-1.578527387243015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5.621235743499402</c:v>
              </c:pt>
              <c:pt idx="1">
                <c:v>27.093594670797394</c:v>
              </c:pt>
              <c:pt idx="2">
                <c:v>35.030195943003037</c:v>
              </c:pt>
              <c:pt idx="3">
                <c:v>29.568921624543869</c:v>
              </c:pt>
              <c:pt idx="4">
                <c:v>6.7927497035005738E-2</c:v>
              </c:pt>
              <c:pt idx="5">
                <c:v>5.5539073794554101E-3</c:v>
              </c:pt>
              <c:pt idx="6">
                <c:v>1.9207940354344417</c:v>
              </c:pt>
              <c:pt idx="7">
                <c:v>0.69177592348323347</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6"/>
              <c:layout>
                <c:manualLayout>
                  <c:x val="0"/>
                  <c:y val="-4.7355821617290413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8.1099720727470875E-2"/>
                  <c:y val="-3.683230570233696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6.7925714251058453</c:v>
              </c:pt>
              <c:pt idx="1">
                <c:v>40.063555808726178</c:v>
              </c:pt>
              <c:pt idx="2">
                <c:v>36.794625839910928</c:v>
              </c:pt>
              <c:pt idx="3">
                <c:v>13.678250278802242</c:v>
              </c:pt>
              <c:pt idx="4">
                <c:v>5.250505982074119E-2</c:v>
              </c:pt>
              <c:pt idx="5">
                <c:v>4.8007314268911708E-3</c:v>
              </c:pt>
              <c:pt idx="6">
                <c:v>2.0522675426037718</c:v>
              </c:pt>
              <c:pt idx="7">
                <c:v>0.56142379680286236</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_(* #,##0.00_);_(* \(#,##0.00\);_(* "-"??_);_(@_)</c:formatCode>
              <c:ptCount val="25"/>
              <c:pt idx="0">
                <c:v>45004.30704</c:v>
              </c:pt>
              <c:pt idx="1">
                <c:v>46418.579468000004</c:v>
              </c:pt>
              <c:pt idx="2">
                <c:v>46285.50531</c:v>
              </c:pt>
              <c:pt idx="3">
                <c:v>43639.77132</c:v>
              </c:pt>
              <c:pt idx="4">
                <c:v>42999.306659999995</c:v>
              </c:pt>
              <c:pt idx="5">
                <c:v>41892.291990000005</c:v>
              </c:pt>
              <c:pt idx="6">
                <c:v>44297.91347</c:v>
              </c:pt>
              <c:pt idx="7">
                <c:v>47334.317640000001</c:v>
              </c:pt>
              <c:pt idx="8">
                <c:v>46647.373879999999</c:v>
              </c:pt>
              <c:pt idx="9">
                <c:v>47844.631170000001</c:v>
              </c:pt>
              <c:pt idx="10">
                <c:v>45789.642630000002</c:v>
              </c:pt>
              <c:pt idx="11">
                <c:v>45793.251369999998</c:v>
              </c:pt>
              <c:pt idx="12">
                <c:v>58756.361700000001</c:v>
              </c:pt>
              <c:pt idx="13">
                <c:v>57587.383092000004</c:v>
              </c:pt>
              <c:pt idx="14">
                <c:v>57200.338520000005</c:v>
              </c:pt>
              <c:pt idx="15">
                <c:v>52146.543010000001</c:v>
              </c:pt>
              <c:pt idx="16">
                <c:v>45743.261439999995</c:v>
              </c:pt>
              <c:pt idx="17">
                <c:v>45158.552240000005</c:v>
              </c:pt>
              <c:pt idx="18">
                <c:v>48102.142959999997</c:v>
              </c:pt>
              <c:pt idx="19">
                <c:v>58015.415939999999</c:v>
              </c:pt>
              <c:pt idx="20">
                <c:v>49169.127970000001</c:v>
              </c:pt>
              <c:pt idx="21">
                <c:v>49683.10557</c:v>
              </c:pt>
              <c:pt idx="22">
                <c:v>53727.513500000001</c:v>
              </c:pt>
              <c:pt idx="23">
                <c:v>45030.247188000001</c:v>
              </c:pt>
              <c:pt idx="24">
                <c:v>49287.390780000002</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402458816"/>
        <c:axId val="402457248"/>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_(* #,##0.00_);_(* \(#,##0.00\);_(* "-"??_);_(@_)</c:formatCode>
              <c:ptCount val="25"/>
              <c:pt idx="0">
                <c:v>116319.58213</c:v>
              </c:pt>
              <c:pt idx="1">
                <c:v>117279.396236</c:v>
              </c:pt>
              <c:pt idx="2">
                <c:v>118169.91935</c:v>
              </c:pt>
              <c:pt idx="3">
                <c:v>108906.60113</c:v>
              </c:pt>
              <c:pt idx="4">
                <c:v>108510.75984</c:v>
              </c:pt>
              <c:pt idx="5">
                <c:v>104059.2657</c:v>
              </c:pt>
              <c:pt idx="6">
                <c:v>108363.89690000001</c:v>
              </c:pt>
              <c:pt idx="7">
                <c:v>117903.26856</c:v>
              </c:pt>
              <c:pt idx="8">
                <c:v>112717.99885999999</c:v>
              </c:pt>
              <c:pt idx="9">
                <c:v>122209.98852</c:v>
              </c:pt>
              <c:pt idx="10">
                <c:v>111244.3373</c:v>
              </c:pt>
              <c:pt idx="11">
                <c:v>109440.18029999999</c:v>
              </c:pt>
              <c:pt idx="12">
                <c:v>135458.95733</c:v>
              </c:pt>
              <c:pt idx="13">
                <c:v>129536.35231</c:v>
              </c:pt>
              <c:pt idx="14">
                <c:v>136507.49387999999</c:v>
              </c:pt>
              <c:pt idx="15">
                <c:v>126851.5852</c:v>
              </c:pt>
              <c:pt idx="16">
                <c:v>110637.59063999999</c:v>
              </c:pt>
              <c:pt idx="17">
                <c:v>103978.93795000001</c:v>
              </c:pt>
              <c:pt idx="18">
                <c:v>113826.24684000001</c:v>
              </c:pt>
              <c:pt idx="19">
                <c:v>138235.02899000002</c:v>
              </c:pt>
              <c:pt idx="20">
                <c:v>116546.24998000001</c:v>
              </c:pt>
              <c:pt idx="21">
                <c:v>118024.76776999999</c:v>
              </c:pt>
              <c:pt idx="22">
                <c:v>124914.81187999999</c:v>
              </c:pt>
              <c:pt idx="23">
                <c:v>109583.625937</c:v>
              </c:pt>
              <c:pt idx="24">
                <c:v>120034.41250000001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02461560"/>
        <c:axId val="402460384"/>
      </c:lineChart>
      <c:catAx>
        <c:axId val="40245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2457248"/>
        <c:crosses val="autoZero"/>
        <c:auto val="1"/>
        <c:lblAlgn val="ctr"/>
        <c:lblOffset val="100"/>
        <c:noMultiLvlLbl val="0"/>
      </c:catAx>
      <c:valAx>
        <c:axId val="4024572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2458816"/>
        <c:crosses val="autoZero"/>
        <c:crossBetween val="between"/>
      </c:valAx>
      <c:valAx>
        <c:axId val="4024603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2461560"/>
        <c:crosses val="max"/>
        <c:crossBetween val="between"/>
      </c:valAx>
      <c:catAx>
        <c:axId val="402461560"/>
        <c:scaling>
          <c:orientation val="minMax"/>
        </c:scaling>
        <c:delete val="1"/>
        <c:axPos val="b"/>
        <c:numFmt formatCode="General" sourceLinked="1"/>
        <c:majorTickMark val="out"/>
        <c:minorTickMark val="none"/>
        <c:tickLblPos val="nextTo"/>
        <c:crossAx val="40246038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_(* #,##0.00_);_(* \(#,##0.00\);_(* "-"??_);_(@_)</c:formatCode>
              <c:ptCount val="25"/>
              <c:pt idx="0">
                <c:v>45.00430704</c:v>
              </c:pt>
              <c:pt idx="1">
                <c:v>46.418579468000004</c:v>
              </c:pt>
              <c:pt idx="2">
                <c:v>46.285505309999998</c:v>
              </c:pt>
              <c:pt idx="3">
                <c:v>43.639771320000001</c:v>
              </c:pt>
              <c:pt idx="4">
                <c:v>42.999306659999995</c:v>
              </c:pt>
              <c:pt idx="5">
                <c:v>41.892291990000004</c:v>
              </c:pt>
              <c:pt idx="6">
                <c:v>44.297913469999997</c:v>
              </c:pt>
              <c:pt idx="7">
                <c:v>47.334317640000002</c:v>
              </c:pt>
              <c:pt idx="8">
                <c:v>46.647373879999996</c:v>
              </c:pt>
              <c:pt idx="9">
                <c:v>47.84463117</c:v>
              </c:pt>
              <c:pt idx="10">
                <c:v>45.789642630000003</c:v>
              </c:pt>
              <c:pt idx="11">
                <c:v>45.79325137</c:v>
              </c:pt>
              <c:pt idx="12">
                <c:v>58.756361699999999</c:v>
              </c:pt>
              <c:pt idx="13">
                <c:v>57.587383092000003</c:v>
              </c:pt>
              <c:pt idx="14">
                <c:v>57.200338520000003</c:v>
              </c:pt>
              <c:pt idx="15">
                <c:v>52.146543010000002</c:v>
              </c:pt>
              <c:pt idx="16">
                <c:v>45.743261439999998</c:v>
              </c:pt>
              <c:pt idx="17">
                <c:v>45.158552240000006</c:v>
              </c:pt>
              <c:pt idx="18">
                <c:v>48.102142959999995</c:v>
              </c:pt>
              <c:pt idx="19">
                <c:v>58.015415939999997</c:v>
              </c:pt>
              <c:pt idx="20">
                <c:v>49.169127969999998</c:v>
              </c:pt>
              <c:pt idx="21">
                <c:v>49.683105570000002</c:v>
              </c:pt>
              <c:pt idx="22">
                <c:v>53.727513500000001</c:v>
              </c:pt>
              <c:pt idx="23">
                <c:v>45.030247188000004</c:v>
              </c:pt>
              <c:pt idx="24">
                <c:v>49.287390780000003</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08134840"/>
        <c:axId val="40813052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_(* #,##0.00_);_(* \(#,##0.00\);_(* "-"??_);_(@_)</c:formatCode>
              <c:ptCount val="25"/>
              <c:pt idx="0">
                <c:v>2.5846322225696023</c:v>
              </c:pt>
              <c:pt idx="1">
                <c:v>2.5265615100705516</c:v>
              </c:pt>
              <c:pt idx="2">
                <c:v>2.5530653399708987</c:v>
              </c:pt>
              <c:pt idx="3">
                <c:v>2.4955813890823109</c:v>
              </c:pt>
              <c:pt idx="4">
                <c:v>2.5235467329277168</c:v>
              </c:pt>
              <c:pt idx="5">
                <c:v>2.4839716510340306</c:v>
              </c:pt>
              <c:pt idx="6">
                <c:v>2.4462528460485524</c:v>
              </c:pt>
              <c:pt idx="7">
                <c:v>2.490862326498724</c:v>
              </c:pt>
              <c:pt idx="8">
                <c:v>2.4163846640105864</c:v>
              </c:pt>
              <c:pt idx="9">
                <c:v>2.5543093453007799</c:v>
              </c:pt>
              <c:pt idx="10">
                <c:v>2.4294650691839217</c:v>
              </c:pt>
              <c:pt idx="11">
                <c:v>2.3898757355258744</c:v>
              </c:pt>
              <c:pt idx="12">
                <c:v>2.3054347378013369</c:v>
              </c:pt>
              <c:pt idx="13">
                <c:v>2.2493877192345471</c:v>
              </c:pt>
              <c:pt idx="14">
                <c:v>2.3864805246260978</c:v>
              </c:pt>
              <c:pt idx="15">
                <c:v>2.4325981719569412</c:v>
              </c:pt>
              <c:pt idx="16">
                <c:v>2.4186642394338205</c:v>
              </c:pt>
              <c:pt idx="17">
                <c:v>2.302530368940809</c:v>
              </c:pt>
              <c:pt idx="18">
                <c:v>2.3663446124355372</c:v>
              </c:pt>
              <c:pt idx="19">
                <c:v>2.382729258253768</c:v>
              </c:pt>
              <c:pt idx="20">
                <c:v>2.3703135441228369</c:v>
              </c:pt>
              <c:pt idx="21">
                <c:v>2.375551335125607</c:v>
              </c:pt>
              <c:pt idx="22">
                <c:v>2.3249691590510695</c:v>
              </c:pt>
              <c:pt idx="23">
                <c:v>2.4335559491710423</c:v>
              </c:pt>
              <c:pt idx="24">
                <c:v>2.4353979912588102</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08134448"/>
        <c:axId val="408132096"/>
      </c:lineChart>
      <c:catAx>
        <c:axId val="40813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30528"/>
        <c:crosses val="autoZero"/>
        <c:auto val="1"/>
        <c:lblAlgn val="ctr"/>
        <c:lblOffset val="100"/>
        <c:noMultiLvlLbl val="0"/>
      </c:catAx>
      <c:valAx>
        <c:axId val="408130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34840"/>
        <c:crosses val="autoZero"/>
        <c:crossBetween val="between"/>
      </c:valAx>
      <c:valAx>
        <c:axId val="4081320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34448"/>
        <c:crosses val="max"/>
        <c:crossBetween val="between"/>
      </c:valAx>
      <c:catAx>
        <c:axId val="408134448"/>
        <c:scaling>
          <c:orientation val="minMax"/>
        </c:scaling>
        <c:delete val="1"/>
        <c:axPos val="b"/>
        <c:numFmt formatCode="General" sourceLinked="1"/>
        <c:majorTickMark val="out"/>
        <c:minorTickMark val="none"/>
        <c:tickLblPos val="nextTo"/>
        <c:crossAx val="40813209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610.85102221000011</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413.82118999999994</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199.83887999999999</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34.337375999999999</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165.50149999999999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213.98230999999998</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180.62206</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0.41493581000000002</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3.3926100000000001E-2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11.733189999999999</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MARZO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4.2257202999999999</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408129352"/>
        <c:axId val="408133664"/>
      </c:lineChart>
      <c:catAx>
        <c:axId val="40812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33664"/>
        <c:crosses val="autoZero"/>
        <c:auto val="1"/>
        <c:lblAlgn val="ctr"/>
        <c:lblOffset val="100"/>
        <c:noMultiLvlLbl val="0"/>
      </c:catAx>
      <c:valAx>
        <c:axId val="4081336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29352"/>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23.859423178782073</c:v>
              </c:pt>
              <c:pt idx="1">
                <c:v>50.086142033141925</c:v>
              </c:pt>
              <c:pt idx="2">
                <c:v>13.603122996728562</c:v>
              </c:pt>
              <c:pt idx="3">
                <c:v>1.1403710447758275</c:v>
              </c:pt>
              <c:pt idx="4">
                <c:v>11.310940746571617</c:v>
              </c:pt>
              <c:pt idx="5">
                <c:v>3.6944376482096932</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08127784"/>
        <c:axId val="40813131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4.4738335067697088</c:v>
              </c:pt>
              <c:pt idx="1">
                <c:v>7.8055212266842533</c:v>
              </c:pt>
              <c:pt idx="2">
                <c:v>10.608897142679186</c:v>
              </c:pt>
              <c:pt idx="3">
                <c:v>8.7862281370835618</c:v>
              </c:pt>
              <c:pt idx="4">
                <c:v>30.69286850491202</c:v>
              </c:pt>
              <c:pt idx="5">
                <c:v>54.17216059349628</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408128568"/>
        <c:axId val="408128176"/>
      </c:barChart>
      <c:catAx>
        <c:axId val="408127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31312"/>
        <c:crossesAt val="0"/>
        <c:auto val="1"/>
        <c:lblAlgn val="ctr"/>
        <c:lblOffset val="100"/>
        <c:noMultiLvlLbl val="0"/>
      </c:catAx>
      <c:valAx>
        <c:axId val="40813131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27784"/>
        <c:crosses val="autoZero"/>
        <c:crossBetween val="between"/>
      </c:valAx>
      <c:valAx>
        <c:axId val="408128176"/>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128568"/>
        <c:crosses val="autoZero"/>
        <c:crossBetween val="between"/>
      </c:valAx>
      <c:catAx>
        <c:axId val="408128568"/>
        <c:scaling>
          <c:orientation val="maxMin"/>
        </c:scaling>
        <c:delete val="0"/>
        <c:axPos val="l"/>
        <c:numFmt formatCode="General" sourceLinked="1"/>
        <c:majorTickMark val="none"/>
        <c:minorTickMark val="none"/>
        <c:tickLblPos val="none"/>
        <c:crossAx val="40812817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2.3715718746541929</c:v>
              </c:pt>
              <c:pt idx="1">
                <c:v>2.6196245905100697</c:v>
              </c:pt>
              <c:pt idx="2">
                <c:v>2.2456897096140263</c:v>
              </c:pt>
              <c:pt idx="3">
                <c:v>2.046039114998663</c:v>
              </c:pt>
              <c:pt idx="4">
                <c:v>3.40553363701668</c:v>
              </c:pt>
              <c:pt idx="5">
                <c:v>2.6930057389724045</c:v>
              </c:pt>
              <c:pt idx="6">
                <c:v>2.699490713896695</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408576656"/>
        <c:axId val="408580576"/>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-3.7577504981605947</c:v>
              </c:pt>
              <c:pt idx="1">
                <c:v>-2.435610447275105</c:v>
              </c:pt>
              <c:pt idx="2">
                <c:v>-3.7808713644558622</c:v>
              </c:pt>
              <c:pt idx="3">
                <c:v>-5.1180434441388094</c:v>
              </c:pt>
              <c:pt idx="4">
                <c:v>3.8697192761758537</c:v>
              </c:pt>
              <c:pt idx="5">
                <c:v>-7.7488503329670273</c:v>
              </c:pt>
              <c:pt idx="6">
                <c:v>-2.3899378836391816</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08577048"/>
        <c:axId val="408580968"/>
      </c:barChart>
      <c:catAx>
        <c:axId val="408576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580576"/>
        <c:crossesAt val="0"/>
        <c:auto val="1"/>
        <c:lblAlgn val="ctr"/>
        <c:lblOffset val="100"/>
        <c:noMultiLvlLbl val="0"/>
      </c:catAx>
      <c:valAx>
        <c:axId val="408580576"/>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576656"/>
        <c:crosses val="autoZero"/>
        <c:crossBetween val="between"/>
      </c:valAx>
      <c:valAx>
        <c:axId val="408580968"/>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577048"/>
        <c:crosses val="autoZero"/>
        <c:crossBetween val="between"/>
      </c:valAx>
      <c:catAx>
        <c:axId val="408577048"/>
        <c:scaling>
          <c:orientation val="maxMin"/>
        </c:scaling>
        <c:delete val="0"/>
        <c:axPos val="l"/>
        <c:numFmt formatCode="General" sourceLinked="1"/>
        <c:majorTickMark val="none"/>
        <c:minorTickMark val="none"/>
        <c:tickLblPos val="none"/>
        <c:crossAx val="40858096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5.4287587753785598</c:v>
              </c:pt>
              <c:pt idx="1">
                <c:v>2.1890843937071978</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7.9730327934925311</c:v>
              </c:pt>
              <c:pt idx="1">
                <c:v>4.930249009986345</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10.899065675837475</c:v>
              </c:pt>
              <c:pt idx="1">
                <c:v>9.5797169649136791</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14.256670208273237</c:v>
              </c:pt>
              <c:pt idx="1">
                <c:v>17.15415347704473</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9.3460693343081775</c:v>
              </c:pt>
              <c:pt idx="1">
                <c:v>13.144931582580806</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6.7622919448880259</c:v>
              </c:pt>
              <c:pt idx="1">
                <c:v>5.997825992080366</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12.212167359376279</c:v>
              </c:pt>
              <c:pt idx="1">
                <c:v>14.258731667646559</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8.9441412699576137</c:v>
              </c:pt>
              <c:pt idx="1">
                <c:v>4.9370911746845048</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24.17782940232842</c:v>
              </c:pt>
              <c:pt idx="1">
                <c:v>27.808217229372627</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408575872"/>
        <c:axId val="408579400"/>
      </c:barChart>
      <c:catAx>
        <c:axId val="408575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08579400"/>
        <c:crosses val="autoZero"/>
        <c:auto val="1"/>
        <c:lblAlgn val="ctr"/>
        <c:lblOffset val="100"/>
        <c:noMultiLvlLbl val="0"/>
      </c:catAx>
      <c:valAx>
        <c:axId val="408579400"/>
        <c:scaling>
          <c:orientation val="minMax"/>
        </c:scaling>
        <c:delete val="1"/>
        <c:axPos val="l"/>
        <c:numFmt formatCode="0%" sourceLinked="1"/>
        <c:majorTickMark val="out"/>
        <c:minorTickMark val="none"/>
        <c:tickLblPos val="nextTo"/>
        <c:crossAx val="40857587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16.244706789232996</c:v>
              </c:pt>
              <c:pt idx="1">
                <c:v>2.9008807964814221</c:v>
              </c:pt>
              <c:pt idx="2">
                <c:v>2.4705536628330185</c:v>
              </c:pt>
              <c:pt idx="3">
                <c:v>10.832884147715337</c:v>
              </c:pt>
              <c:pt idx="4">
                <c:v>2.9506266743458194</c:v>
              </c:pt>
              <c:pt idx="5">
                <c:v>17.45465542933648</c:v>
              </c:pt>
              <c:pt idx="6">
                <c:v>14.079670483929791</c:v>
              </c:pt>
              <c:pt idx="7">
                <c:v>4.2010903575344862</c:v>
              </c:pt>
              <c:pt idx="8">
                <c:v>2.3105163004002849</c:v>
              </c:pt>
              <c:pt idx="9">
                <c:v>5.4312263975116455</c:v>
              </c:pt>
              <c:pt idx="10">
                <c:v>5.8513431415316317</c:v>
              </c:pt>
              <c:pt idx="11">
                <c:v>2.4306937980491727</c:v>
              </c:pt>
              <c:pt idx="12">
                <c:v>1.3003241094554601</c:v>
              </c:pt>
              <c:pt idx="13">
                <c:v>4.8704915705303282</c:v>
              </c:pt>
              <c:pt idx="14">
                <c:v>0.70014853926125686</c:v>
              </c:pt>
              <c:pt idx="15">
                <c:v>1.3802616965348002</c:v>
              </c:pt>
              <c:pt idx="16">
                <c:v>4.5899523339009027</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15.889131770599349</c:v>
              </c:pt>
              <c:pt idx="1">
                <c:v>2.9689361786424633</c:v>
              </c:pt>
              <c:pt idx="2">
                <c:v>3.0321609866492882</c:v>
              </c:pt>
              <c:pt idx="3">
                <c:v>8.3043421863278599</c:v>
              </c:pt>
              <c:pt idx="4">
                <c:v>2.2014663661112639</c:v>
              </c:pt>
              <c:pt idx="5">
                <c:v>18.25295256584981</c:v>
              </c:pt>
              <c:pt idx="6">
                <c:v>11.790926305962545</c:v>
              </c:pt>
              <c:pt idx="7">
                <c:v>3.6570774232608447</c:v>
              </c:pt>
              <c:pt idx="8">
                <c:v>1.9116712562339773</c:v>
              </c:pt>
              <c:pt idx="9">
                <c:v>6.6066843967932263</c:v>
              </c:pt>
              <c:pt idx="10">
                <c:v>8.1889526803154293</c:v>
              </c:pt>
              <c:pt idx="11">
                <c:v>2.7465377091948726</c:v>
              </c:pt>
              <c:pt idx="12">
                <c:v>1.469698511188483</c:v>
              </c:pt>
              <c:pt idx="13">
                <c:v>5.5928417044139822</c:v>
              </c:pt>
              <c:pt idx="14">
                <c:v>0.72182606915310443</c:v>
              </c:pt>
              <c:pt idx="15">
                <c:v>1.5273235171558115</c:v>
              </c:pt>
              <c:pt idx="16">
                <c:v>5.1374722475640393</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408575088"/>
        <c:axId val="408582144"/>
      </c:barChart>
      <c:catAx>
        <c:axId val="408575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08582144"/>
        <c:crosses val="autoZero"/>
        <c:auto val="1"/>
        <c:lblAlgn val="ctr"/>
        <c:lblOffset val="100"/>
        <c:noMultiLvlLbl val="0"/>
      </c:catAx>
      <c:valAx>
        <c:axId val="408582144"/>
        <c:scaling>
          <c:orientation val="minMax"/>
        </c:scaling>
        <c:delete val="1"/>
        <c:axPos val="l"/>
        <c:numFmt formatCode="#,#00.00" sourceLinked="1"/>
        <c:majorTickMark val="out"/>
        <c:minorTickMark val="none"/>
        <c:tickLblPos val="nextTo"/>
        <c:crossAx val="40857508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5" Type="http://schemas.openxmlformats.org/officeDocument/2006/relationships/image" Target="../media/image5.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Men&#250; principal'!A1"/></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chemeClr val="accent3">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4</xdr:col>
      <xdr:colOff>257175</xdr:colOff>
      <xdr:row>0</xdr:row>
      <xdr:rowOff>117476</xdr:rowOff>
    </xdr:from>
    <xdr:to>
      <xdr:col>7</xdr:col>
      <xdr:colOff>671175</xdr:colOff>
      <xdr:row>4</xdr:row>
      <xdr:rowOff>126081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05175" y="117476"/>
          <a:ext cx="2700000" cy="770605"/>
        </a:xfrm>
        <a:prstGeom prst="rect">
          <a:avLst/>
        </a:prstGeom>
      </xdr:spPr>
    </xdr:pic>
    <xdr:clientData/>
  </xdr:twoCellAnchor>
  <xdr:twoCellAnchor editAs="oneCell">
    <xdr:from>
      <xdr:col>0</xdr:col>
      <xdr:colOff>95250</xdr:colOff>
      <xdr:row>23</xdr:row>
      <xdr:rowOff>171450</xdr:rowOff>
    </xdr:from>
    <xdr:to>
      <xdr:col>3</xdr:col>
      <xdr:colOff>270703</xdr:colOff>
      <xdr:row>27</xdr:row>
      <xdr:rowOff>39759</xdr:rowOff>
    </xdr:to>
    <xdr:pic>
      <xdr:nvPicPr>
        <xdr:cNvPr id="6" name="Imagen 5">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95250" y="4552950"/>
          <a:ext cx="2461453"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3878036</xdr:colOff>
      <xdr:row>0</xdr:row>
      <xdr:rowOff>122465</xdr:rowOff>
    </xdr:from>
    <xdr:to>
      <xdr:col>4</xdr:col>
      <xdr:colOff>81644</xdr:colOff>
      <xdr:row>0</xdr:row>
      <xdr:rowOff>548187</xdr:rowOff>
    </xdr:to>
    <xdr:pic>
      <xdr:nvPicPr>
        <xdr:cNvPr id="2" name="Imagen 1">
          <a:extLst>
            <a:ext uri="{FF2B5EF4-FFF2-40B4-BE49-F238E27FC236}">
              <a16:creationId xmlns:a16="http://schemas.microsoft.com/office/drawing/2014/main" xmlns="" id="{9D706D92-0961-45E4-B234-2313CBE319A7}"/>
            </a:ext>
          </a:extLst>
        </xdr:cNvPr>
        <xdr:cNvPicPr>
          <a:picLocks noChangeAspect="1"/>
        </xdr:cNvPicPr>
      </xdr:nvPicPr>
      <xdr:blipFill>
        <a:blip xmlns:r="http://schemas.openxmlformats.org/officeDocument/2006/relationships" r:embed="rId4"/>
        <a:stretch>
          <a:fillRect/>
        </a:stretch>
      </xdr:blipFill>
      <xdr:spPr>
        <a:xfrm>
          <a:off x="6436179" y="122465"/>
          <a:ext cx="1496786" cy="425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54427</xdr:colOff>
      <xdr:row>0</xdr:row>
      <xdr:rowOff>66676</xdr:rowOff>
    </xdr:from>
    <xdr:to>
      <xdr:col>1</xdr:col>
      <xdr:colOff>709610</xdr:colOff>
      <xdr:row>0</xdr:row>
      <xdr:rowOff>463152</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36070" y="66676"/>
          <a:ext cx="655183" cy="396476"/>
        </a:xfrm>
        <a:prstGeom prst="rect">
          <a:avLst/>
        </a:prstGeom>
      </xdr:spPr>
    </xdr:pic>
    <xdr:clientData/>
  </xdr:twoCellAnchor>
  <xdr:twoCellAnchor>
    <xdr:from>
      <xdr:col>4</xdr:col>
      <xdr:colOff>603250</xdr:colOff>
      <xdr:row>24</xdr:row>
      <xdr:rowOff>76465</xdr:rowOff>
    </xdr:from>
    <xdr:to>
      <xdr:col>7</xdr:col>
      <xdr:colOff>603250</xdr:colOff>
      <xdr:row>37</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994834</xdr:colOff>
      <xdr:row>24</xdr:row>
      <xdr:rowOff>76465</xdr:rowOff>
    </xdr:from>
    <xdr:to>
      <xdr:col>3</xdr:col>
      <xdr:colOff>881592</xdr:colOff>
      <xdr:row>37</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557893</xdr:colOff>
      <xdr:row>0</xdr:row>
      <xdr:rowOff>40821</xdr:rowOff>
    </xdr:from>
    <xdr:to>
      <xdr:col>9</xdr:col>
      <xdr:colOff>8143</xdr:colOff>
      <xdr:row>0</xdr:row>
      <xdr:rowOff>399196</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6"/>
        <a:stretch>
          <a:fillRect/>
        </a:stretch>
      </xdr:blipFill>
      <xdr:spPr>
        <a:xfrm>
          <a:off x="8395607" y="40821"/>
          <a:ext cx="1260000" cy="358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304800</xdr:colOff>
      <xdr:row>0</xdr:row>
      <xdr:rowOff>28575</xdr:rowOff>
    </xdr:from>
    <xdr:to>
      <xdr:col>9</xdr:col>
      <xdr:colOff>40800</xdr:colOff>
      <xdr:row>0</xdr:row>
      <xdr:rowOff>386950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543925" y="28575"/>
          <a:ext cx="1260000" cy="358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254000</xdr:colOff>
      <xdr:row>0</xdr:row>
      <xdr:rowOff>31750</xdr:rowOff>
    </xdr:from>
    <xdr:to>
      <xdr:col>8</xdr:col>
      <xdr:colOff>752000</xdr:colOff>
      <xdr:row>0</xdr:row>
      <xdr:rowOff>390125</xdr:rowOff>
    </xdr:to>
    <xdr:pic>
      <xdr:nvPicPr>
        <xdr:cNvPr id="6" name="Imagen 5">
          <a:extLst>
            <a:ext uri="{FF2B5EF4-FFF2-40B4-BE49-F238E27FC236}">
              <a16:creationId xmlns:a16="http://schemas.microsoft.com/office/drawing/2014/main" xmlns="" id="{D43DF9EF-0940-41D9-AD87-DDC28C081D02}"/>
            </a:ext>
          </a:extLst>
        </xdr:cNvPr>
        <xdr:cNvPicPr>
          <a:picLocks noChangeAspect="1"/>
        </xdr:cNvPicPr>
      </xdr:nvPicPr>
      <xdr:blipFill>
        <a:blip xmlns:r="http://schemas.openxmlformats.org/officeDocument/2006/relationships" r:embed="rId5"/>
        <a:stretch>
          <a:fillRect/>
        </a:stretch>
      </xdr:blipFill>
      <xdr:spPr>
        <a:xfrm>
          <a:off x="8498417" y="31750"/>
          <a:ext cx="12600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FC8327E8-9C58-4266-83D6-77B044D15E0F}"/>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291353</xdr:colOff>
      <xdr:row>0</xdr:row>
      <xdr:rowOff>33617</xdr:rowOff>
    </xdr:from>
    <xdr:to>
      <xdr:col>9</xdr:col>
      <xdr:colOff>27353</xdr:colOff>
      <xdr:row>0</xdr:row>
      <xdr:rowOff>391992</xdr:rowOff>
    </xdr:to>
    <xdr:pic>
      <xdr:nvPicPr>
        <xdr:cNvPr id="5" name="Imagen 4">
          <a:extLst>
            <a:ext uri="{FF2B5EF4-FFF2-40B4-BE49-F238E27FC236}">
              <a16:creationId xmlns:a16="http://schemas.microsoft.com/office/drawing/2014/main" xmlns="" id="{3638CA84-27EC-4235-9452-60329C0B0091}"/>
            </a:ext>
          </a:extLst>
        </xdr:cNvPr>
        <xdr:cNvPicPr>
          <a:picLocks noChangeAspect="1"/>
        </xdr:cNvPicPr>
      </xdr:nvPicPr>
      <xdr:blipFill>
        <a:blip xmlns:r="http://schemas.openxmlformats.org/officeDocument/2006/relationships" r:embed="rId3"/>
        <a:stretch>
          <a:fillRect/>
        </a:stretch>
      </xdr:blipFill>
      <xdr:spPr>
        <a:xfrm>
          <a:off x="8538882" y="33617"/>
          <a:ext cx="1260000" cy="358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workbookViewId="0"/>
  </sheetViews>
  <sheetFormatPr baseColWidth="10"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70" zoomScaleNormal="70" workbookViewId="0"/>
  </sheetViews>
  <sheetFormatPr baseColWidth="10" defaultColWidth="11.42578125" defaultRowHeight="14.25" x14ac:dyDescent="0.2"/>
  <cols>
    <col min="1" max="1" width="5.5703125" style="14" customWidth="1"/>
    <col min="2" max="2" width="2.5703125" style="14" customWidth="1"/>
    <col min="3" max="3" width="30.140625" style="14" customWidth="1"/>
    <col min="4" max="4" width="79.42578125" style="14" customWidth="1"/>
    <col min="5" max="5" width="11.42578125" style="14"/>
    <col min="6" max="6" width="2" style="14" customWidth="1"/>
    <col min="7" max="16384" width="11.42578125" style="14"/>
  </cols>
  <sheetData>
    <row r="1" spans="1:12" ht="72" customHeight="1" x14ac:dyDescent="0.4">
      <c r="B1" s="15"/>
      <c r="C1" s="64" t="s">
        <v>16</v>
      </c>
      <c r="D1" s="64"/>
      <c r="E1" s="64"/>
      <c r="F1" s="64"/>
      <c r="G1" s="16"/>
      <c r="H1" s="16"/>
      <c r="I1" s="17"/>
      <c r="J1" s="17"/>
      <c r="K1" s="17"/>
      <c r="L1" s="17"/>
    </row>
    <row r="2" spans="1:12" ht="18.75" x14ac:dyDescent="0.2">
      <c r="B2" s="65"/>
      <c r="C2" s="65"/>
      <c r="D2" s="65"/>
      <c r="E2" s="65"/>
      <c r="F2" s="65"/>
      <c r="G2" s="65"/>
    </row>
    <row r="4" spans="1:12" ht="10.5" customHeight="1" thickBot="1" x14ac:dyDescent="0.4">
      <c r="A4" s="18"/>
      <c r="B4" s="18"/>
      <c r="C4" s="19"/>
      <c r="D4" s="18"/>
    </row>
    <row r="5" spans="1:12" ht="50.1" customHeight="1" thickTop="1" thickBot="1" x14ac:dyDescent="0.4">
      <c r="A5" s="18"/>
      <c r="B5" s="55"/>
      <c r="C5" s="58" t="s">
        <v>5</v>
      </c>
      <c r="D5" s="60"/>
    </row>
    <row r="6" spans="1:12" ht="38.25" customHeight="1" thickTop="1" thickBot="1" x14ac:dyDescent="0.4">
      <c r="A6" s="18"/>
      <c r="B6" s="18"/>
      <c r="C6" s="20"/>
      <c r="D6" s="18"/>
    </row>
    <row r="7" spans="1:12" ht="50.1" customHeight="1" thickTop="1" thickBot="1" x14ac:dyDescent="0.4">
      <c r="A7" s="18"/>
      <c r="B7" s="55"/>
      <c r="C7" s="58" t="s">
        <v>6</v>
      </c>
      <c r="D7" s="59"/>
    </row>
    <row r="8" spans="1:12" ht="38.25" customHeight="1" thickTop="1" thickBot="1" x14ac:dyDescent="0.4">
      <c r="A8" s="18"/>
      <c r="B8" s="18"/>
      <c r="C8" s="20"/>
      <c r="D8" s="18"/>
    </row>
    <row r="9" spans="1:12" ht="50.1" customHeight="1" thickTop="1" thickBot="1" x14ac:dyDescent="0.4">
      <c r="A9" s="18"/>
      <c r="B9" s="55"/>
      <c r="C9" s="56" t="s">
        <v>7</v>
      </c>
      <c r="D9" s="57"/>
    </row>
    <row r="10" spans="1:12" ht="38.25" customHeight="1" thickTop="1" thickBot="1" x14ac:dyDescent="0.4">
      <c r="A10" s="18"/>
      <c r="B10" s="18"/>
      <c r="C10" s="20"/>
      <c r="D10" s="18"/>
    </row>
    <row r="11" spans="1:12" ht="50.1" customHeight="1" thickTop="1" thickBot="1" x14ac:dyDescent="0.4">
      <c r="A11" s="18"/>
      <c r="B11" s="55"/>
      <c r="C11" s="56" t="s">
        <v>21</v>
      </c>
      <c r="D11" s="57"/>
    </row>
    <row r="12" spans="1:12" ht="38.25" customHeight="1" thickTop="1" thickBot="1" x14ac:dyDescent="0.4">
      <c r="A12" s="18"/>
      <c r="B12" s="18"/>
      <c r="C12" s="20"/>
      <c r="D12" s="18"/>
    </row>
    <row r="13" spans="1:12" ht="50.1" customHeight="1" thickTop="1" thickBot="1" x14ac:dyDescent="0.4">
      <c r="A13" s="18"/>
      <c r="B13" s="55"/>
      <c r="C13" s="56" t="s">
        <v>4</v>
      </c>
      <c r="D13" s="57"/>
    </row>
    <row r="14" spans="1:12" ht="8.25" customHeight="1" thickTop="1" x14ac:dyDescent="0.35">
      <c r="A14" s="18"/>
      <c r="B14" s="18"/>
      <c r="C14" s="20"/>
      <c r="D14" s="18"/>
    </row>
  </sheetData>
  <mergeCells count="2">
    <mergeCell ref="C1:F1"/>
    <mergeCell ref="B2:G2"/>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4"/>
  <sheetViews>
    <sheetView showGridLines="0" showRowColHeaders="0" zoomScale="70" zoomScaleNormal="70" zoomScaleSheetLayoutView="85" workbookViewId="0"/>
  </sheetViews>
  <sheetFormatPr baseColWidth="10" defaultColWidth="11.42578125" defaultRowHeight="15" x14ac:dyDescent="0.25"/>
  <cols>
    <col min="1" max="1" width="1.140625" style="1" customWidth="1"/>
    <col min="2" max="2" width="34.140625" style="1" customWidth="1"/>
    <col min="3" max="3" width="16.85546875" style="1" customWidth="1"/>
    <col min="4" max="4" width="15.7109375" style="1" customWidth="1"/>
    <col min="5" max="5" width="16.85546875" style="1" customWidth="1"/>
    <col min="6" max="6" width="15.7109375" style="1" customWidth="1"/>
    <col min="7" max="7" width="16.85546875" style="1" customWidth="1"/>
    <col min="8" max="8" width="15.7109375" style="1" customWidth="1"/>
    <col min="9" max="9" width="11.42578125" style="1"/>
    <col min="10" max="10" width="2.140625" style="1" customWidth="1"/>
    <col min="11" max="16384" width="11.42578125" style="1"/>
  </cols>
  <sheetData>
    <row r="1" spans="2:11" ht="39.75" customHeight="1" thickBot="1" x14ac:dyDescent="0.3">
      <c r="B1" s="67" t="s">
        <v>0</v>
      </c>
      <c r="C1" s="67"/>
      <c r="D1" s="67"/>
      <c r="E1" s="67"/>
      <c r="F1" s="67"/>
      <c r="G1" s="67"/>
      <c r="H1" s="67"/>
      <c r="I1" s="67"/>
      <c r="J1" s="3"/>
      <c r="K1" s="3"/>
    </row>
    <row r="2" spans="2:11" ht="24.95" customHeight="1" thickTop="1" thickBot="1" x14ac:dyDescent="0.3">
      <c r="B2" s="68" t="s">
        <v>22</v>
      </c>
      <c r="C2" s="69"/>
      <c r="D2" s="69"/>
      <c r="E2" s="69"/>
      <c r="F2" s="69"/>
      <c r="G2" s="69"/>
      <c r="H2" s="69"/>
      <c r="I2" s="70"/>
    </row>
    <row r="3" spans="2:11" ht="15.75" thickTop="1" x14ac:dyDescent="0.25"/>
    <row r="4" spans="2:11" ht="19.5" thickBot="1" x14ac:dyDescent="0.35">
      <c r="B4" s="12" t="s">
        <v>23</v>
      </c>
      <c r="C4" s="4"/>
      <c r="D4" s="4"/>
      <c r="E4" s="4"/>
      <c r="F4" s="4"/>
      <c r="G4" s="4"/>
      <c r="H4" s="4"/>
      <c r="I4" s="4"/>
    </row>
    <row r="5" spans="2:11" ht="16.5" thickTop="1" thickBot="1" x14ac:dyDescent="0.3"/>
    <row r="6" spans="2:11" ht="45" customHeight="1" x14ac:dyDescent="0.25">
      <c r="B6" s="7"/>
      <c r="C6" s="21" t="str">
        <f>B2&amp;" 
Domestico"</f>
        <v>TOTAL ACEITE 
Domestico</v>
      </c>
      <c r="D6" s="22" t="s">
        <v>1</v>
      </c>
      <c r="E6" s="21" t="s">
        <v>24</v>
      </c>
      <c r="F6" s="22" t="s">
        <v>1</v>
      </c>
      <c r="G6" s="21" t="s">
        <v>25</v>
      </c>
      <c r="H6" s="22" t="s">
        <v>1</v>
      </c>
    </row>
    <row r="7" spans="2:11" ht="20.100000000000001" customHeight="1" x14ac:dyDescent="0.25">
      <c r="B7" s="8" t="s">
        <v>9</v>
      </c>
      <c r="C7" s="23">
        <v>610851.02221000008</v>
      </c>
      <c r="D7" s="24">
        <v>9.5306035496889541E-2</v>
      </c>
      <c r="E7" s="23">
        <v>413821.18999999994</v>
      </c>
      <c r="F7" s="24">
        <v>0.11032910583803024</v>
      </c>
      <c r="G7" s="23">
        <v>213982.31</v>
      </c>
      <c r="H7" s="24">
        <v>0.10816444469095376</v>
      </c>
    </row>
    <row r="8" spans="2:11" ht="20.100000000000001" customHeight="1" x14ac:dyDescent="0.25">
      <c r="B8" s="8" t="s">
        <v>10</v>
      </c>
      <c r="C8" s="25">
        <v>1448677.103877</v>
      </c>
      <c r="D8" s="26">
        <v>5.4147167491622294E-2</v>
      </c>
      <c r="E8" s="25">
        <v>1211829.2999999998</v>
      </c>
      <c r="F8" s="26">
        <v>4.6011877912252253E-2</v>
      </c>
      <c r="G8" s="25">
        <v>533035.31999999995</v>
      </c>
      <c r="H8" s="26">
        <v>1.2863271264700105E-2</v>
      </c>
    </row>
    <row r="9" spans="2:11" ht="20.100000000000001" customHeight="1" x14ac:dyDescent="0.25">
      <c r="B9" s="8" t="s">
        <v>11</v>
      </c>
      <c r="C9" s="25">
        <v>13.21833944992974</v>
      </c>
      <c r="D9" s="26">
        <v>9.3861512071965469E-2</v>
      </c>
      <c r="E9" s="25">
        <v>8.9547676309091422</v>
      </c>
      <c r="F9" s="26">
        <v>0.10886476952399682</v>
      </c>
      <c r="G9" s="25">
        <v>4.6304102097216573</v>
      </c>
      <c r="H9" s="26">
        <v>0.10670296319889028</v>
      </c>
    </row>
    <row r="10" spans="2:11" ht="20.100000000000001" customHeight="1" x14ac:dyDescent="0.25">
      <c r="B10" s="8" t="s">
        <v>12</v>
      </c>
      <c r="C10" s="25">
        <v>31.348242069085352</v>
      </c>
      <c r="D10" s="26">
        <v>5.2756925652894138E-2</v>
      </c>
      <c r="E10" s="25">
        <v>26.223040414695252</v>
      </c>
      <c r="F10" s="26">
        <v>4.4632365144656072E-2</v>
      </c>
      <c r="G10" s="25">
        <v>11.534468376709507</v>
      </c>
      <c r="H10" s="26">
        <v>1.1527475903248208E-2</v>
      </c>
    </row>
    <row r="11" spans="2:11" ht="20.100000000000001" customHeight="1" x14ac:dyDescent="0.25">
      <c r="B11" s="8" t="s">
        <v>13</v>
      </c>
      <c r="C11" s="25">
        <v>1.9102905499337095</v>
      </c>
      <c r="D11" s="27">
        <v>-4.316243576488521E-3</v>
      </c>
      <c r="E11" s="25">
        <v>1.294126849062643</v>
      </c>
      <c r="F11" s="27">
        <v>1.4625429096378761E-2</v>
      </c>
      <c r="G11" s="25">
        <v>0.6691785227224486</v>
      </c>
      <c r="H11" s="27">
        <v>6.2702616769779729E-3</v>
      </c>
    </row>
    <row r="12" spans="2:11" ht="20.100000000000001" customHeight="1" x14ac:dyDescent="0.25">
      <c r="B12" s="8" t="s">
        <v>14</v>
      </c>
      <c r="C12" s="25">
        <v>1.8102124833177597</v>
      </c>
      <c r="D12" s="27">
        <v>-0.12588014555252869</v>
      </c>
      <c r="E12" s="25">
        <v>1.5142563657832722</v>
      </c>
      <c r="F12" s="27">
        <v>-0.11789568135628703</v>
      </c>
      <c r="G12" s="25">
        <v>0.66606091014412971</v>
      </c>
      <c r="H12" s="27">
        <v>-7.5353368555568845E-2</v>
      </c>
    </row>
    <row r="13" spans="2:11" ht="20.100000000000001" customHeight="1" thickBot="1" x14ac:dyDescent="0.3">
      <c r="B13" s="8" t="s">
        <v>15</v>
      </c>
      <c r="C13" s="28">
        <v>2.3715718746541929</v>
      </c>
      <c r="D13" s="29">
        <v>-3.7577504981605947E-2</v>
      </c>
      <c r="E13" s="28">
        <v>2.9283887081761084</v>
      </c>
      <c r="F13" s="29">
        <v>-5.7926273919689852E-2</v>
      </c>
      <c r="G13" s="28">
        <v>2.4910251693235761</v>
      </c>
      <c r="H13" s="29">
        <v>-8.5999125746027083E-2</v>
      </c>
    </row>
    <row r="14" spans="2:11" ht="8.25" customHeight="1" thickBot="1" x14ac:dyDescent="0.3"/>
    <row r="15" spans="2:11" ht="45" customHeight="1" x14ac:dyDescent="0.25">
      <c r="B15" s="7"/>
      <c r="C15" s="21" t="s">
        <v>26</v>
      </c>
      <c r="D15" s="22" t="str">
        <f>D6</f>
        <v>% Variación vs. Mismo periodo del año anterior</v>
      </c>
      <c r="E15" s="21" t="s">
        <v>27</v>
      </c>
      <c r="F15" s="22" t="str">
        <f>F6</f>
        <v>% Variación vs. Mismo periodo del año anterior</v>
      </c>
      <c r="G15" s="21" t="s">
        <v>28</v>
      </c>
      <c r="H15" s="22" t="str">
        <f>H6</f>
        <v>% Variación vs. Mismo periodo del año anterior</v>
      </c>
    </row>
    <row r="16" spans="2:11" ht="20.100000000000001" customHeight="1" x14ac:dyDescent="0.25">
      <c r="B16" s="8" t="str">
        <f t="shared" ref="B16:B22" si="0">B7</f>
        <v>VOLUMEN (Miles l)</v>
      </c>
      <c r="C16" s="23">
        <v>165501.5</v>
      </c>
      <c r="D16" s="24">
        <v>0.12119659519729797</v>
      </c>
      <c r="E16" s="23">
        <v>34337.375999999997</v>
      </c>
      <c r="F16" s="24">
        <v>7.3253793752928953E-2</v>
      </c>
      <c r="G16" s="23">
        <v>180622.06</v>
      </c>
      <c r="H16" s="24">
        <v>6.1095230242760756E-2</v>
      </c>
    </row>
    <row r="17" spans="2:9" ht="20.100000000000001" customHeight="1" x14ac:dyDescent="0.25">
      <c r="B17" s="8" t="str">
        <f t="shared" si="0"/>
        <v>VALOR (Miles €)</v>
      </c>
      <c r="C17" s="25">
        <v>580391.56000000006</v>
      </c>
      <c r="D17" s="26">
        <v>8.3887724257044827E-2</v>
      </c>
      <c r="E17" s="25">
        <v>98402.427000000025</v>
      </c>
      <c r="F17" s="26">
        <v>1.6705001733573921E-2</v>
      </c>
      <c r="G17" s="25">
        <v>198153.68</v>
      </c>
      <c r="H17" s="26">
        <v>9.8314292082102073E-2</v>
      </c>
    </row>
    <row r="18" spans="2:9" ht="20.100000000000001" customHeight="1" x14ac:dyDescent="0.25">
      <c r="B18" s="8" t="str">
        <f t="shared" si="0"/>
        <v>CONSUMO x CAPITA (l)</v>
      </c>
      <c r="C18" s="25">
        <v>3.581323312774074</v>
      </c>
      <c r="D18" s="26">
        <v>0.11971792650268709</v>
      </c>
      <c r="E18" s="25">
        <v>0.74303402185653289</v>
      </c>
      <c r="F18" s="26">
        <v>7.1838353505435437E-2</v>
      </c>
      <c r="G18" s="25">
        <v>3.9085204320158886</v>
      </c>
      <c r="H18" s="26">
        <v>5.9695825084306042E-2</v>
      </c>
    </row>
    <row r="19" spans="2:9" ht="20.100000000000001" customHeight="1" x14ac:dyDescent="0.25">
      <c r="B19" s="8" t="str">
        <f t="shared" si="0"/>
        <v>GASTO x CAPITA (€)</v>
      </c>
      <c r="C19" s="25">
        <v>12.559220456402587</v>
      </c>
      <c r="D19" s="26">
        <v>8.2458259653604538E-2</v>
      </c>
      <c r="E19" s="25">
        <v>2.129351733057701</v>
      </c>
      <c r="F19" s="26">
        <v>1.5364139779339148E-2</v>
      </c>
      <c r="G19" s="25">
        <v>4.2878910082142685</v>
      </c>
      <c r="H19" s="26">
        <v>9.6865801275492158E-2</v>
      </c>
    </row>
    <row r="20" spans="2:9" ht="20.100000000000001" customHeight="1" x14ac:dyDescent="0.25">
      <c r="B20" s="8" t="str">
        <f t="shared" si="0"/>
        <v>PARTE DE MERCADO VOLUMEN (%)</v>
      </c>
      <c r="C20" s="25">
        <v>0.51756637863358579</v>
      </c>
      <c r="D20" s="27">
        <v>1.0809169797020735E-2</v>
      </c>
      <c r="E20" s="25">
        <v>0.10738193519756498</v>
      </c>
      <c r="F20" s="27">
        <v>-2.4539977214276393E-3</v>
      </c>
      <c r="G20" s="25">
        <v>0.5648523155109666</v>
      </c>
      <c r="H20" s="27">
        <v>-1.9528836404567596E-2</v>
      </c>
    </row>
    <row r="21" spans="2:9" ht="20.100000000000001" customHeight="1" x14ac:dyDescent="0.25">
      <c r="B21" s="8" t="str">
        <f t="shared" si="0"/>
        <v>PARTE DE MERCADO VALOR (%)</v>
      </c>
      <c r="C21" s="25">
        <v>0.72523548851053876</v>
      </c>
      <c r="D21" s="27">
        <v>-2.9148691116238745E-2</v>
      </c>
      <c r="E21" s="25">
        <v>0.12295997587554106</v>
      </c>
      <c r="F21" s="27">
        <v>-1.3393631252214183E-2</v>
      </c>
      <c r="G21" s="25">
        <v>0.24760539404632442</v>
      </c>
      <c r="H21" s="27">
        <v>-6.5687025624915352E-3</v>
      </c>
    </row>
    <row r="22" spans="2:9" ht="20.100000000000001" customHeight="1" thickBot="1" x14ac:dyDescent="0.3">
      <c r="B22" s="8" t="str">
        <f t="shared" si="0"/>
        <v>PRECIO MEDIO (€/L)</v>
      </c>
      <c r="C22" s="28">
        <v>3.5068658592218203</v>
      </c>
      <c r="D22" s="29">
        <v>-3.3275940276725424E-2</v>
      </c>
      <c r="E22" s="28">
        <v>2.8657526713747736</v>
      </c>
      <c r="F22" s="29">
        <v>-5.268911449324265E-2</v>
      </c>
      <c r="G22" s="28">
        <v>1.0970624518400465</v>
      </c>
      <c r="H22" s="29">
        <v>3.5076080617972627E-2</v>
      </c>
    </row>
    <row r="24" spans="2:9" ht="19.5" thickBot="1" x14ac:dyDescent="0.35">
      <c r="B24" s="12" t="s">
        <v>29</v>
      </c>
      <c r="C24" s="4"/>
      <c r="D24" s="4"/>
      <c r="E24" s="4"/>
      <c r="F24" s="4"/>
      <c r="G24" s="4"/>
      <c r="H24" s="4"/>
      <c r="I24" s="4"/>
    </row>
    <row r="25" spans="2:9" ht="15.75" thickTop="1" x14ac:dyDescent="0.25"/>
    <row r="38" spans="3:6" ht="15.75" customHeight="1" x14ac:dyDescent="0.25">
      <c r="C38" s="41"/>
      <c r="D38" s="41"/>
      <c r="E38" s="42" t="s">
        <v>2</v>
      </c>
      <c r="F38" s="42" t="s">
        <v>3</v>
      </c>
    </row>
    <row r="39" spans="3:6" ht="15.75" customHeight="1" x14ac:dyDescent="0.25">
      <c r="C39" s="63" t="s">
        <v>22</v>
      </c>
      <c r="D39" s="41"/>
      <c r="E39" s="45">
        <v>5.4147167491622294E-2</v>
      </c>
      <c r="F39" s="45">
        <v>9.5306035496889541E-2</v>
      </c>
    </row>
    <row r="40" spans="3:6" ht="18.95" customHeight="1" x14ac:dyDescent="0.25">
      <c r="C40" s="43" t="s">
        <v>35</v>
      </c>
      <c r="D40" s="44"/>
      <c r="E40" s="45">
        <v>1.6705001733573921E-2</v>
      </c>
      <c r="F40" s="45">
        <v>7.3253793752928953E-2</v>
      </c>
    </row>
    <row r="41" spans="3:6" ht="18.95" customHeight="1" x14ac:dyDescent="0.25">
      <c r="C41" s="46" t="s">
        <v>36</v>
      </c>
      <c r="D41" s="44"/>
      <c r="E41" s="45">
        <v>8.3887724257044827E-2</v>
      </c>
      <c r="F41" s="47">
        <v>0.12119659519729797</v>
      </c>
    </row>
    <row r="42" spans="3:6" ht="18.95" customHeight="1" x14ac:dyDescent="0.25">
      <c r="C42" s="48" t="s">
        <v>37</v>
      </c>
      <c r="D42" s="44"/>
      <c r="E42" s="49">
        <v>1.2863271264700105E-2</v>
      </c>
      <c r="F42" s="49">
        <v>0.10816444469095376</v>
      </c>
    </row>
    <row r="43" spans="3:6" ht="18.95" customHeight="1" x14ac:dyDescent="0.25">
      <c r="C43" s="50" t="s">
        <v>38</v>
      </c>
      <c r="D43" s="44"/>
      <c r="E43" s="49">
        <v>9.8314292082102073E-2</v>
      </c>
      <c r="F43" s="49">
        <v>6.1095230242760756E-2</v>
      </c>
    </row>
    <row r="44" spans="3:6" ht="18.95" customHeight="1" x14ac:dyDescent="0.25">
      <c r="C44" s="51" t="s">
        <v>39</v>
      </c>
      <c r="D44" s="44"/>
      <c r="E44" s="49">
        <v>-0.26672028037488604</v>
      </c>
      <c r="F44" s="49">
        <v>-0.28833602281024928</v>
      </c>
    </row>
    <row r="45" spans="3:6" ht="18.95" customHeight="1" x14ac:dyDescent="0.25">
      <c r="C45" s="52" t="s">
        <v>40</v>
      </c>
      <c r="D45" s="44"/>
      <c r="E45" s="49">
        <v>2.5329231381632269</v>
      </c>
      <c r="F45" s="49">
        <v>1.5181314430158466</v>
      </c>
    </row>
    <row r="46" spans="3:6" ht="18.95" customHeight="1" x14ac:dyDescent="0.25">
      <c r="C46" s="53" t="s">
        <v>41</v>
      </c>
      <c r="D46" s="44"/>
      <c r="E46" s="49">
        <v>0.10262297291378397</v>
      </c>
      <c r="F46" s="49">
        <v>9.581022768229186E-2</v>
      </c>
    </row>
    <row r="47" spans="3:6" ht="18.95" customHeight="1" x14ac:dyDescent="0.25">
      <c r="C47" s="54" t="s">
        <v>42</v>
      </c>
      <c r="D47" s="44"/>
      <c r="E47" s="49">
        <v>0.11348406753520845</v>
      </c>
      <c r="F47" s="49">
        <v>0.21728363929331351</v>
      </c>
    </row>
    <row r="48" spans="3:6" ht="6" customHeight="1" x14ac:dyDescent="0.25">
      <c r="D48" s="10"/>
      <c r="E48" s="11"/>
      <c r="F48" s="11"/>
    </row>
    <row r="49" spans="2:9" ht="19.5" thickBot="1" x14ac:dyDescent="0.35">
      <c r="B49" s="12" t="s">
        <v>30</v>
      </c>
      <c r="C49" s="4"/>
      <c r="D49" s="4"/>
      <c r="E49" s="4"/>
      <c r="F49" s="4"/>
      <c r="G49" s="4"/>
      <c r="H49" s="4"/>
      <c r="I49" s="4"/>
    </row>
    <row r="50" spans="2:9" ht="6.75" customHeight="1" thickTop="1" x14ac:dyDescent="0.25">
      <c r="E50" s="66"/>
      <c r="F50" s="66"/>
    </row>
    <row r="51" spans="2:9" ht="35.1" customHeight="1" x14ac:dyDescent="0.25">
      <c r="B51" s="9"/>
      <c r="C51" s="30"/>
      <c r="D51" s="30"/>
      <c r="E51" s="61" t="s">
        <v>43</v>
      </c>
      <c r="F51" s="62" t="s">
        <v>44</v>
      </c>
    </row>
    <row r="52" spans="2:9" ht="15.95" customHeight="1" x14ac:dyDescent="0.25">
      <c r="C52" s="31" t="s">
        <v>22</v>
      </c>
      <c r="D52" s="30"/>
      <c r="E52" s="32">
        <v>12.084106903891232</v>
      </c>
      <c r="F52" s="33">
        <v>13.21833944992974</v>
      </c>
      <c r="G52" s="6"/>
    </row>
    <row r="53" spans="2:9" ht="15.95" customHeight="1" x14ac:dyDescent="0.25">
      <c r="C53" s="34" t="s">
        <v>45</v>
      </c>
      <c r="D53" s="30"/>
      <c r="E53" s="35">
        <v>8.0756174035118473</v>
      </c>
      <c r="F53" s="36">
        <v>8.9547676309091422</v>
      </c>
    </row>
    <row r="54" spans="2:9" ht="15.95" customHeight="1" x14ac:dyDescent="0.25">
      <c r="C54" s="37" t="s">
        <v>46</v>
      </c>
      <c r="D54" s="30"/>
      <c r="E54" s="35">
        <v>3.8916490184109329</v>
      </c>
      <c r="F54" s="36">
        <v>4.3243574211874849</v>
      </c>
    </row>
    <row r="55" spans="2:9" ht="15.95" customHeight="1" x14ac:dyDescent="0.25">
      <c r="C55" s="38" t="s">
        <v>35</v>
      </c>
      <c r="D55" s="30"/>
      <c r="E55" s="35">
        <v>0.69323328412950358</v>
      </c>
      <c r="F55" s="36">
        <v>0.74303402185653289</v>
      </c>
    </row>
    <row r="56" spans="2:9" ht="15.95" customHeight="1" x14ac:dyDescent="0.25">
      <c r="C56" s="38" t="s">
        <v>36</v>
      </c>
      <c r="D56" s="30"/>
      <c r="E56" s="35">
        <v>3.1984156259424501</v>
      </c>
      <c r="F56" s="36">
        <v>3.581323312774074</v>
      </c>
      <c r="G56" s="6"/>
    </row>
    <row r="57" spans="2:9" ht="15.95" customHeight="1" x14ac:dyDescent="0.25">
      <c r="C57" s="37" t="s">
        <v>37</v>
      </c>
      <c r="D57" s="30"/>
      <c r="E57" s="35">
        <v>4.183968385100914</v>
      </c>
      <c r="F57" s="36">
        <v>4.6304102097216573</v>
      </c>
    </row>
    <row r="58" spans="2:9" ht="15.95" customHeight="1" x14ac:dyDescent="0.25">
      <c r="C58" s="37" t="s">
        <v>38</v>
      </c>
      <c r="D58" s="30"/>
      <c r="E58" s="35">
        <v>3.6883418236595764</v>
      </c>
      <c r="F58" s="36">
        <v>3.9085204320158886</v>
      </c>
    </row>
    <row r="59" spans="2:9" ht="15.95" customHeight="1" x14ac:dyDescent="0.25">
      <c r="C59" s="37" t="s">
        <v>39</v>
      </c>
      <c r="D59" s="30"/>
      <c r="E59" s="35">
        <v>1.2633412252803343E-2</v>
      </c>
      <c r="F59" s="36">
        <v>8.9788871379280176E-3</v>
      </c>
    </row>
    <row r="60" spans="2:9" ht="15.95" customHeight="1" x14ac:dyDescent="0.25">
      <c r="C60" s="37" t="s">
        <v>40</v>
      </c>
      <c r="D60" s="30"/>
      <c r="E60" s="35">
        <v>2.9192431943659923E-4</v>
      </c>
      <c r="F60" s="36">
        <v>7.3413433015111348E-4</v>
      </c>
    </row>
    <row r="61" spans="2:9" ht="15.95" customHeight="1" x14ac:dyDescent="0.25">
      <c r="C61" s="37" t="s">
        <v>41</v>
      </c>
      <c r="D61" s="30"/>
      <c r="E61" s="35">
        <v>0.23200400836733767</v>
      </c>
      <c r="F61" s="36">
        <v>0.25389707573772824</v>
      </c>
    </row>
    <row r="62" spans="2:9" ht="15.95" customHeight="1" x14ac:dyDescent="0.25">
      <c r="C62" s="37" t="s">
        <v>42</v>
      </c>
      <c r="D62" s="30"/>
      <c r="E62" s="39">
        <v>7.5218331780230338E-2</v>
      </c>
      <c r="F62" s="40">
        <v>9.1441289798900025E-2</v>
      </c>
    </row>
    <row r="63" spans="2:9" x14ac:dyDescent="0.25">
      <c r="D63"/>
      <c r="E63"/>
      <c r="F63"/>
      <c r="G63"/>
    </row>
    <row r="64" spans="2:9" x14ac:dyDescent="0.25">
      <c r="D64"/>
      <c r="E64"/>
      <c r="F64"/>
      <c r="G64"/>
    </row>
  </sheetData>
  <mergeCells count="3">
    <mergeCell ref="E50:F50"/>
    <mergeCell ref="B1:I1"/>
    <mergeCell ref="B2:I2"/>
  </mergeCells>
  <conditionalFormatting sqref="E40:F48">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7:D13 F7:F13 H7:H13 H16:H22 F16:F22 D16:D22">
    <cfRule type="cellIs" dxfId="9" priority="7" operator="greaterThanOrEqual">
      <formula>0.005</formula>
    </cfRule>
  </conditionalFormatting>
  <conditionalFormatting sqref="K16">
    <cfRule type="cellIs" dxfId="8" priority="6" operator="lessThanOrEqual">
      <formula>-0.005</formula>
    </cfRule>
  </conditionalFormatting>
  <conditionalFormatting sqref="D7:D13 F7:F13 H7:H13 D16:D22 F16:F22 H16:H22">
    <cfRule type="cellIs" dxfId="7" priority="4" operator="between">
      <formula>-0.0049999</formula>
      <formula>0.0049999</formula>
    </cfRule>
    <cfRule type="cellIs" dxfId="6" priority="5" operator="lessThanOrEqual">
      <formula>-0.005</formula>
    </cfRule>
  </conditionalFormatting>
  <conditionalFormatting sqref="E39:F39">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Normal="100"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
        <v>22</v>
      </c>
      <c r="C3" s="73"/>
      <c r="D3" s="73"/>
      <c r="E3" s="73"/>
      <c r="F3" s="73"/>
      <c r="G3" s="73"/>
      <c r="H3" s="73"/>
      <c r="I3" s="74"/>
    </row>
    <row r="4" spans="2:11" ht="15.75" thickTop="1" x14ac:dyDescent="0.25"/>
    <row r="5" spans="2:11" ht="19.5" thickBot="1" x14ac:dyDescent="0.35">
      <c r="B5" s="12" t="s">
        <v>19</v>
      </c>
      <c r="C5" s="4"/>
      <c r="D5" s="4"/>
      <c r="E5" s="4"/>
      <c r="F5" s="4"/>
      <c r="G5" s="4"/>
      <c r="H5" s="4"/>
      <c r="I5" s="4"/>
    </row>
    <row r="6" spans="2:11" ht="15.75" thickTop="1" x14ac:dyDescent="0.25"/>
    <row r="7" spans="2:11" ht="45" customHeight="1" x14ac:dyDescent="0.25">
      <c r="D7"/>
      <c r="E7"/>
      <c r="F7"/>
    </row>
    <row r="8" spans="2:11" ht="24.95" customHeight="1" x14ac:dyDescent="0.25">
      <c r="D8"/>
      <c r="E8"/>
      <c r="F8"/>
    </row>
    <row r="9" spans="2:11" ht="24.95" customHeight="1" x14ac:dyDescent="0.25">
      <c r="D9"/>
      <c r="E9"/>
      <c r="F9"/>
    </row>
    <row r="10" spans="2:11" ht="24.95" customHeight="1" x14ac:dyDescent="0.25">
      <c r="D10"/>
      <c r="E10"/>
      <c r="F10"/>
    </row>
    <row r="11" spans="2:11" ht="24.95" customHeight="1" x14ac:dyDescent="0.25">
      <c r="D11"/>
      <c r="E11"/>
      <c r="F11"/>
    </row>
    <row r="12" spans="2:11" ht="24.95" customHeight="1" x14ac:dyDescent="0.25">
      <c r="D12"/>
      <c r="E12"/>
      <c r="F12"/>
    </row>
    <row r="13" spans="2:11" ht="24.95" customHeight="1" x14ac:dyDescent="0.25">
      <c r="D13"/>
      <c r="E13"/>
      <c r="F13"/>
    </row>
    <row r="14" spans="2:11" ht="24.95" customHeight="1" x14ac:dyDescent="0.25">
      <c r="D14"/>
      <c r="E14"/>
      <c r="F14"/>
    </row>
    <row r="16" spans="2:11" ht="19.5" thickBot="1" x14ac:dyDescent="0.35">
      <c r="B16" s="12" t="s">
        <v>17</v>
      </c>
      <c r="C16" s="4"/>
      <c r="D16" s="4"/>
      <c r="E16" s="4"/>
      <c r="F16" s="4"/>
      <c r="G16" s="4"/>
      <c r="H16" s="4"/>
      <c r="I16" s="4"/>
    </row>
    <row r="17" spans="4:6" ht="15.75" thickTop="1" x14ac:dyDescent="0.25"/>
    <row r="31" spans="4:6" x14ac:dyDescent="0.25">
      <c r="E31" s="5"/>
      <c r="F31" s="5"/>
    </row>
    <row r="32" spans="4:6" ht="24.95" customHeight="1" x14ac:dyDescent="0.25">
      <c r="D32"/>
      <c r="E32"/>
      <c r="F32"/>
    </row>
    <row r="33" spans="2:9" ht="24.95" customHeight="1" x14ac:dyDescent="0.25">
      <c r="D33"/>
      <c r="E33"/>
      <c r="F33"/>
    </row>
    <row r="34" spans="2:9" ht="24.95" customHeight="1" x14ac:dyDescent="0.25">
      <c r="D34"/>
      <c r="E34"/>
      <c r="F34"/>
    </row>
    <row r="35" spans="2:9" ht="24.95" customHeight="1" x14ac:dyDescent="0.25">
      <c r="D35"/>
      <c r="E35"/>
      <c r="F35"/>
    </row>
    <row r="36" spans="2:9" ht="20.100000000000001" customHeight="1" x14ac:dyDescent="0.25">
      <c r="D36" s="10"/>
      <c r="E36" s="11"/>
      <c r="F36" s="11"/>
    </row>
    <row r="37" spans="2:9" ht="20.100000000000001" customHeight="1" x14ac:dyDescent="0.25">
      <c r="D37" s="10"/>
      <c r="E37" s="11"/>
      <c r="F37" s="11"/>
    </row>
    <row r="38" spans="2:9" ht="19.5" thickBot="1" x14ac:dyDescent="0.35">
      <c r="B38" s="12" t="s">
        <v>18</v>
      </c>
      <c r="C38" s="4"/>
      <c r="D38" s="4"/>
      <c r="E38" s="4"/>
      <c r="F38" s="4"/>
      <c r="G38" s="4"/>
      <c r="H38" s="4"/>
      <c r="I38" s="4"/>
    </row>
    <row r="39" spans="2:9" ht="15.75" thickTop="1" x14ac:dyDescent="0.25">
      <c r="E39" s="66"/>
      <c r="F39" s="66"/>
    </row>
    <row r="40" spans="2:9" ht="24.95" customHeight="1" x14ac:dyDescent="0.25">
      <c r="B40"/>
      <c r="C40"/>
      <c r="D40"/>
      <c r="E40"/>
      <c r="F40"/>
      <c r="G40"/>
    </row>
    <row r="41" spans="2:9" ht="24.95" customHeight="1" x14ac:dyDescent="0.25">
      <c r="B41"/>
      <c r="C41"/>
      <c r="D41"/>
      <c r="E41"/>
      <c r="F41"/>
      <c r="G41"/>
    </row>
    <row r="42" spans="2:9" ht="24.95" customHeight="1" x14ac:dyDescent="0.25">
      <c r="B42"/>
      <c r="C42"/>
      <c r="D42"/>
      <c r="E42"/>
      <c r="F42"/>
      <c r="G42"/>
    </row>
    <row r="43" spans="2:9" ht="24.95" customHeight="1" x14ac:dyDescent="0.25">
      <c r="B43"/>
      <c r="C43"/>
      <c r="D43"/>
      <c r="E43"/>
      <c r="F43"/>
      <c r="G43"/>
    </row>
    <row r="44" spans="2:9" ht="24.95" customHeight="1" x14ac:dyDescent="0.25">
      <c r="B44"/>
      <c r="C44"/>
      <c r="D44"/>
      <c r="E44"/>
      <c r="F44"/>
      <c r="G44"/>
    </row>
    <row r="45" spans="2:9" ht="24.95" customHeight="1" x14ac:dyDescent="0.25">
      <c r="B45"/>
      <c r="C45"/>
      <c r="D45"/>
      <c r="E45"/>
      <c r="F45"/>
      <c r="G45"/>
    </row>
    <row r="46" spans="2:9" ht="24.95" customHeight="1" x14ac:dyDescent="0.25">
      <c r="B46"/>
      <c r="C46"/>
      <c r="D46"/>
      <c r="E46"/>
      <c r="F46"/>
      <c r="G46"/>
    </row>
    <row r="47" spans="2:9" x14ac:dyDescent="0.25">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90" zoomScaleNormal="90"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tr">
        <f>'Graficos TOTAL ACEITE'!B3</f>
        <v>TOTAL ACEITE</v>
      </c>
      <c r="C3" s="73"/>
      <c r="D3" s="73"/>
      <c r="E3" s="73"/>
      <c r="F3" s="73"/>
      <c r="G3" s="73"/>
      <c r="H3" s="73"/>
      <c r="I3" s="74"/>
    </row>
    <row r="4" spans="2:11" ht="15.75" thickTop="1" x14ac:dyDescent="0.25"/>
    <row r="5" spans="2:11" ht="19.5" thickBot="1" x14ac:dyDescent="0.35">
      <c r="B5" s="12" t="s">
        <v>31</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F11"/>
    </row>
    <row r="12" spans="2:11" ht="24.95" customHeight="1" x14ac:dyDescent="0.25">
      <c r="D12"/>
      <c r="E12" s="13"/>
      <c r="F12"/>
    </row>
    <row r="13" spans="2:11" ht="24.95" customHeight="1" x14ac:dyDescent="0.25">
      <c r="D13"/>
      <c r="E13" s="13"/>
      <c r="F13"/>
    </row>
    <row r="14" spans="2:11" ht="24.95" customHeight="1" x14ac:dyDescent="0.25">
      <c r="D14"/>
      <c r="E14" s="13"/>
      <c r="F14"/>
    </row>
    <row r="16" spans="2:11" ht="19.5" thickBot="1" x14ac:dyDescent="0.35">
      <c r="B16" s="12" t="s">
        <v>32</v>
      </c>
      <c r="C16" s="4"/>
      <c r="D16" s="4"/>
      <c r="E16" s="4"/>
      <c r="F16" s="4"/>
      <c r="G16" s="4"/>
      <c r="H16" s="4"/>
      <c r="I16" s="4"/>
    </row>
    <row r="17" spans="2:9" ht="15.75" thickTop="1" x14ac:dyDescent="0.25"/>
    <row r="31" spans="2:9" x14ac:dyDescent="0.25">
      <c r="E31" s="5"/>
      <c r="F31" s="5"/>
    </row>
    <row r="32" spans="2:9" ht="19.5" thickBot="1" x14ac:dyDescent="0.35">
      <c r="B32" s="12" t="s">
        <v>8</v>
      </c>
      <c r="C32" s="4"/>
      <c r="D32" s="4"/>
      <c r="E32" s="4"/>
      <c r="F32" s="4"/>
      <c r="G32" s="4"/>
      <c r="H32" s="4"/>
      <c r="I32" s="4"/>
    </row>
    <row r="33" spans="2:8" ht="15.75" thickTop="1" x14ac:dyDescent="0.25">
      <c r="E33" s="66"/>
      <c r="F33" s="66"/>
    </row>
    <row r="34" spans="2:8" ht="24.95" customHeight="1" x14ac:dyDescent="0.25">
      <c r="B34"/>
      <c r="C34" s="75" t="s">
        <v>47</v>
      </c>
      <c r="D34" s="76"/>
      <c r="E34" s="76"/>
      <c r="F34" s="76"/>
      <c r="G34" s="76"/>
      <c r="H34" s="77"/>
    </row>
    <row r="35" spans="2:8" ht="24.95" customHeight="1" x14ac:dyDescent="0.25">
      <c r="B35"/>
      <c r="C35" s="78"/>
      <c r="D35" s="79"/>
      <c r="E35" s="79"/>
      <c r="F35" s="79"/>
      <c r="G35" s="79"/>
      <c r="H35" s="80"/>
    </row>
    <row r="36" spans="2:8" ht="24.95" customHeight="1" x14ac:dyDescent="0.25">
      <c r="B36"/>
      <c r="C36" s="78"/>
      <c r="D36" s="79"/>
      <c r="E36" s="79"/>
      <c r="F36" s="79"/>
      <c r="G36" s="79"/>
      <c r="H36" s="80"/>
    </row>
    <row r="37" spans="2:8" ht="24.95" customHeight="1" x14ac:dyDescent="0.25">
      <c r="B37"/>
      <c r="C37" s="78"/>
      <c r="D37" s="79"/>
      <c r="E37" s="79"/>
      <c r="F37" s="79"/>
      <c r="G37" s="79"/>
      <c r="H37" s="80"/>
    </row>
    <row r="38" spans="2:8" ht="24.95" customHeight="1" x14ac:dyDescent="0.25">
      <c r="B38"/>
      <c r="C38" s="78"/>
      <c r="D38" s="79"/>
      <c r="E38" s="79"/>
      <c r="F38" s="79"/>
      <c r="G38" s="79"/>
      <c r="H38" s="80"/>
    </row>
    <row r="39" spans="2:8" ht="24.95" customHeight="1" x14ac:dyDescent="0.25">
      <c r="B39"/>
      <c r="C39" s="78"/>
      <c r="D39" s="79"/>
      <c r="E39" s="79"/>
      <c r="F39" s="79"/>
      <c r="G39" s="79"/>
      <c r="H39" s="80"/>
    </row>
    <row r="40" spans="2:8" ht="24.95" customHeight="1" x14ac:dyDescent="0.25">
      <c r="B40"/>
      <c r="C40" s="78"/>
      <c r="D40" s="79"/>
      <c r="E40" s="79"/>
      <c r="F40" s="79"/>
      <c r="G40" s="79"/>
      <c r="H40" s="80"/>
    </row>
    <row r="41" spans="2:8" ht="24.95" customHeight="1" x14ac:dyDescent="0.25">
      <c r="B41"/>
      <c r="C41" s="78"/>
      <c r="D41" s="79"/>
      <c r="E41" s="79"/>
      <c r="F41" s="79"/>
      <c r="G41" s="79"/>
      <c r="H41" s="80"/>
    </row>
    <row r="42" spans="2:8" ht="24.95" customHeight="1" x14ac:dyDescent="0.25">
      <c r="B42"/>
      <c r="C42" s="81"/>
      <c r="D42" s="82"/>
      <c r="E42" s="82"/>
      <c r="F42" s="82"/>
      <c r="G42" s="82"/>
      <c r="H42" s="83"/>
    </row>
    <row r="43" spans="2:8" ht="24.95" customHeight="1" x14ac:dyDescent="0.25">
      <c r="B43"/>
      <c r="C43"/>
      <c r="D43"/>
      <c r="E43"/>
      <c r="F43"/>
      <c r="G43"/>
    </row>
    <row r="44" spans="2:8" x14ac:dyDescent="0.25">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80" zoomScaleNormal="80"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tr">
        <f>Canales!B3</f>
        <v>TOTAL ACEITE</v>
      </c>
      <c r="C3" s="73"/>
      <c r="D3" s="73"/>
      <c r="E3" s="73"/>
      <c r="F3" s="73"/>
      <c r="G3" s="73"/>
      <c r="H3" s="73"/>
      <c r="I3" s="74"/>
    </row>
    <row r="4" spans="2:11" ht="15.75" thickTop="1" x14ac:dyDescent="0.25"/>
    <row r="5" spans="2:11" ht="19.5" thickBot="1" x14ac:dyDescent="0.35">
      <c r="B5" s="12" t="s">
        <v>33</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E11" s="13"/>
      <c r="F11"/>
    </row>
    <row r="12" spans="2:11" ht="24.95" customHeight="1" x14ac:dyDescent="0.25">
      <c r="D12"/>
      <c r="E12" s="13"/>
      <c r="F12"/>
    </row>
    <row r="13" spans="2:11" ht="24.95" customHeight="1" x14ac:dyDescent="0.25">
      <c r="D13"/>
      <c r="E13" s="13"/>
      <c r="F13"/>
    </row>
    <row r="14" spans="2:11" ht="24.95" customHeight="1" x14ac:dyDescent="0.25">
      <c r="D14"/>
      <c r="E14" s="13"/>
      <c r="F14"/>
    </row>
    <row r="15" spans="2:11" ht="24.95" customHeight="1" x14ac:dyDescent="0.25">
      <c r="D15"/>
      <c r="F15"/>
    </row>
    <row r="16" spans="2:11" ht="24.95" customHeight="1" x14ac:dyDescent="0.25">
      <c r="D16"/>
      <c r="E16" s="13"/>
      <c r="F16"/>
    </row>
    <row r="17" spans="2:9" ht="24.95" customHeight="1" x14ac:dyDescent="0.25">
      <c r="D17"/>
      <c r="E17" s="13"/>
      <c r="F17"/>
    </row>
    <row r="18" spans="2:9" ht="24.95" customHeight="1" x14ac:dyDescent="0.25">
      <c r="D18"/>
      <c r="E18" s="13"/>
      <c r="F18"/>
    </row>
    <row r="20" spans="2:9" ht="19.5" thickBot="1" x14ac:dyDescent="0.35">
      <c r="B20" s="12" t="s">
        <v>34</v>
      </c>
      <c r="C20" s="4"/>
      <c r="D20" s="4"/>
      <c r="E20" s="4"/>
      <c r="F20" s="4"/>
      <c r="G20" s="4"/>
      <c r="H20" s="4"/>
      <c r="I20" s="4"/>
    </row>
    <row r="21" spans="2:9" ht="15.75" thickTop="1" x14ac:dyDescent="0.25"/>
    <row r="40" spans="2:9" x14ac:dyDescent="0.25">
      <c r="E40" s="5"/>
      <c r="F40" s="5"/>
    </row>
    <row r="41" spans="2:9" ht="19.5" thickBot="1" x14ac:dyDescent="0.35">
      <c r="B41" s="12" t="s">
        <v>20</v>
      </c>
      <c r="C41" s="4"/>
      <c r="D41" s="4"/>
      <c r="E41" s="4"/>
      <c r="F41" s="4"/>
      <c r="G41" s="4"/>
      <c r="H41" s="4"/>
      <c r="I41" s="4"/>
    </row>
    <row r="42" spans="2:9" ht="15.75" thickTop="1" x14ac:dyDescent="0.25">
      <c r="E42" s="66"/>
      <c r="F42" s="66"/>
    </row>
    <row r="43" spans="2:9" ht="24.95" customHeight="1" x14ac:dyDescent="0.25">
      <c r="B43"/>
      <c r="C43" s="75" t="s">
        <v>48</v>
      </c>
      <c r="D43" s="84"/>
      <c r="E43" s="84"/>
      <c r="F43" s="84"/>
      <c r="G43" s="84"/>
      <c r="H43" s="85"/>
    </row>
    <row r="44" spans="2:9" ht="24.95" customHeight="1" x14ac:dyDescent="0.25">
      <c r="B44"/>
      <c r="C44" s="86"/>
      <c r="D44" s="87"/>
      <c r="E44" s="87"/>
      <c r="F44" s="87"/>
      <c r="G44" s="87"/>
      <c r="H44" s="88"/>
    </row>
    <row r="45" spans="2:9" ht="24.95" customHeight="1" x14ac:dyDescent="0.25">
      <c r="B45"/>
      <c r="C45" s="86"/>
      <c r="D45" s="87"/>
      <c r="E45" s="87"/>
      <c r="F45" s="87"/>
      <c r="G45" s="87"/>
      <c r="H45" s="88"/>
    </row>
    <row r="46" spans="2:9" ht="24.95" customHeight="1" x14ac:dyDescent="0.25">
      <c r="B46"/>
      <c r="C46" s="86"/>
      <c r="D46" s="87"/>
      <c r="E46" s="87"/>
      <c r="F46" s="87"/>
      <c r="G46" s="87"/>
      <c r="H46" s="88"/>
    </row>
    <row r="47" spans="2:9" ht="24.95" customHeight="1" x14ac:dyDescent="0.25">
      <c r="B47"/>
      <c r="C47" s="86"/>
      <c r="D47" s="87"/>
      <c r="E47" s="87"/>
      <c r="F47" s="87"/>
      <c r="G47" s="87"/>
      <c r="H47" s="88"/>
    </row>
    <row r="48" spans="2:9" ht="24.95" customHeight="1" x14ac:dyDescent="0.25">
      <c r="B48"/>
      <c r="C48" s="86"/>
      <c r="D48" s="87"/>
      <c r="E48" s="87"/>
      <c r="F48" s="87"/>
      <c r="G48" s="87"/>
      <c r="H48" s="88"/>
    </row>
    <row r="49" spans="2:8" ht="24.95" customHeight="1" x14ac:dyDescent="0.25">
      <c r="B49"/>
      <c r="C49" s="86"/>
      <c r="D49" s="87"/>
      <c r="E49" s="87"/>
      <c r="F49" s="87"/>
      <c r="G49" s="87"/>
      <c r="H49" s="88"/>
    </row>
    <row r="50" spans="2:8" ht="24.95" customHeight="1" x14ac:dyDescent="0.25">
      <c r="B50"/>
      <c r="C50" s="86"/>
      <c r="D50" s="87"/>
      <c r="E50" s="87"/>
      <c r="F50" s="87"/>
      <c r="G50" s="87"/>
      <c r="H50" s="88"/>
    </row>
    <row r="51" spans="2:8" ht="24.95" customHeight="1" x14ac:dyDescent="0.25">
      <c r="B51"/>
      <c r="C51" s="89"/>
      <c r="D51" s="90"/>
      <c r="E51" s="90"/>
      <c r="F51" s="90"/>
      <c r="G51" s="90"/>
      <c r="H51" s="91"/>
    </row>
    <row r="52" spans="2:8" ht="24.95" customHeight="1" x14ac:dyDescent="0.25">
      <c r="B52"/>
      <c r="C52"/>
      <c r="D52"/>
      <c r="E52"/>
      <c r="F52"/>
      <c r="G52"/>
    </row>
    <row r="53" spans="2:8" x14ac:dyDescent="0.25">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tr">
        <f>Canales!$B$3</f>
        <v>TOTAL ACEITE</v>
      </c>
      <c r="C3" s="73"/>
      <c r="D3" s="73"/>
      <c r="E3" s="73"/>
      <c r="F3" s="73"/>
      <c r="G3" s="73"/>
      <c r="H3" s="73"/>
      <c r="I3" s="74"/>
    </row>
    <row r="4" spans="2:11" ht="15.75" thickTop="1" x14ac:dyDescent="0.25"/>
    <row r="5" spans="2:11" ht="19.5" thickBot="1" x14ac:dyDescent="0.35">
      <c r="B5" s="12" t="s">
        <v>4</v>
      </c>
      <c r="C5" s="4"/>
      <c r="D5" s="4"/>
      <c r="E5" s="4"/>
      <c r="F5" s="4"/>
      <c r="G5" s="4"/>
      <c r="H5" s="4"/>
      <c r="I5" s="4"/>
    </row>
    <row r="6" spans="2:11" ht="15.75" thickTop="1" x14ac:dyDescent="0.25"/>
    <row r="7" spans="2:11" ht="24.95" customHeight="1" x14ac:dyDescent="0.25">
      <c r="B7" s="92" t="s">
        <v>49</v>
      </c>
      <c r="C7" s="92"/>
      <c r="D7" s="92"/>
      <c r="E7" s="92"/>
      <c r="F7" s="92"/>
      <c r="G7" s="92"/>
      <c r="H7" s="92"/>
      <c r="I7" s="92"/>
    </row>
    <row r="8" spans="2:11" ht="24.95" customHeight="1" x14ac:dyDescent="0.25">
      <c r="B8" s="92"/>
      <c r="C8" s="92"/>
      <c r="D8" s="92"/>
      <c r="E8" s="92"/>
      <c r="F8" s="92"/>
      <c r="G8" s="92"/>
      <c r="H8" s="92"/>
      <c r="I8" s="92"/>
    </row>
    <row r="9" spans="2:11" ht="24.95" customHeight="1" x14ac:dyDescent="0.25">
      <c r="B9" s="92"/>
      <c r="C9" s="92"/>
      <c r="D9" s="92"/>
      <c r="E9" s="92"/>
      <c r="F9" s="92"/>
      <c r="G9" s="92"/>
      <c r="H9" s="92"/>
      <c r="I9" s="92"/>
    </row>
    <row r="10" spans="2:11" ht="24.95" customHeight="1" x14ac:dyDescent="0.25">
      <c r="B10" s="92"/>
      <c r="C10" s="92"/>
      <c r="D10" s="92"/>
      <c r="E10" s="92"/>
      <c r="F10" s="92"/>
      <c r="G10" s="92"/>
      <c r="H10" s="92"/>
      <c r="I10" s="92"/>
    </row>
    <row r="11" spans="2:11" ht="24.95" customHeight="1" x14ac:dyDescent="0.25">
      <c r="B11" s="92"/>
      <c r="C11" s="92"/>
      <c r="D11" s="92"/>
      <c r="E11" s="92"/>
      <c r="F11" s="92"/>
      <c r="G11" s="92"/>
      <c r="H11" s="92"/>
      <c r="I11" s="92"/>
    </row>
    <row r="12" spans="2:11" ht="24.95" customHeight="1" x14ac:dyDescent="0.25">
      <c r="B12" s="92"/>
      <c r="C12" s="92"/>
      <c r="D12" s="92"/>
      <c r="E12" s="92"/>
      <c r="F12" s="92"/>
      <c r="G12" s="92"/>
      <c r="H12" s="92"/>
      <c r="I12" s="92"/>
    </row>
    <row r="13" spans="2:11" ht="24.95" customHeight="1" x14ac:dyDescent="0.25">
      <c r="B13" s="92"/>
      <c r="C13" s="92"/>
      <c r="D13" s="92"/>
      <c r="E13" s="92"/>
      <c r="F13" s="92"/>
      <c r="G13" s="92"/>
      <c r="H13" s="92"/>
      <c r="I13" s="92"/>
    </row>
    <row r="14" spans="2:11" ht="24.95" customHeight="1" x14ac:dyDescent="0.25">
      <c r="B14" s="92"/>
      <c r="C14" s="92"/>
      <c r="D14" s="92"/>
      <c r="E14" s="92"/>
      <c r="F14" s="92"/>
      <c r="G14" s="92"/>
      <c r="H14" s="92"/>
      <c r="I14" s="92"/>
    </row>
    <row r="15" spans="2:11" ht="24.95" customHeight="1" x14ac:dyDescent="0.25">
      <c r="B15" s="92"/>
      <c r="C15" s="92"/>
      <c r="D15" s="92"/>
      <c r="E15" s="92"/>
      <c r="F15" s="92"/>
      <c r="G15" s="92"/>
      <c r="H15" s="92"/>
      <c r="I15" s="92"/>
    </row>
    <row r="16" spans="2:11" ht="24.95" customHeight="1" x14ac:dyDescent="0.25">
      <c r="B16" s="92"/>
      <c r="C16" s="92"/>
      <c r="D16" s="92"/>
      <c r="E16" s="92"/>
      <c r="F16" s="92"/>
      <c r="G16" s="92"/>
      <c r="H16" s="92"/>
      <c r="I16" s="92"/>
    </row>
    <row r="17" spans="2:9" ht="24.95" customHeight="1" x14ac:dyDescent="0.25">
      <c r="B17" s="92"/>
      <c r="C17" s="92"/>
      <c r="D17" s="92"/>
      <c r="E17" s="92"/>
      <c r="F17" s="92"/>
      <c r="G17" s="92"/>
      <c r="H17" s="92"/>
      <c r="I17" s="92"/>
    </row>
    <row r="18" spans="2:9" ht="24.95" customHeight="1" x14ac:dyDescent="0.25">
      <c r="B18" s="92"/>
      <c r="C18" s="92"/>
      <c r="D18" s="92"/>
      <c r="E18" s="92"/>
      <c r="F18" s="92"/>
      <c r="G18" s="92"/>
      <c r="H18" s="92"/>
      <c r="I18" s="92"/>
    </row>
    <row r="19" spans="2:9" ht="24.95" customHeight="1" x14ac:dyDescent="0.25">
      <c r="B19" s="92"/>
      <c r="C19" s="92"/>
      <c r="D19" s="92"/>
      <c r="E19" s="92"/>
      <c r="F19" s="92"/>
      <c r="G19" s="92"/>
      <c r="H19" s="92"/>
      <c r="I19" s="92"/>
    </row>
    <row r="20" spans="2:9" ht="24.95" customHeight="1" x14ac:dyDescent="0.25">
      <c r="B20" s="92"/>
      <c r="C20" s="92"/>
      <c r="D20" s="92"/>
      <c r="E20" s="92"/>
      <c r="F20" s="92"/>
      <c r="G20" s="92"/>
      <c r="H20" s="92"/>
      <c r="I20" s="92"/>
    </row>
    <row r="21" spans="2:9" ht="24.95" customHeight="1" x14ac:dyDescent="0.25">
      <c r="B21" s="92"/>
      <c r="C21" s="92"/>
      <c r="D21" s="92"/>
      <c r="E21" s="92"/>
      <c r="F21" s="92"/>
      <c r="G21" s="92"/>
      <c r="H21" s="92"/>
      <c r="I21" s="92"/>
    </row>
    <row r="22" spans="2:9" ht="24.95" customHeight="1" x14ac:dyDescent="0.25">
      <c r="B22" s="92"/>
      <c r="C22" s="92"/>
      <c r="D22" s="92"/>
      <c r="E22" s="92"/>
      <c r="F22" s="92"/>
      <c r="G22" s="92"/>
      <c r="H22" s="92"/>
      <c r="I22" s="92"/>
    </row>
    <row r="23" spans="2:9" ht="24.95" customHeight="1" x14ac:dyDescent="0.25">
      <c r="B23" s="92"/>
      <c r="C23" s="92"/>
      <c r="D23" s="92"/>
      <c r="E23" s="92"/>
      <c r="F23" s="92"/>
      <c r="G23" s="92"/>
      <c r="H23" s="92"/>
      <c r="I23" s="92"/>
    </row>
    <row r="24" spans="2:9" ht="24.95" customHeight="1" x14ac:dyDescent="0.25">
      <c r="B24" s="92"/>
      <c r="C24" s="92"/>
      <c r="D24" s="92"/>
      <c r="E24" s="92"/>
      <c r="F24" s="92"/>
      <c r="G24" s="92"/>
      <c r="H24" s="92"/>
      <c r="I24" s="92"/>
    </row>
    <row r="25" spans="2:9" ht="24.95" customHeight="1" x14ac:dyDescent="0.25">
      <c r="B25" s="92"/>
      <c r="C25" s="92"/>
      <c r="D25" s="92"/>
      <c r="E25" s="92"/>
      <c r="F25" s="92"/>
      <c r="G25" s="92"/>
      <c r="H25" s="92"/>
      <c r="I25" s="92"/>
    </row>
    <row r="26" spans="2:9" ht="24.95" customHeight="1" x14ac:dyDescent="0.25">
      <c r="B26" s="92"/>
      <c r="C26" s="92"/>
      <c r="D26" s="92"/>
      <c r="E26" s="92"/>
      <c r="F26" s="92"/>
      <c r="G26" s="92"/>
      <c r="H26" s="92"/>
      <c r="I26" s="92"/>
    </row>
    <row r="27" spans="2:9" ht="24.95" customHeight="1" x14ac:dyDescent="0.25">
      <c r="B27" s="92"/>
      <c r="C27" s="92"/>
      <c r="D27" s="92"/>
      <c r="E27" s="92"/>
      <c r="F27" s="92"/>
      <c r="G27" s="92"/>
      <c r="H27" s="92"/>
      <c r="I27" s="92"/>
    </row>
    <row r="28" spans="2:9" ht="24.95" customHeight="1" x14ac:dyDescent="0.25">
      <c r="B28" s="92"/>
      <c r="C28" s="92"/>
      <c r="D28" s="92"/>
      <c r="E28" s="92"/>
      <c r="F28" s="92"/>
      <c r="G28" s="92"/>
      <c r="H28" s="92"/>
      <c r="I28" s="92"/>
    </row>
    <row r="29" spans="2:9" ht="24.95" customHeight="1" x14ac:dyDescent="0.25">
      <c r="B29" s="92"/>
      <c r="C29" s="92"/>
      <c r="D29" s="92"/>
      <c r="E29" s="92"/>
      <c r="F29" s="92"/>
      <c r="G29" s="92"/>
      <c r="H29" s="92"/>
      <c r="I29" s="92"/>
    </row>
    <row r="30" spans="2:9" ht="24.95" customHeight="1" x14ac:dyDescent="0.25">
      <c r="B30" s="92"/>
      <c r="C30" s="92"/>
      <c r="D30" s="92"/>
      <c r="E30" s="92"/>
      <c r="F30" s="92"/>
      <c r="G30" s="92"/>
      <c r="H30" s="92"/>
      <c r="I30" s="92"/>
    </row>
    <row r="31" spans="2:9" ht="24.95" customHeight="1" x14ac:dyDescent="0.25">
      <c r="B31" s="92"/>
      <c r="C31" s="92"/>
      <c r="D31" s="92"/>
      <c r="E31" s="92"/>
      <c r="F31" s="92"/>
      <c r="G31" s="92"/>
      <c r="H31" s="92"/>
      <c r="I31" s="92"/>
    </row>
    <row r="32" spans="2:9" ht="24.95" customHeight="1" x14ac:dyDescent="0.25">
      <c r="B32" s="92"/>
      <c r="C32" s="92"/>
      <c r="D32" s="92"/>
      <c r="E32" s="92"/>
      <c r="F32" s="92"/>
      <c r="G32" s="92"/>
      <c r="H32" s="92"/>
      <c r="I32" s="92"/>
    </row>
    <row r="33" spans="2:9" ht="24.95" customHeight="1" x14ac:dyDescent="0.25">
      <c r="B33" s="92"/>
      <c r="C33" s="92"/>
      <c r="D33" s="92"/>
      <c r="E33" s="92"/>
      <c r="F33" s="92"/>
      <c r="G33" s="92"/>
      <c r="H33" s="92"/>
      <c r="I33" s="92"/>
    </row>
    <row r="34" spans="2:9" ht="24.95" customHeight="1" x14ac:dyDescent="0.25">
      <c r="B34" s="92"/>
      <c r="C34" s="92"/>
      <c r="D34" s="92"/>
      <c r="E34" s="92"/>
      <c r="F34" s="92"/>
      <c r="G34" s="92"/>
      <c r="H34" s="92"/>
      <c r="I34" s="92"/>
    </row>
    <row r="35" spans="2:9" ht="24.95" customHeight="1" x14ac:dyDescent="0.25">
      <c r="B35" s="92"/>
      <c r="C35" s="92"/>
      <c r="D35" s="92"/>
      <c r="E35" s="92"/>
      <c r="F35" s="92"/>
      <c r="G35" s="92"/>
      <c r="H35" s="92"/>
      <c r="I35" s="92"/>
    </row>
    <row r="36" spans="2:9" ht="24.95" customHeight="1" x14ac:dyDescent="0.25">
      <c r="B36" s="92"/>
      <c r="C36" s="92"/>
      <c r="D36" s="92"/>
      <c r="E36" s="92"/>
      <c r="F36" s="92"/>
      <c r="G36" s="92"/>
      <c r="H36" s="92"/>
      <c r="I36" s="92"/>
    </row>
    <row r="37" spans="2:9" ht="24.95" customHeight="1" x14ac:dyDescent="0.25">
      <c r="B37" s="92"/>
      <c r="C37" s="92"/>
      <c r="D37" s="92"/>
      <c r="E37" s="92"/>
      <c r="F37" s="92"/>
      <c r="G37" s="92"/>
      <c r="H37" s="92"/>
      <c r="I37" s="92"/>
    </row>
    <row r="38" spans="2:9" ht="24.95" customHeight="1" x14ac:dyDescent="0.25">
      <c r="B38" s="92"/>
      <c r="C38" s="92"/>
      <c r="D38" s="92"/>
      <c r="E38" s="92"/>
      <c r="F38" s="92"/>
      <c r="G38" s="92"/>
      <c r="H38" s="92"/>
      <c r="I38" s="92"/>
    </row>
    <row r="39" spans="2:9" ht="24.95" customHeight="1" x14ac:dyDescent="0.25">
      <c r="B39" s="92"/>
      <c r="C39" s="92"/>
      <c r="D39" s="92"/>
      <c r="E39" s="92"/>
      <c r="F39" s="92"/>
      <c r="G39" s="92"/>
      <c r="H39" s="92"/>
      <c r="I39" s="92"/>
    </row>
    <row r="40" spans="2:9" ht="24.95" customHeight="1" x14ac:dyDescent="0.25">
      <c r="B40" s="92"/>
      <c r="C40" s="92"/>
      <c r="D40" s="92"/>
      <c r="E40" s="92"/>
      <c r="F40" s="92"/>
      <c r="G40" s="92"/>
      <c r="H40" s="92"/>
      <c r="I40" s="92"/>
    </row>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row r="47" spans="2:9" ht="24.95" customHeight="1" x14ac:dyDescent="0.25"/>
  </sheetData>
  <mergeCells count="3">
    <mergeCell ref="B1:I1"/>
    <mergeCell ref="B3:I3"/>
    <mergeCell ref="B7:I4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A478D9-7572-4FE3-A2DC-2CA4A6BCE7C8}">
  <ds:schemaRef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7A00A2A8-9FD6-42A2-B860-24A3A1A4A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Sánchez Alconada, Juan Carlos</cp:lastModifiedBy>
  <cp:lastPrinted>2019-01-29T13:51:54Z</cp:lastPrinted>
  <dcterms:created xsi:type="dcterms:W3CDTF">2018-05-22T14:11:12Z</dcterms:created>
  <dcterms:modified xsi:type="dcterms:W3CDTF">2021-07-12T07:27:35Z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