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FPyoXG7m8LJja+rJghsi9Yoq/ryijhSV/Lrn3Oh82+AnHhRIdZk5Rh8eHQFH1Oqc3CCgLvRFPCo0T2RF+O7kIQ==" workbookSaltValue="TfV2EEKuX+w7Bx9NSg7YiA==" workbookSpinCount="100000" lockStructure="1"/>
  <bookViews>
    <workbookView xWindow="-105" yWindow="-105" windowWidth="19425" windowHeight="10425"/>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Canales!$A$1:$I$40</definedName>
    <definedName name="_xlnm.Print_Area" localSheetId="5">Perfiles!$A$1:$I$51</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<sst xmlns="http://schemas.openxmlformats.org/spreadsheetml/2006/main" count="69" uniqueCount="52">
  <si>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</si>
  <si>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Principales variables</t>
  </si>
  <si>
    <t>Graficos historicos</t>
  </si>
  <si>
    <t>Canales</t>
  </si>
  <si>
    <t>Perfiles</t>
  </si>
  <si>
    <t>Principales Conclusiones</t>
  </si>
  <si>
    <t>Consumo en el Hogar</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</si>
  <si>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</si>
  <si>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</si>
  <si>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</si>
  <si>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</si>
  <si>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</si>
  <si>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</si>
  <si>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</si>
  <si>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</si>
  <si>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</si>
  <si>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</si>
  <si>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</si>
  <si>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</si>
  <si>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</si>
  <si>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</si>
  <si>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</si>
  <si>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conclusiones</t>
  </si>
  <si>
    <t>FEBRERO 23</t>
  </si>
  <si>
    <t>TOTAL ACEITE</t>
  </si>
  <si>
    <t>Principales Variables - TAM FEBRERO 23</t>
  </si>
  <si>
    <t>TOTAL ACEITES DE OLIVA 
Domestico</t>
  </si>
  <si>
    <t>A. OLIVA 
Domestico</t>
  </si>
  <si>
    <t>A.O VIRGEN EXTRA 
Domestico</t>
  </si>
  <si>
    <t>A.O VIRGEN 
Domestico</t>
  </si>
  <si>
    <t>ACEITE DE GIRASOL 
Domestico</t>
  </si>
  <si>
    <t>Importancia de los tipos - TAM FEBRERO 23</t>
  </si>
  <si>
    <t>Consumo por persona (litros por persona) - TAM FEBRERO 23</t>
  </si>
  <si>
    <t>Peso y % evolución en volumen de los canales de distribución - TAM FEBRERO 23</t>
  </si>
  <si>
    <t>Precio medio (Euros/ litros) de los canales de distribución - TAM FEBRERO 23</t>
  </si>
  <si>
    <t>% Población y Distribución del volumen por perfil sociodemográfico -TAM FEBRERO 23</t>
  </si>
  <si>
    <t>% Población y Distribución del volumen por Comunidades -TAM FEBRERO 23</t>
  </si>
  <si>
    <t>A.O VIRGEN</t>
  </si>
  <si>
    <t>A.O VIRGEN EXTRA</t>
  </si>
  <si>
    <t>A. OLIVA</t>
  </si>
  <si>
    <t>ACEITE DE GIRASOL</t>
  </si>
  <si>
    <t>ACEITE DE MAIZ</t>
  </si>
  <si>
    <t>ACEITE DE SOJA</t>
  </si>
  <si>
    <t>ACEITE DE SEMILLA</t>
  </si>
  <si>
    <t>ACEITE DE ORUJO</t>
  </si>
  <si>
    <t>TAM FEBRERO 22</t>
  </si>
  <si>
    <t>TAM FEBRERO 23</t>
  </si>
  <si>
    <t>TOTAL ACEITES DE OLIVA</t>
  </si>
  <si>
    <t>A.O VIRGEN+V.EXTRA</t>
  </si>
  <si>
    <t>·El supermercado y autoservicio es el canal que cuenta con mayor participación sobre el volumen total de las compras de aceite a cierre de año móvil febrero 2023 (50,3 %). Sin embargo y a pesar de su importancia el canal pierde el 9,5 % de las compras con respecto al año anterior. El hipermercado con una cuota del 24,5 % de las compras, es decir, casi 1 de cada 4 litros, tambien pierde relevancia con un descenso del 6,9 %. Las caídas más significativas que superan además el doble dígito se producen en la tienda descuento (22,5 %) y en el canal e-commerce (23,8 %).
·El precio medio de aceite cierra en 3,90 €/litro, un 37,6 % más alto que en los doce meses previos. La subida de precio se extiende a todas las plataformas de distribución, siendo la más alta que se produce en la tienda descuento (45,8 %). Este canal junto al resto de canales son los que mantienen el precio medio litro más asequible del mercado, por debajo del promedio nacional. Por su parte, el hipermercado y la tienda tradicional son quienes mantienen el precio medio litro más alto de la categoría, rozando casi los 4,30 € por litro.</t>
  </si>
  <si>
    <t>·El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·El consumo per cápita de aceite cierra en 10,10 litros por persona y periodo de estudio. Realizan una ingesta superior individuos como retirados, parejas adultas sin hijos o adultos independientes. El colectivo formado por retirados es quien realiza la mayor ingesta per cápita a cierre de año móvil febrero 2023, con un 89,9 % más de cantidad ingerida por persona y año, el equivalente a realizar un consumo de 19,17 kilos.</t>
  </si>
  <si>
    <t xml:space="preserve">
·Se reduce la compra de aceite un 9,3 % a cierre de año móvil febrero 2023. El valor del mercado crece un 24,8 % equivalente a facturar 362,66 millones de euros más con respecto a los doce meses previos. Esta compensación, entre la menor compra y un mayor gasto, viene determinada por el precio medio del producto que se incrementa un 37,6 % hasta alcanzar los 3,90 €/litro, lo que supone pagar 1,07 € más por litro que hace un año. 
El consumo per cápita de aceite asciende a 10,10 litros por persona y año de estudio, un 9,5 % menos de cantidad, equivalente a consumir 1,06 litros menos. Por su parte, el gasto que se realiza por persona en la compra de aceite asciende a 39,37 €, una cantidad superior en un 24,5 %, equivalente a pagar 7,75 euros más por persona y año. Este producto representa el 2,43 del presupuesto medio asignado por hogar para la compra de productos de alimentación y bebidas. 
·El perfil intensivo en la compra de aceite se corresponde con un hogar de clase socioeconómica más bien alta y media alta, sin niños o con ellos mayores de entre 6 y 15 años. La edad del responsable de las compras supera los 50 años y siendo generalmente personas no activas. Son hogares más bien numerosos formados por 2 o más miembros. Si se realiza el análisis por ciclo de vida, los hogares formados por parejas con hijos de edad media o adultos, así como parejas adultas sin hijos o retirados, son aquellos que realizan una compra superior a lo esperado con relación a la extensión de población que representan. 
Sí consideramos las comunidades autónomas intensivas en la compra de este producto, hemos de destacar Illes Balears, Andalucía, Galicia, Castilla y León o País Vasco entre otros. 
El consumo per cápita de aceite cierra en 10,10 litros por persona y periodo de estudio. Realizan una ingesta superior individuos como retirados, parejas adultas sin hijos o adultos independientes. El colectivo formado por retirados es quien realiza la mayor ingesta per cápita a cierre de año móvil febrero 2023, con un 89,9 % más de cantidad ingerida por persona y año, el equivalente a realizar un consumo de 19,17 kilos.
·El mercado de aceite se segmenta de la siguiente manera, con el 70,0 % de los litros se postulan los aceites de oliva, cuya correspondencia en valor es incluso superior con el 79,9 % de cuota. El aceite de girasol es el segundo por orden de importancia con una cuota del 26,8 % en volumen que se reduce con respecto al año anterior (29,2 %). El resto del mercado se distribuye entre aceite de maíz, soja, orujo o semilla, este último con una cuota del 1,7 %. 
·El aceite de oliva es el favorito para los hogares españoles con una cuota del 34,7 % sobre el total de la categoría. Sin embargo, pierde relevancia en los hogares (9,1 %). El valor, se sitúa en positivo (21,6 %) debido al fuerte impacto que tiene el precio medio que crece un 33,8 % hasta cerrar en 4,08 €/litro. En consumo per cápita es de 3,51 litros por persona y año, un 9,3 % más bajo que hace un año, equivalente a dejar de consumir 0,361 litros. 
·El aceite de oliva virgen extra mantiene una cuota dentro del mercado oleico del 29,0 %. Pese al retroceso de la categoría, este tipo de aceite gana presencia en los hogares españoles capturando un 2,3 % más de litros que hace un año. El valor tambien crece del orden de un 22,7 %, equivalente 122,97 millones de euros más. 
Este tipo de aceite de oliva es quien tiene el precio medio más alto del mercado (4,98 €/litro) equivalente a pagar un 25,4 % más que el promedio del mercado. Si bien, es la subida de precio más contenida que se realiza (20,2 %). Quizá este movimiento haya sido valorado por los consumidores que bajo este contexto han optado por un aceite de mejor calidad ante la similitud del precio medio facial. En España cada individuo consume 2,93 litros de aceite virgen extra, con un gasto de 14,31 €. 
Este tipo de aceite es quien tiene más diferencias con relación a los consumidores intensivos con respecto a la categoría. Hogares formados por individuos de clase alta y media alta, sin niños y cuya edad supera los 50 años. Se adquiere por hogares numerosos de 3 o más miembros, destaca el consumo realizado en hogares de dos personas que alcanza un 12 % más de lo esperado. La comunidad autónoma que tiene el perfil más intensivo es Andalucía y País Vasco. Entre el ciclo de vida, podemos destacar hogares compuestos por parejas con hijos mayores, parejas adultas sin hijos o retirados. 
·El aceite de girasol, es el tipo de aceite que más decrece en este periodo (16,9 %. El valor por su parte es el que más crece (45,5 %) debido al fuerte aumento que se produce en el precio medio, el más alto de la categoría (75,1 %), cerrando en 2,52 €/litro, lejos del 1,44 €/litro de hace un año. Aun así, este tipo de aceite mantiene un precio medio un 35,4 % inferior al del mercado. 
El consumidor intensivo de aceite de girasol es un hogar formado por parejas con hijos medianos o mayores, de hábitat más bien pequeños/medianos y áreas no metropolitanas. Se corresponde con hogares de clase socioeconómica baja, donde el responsable de las compras no está en activo y supera los 50 años. Galicia, se conforma como la CCAA más intensiva, adquiere un 81 % más de producto del que cabría esperar con relación a su peso poblacional.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</si>
</sst>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4">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
      <sz val="11"/>
      <color theme="1"/>
      <name val="Calibri"/>
      <family val="1"/>
      <charset val="2"/>
      <scheme val="minor"/>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2">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100">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5" xfId="1" applyFont="1" applyBorder="1" applyAlignment="1">
      <alignment horizontal="center" vertical="center" wrapText="1" readingOrder="1"/>
    </xf>
    <xf numFmtId="0" fontId="6" fillId="0" borderId="16" xfId="0" applyFont="1" applyBorder="1" applyAlignment="1">
      <alignment horizontal="center" vertical="center" wrapText="1"/>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167" fontId="7" fillId="0" borderId="18" xfId="0" applyNumberFormat="1" applyFont="1" applyBorder="1" applyAlignment="1">
      <alignment horizontal="center" vertical="center" wrapText="1" readingOrder="1"/>
    </xf>
    <xf numFmtId="167" fontId="7" fillId="0" borderId="20" xfId="0" applyNumberFormat="1" applyFont="1" applyBorder="1" applyAlignment="1">
      <alignment horizontal="center" vertical="center" wrapText="1" readingOrder="1"/>
    </xf>
    <xf numFmtId="2" fontId="7" fillId="0" borderId="20" xfId="0" applyNumberFormat="1" applyFont="1" applyBorder="1" applyAlignment="1">
      <alignment horizontal="center" vertical="center" wrapText="1" readingOrder="1"/>
    </xf>
    <xf numFmtId="167" fontId="7" fillId="0" borderId="22" xfId="0" applyNumberFormat="1" applyFont="1" applyBorder="1" applyAlignment="1">
      <alignment horizontal="center" vertical="center" wrapText="1" readingOrder="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3" fillId="0" borderId="24" xfId="0" applyFont="1" applyBorder="1" applyAlignment="1">
      <alignment horizontal="left" vertical="center" wrapText="1"/>
    </xf>
    <xf numFmtId="0" fontId="0" fillId="0" borderId="25" xfId="0" applyBorder="1" applyAlignment="1">
      <alignment horizontal="left" vertical="center" wrapText="1"/>
    </xf>
    <xf numFmtId="0" fontId="0" fillId="0" borderId="26" xfId="0" applyBorder="1" applyAlignment="1">
      <alignment horizontal="left" vertical="center" wrapText="1"/>
    </xf>
    <xf numFmtId="0" fontId="0" fillId="0" borderId="27" xfId="0" applyBorder="1" applyAlignment="1">
      <alignment horizontal="left" vertical="center" wrapText="1"/>
    </xf>
    <xf numFmtId="0" fontId="0" fillId="0" borderId="0" xfId="0"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xf numFmtId="0" fontId="0" fillId="0" borderId="31" xfId="0" applyBorder="1" applyAlignment="1">
      <alignment horizontal="left" vertical="center" wrapText="1"/>
    </xf>
    <xf numFmtId="0" fontId="0" fillId="0" borderId="24" xfId="0" applyBorder="1" applyAlignment="1">
      <alignment horizontal="left" vertical="center" wrapText="1"/>
    </xf>
    <xf numFmtId="0" fontId="0" fillId="0" borderId="25" xfId="0" applyBorder="1" applyAlignment="1">
      <alignment horizontal="left" vertical="center"/>
    </xf>
    <xf numFmtId="0" fontId="0" fillId="0" borderId="26" xfId="0" applyBorder="1" applyAlignment="1">
      <alignment horizontal="left" vertical="center"/>
    </xf>
    <xf numFmtId="0" fontId="0" fillId="0" borderId="27" xfId="0" applyBorder="1" applyAlignment="1">
      <alignment horizontal="left" vertical="center"/>
    </xf>
    <xf numFmtId="0" fontId="0" fillId="0" borderId="0" xfId="0" applyAlignment="1">
      <alignment horizontal="left" vertical="center"/>
    </xf>
    <xf numFmtId="0" fontId="0" fillId="0" borderId="28"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1" xfId="0" applyBorder="1" applyAlignment="1">
      <alignment horizontal="left" vertical="center"/>
    </xf>
    <xf numFmtId="0" fontId="30" fillId="0" borderId="24" xfId="0" applyFont="1" applyBorder="1" applyAlignment="1">
      <alignment vertical="center" wrapText="1"/>
    </xf>
    <xf numFmtId="0" fontId="6" fillId="0" borderId="25" xfId="0" applyFont="1" applyBorder="1" applyAlignment="1">
      <alignment vertical="center"/>
    </xf>
    <xf numFmtId="0" fontId="6" fillId="0" borderId="26" xfId="0" applyFont="1" applyBorder="1" applyAlignment="1">
      <alignment vertical="center"/>
    </xf>
    <xf numFmtId="0" fontId="6" fillId="0" borderId="27" xfId="0" applyFont="1" applyBorder="1" applyAlignment="1">
      <alignment vertical="center"/>
    </xf>
    <xf numFmtId="0" fontId="6" fillId="0" borderId="0" xfId="0" applyFont="1" applyAlignment="1">
      <alignment vertical="center"/>
    </xf>
    <xf numFmtId="0" fontId="6" fillId="0" borderId="28" xfId="0" applyFont="1" applyBorder="1" applyAlignment="1">
      <alignment vertical="center"/>
    </xf>
    <xf numFmtId="0" fontId="6" fillId="0" borderId="29" xfId="0" applyFont="1" applyBorder="1" applyAlignment="1">
      <alignment vertical="center"/>
    </xf>
    <xf numFmtId="0" fontId="6" fillId="0" borderId="30" xfId="0" applyFont="1" applyBorder="1" applyAlignment="1">
      <alignment vertical="center"/>
    </xf>
    <xf numFmtId="0" fontId="6" fillId="0" borderId="31" xfId="0" applyFont="1" applyBorder="1" applyAlignment="1">
      <alignment vertical="center"/>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6.3011521782701525</c:v>
              </c:pt>
              <c:pt idx="1">
                <c:v>28.976889558348574</c:v>
              </c:pt>
              <c:pt idx="2">
                <c:v>34.745981528545201</c:v>
              </c:pt>
              <c:pt idx="3">
                <c:v>26.796088408191949</c:v>
              </c:pt>
              <c:pt idx="4">
                <c:v>9.8561759925379744E-2</c:v>
              </c:pt>
              <c:pt idx="5">
                <c:v>1.889805145854221E-2</c:v>
              </c:pt>
              <c:pt idx="6">
                <c:v>1.7198820391244114</c:v>
              </c:pt>
              <c:pt idx="7">
                <c:v>1.3425488232929934</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7.2085340458992659</c:v>
              </c:pt>
              <c:pt idx="1">
                <c:v>36.338877023791063</c:v>
              </c:pt>
              <c:pt idx="2">
                <c:v>36.393922186800332</c:v>
              </c:pt>
              <c:pt idx="3">
                <c:v>17.316756152219924</c:v>
              </c:pt>
              <c:pt idx="4">
                <c:v>7.5426364712756419E-2</c:v>
              </c:pt>
              <c:pt idx="5">
                <c:v>1.2323358811181632E-2</c:v>
              </c:pt>
              <c:pt idx="6">
                <c:v>1.5357054068548794</c:v>
              </c:pt>
              <c:pt idx="7">
                <c:v>1.1184569939275413</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_(* #,##0.00_);_(* \(#,##0.00\);_(* "-"??_);_(@_)</c:formatCode>
              <c:ptCount val="25"/>
              <c:pt idx="0">
                <c:v>45030.247188000001</c:v>
              </c:pt>
              <c:pt idx="1">
                <c:v>49287.390780000002</c:v>
              </c:pt>
              <c:pt idx="2">
                <c:v>45273.332710000002</c:v>
              </c:pt>
              <c:pt idx="3">
                <c:v>41596.482189999995</c:v>
              </c:pt>
              <c:pt idx="4">
                <c:v>38620.461299999995</c:v>
              </c:pt>
              <c:pt idx="5">
                <c:v>40546.617899999997</c:v>
              </c:pt>
              <c:pt idx="6">
                <c:v>39523.658045000004</c:v>
              </c:pt>
              <c:pt idx="7">
                <c:v>42261.64574</c:v>
              </c:pt>
              <c:pt idx="8">
                <c:v>44032.762189999994</c:v>
              </c:pt>
              <c:pt idx="9">
                <c:v>47233.276610000001</c:v>
              </c:pt>
              <c:pt idx="10">
                <c:v>45484.822829999997</c:v>
              </c:pt>
              <c:pt idx="11">
                <c:v>41598.297641999998</c:v>
              </c:pt>
              <c:pt idx="12">
                <c:v>41419.72092</c:v>
              </c:pt>
              <c:pt idx="13">
                <c:v>69838.025829999999</c:v>
              </c:pt>
              <c:pt idx="14">
                <c:v>27872.78182</c:v>
              </c:pt>
              <c:pt idx="15">
                <c:v>30223.413399999998</c:v>
              </c:pt>
              <c:pt idx="16">
                <c:v>33297.759989999999</c:v>
              </c:pt>
              <c:pt idx="17">
                <c:v>32934.188099999999</c:v>
              </c:pt>
              <c:pt idx="18">
                <c:v>40359.066287000001</c:v>
              </c:pt>
              <c:pt idx="19">
                <c:v>39652.085355999996</c:v>
              </c:pt>
              <c:pt idx="20">
                <c:v>42808.683549999994</c:v>
              </c:pt>
              <c:pt idx="21">
                <c:v>40181.313053999998</c:v>
              </c:pt>
              <c:pt idx="22">
                <c:v>36439.169512999993</c:v>
              </c:pt>
              <c:pt idx="23">
                <c:v>37466.674255000005</c:v>
              </c:pt>
              <c:pt idx="24">
                <c:v>37578.875243000002</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381896560"/>
        <c:axId val="381901656"/>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_(* #,##0.00_);_(* \(#,##0.00\);_(* "-"??_);_(@_)</c:formatCode>
              <c:ptCount val="25"/>
              <c:pt idx="0">
                <c:v>109583.625937</c:v>
              </c:pt>
              <c:pt idx="1">
                <c:v>120034.41250000001</c:v>
              </c:pt>
              <c:pt idx="2">
                <c:v>109134.22034999999</c:v>
              </c:pt>
              <c:pt idx="3">
                <c:v>108958.06163</c:v>
              </c:pt>
              <c:pt idx="4">
                <c:v>103788.58539000001</c:v>
              </c:pt>
              <c:pt idx="5">
                <c:v>114654.211</c:v>
              </c:pt>
              <c:pt idx="6">
                <c:v>114241.321089</c:v>
              </c:pt>
              <c:pt idx="7">
                <c:v>126926.50020000001</c:v>
              </c:pt>
              <c:pt idx="8">
                <c:v>130927.38627</c:v>
              </c:pt>
              <c:pt idx="9">
                <c:v>142564.08069999999</c:v>
              </c:pt>
              <c:pt idx="10">
                <c:v>131716.73384</c:v>
              </c:pt>
              <c:pt idx="11">
                <c:v>131459.24354</c:v>
              </c:pt>
              <c:pt idx="12">
                <c:v>129395.16767</c:v>
              </c:pt>
              <c:pt idx="13">
                <c:v>241700.56162999998</c:v>
              </c:pt>
              <c:pt idx="14">
                <c:v>111307.93446999999</c:v>
              </c:pt>
              <c:pt idx="15">
                <c:v>121020.65640000001</c:v>
              </c:pt>
              <c:pt idx="16">
                <c:v>132473.94586000001</c:v>
              </c:pt>
              <c:pt idx="17">
                <c:v>129543.14659</c:v>
              </c:pt>
              <c:pt idx="18">
                <c:v>155974.70718</c:v>
              </c:pt>
              <c:pt idx="19">
                <c:v>148145.65018999999</c:v>
              </c:pt>
              <c:pt idx="20">
                <c:v>168207.44446</c:v>
              </c:pt>
              <c:pt idx="21">
                <c:v>162661.45752700002</c:v>
              </c:pt>
              <c:pt idx="22">
                <c:v>149203.00399700002</c:v>
              </c:pt>
              <c:pt idx="23">
                <c:v>156607.26884</c:v>
              </c:pt>
              <c:pt idx="24">
                <c:v>149618.066429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1900872"/>
        <c:axId val="381900480"/>
      </c:lineChart>
      <c:catAx>
        <c:axId val="381896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901656"/>
        <c:crosses val="autoZero"/>
        <c:auto val="1"/>
        <c:lblAlgn val="ctr"/>
        <c:lblOffset val="100"/>
        <c:noMultiLvlLbl val="0"/>
      </c:catAx>
      <c:valAx>
        <c:axId val="38190165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6560"/>
        <c:crosses val="autoZero"/>
        <c:crossBetween val="between"/>
      </c:valAx>
      <c:valAx>
        <c:axId val="381900480"/>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900872"/>
        <c:crosses val="max"/>
        <c:crossBetween val="between"/>
      </c:valAx>
      <c:catAx>
        <c:axId val="381900872"/>
        <c:scaling>
          <c:orientation val="minMax"/>
        </c:scaling>
        <c:delete val="1"/>
        <c:axPos val="b"/>
        <c:numFmt formatCode="General" sourceLinked="1"/>
        <c:majorTickMark val="out"/>
        <c:minorTickMark val="none"/>
        <c:tickLblPos val="nextTo"/>
        <c:crossAx val="381900480"/>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_(* #,##0.00_);_(* \(#,##0.00\);_(* "-"??_);_(@_)</c:formatCode>
              <c:ptCount val="25"/>
              <c:pt idx="0">
                <c:v>45.030247188000004</c:v>
              </c:pt>
              <c:pt idx="1">
                <c:v>49.287390780000003</c:v>
              </c:pt>
              <c:pt idx="2">
                <c:v>45.273332710000005</c:v>
              </c:pt>
              <c:pt idx="3">
                <c:v>41.596482189999996</c:v>
              </c:pt>
              <c:pt idx="4">
                <c:v>38.620461299999995</c:v>
              </c:pt>
              <c:pt idx="5">
                <c:v>40.546617899999994</c:v>
              </c:pt>
              <c:pt idx="6">
                <c:v>39.523658045000005</c:v>
              </c:pt>
              <c:pt idx="7">
                <c:v>42.261645739999999</c:v>
              </c:pt>
              <c:pt idx="8">
                <c:v>44.032762189999993</c:v>
              </c:pt>
              <c:pt idx="9">
                <c:v>47.233276610000004</c:v>
              </c:pt>
              <c:pt idx="10">
                <c:v>45.484822829999999</c:v>
              </c:pt>
              <c:pt idx="11">
                <c:v>41.598297641999999</c:v>
              </c:pt>
              <c:pt idx="12">
                <c:v>41.419720920000003</c:v>
              </c:pt>
              <c:pt idx="13">
                <c:v>69.838025829999992</c:v>
              </c:pt>
              <c:pt idx="14">
                <c:v>27.87278182</c:v>
              </c:pt>
              <c:pt idx="15">
                <c:v>30.223413399999998</c:v>
              </c:pt>
              <c:pt idx="16">
                <c:v>33.297759989999996</c:v>
              </c:pt>
              <c:pt idx="17">
                <c:v>32.9341881</c:v>
              </c:pt>
              <c:pt idx="18">
                <c:v>40.359066287000005</c:v>
              </c:pt>
              <c:pt idx="19">
                <c:v>39.652085355999994</c:v>
              </c:pt>
              <c:pt idx="20">
                <c:v>42.808683549999998</c:v>
              </c:pt>
              <c:pt idx="21">
                <c:v>40.181313054</c:v>
              </c:pt>
              <c:pt idx="22">
                <c:v>36.439169512999996</c:v>
              </c:pt>
              <c:pt idx="23">
                <c:v>37.466674255000008</c:v>
              </c:pt>
              <c:pt idx="24">
                <c:v>37.578875242999999</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1899696"/>
        <c:axId val="381894600"/>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21</c:v>
              </c:pt>
              <c:pt idx="1">
                <c:v>Marzo 21</c:v>
              </c:pt>
              <c:pt idx="2">
                <c:v>Abril 21</c:v>
              </c:pt>
              <c:pt idx="3">
                <c:v>Mayo 21</c:v>
              </c:pt>
              <c:pt idx="4">
                <c:v>Junio 21</c:v>
              </c:pt>
              <c:pt idx="5">
                <c:v>Julio 21</c:v>
              </c:pt>
              <c:pt idx="6">
                <c:v>Agosto 21</c:v>
              </c:pt>
              <c:pt idx="7">
                <c:v>Septiembre 21</c:v>
              </c:pt>
              <c:pt idx="8">
                <c:v>Octubre 21</c:v>
              </c:pt>
              <c:pt idx="9">
                <c:v>Noviembre 21</c:v>
              </c:pt>
              <c:pt idx="10">
                <c:v>Diciembre 21</c:v>
              </c:pt>
              <c:pt idx="11">
                <c:v>Enero 22</c:v>
              </c:pt>
              <c:pt idx="12">
                <c:v>Febrero 22</c:v>
              </c:pt>
              <c:pt idx="13">
                <c:v>Marzo 22</c:v>
              </c:pt>
              <c:pt idx="14">
                <c:v>Abril 22</c:v>
              </c:pt>
              <c:pt idx="15">
                <c:v>Mayo 22</c:v>
              </c:pt>
              <c:pt idx="16">
                <c:v>Junio 22</c:v>
              </c:pt>
              <c:pt idx="17">
                <c:v>Julio 22</c:v>
              </c:pt>
              <c:pt idx="18">
                <c:v>Agosto 22</c:v>
              </c:pt>
              <c:pt idx="19">
                <c:v>Septiembre 22</c:v>
              </c:pt>
              <c:pt idx="20">
                <c:v>Octubre 22</c:v>
              </c:pt>
              <c:pt idx="21">
                <c:v>Noviembre 22</c:v>
              </c:pt>
              <c:pt idx="22">
                <c:v>Diciembre 22</c:v>
              </c:pt>
              <c:pt idx="23">
                <c:v>Enero 23</c:v>
              </c:pt>
              <c:pt idx="24">
                <c:v>Febrero 23</c:v>
              </c:pt>
            </c:strLit>
          </c:cat>
          <c:val>
            <c:numLit>
              <c:formatCode>_(* #,##0.00_);_(* \(#,##0.00\);_(* "-"??_);_(@_)</c:formatCode>
              <c:ptCount val="25"/>
              <c:pt idx="0">
                <c:v>2.4335559491710423</c:v>
              </c:pt>
              <c:pt idx="1">
                <c:v>2.4353979912588102</c:v>
              </c:pt>
              <c:pt idx="2">
                <c:v>2.4105629918844995</c:v>
              </c:pt>
              <c:pt idx="3">
                <c:v>2.6194056779203811</c:v>
              </c:pt>
              <c:pt idx="4">
                <c:v>2.6873989045283624</c:v>
              </c:pt>
              <c:pt idx="5">
                <c:v>2.8277133072546601</c:v>
              </c:pt>
              <c:pt idx="6">
                <c:v>2.890454141641686</c:v>
              </c:pt>
              <c:pt idx="7">
                <c:v>3.003349679775154</c:v>
              </c:pt>
              <c:pt idx="8">
                <c:v>2.9734084295019336</c:v>
              </c:pt>
              <c:pt idx="9">
                <c:v>3.0182974998142944</c:v>
              </c:pt>
              <c:pt idx="10">
                <c:v>2.8958392194313403</c:v>
              </c:pt>
              <c:pt idx="11">
                <c:v>3.160207291927045</c:v>
              </c:pt>
              <c:pt idx="12">
                <c:v>3.1239990225892615</c:v>
              </c:pt>
              <c:pt idx="13">
                <c:v>3.4608733388075494</c:v>
              </c:pt>
              <c:pt idx="14">
                <c:v>3.9934275376177717</c:v>
              </c:pt>
              <c:pt idx="15">
                <c:v>4.0042021329066699</c:v>
              </c:pt>
              <c:pt idx="16">
                <c:v>3.9784641939813565</c:v>
              </c:pt>
              <c:pt idx="17">
                <c:v>3.9333942648490554</c:v>
              </c:pt>
              <c:pt idx="18">
                <c:v>3.8646758096641292</c:v>
              </c:pt>
              <c:pt idx="19">
                <c:v>3.7361376800219959</c:v>
              </c:pt>
              <c:pt idx="20">
                <c:v>3.9292832787893572</c:v>
              </c:pt>
              <c:pt idx="21">
                <c:v>4.0481867107826455</c:v>
              </c:pt>
              <c:pt idx="22">
                <c:v>4.0945775107133144</c:v>
              </c:pt>
              <c:pt idx="23">
                <c:v>4.1799084640959405</c:v>
              </c:pt>
              <c:pt idx="24">
                <c:v>3.9814407818624127</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1897736"/>
        <c:axId val="381895384"/>
      </c:lineChart>
      <c:catAx>
        <c:axId val="381899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4600"/>
        <c:crosses val="autoZero"/>
        <c:auto val="1"/>
        <c:lblAlgn val="ctr"/>
        <c:lblOffset val="100"/>
        <c:noMultiLvlLbl val="0"/>
      </c:catAx>
      <c:valAx>
        <c:axId val="38189460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9696"/>
        <c:crosses val="autoZero"/>
        <c:crossBetween val="between"/>
      </c:valAx>
      <c:valAx>
        <c:axId val="38189538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7736"/>
        <c:crosses val="max"/>
        <c:crossBetween val="between"/>
      </c:valAx>
      <c:catAx>
        <c:axId val="381897736"/>
        <c:scaling>
          <c:orientation val="minMax"/>
        </c:scaling>
        <c:delete val="1"/>
        <c:axPos val="b"/>
        <c:numFmt formatCode="General" sourceLinked="1"/>
        <c:majorTickMark val="out"/>
        <c:minorTickMark val="none"/>
        <c:tickLblPos val="nextTo"/>
        <c:crossAx val="38189538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476.62450546199995</c:v>
              </c:pt>
              <c:pt idx="15">
                <c:v>468.65203639799995</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335.74901</c:v>
              </c:pt>
              <c:pt idx="15">
                <c:v>328.16900000000004</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169.09685999999999</c:v>
              </c:pt>
              <c:pt idx="15">
                <c:v>165.33124999999998</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30.980180000000001</c:v>
              </c:pt>
              <c:pt idx="15">
                <c:v>29.530478000000002</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138.11668599999999</c:v>
              </c:pt>
              <c:pt idx="15">
                <c:v>135.800783</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166.65215000000001</c:v>
              </c:pt>
              <c:pt idx="15">
                <c:v>162.83775</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125.20332399999999</c:v>
              </c:pt>
              <c:pt idx="15">
                <c:v>125.58041399999999</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pt idx="14">
                <c:v>0.48268175499999999</c:v>
              </c:pt>
              <c:pt idx="15">
                <c:v>0.46191169500000001</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pt idx="14">
                <c:v>8.5104606999999999E-2</c:v>
              </c:pt>
              <c:pt idx="15">
                <c:v>8.8566102999999993E-2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8.9798053000000007</c:v>
              </c:pt>
              <c:pt idx="15">
                <c:v>8.0602622000000004</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TAM  FEBRERO 23</c:v>
              </c:pt>
            </c:strLit>
          </c:cat>
          <c:val>
            <c:numLit>
              <c:formatCode>_-* #,##0\ _€_-;\-* #,##0\ _€_-;_-* "-"??\ _€_-;_-@_-</c:formatCode>
              <c:ptCount val="16"/>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6.1245798000000002</c:v>
              </c:pt>
              <c:pt idx="15">
                <c:v>6.2918823999999995</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1896168"/>
        <c:axId val="381898128"/>
      </c:lineChart>
      <c:catAx>
        <c:axId val="381896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8128"/>
        <c:crosses val="autoZero"/>
        <c:auto val="1"/>
        <c:lblAlgn val="ctr"/>
        <c:lblOffset val="100"/>
        <c:noMultiLvlLbl val="0"/>
      </c:catAx>
      <c:valAx>
        <c:axId val="381898128"/>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189616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24.530858860147404</c:v>
              </c:pt>
              <c:pt idx="1">
                <c:v>50.337155599097436</c:v>
              </c:pt>
              <c:pt idx="2">
                <c:v>11.039953629916798</c:v>
              </c:pt>
              <c:pt idx="3">
                <c:v>1.2811397117030907</c:v>
              </c:pt>
              <c:pt idx="4">
                <c:v>12.810892199135267</c:v>
              </c:pt>
              <c:pt idx="5">
                <c:v>2.9430743320800525</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78457160"/>
        <c:axId val="37846343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-6.8832597900882364</c:v>
              </c:pt>
              <c:pt idx="1">
                <c:v>-9.541389014309388</c:v>
              </c:pt>
              <c:pt idx="2">
                <c:v>-22.49632406117399</c:v>
              </c:pt>
              <c:pt idx="3">
                <c:v>-3.4565123307411461</c:v>
              </c:pt>
              <c:pt idx="4">
                <c:v>0.64961144646151769</c:v>
              </c:pt>
              <c:pt idx="5">
                <c:v>-23.846831233066567</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78461080"/>
        <c:axId val="378457552"/>
      </c:barChart>
      <c:catAx>
        <c:axId val="37845716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463432"/>
        <c:crossesAt val="0"/>
        <c:auto val="1"/>
        <c:lblAlgn val="ctr"/>
        <c:lblOffset val="100"/>
        <c:noMultiLvlLbl val="0"/>
      </c:catAx>
      <c:valAx>
        <c:axId val="37846343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457160"/>
        <c:crosses val="autoZero"/>
        <c:crossBetween val="between"/>
      </c:valAx>
      <c:valAx>
        <c:axId val="37845755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461080"/>
        <c:crosses val="autoZero"/>
        <c:crossBetween val="between"/>
      </c:valAx>
      <c:catAx>
        <c:axId val="378461080"/>
        <c:scaling>
          <c:orientation val="maxMin"/>
        </c:scaling>
        <c:delete val="0"/>
        <c:axPos val="l"/>
        <c:numFmt formatCode="General" sourceLinked="1"/>
        <c:majorTickMark val="none"/>
        <c:minorTickMark val="none"/>
        <c:tickLblPos val="none"/>
        <c:crossAx val="37845755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3.8972706863944708</c:v>
              </c:pt>
              <c:pt idx="1">
                <c:v>4.2698852211043583</c:v>
              </c:pt>
              <c:pt idx="2">
                <c:v>3.8188719707154326</c:v>
              </c:pt>
              <c:pt idx="3">
                <c:v>3.6819935286739542</c:v>
              </c:pt>
              <c:pt idx="4">
                <c:v>4.2808330577605034</c:v>
              </c:pt>
              <c:pt idx="5">
                <c:v>3.6389800610480783</c:v>
              </c:pt>
              <c:pt idx="6">
                <c:v>4.0434668889130263</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78461864"/>
        <c:axId val="378464216"/>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37.615480902191379</c:v>
              </c:pt>
              <c:pt idx="1">
                <c:v>34.865011255444458</c:v>
              </c:pt>
              <c:pt idx="2">
                <c:v>40.952185586904321</c:v>
              </c:pt>
              <c:pt idx="3">
                <c:v>45.844523124351831</c:v>
              </c:pt>
              <c:pt idx="4">
                <c:v>16.474907363442991</c:v>
              </c:pt>
              <c:pt idx="5">
                <c:v>24.07136927180251</c:v>
              </c:pt>
              <c:pt idx="6">
                <c:v>29.583732992072953</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78458336"/>
        <c:axId val="378462648"/>
      </c:barChart>
      <c:catAx>
        <c:axId val="3784618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464216"/>
        <c:crossesAt val="0"/>
        <c:auto val="1"/>
        <c:lblAlgn val="ctr"/>
        <c:lblOffset val="100"/>
        <c:noMultiLvlLbl val="0"/>
      </c:catAx>
      <c:valAx>
        <c:axId val="378464216"/>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461864"/>
        <c:crosses val="autoZero"/>
        <c:crossBetween val="between"/>
      </c:valAx>
      <c:valAx>
        <c:axId val="378462648"/>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78458336"/>
        <c:crosses val="autoZero"/>
        <c:crossBetween val="between"/>
      </c:valAx>
      <c:catAx>
        <c:axId val="378458336"/>
        <c:scaling>
          <c:orientation val="maxMin"/>
        </c:scaling>
        <c:delete val="0"/>
        <c:axPos val="l"/>
        <c:numFmt formatCode="General" sourceLinked="1"/>
        <c:majorTickMark val="none"/>
        <c:minorTickMark val="none"/>
        <c:tickLblPos val="none"/>
        <c:crossAx val="378462648"/>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5.8408688179756734</c:v>
              </c:pt>
              <c:pt idx="1">
                <c:v>1.7916264515853562</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7.4675892849415604</c:v>
              </c:pt>
              <c:pt idx="1">
                <c:v>3.5780393237765438</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10.172663055266895</c:v>
              </c:pt>
              <c:pt idx="1">
                <c:v>7.5323014651368005</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14.194167382489193</c:v>
              </c:pt>
              <c:pt idx="1">
                <c:v>15.429775266481396</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9.2732309576489911</c:v>
              </c:pt>
              <c:pt idx="1">
                <c:v>13.385820891157815</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6.9938058473327365</c:v>
              </c:pt>
              <c:pt idx="1">
                <c:v>6.8125056778556763</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12.152457569846762</c:v>
              </c:pt>
              <c:pt idx="1">
                <c:v>14.832938677549008</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9.2358027064044439</c:v>
              </c:pt>
              <c:pt idx="1">
                <c:v>5.0976515445483628</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24.669419623290729</c:v>
              </c:pt>
              <c:pt idx="1">
                <c:v>31.53934549544417</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78460296"/>
        <c:axId val="378459512"/>
      </c:barChart>
      <c:catAx>
        <c:axId val="37846029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78459512"/>
        <c:crosses val="autoZero"/>
        <c:auto val="1"/>
        <c:lblAlgn val="ctr"/>
        <c:lblOffset val="100"/>
        <c:noMultiLvlLbl val="0"/>
      </c:catAx>
      <c:valAx>
        <c:axId val="378459512"/>
        <c:scaling>
          <c:orientation val="minMax"/>
        </c:scaling>
        <c:delete val="1"/>
        <c:axPos val="l"/>
        <c:numFmt formatCode="0%" sourceLinked="1"/>
        <c:majorTickMark val="out"/>
        <c:minorTickMark val="none"/>
        <c:tickLblPos val="nextTo"/>
        <c:crossAx val="378460296"/>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16.246305697698538</c:v>
              </c:pt>
              <c:pt idx="1">
                <c:v>2.8803355583412507</c:v>
              </c:pt>
              <c:pt idx="2">
                <c:v>2.4882013143365866</c:v>
              </c:pt>
              <c:pt idx="3">
                <c:v>10.937421642159704</c:v>
              </c:pt>
              <c:pt idx="4">
                <c:v>2.9764939037104554</c:v>
              </c:pt>
              <c:pt idx="5">
                <c:v>17.48192060673275</c:v>
              </c:pt>
              <c:pt idx="6">
                <c:v>14.032824603044597</c:v>
              </c:pt>
              <c:pt idx="7">
                <c:v>4.216670496218585</c:v>
              </c:pt>
              <c:pt idx="8">
                <c:v>2.2882080288607027</c:v>
              </c:pt>
              <c:pt idx="9">
                <c:v>5.3765224404378058</c:v>
              </c:pt>
              <c:pt idx="10">
                <c:v>5.8405855489907372</c:v>
              </c:pt>
              <c:pt idx="11">
                <c:v>2.3922318149573405</c:v>
              </c:pt>
              <c:pt idx="12">
                <c:v>1.2881875705451187</c:v>
              </c:pt>
              <c:pt idx="13">
                <c:v>4.8251405593816949</c:v>
              </c:pt>
              <c:pt idx="14">
                <c:v>0.70409701637498923</c:v>
              </c:pt>
              <c:pt idx="15">
                <c:v>1.3842709020905637</c:v>
              </c:pt>
              <c:pt idx="16">
                <c:v>4.6405822966432186</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16.295644077420235</c:v>
              </c:pt>
              <c:pt idx="1">
                <c:v>2.6611062492874349</c:v>
              </c:pt>
              <c:pt idx="2">
                <c:v>2.7419520492784186</c:v>
              </c:pt>
              <c:pt idx="3">
                <c:v>8.0803488310974121</c:v>
              </c:pt>
              <c:pt idx="4">
                <c:v>2.113204094901115</c:v>
              </c:pt>
              <c:pt idx="5">
                <c:v>18.991489623105764</c:v>
              </c:pt>
              <c:pt idx="6">
                <c:v>12.030657325068786</c:v>
              </c:pt>
              <c:pt idx="7">
                <c:v>3.1341951013151896</c:v>
              </c:pt>
              <c:pt idx="8">
                <c:v>2.0637236381890767</c:v>
              </c:pt>
              <c:pt idx="9">
                <c:v>6.2086730871024063</c:v>
              </c:pt>
              <c:pt idx="10">
                <c:v>8.9344883228973622</c:v>
              </c:pt>
              <c:pt idx="11">
                <c:v>2.7121436174035254</c:v>
              </c:pt>
              <c:pt idx="12">
                <c:v>1.3390722560886288</c:v>
              </c:pt>
              <c:pt idx="13">
                <c:v>5.8907809602591161</c:v>
              </c:pt>
              <c:pt idx="14">
                <c:v>0.78307821880098449</c:v>
              </c:pt>
              <c:pt idx="15">
                <c:v>1.4340485944869528</c:v>
              </c:pt>
              <c:pt idx="16">
                <c:v>4.5853965144728663</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78459120"/>
        <c:axId val="378460688"/>
      </c:barChart>
      <c:catAx>
        <c:axId val="3784591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78460688"/>
        <c:crosses val="autoZero"/>
        <c:auto val="1"/>
        <c:lblAlgn val="ctr"/>
        <c:lblOffset val="100"/>
        <c:noMultiLvlLbl val="0"/>
      </c:catAx>
      <c:valAx>
        <c:axId val="378460688"/>
        <c:scaling>
          <c:orientation val="minMax"/>
        </c:scaling>
        <c:delete val="1"/>
        <c:axPos val="l"/>
        <c:numFmt formatCode="#,#00.00" sourceLinked="1"/>
        <c:majorTickMark val="out"/>
        <c:minorTickMark val="none"/>
        <c:tickLblPos val="nextTo"/>
        <c:crossAx val="37845912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373856</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63499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8</xdr:col>
      <xdr:colOff>173244</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20" workbookViewId="0"/>
  </sheetViews>
  <sheetFormatPr baseColWidth="10" defaultColWidth="11.42578125" defaultRowHeight="15"/>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2578125" defaultRowHeight="14.25"/>
  <cols>
    <col min="1" max="1" width="5.5703125" style="12" customWidth="1"/>
    <col min="2" max="2" width="2.5703125" style="12" customWidth="1"/>
    <col min="3" max="3" width="30.140625" style="12" customWidth="1"/>
    <col min="4" max="4" width="79.42578125" style="12" customWidth="1"/>
    <col min="5" max="5" width="11.42578125" style="12"/>
    <col min="6" max="6" width="2" style="12" customWidth="1"/>
    <col min="7" max="16384" width="11.42578125" style="12"/>
  </cols>
  <sheetData>
    <row r="1" spans="1:12" ht="72" customHeight="1">
      <c r="B1" s="64" t="s">
        <v>0</v>
      </c>
      <c r="C1" s="64"/>
      <c r="D1" s="64"/>
      <c r="E1" s="13"/>
      <c r="F1" s="13"/>
      <c r="G1" s="13"/>
      <c r="H1" s="13"/>
      <c r="I1" s="14"/>
      <c r="J1" s="14"/>
      <c r="K1" s="14"/>
      <c r="L1" s="14"/>
    </row>
    <row r="2" spans="1:12" ht="18.75">
      <c r="B2" s="63" t="s">
        <v>23</v>
      </c>
      <c r="C2" s="63"/>
      <c r="D2" s="63"/>
      <c r="E2" s="55"/>
      <c r="F2" s="54"/>
      <c r="G2" s="55"/>
    </row>
    <row r="4" spans="1:12" ht="10.5" customHeight="1" thickBot="1">
      <c r="A4" s="15"/>
      <c r="B4" s="15"/>
      <c r="C4" s="16"/>
      <c r="D4" s="15"/>
    </row>
    <row r="5" spans="1:12" ht="50.1" customHeight="1" thickTop="1" thickBot="1">
      <c r="A5" s="15"/>
      <c r="B5" s="45"/>
      <c r="C5" s="48" t="s">
        <v>1</v>
      </c>
      <c r="D5" s="50"/>
    </row>
    <row r="6" spans="1:12" ht="38.25" customHeight="1" thickTop="1" thickBot="1">
      <c r="A6" s="15"/>
      <c r="B6" s="15"/>
      <c r="C6" s="17"/>
      <c r="D6" s="15"/>
    </row>
    <row r="7" spans="1:12" ht="50.1" customHeight="1" thickTop="1" thickBot="1">
      <c r="A7" s="15"/>
      <c r="B7" s="45"/>
      <c r="C7" s="48" t="s">
        <v>2</v>
      </c>
      <c r="D7" s="49"/>
    </row>
    <row r="8" spans="1:12" ht="38.25" customHeight="1" thickTop="1" thickBot="1">
      <c r="A8" s="15"/>
      <c r="B8" s="15"/>
      <c r="C8" s="17"/>
      <c r="D8" s="15"/>
    </row>
    <row r="9" spans="1:12" ht="50.1" customHeight="1" thickTop="1" thickBot="1">
      <c r="A9" s="15"/>
      <c r="B9" s="45"/>
      <c r="C9" s="46" t="s">
        <v>3</v>
      </c>
      <c r="D9" s="47"/>
    </row>
    <row r="10" spans="1:12" ht="38.25" customHeight="1" thickTop="1" thickBot="1">
      <c r="A10" s="15"/>
      <c r="B10" s="15"/>
      <c r="C10" s="17"/>
      <c r="D10" s="15"/>
    </row>
    <row r="11" spans="1:12" ht="50.1" customHeight="1" thickTop="1" thickBot="1">
      <c r="A11" s="15"/>
      <c r="B11" s="45"/>
      <c r="C11" s="46" t="s">
        <v>4</v>
      </c>
      <c r="D11" s="47"/>
    </row>
    <row r="12" spans="1:12" ht="38.25" customHeight="1" thickTop="1" thickBot="1">
      <c r="A12" s="15"/>
      <c r="B12" s="15"/>
      <c r="C12" s="17"/>
      <c r="D12" s="15"/>
    </row>
    <row r="13" spans="1:12" ht="50.1" customHeight="1" thickTop="1" thickBot="1">
      <c r="A13" s="15"/>
      <c r="B13" s="45"/>
      <c r="C13" s="46" t="s">
        <v>5</v>
      </c>
      <c r="D13" s="47"/>
    </row>
    <row r="14" spans="1:12" ht="8.25" customHeight="1" thickTop="1">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63"/>
  <sheetViews>
    <sheetView showGridLines="0" showRowColHeaders="0" zoomScale="55" zoomScaleNormal="55" zoomScaleSheetLayoutView="85" workbookViewId="0">
      <selection activeCell="N22" sqref="N22"/>
    </sheetView>
  </sheetViews>
  <sheetFormatPr baseColWidth="10" defaultColWidth="11.42578125" defaultRowHeight="15"/>
  <cols>
    <col min="1" max="1" width="1.140625" customWidth="1"/>
    <col min="2" max="2" width="34.140625" customWidth="1"/>
    <col min="3" max="3" width="16.85546875" customWidth="1"/>
    <col min="4" max="4" width="20.5703125" customWidth="1"/>
    <col min="5" max="5" width="16.85546875" customWidth="1"/>
    <col min="6" max="6" width="21.42578125" customWidth="1"/>
    <col min="7" max="7" width="16.85546875" customWidth="1"/>
    <col min="8" max="8" width="21.42578125" customWidth="1"/>
    <col min="9" max="9" width="8.140625" customWidth="1"/>
    <col min="10" max="10" width="2.140625" customWidth="1"/>
  </cols>
  <sheetData>
    <row r="1" spans="2:11" ht="36" customHeight="1">
      <c r="B1" s="66" t="s">
        <v>6</v>
      </c>
      <c r="C1" s="66"/>
      <c r="D1" s="66"/>
      <c r="E1" s="66"/>
      <c r="F1" s="66"/>
      <c r="G1" s="66"/>
      <c r="H1" s="66"/>
      <c r="I1" s="66"/>
      <c r="J1" s="2"/>
      <c r="K1" s="2"/>
    </row>
    <row r="2" spans="2:11" ht="8.1" customHeight="1" thickBot="1"/>
    <row r="3" spans="2:11" ht="24.95" customHeight="1" thickTop="1" thickBot="1">
      <c r="B3" s="67" t="s">
        <v>24</v>
      </c>
      <c r="C3" s="68"/>
      <c r="D3" s="68"/>
      <c r="E3" s="68"/>
      <c r="F3" s="68"/>
      <c r="G3" s="68"/>
      <c r="H3" s="68"/>
      <c r="I3" s="69"/>
    </row>
    <row r="4" spans="2:11" ht="7.5" customHeight="1" thickTop="1"/>
    <row r="5" spans="2:11" ht="19.5" thickBot="1">
      <c r="B5" s="10" t="s">
        <v>25</v>
      </c>
      <c r="C5" s="3"/>
      <c r="D5" s="3"/>
      <c r="E5" s="3"/>
      <c r="F5" s="3"/>
      <c r="G5" s="3"/>
      <c r="H5" s="3"/>
      <c r="I5" s="3"/>
    </row>
    <row r="6" spans="2:11" ht="5.0999999999999996" customHeight="1" thickTop="1" thickBot="1"/>
    <row r="7" spans="2:11" ht="45" customHeight="1">
      <c r="B7" s="6"/>
      <c r="C7" s="18" t="str">
        <f>B3&amp;" 
Domestico"</f>
        <v>TOTAL ACEITE 
Domestico</v>
      </c>
      <c r="D7" s="19" t="s">
        <v>7</v>
      </c>
      <c r="E7" s="18" t="s">
        <v>26</v>
      </c>
      <c r="F7" s="19" t="s">
        <v>7</v>
      </c>
      <c r="G7" s="18" t="s">
        <v>27</v>
      </c>
      <c r="H7" s="19" t="s">
        <v>7</v>
      </c>
    </row>
    <row r="8" spans="2:11" ht="20.100000000000001" customHeight="1">
      <c r="B8" s="7" t="s">
        <v>8</v>
      </c>
      <c r="C8" s="20">
        <v>468652.03639799997</v>
      </c>
      <c r="D8" s="59">
        <v>-9.330323347700209E-2</v>
      </c>
      <c r="E8" s="20">
        <v>328169.00000000006</v>
      </c>
      <c r="F8" s="59">
        <v>-5.0350859342924048E-2</v>
      </c>
      <c r="G8" s="20">
        <v>162837.75</v>
      </c>
      <c r="H8" s="59">
        <v>-9.1212364236669674E-2</v>
      </c>
    </row>
    <row r="9" spans="2:11" ht="20.100000000000001" customHeight="1">
      <c r="B9" s="7" t="s">
        <v>9</v>
      </c>
      <c r="C9" s="21">
        <v>1826463.8435729998</v>
      </c>
      <c r="D9" s="60">
        <v>0.24775511557524288</v>
      </c>
      <c r="E9" s="21">
        <v>1460099.52</v>
      </c>
      <c r="F9" s="60">
        <v>0.21358322988172196</v>
      </c>
      <c r="G9" s="21">
        <v>664721.83000000007</v>
      </c>
      <c r="H9" s="60">
        <v>0.21555089299826014</v>
      </c>
    </row>
    <row r="10" spans="2:11" ht="20.100000000000001" customHeight="1">
      <c r="B10" s="7" t="s">
        <v>10</v>
      </c>
      <c r="C10" s="21">
        <v>10.103025530642345</v>
      </c>
      <c r="D10" s="60">
        <v>-9.5294929446569032E-2</v>
      </c>
      <c r="E10" s="21">
        <v>7.0745447109285573</v>
      </c>
      <c r="F10" s="60">
        <v>-5.2436906669642291E-2</v>
      </c>
      <c r="G10" s="21">
        <v>3.5103953847011948</v>
      </c>
      <c r="H10" s="60">
        <v>-9.320865311534654E-2</v>
      </c>
    </row>
    <row r="11" spans="2:11" ht="20.100000000000001" customHeight="1">
      <c r="B11" s="7" t="s">
        <v>11</v>
      </c>
      <c r="C11" s="21">
        <v>39.374225244467354</v>
      </c>
      <c r="D11" s="60">
        <v>0.24501423358861385</v>
      </c>
      <c r="E11" s="21">
        <v>31.476280016227381</v>
      </c>
      <c r="F11" s="60">
        <v>0.21091741158730071</v>
      </c>
      <c r="G11" s="21">
        <v>14.329824897126942</v>
      </c>
      <c r="H11" s="60">
        <v>0.21288075243553162</v>
      </c>
    </row>
    <row r="12" spans="2:11" ht="20.100000000000001" customHeight="1">
      <c r="B12" s="7" t="s">
        <v>12</v>
      </c>
      <c r="C12" s="21">
        <v>1.7443102007358948</v>
      </c>
      <c r="D12" s="61">
        <v>-4.0992685374365179E-2</v>
      </c>
      <c r="E12" s="21">
        <v>1.2214361398382283</v>
      </c>
      <c r="F12" s="61">
        <v>2.7838807146861821E-2</v>
      </c>
      <c r="G12" s="21">
        <v>0.60607770014822371</v>
      </c>
      <c r="H12" s="61">
        <v>-1.2816123644405764E-2</v>
      </c>
    </row>
    <row r="13" spans="2:11" ht="20.100000000000001" customHeight="1">
      <c r="B13" s="7" t="s">
        <v>13</v>
      </c>
      <c r="C13" s="21">
        <v>2.4297772358776188</v>
      </c>
      <c r="D13" s="61">
        <v>0.43499895643056385</v>
      </c>
      <c r="E13" s="21">
        <v>1.9423962802743782</v>
      </c>
      <c r="F13" s="61">
        <v>0.30284198951909658</v>
      </c>
      <c r="G13" s="21">
        <v>0.88429123653788866</v>
      </c>
      <c r="H13" s="61">
        <v>0.13907946719426023</v>
      </c>
    </row>
    <row r="14" spans="2:11" ht="20.100000000000001" customHeight="1" thickBot="1">
      <c r="B14" s="7" t="s">
        <v>14</v>
      </c>
      <c r="C14" s="22">
        <v>3.8972706863944708</v>
      </c>
      <c r="D14" s="62">
        <v>0.37615480902191378</v>
      </c>
      <c r="E14" s="22">
        <v>4.4492304879498059</v>
      </c>
      <c r="F14" s="62">
        <v>0.27792800301175036</v>
      </c>
      <c r="G14" s="22">
        <v>4.0821113654542636</v>
      </c>
      <c r="H14" s="62">
        <v>0.3375521905921024</v>
      </c>
    </row>
    <row r="15" spans="2:11" ht="8.25" customHeight="1" thickBot="1"/>
    <row r="16" spans="2:11" ht="45" customHeight="1">
      <c r="B16" s="6"/>
      <c r="C16" s="18" t="s">
        <v>28</v>
      </c>
      <c r="D16" s="19" t="str">
        <f>D7</f>
        <v>% Variación vs. Mismo periodo del año anterior</v>
      </c>
      <c r="E16" s="18" t="s">
        <v>29</v>
      </c>
      <c r="F16" s="19" t="str">
        <f>F7</f>
        <v>% Variación vs. Mismo periodo del año anterior</v>
      </c>
      <c r="G16" s="18" t="s">
        <v>30</v>
      </c>
      <c r="H16" s="19" t="str">
        <f>H7</f>
        <v>% Variación vs. Mismo periodo del año anterior</v>
      </c>
    </row>
    <row r="17" spans="2:9" ht="20.100000000000001" customHeight="1">
      <c r="B17" s="7" t="str">
        <f t="shared" ref="B17:B23" si="0">B8</f>
        <v>VOLUMEN (Miles l)</v>
      </c>
      <c r="C17" s="20">
        <v>135800.783</v>
      </c>
      <c r="D17" s="59">
        <v>2.3020603086754576E-2</v>
      </c>
      <c r="E17" s="20">
        <v>29530.478000000003</v>
      </c>
      <c r="F17" s="59">
        <v>-0.1222257782451236</v>
      </c>
      <c r="G17" s="20">
        <v>125580.41399999999</v>
      </c>
      <c r="H17" s="59">
        <v>-0.16935117002170608</v>
      </c>
    </row>
    <row r="18" spans="2:9" ht="20.100000000000001" customHeight="1">
      <c r="B18" s="7" t="str">
        <f t="shared" si="0"/>
        <v>VALOR (Miles €)</v>
      </c>
      <c r="C18" s="21">
        <v>663716.45000000007</v>
      </c>
      <c r="D18" s="60">
        <v>0.22740866739491983</v>
      </c>
      <c r="E18" s="21">
        <v>131661.26800000001</v>
      </c>
      <c r="F18" s="60">
        <v>0.1395628066034702</v>
      </c>
      <c r="G18" s="21">
        <v>316284.28999999992</v>
      </c>
      <c r="H18" s="60">
        <v>0.4547857676708098</v>
      </c>
    </row>
    <row r="19" spans="2:9" ht="20.100000000000001" customHeight="1">
      <c r="B19" s="7" t="str">
        <f t="shared" si="0"/>
        <v>CONSUMO x CAPITA (l)</v>
      </c>
      <c r="C19" s="21">
        <v>2.9275425500659922</v>
      </c>
      <c r="D19" s="60">
        <v>2.0773384295222685E-2</v>
      </c>
      <c r="E19" s="21">
        <v>0.63660701329525982</v>
      </c>
      <c r="F19" s="60">
        <v>-0.12415394149022152</v>
      </c>
      <c r="G19" s="21">
        <v>2.7072156530931264</v>
      </c>
      <c r="H19" s="60">
        <v>-0.17117581524806724</v>
      </c>
    </row>
    <row r="20" spans="2:9" ht="20.100000000000001" customHeight="1">
      <c r="B20" s="7" t="str">
        <f t="shared" si="0"/>
        <v>GASTO x CAPITA (€)</v>
      </c>
      <c r="C20" s="21">
        <v>14.308151290657491</v>
      </c>
      <c r="D20" s="60">
        <v>0.2247124794452966</v>
      </c>
      <c r="E20" s="21">
        <v>2.8383044320564927</v>
      </c>
      <c r="F20" s="60">
        <v>0.13705958531408124</v>
      </c>
      <c r="G20" s="21">
        <v>6.818338572410231</v>
      </c>
      <c r="H20" s="60">
        <v>0.45159011168411811</v>
      </c>
    </row>
    <row r="21" spans="2:9" ht="20.100000000000001" customHeight="1">
      <c r="B21" s="7" t="str">
        <f t="shared" si="0"/>
        <v>PARTE DE MERCADO VOLUMEN (%)</v>
      </c>
      <c r="C21" s="21">
        <v>0.50544684042224852</v>
      </c>
      <c r="D21" s="61">
        <v>4.6944708596117213E-2</v>
      </c>
      <c r="E21" s="21">
        <v>0.10991164020945832</v>
      </c>
      <c r="F21" s="61">
        <v>-6.2896954150394035E-3</v>
      </c>
      <c r="G21" s="21">
        <v>0.46740690350230085</v>
      </c>
      <c r="H21" s="61">
        <v>-5.4782336040159585E-2</v>
      </c>
    </row>
    <row r="22" spans="2:9" ht="20.100000000000001" customHeight="1">
      <c r="B22" s="7" t="str">
        <f t="shared" si="0"/>
        <v>PARTE DE MERCADO VALOR (%)</v>
      </c>
      <c r="C22" s="21">
        <v>0.88295376169763784</v>
      </c>
      <c r="D22" s="61">
        <v>0.14605757994609359</v>
      </c>
      <c r="E22" s="21">
        <v>0.17515131928774827</v>
      </c>
      <c r="F22" s="61">
        <v>1.7704940108188072E-2</v>
      </c>
      <c r="G22" s="21">
        <v>0.42075859897907675</v>
      </c>
      <c r="H22" s="61">
        <v>0.1244859998176629</v>
      </c>
    </row>
    <row r="23" spans="2:9" ht="20.100000000000001" customHeight="1" thickBot="1">
      <c r="B23" s="7" t="str">
        <f t="shared" si="0"/>
        <v>PRECIO MEDIO (€/L)</v>
      </c>
      <c r="C23" s="22">
        <v>4.8874272691049221</v>
      </c>
      <c r="D23" s="62">
        <v>0.19978880551522238</v>
      </c>
      <c r="E23" s="22">
        <v>4.4584875327788467</v>
      </c>
      <c r="F23" s="62">
        <v>0.29824136817918534</v>
      </c>
      <c r="G23" s="22">
        <v>2.5185797683387152</v>
      </c>
      <c r="H23" s="62">
        <v>0.7513848393777014</v>
      </c>
    </row>
    <row r="25" spans="2:9" ht="19.5" thickBot="1">
      <c r="B25" s="10" t="s">
        <v>31</v>
      </c>
      <c r="C25" s="3"/>
      <c r="D25" s="3"/>
      <c r="E25" s="3"/>
      <c r="F25" s="3"/>
      <c r="G25" s="3"/>
      <c r="H25" s="3"/>
      <c r="I25" s="3"/>
    </row>
    <row r="26" spans="2:9" ht="15.75" thickTop="1"/>
    <row r="38" spans="3:6" ht="10.5" customHeight="1"/>
    <row r="39" spans="3:6" ht="12" customHeight="1">
      <c r="C39" s="34"/>
      <c r="D39" s="34"/>
      <c r="E39" s="35" t="s">
        <v>15</v>
      </c>
      <c r="F39" s="35" t="s">
        <v>16</v>
      </c>
    </row>
    <row r="40" spans="3:6" ht="14.45" customHeight="1">
      <c r="C40" s="53" t="s">
        <v>24</v>
      </c>
      <c r="D40" s="34"/>
      <c r="E40" s="56">
        <v>0.24775511557524288</v>
      </c>
      <c r="F40" s="56">
        <v>-9.330323347700209E-2</v>
      </c>
    </row>
    <row r="41" spans="3:6" ht="14.45" customHeight="1">
      <c r="C41" s="36" t="s">
        <v>37</v>
      </c>
      <c r="D41" s="37"/>
      <c r="E41" s="56">
        <v>0.1395628066034702</v>
      </c>
      <c r="F41" s="56">
        <v>-0.1222257782451236</v>
      </c>
    </row>
    <row r="42" spans="3:6" ht="14.45" customHeight="1">
      <c r="C42" s="38" t="s">
        <v>38</v>
      </c>
      <c r="D42" s="37"/>
      <c r="E42" s="56">
        <v>0.22740866739491983</v>
      </c>
      <c r="F42" s="57">
        <v>2.3020603086754576E-2</v>
      </c>
    </row>
    <row r="43" spans="3:6" ht="14.45" customHeight="1">
      <c r="C43" s="39" t="s">
        <v>39</v>
      </c>
      <c r="D43" s="37"/>
      <c r="E43" s="58">
        <v>0.21555089299826014</v>
      </c>
      <c r="F43" s="58">
        <v>-9.1212364236669674E-2</v>
      </c>
    </row>
    <row r="44" spans="3:6" ht="14.45" customHeight="1">
      <c r="C44" s="40" t="s">
        <v>40</v>
      </c>
      <c r="D44" s="37"/>
      <c r="E44" s="58">
        <v>0.4547857676708098</v>
      </c>
      <c r="F44" s="58">
        <v>-0.16935117002170608</v>
      </c>
    </row>
    <row r="45" spans="3:6" ht="14.45" customHeight="1">
      <c r="C45" s="41" t="s">
        <v>41</v>
      </c>
      <c r="D45" s="37"/>
      <c r="E45" s="58">
        <v>0.21546658560940268</v>
      </c>
      <c r="F45" s="58">
        <v>-0.15842755797019259</v>
      </c>
    </row>
    <row r="46" spans="3:6" ht="14.45" customHeight="1">
      <c r="C46" s="42" t="s">
        <v>42</v>
      </c>
      <c r="D46" s="37"/>
      <c r="E46" s="58">
        <v>6.2974367184424782</v>
      </c>
      <c r="F46" s="58">
        <v>3.441332243670522</v>
      </c>
    </row>
    <row r="47" spans="3:6" ht="14.45" customHeight="1">
      <c r="C47" s="43" t="s">
        <v>43</v>
      </c>
      <c r="D47" s="37"/>
      <c r="E47" s="58">
        <v>-6.6072099073170909E-2</v>
      </c>
      <c r="F47" s="58">
        <v>-0.41468920655707719</v>
      </c>
    </row>
    <row r="48" spans="3:6" ht="14.45" customHeight="1">
      <c r="C48" s="44" t="s">
        <v>44</v>
      </c>
      <c r="D48" s="37"/>
      <c r="E48" s="58">
        <v>0.6936400523232169</v>
      </c>
      <c r="F48" s="58">
        <v>8.7328750729579907E-2</v>
      </c>
    </row>
    <row r="49" spans="2:9" ht="6" customHeight="1">
      <c r="D49" s="8"/>
      <c r="E49" s="9"/>
      <c r="F49" s="9"/>
    </row>
    <row r="50" spans="2:9" ht="19.5" thickBot="1">
      <c r="B50" s="10" t="s">
        <v>32</v>
      </c>
      <c r="C50" s="3"/>
      <c r="D50" s="3"/>
      <c r="E50" s="3"/>
      <c r="F50" s="3"/>
      <c r="G50" s="3"/>
      <c r="H50" s="3"/>
      <c r="I50" s="3"/>
    </row>
    <row r="51" spans="2:9" ht="6.75" customHeight="1" thickTop="1">
      <c r="E51" s="65"/>
      <c r="F51" s="65"/>
    </row>
    <row r="52" spans="2:9" ht="35.1" customHeight="1">
      <c r="C52" s="23"/>
      <c r="D52" s="23"/>
      <c r="E52" s="51" t="s">
        <v>45</v>
      </c>
      <c r="F52" s="52" t="s">
        <v>46</v>
      </c>
    </row>
    <row r="53" spans="2:9" ht="15.95" customHeight="1">
      <c r="C53" s="24" t="s">
        <v>24</v>
      </c>
      <c r="D53" s="23"/>
      <c r="E53" s="25">
        <v>11.167203389787645</v>
      </c>
      <c r="F53" s="26">
        <v>10.103025530642345</v>
      </c>
      <c r="G53" s="5"/>
    </row>
    <row r="54" spans="2:9" ht="15.95" customHeight="1">
      <c r="C54" s="27" t="s">
        <v>47</v>
      </c>
      <c r="D54" s="23"/>
      <c r="E54" s="28">
        <v>7.4660407953036358</v>
      </c>
      <c r="F54" s="29">
        <v>7.0745447109285573</v>
      </c>
    </row>
    <row r="55" spans="2:9" ht="15.95" customHeight="1">
      <c r="C55" s="30" t="s">
        <v>48</v>
      </c>
      <c r="D55" s="23"/>
      <c r="E55" s="28">
        <v>3.5948135314337173</v>
      </c>
      <c r="F55" s="29">
        <v>3.5641493262273602</v>
      </c>
    </row>
    <row r="56" spans="2:9" ht="15.95" customHeight="1">
      <c r="C56" s="31" t="s">
        <v>37</v>
      </c>
      <c r="D56" s="23"/>
      <c r="E56" s="28">
        <v>0.72684806549044068</v>
      </c>
      <c r="F56" s="29">
        <v>0.63660701329525982</v>
      </c>
    </row>
    <row r="57" spans="2:9" ht="15.95" customHeight="1">
      <c r="C57" s="31" t="s">
        <v>38</v>
      </c>
      <c r="D57" s="23"/>
      <c r="E57" s="28">
        <v>2.8679652066822539</v>
      </c>
      <c r="F57" s="29">
        <v>2.9275425500659922</v>
      </c>
      <c r="G57" s="5"/>
    </row>
    <row r="58" spans="2:9" ht="15.95" customHeight="1">
      <c r="C58" s="30" t="s">
        <v>39</v>
      </c>
      <c r="D58" s="23"/>
      <c r="E58" s="28">
        <v>3.8712272638699181</v>
      </c>
      <c r="F58" s="29">
        <v>3.5103953847011948</v>
      </c>
    </row>
    <row r="59" spans="2:9" ht="15.95" customHeight="1">
      <c r="C59" s="30" t="s">
        <v>40</v>
      </c>
      <c r="D59" s="23"/>
      <c r="E59" s="28">
        <v>3.266332839821025</v>
      </c>
      <c r="F59" s="29">
        <v>2.7072156530931264</v>
      </c>
    </row>
    <row r="60" spans="2:9" ht="15.95" customHeight="1">
      <c r="C60" s="30" t="s">
        <v>41</v>
      </c>
      <c r="D60" s="23"/>
      <c r="E60" s="28">
        <v>1.1858327406676597E-2</v>
      </c>
      <c r="F60" s="29">
        <v>9.9577197687115305E-3</v>
      </c>
    </row>
    <row r="61" spans="2:9" ht="15.95" customHeight="1">
      <c r="C61" s="30" t="s">
        <v>42</v>
      </c>
      <c r="D61" s="23"/>
      <c r="E61" s="28">
        <v>4.3083428612482419E-4</v>
      </c>
      <c r="F61" s="29">
        <v>1.9092749636504475E-3</v>
      </c>
    </row>
    <row r="62" spans="2:9" ht="15.95" customHeight="1">
      <c r="C62" s="30" t="s">
        <v>43</v>
      </c>
      <c r="D62" s="23"/>
      <c r="E62" s="28">
        <v>0.29752168252588951</v>
      </c>
      <c r="F62" s="29">
        <v>0.17376012150967143</v>
      </c>
    </row>
    <row r="63" spans="2:9" ht="15.95" customHeight="1">
      <c r="C63" s="30" t="s">
        <v>44</v>
      </c>
      <c r="D63" s="23"/>
      <c r="E63" s="32">
        <v>0.12501891044429259</v>
      </c>
      <c r="F63" s="33">
        <v>0.1356380503786295</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6"/>
  <sheetViews>
    <sheetView showGridLines="0" showRowColHeaders="0" topLeftCell="A6" zoomScale="85" zoomScaleNormal="85"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6" t="s">
        <v>6</v>
      </c>
      <c r="C1" s="66"/>
      <c r="D1" s="66"/>
      <c r="E1" s="66"/>
      <c r="F1" s="66"/>
      <c r="G1" s="66"/>
      <c r="H1" s="66"/>
      <c r="I1" s="66"/>
      <c r="J1" s="2"/>
      <c r="K1" s="2"/>
    </row>
    <row r="2" spans="2:11" ht="11.25" customHeight="1" thickBot="1">
      <c r="H2" s="1"/>
    </row>
    <row r="3" spans="2:11" ht="24.95" customHeight="1" thickTop="1" thickBot="1">
      <c r="B3" s="70" t="s">
        <v>24</v>
      </c>
      <c r="C3" s="71"/>
      <c r="D3" s="71"/>
      <c r="E3" s="71"/>
      <c r="F3" s="71"/>
      <c r="G3" s="71"/>
      <c r="H3" s="71"/>
      <c r="I3" s="72"/>
    </row>
    <row r="4" spans="2:11" ht="15.75" thickTop="1"/>
    <row r="5" spans="2:11" ht="19.5" thickBot="1">
      <c r="B5" s="10" t="s">
        <v>17</v>
      </c>
      <c r="C5" s="3"/>
      <c r="D5" s="3"/>
      <c r="E5" s="3"/>
      <c r="F5" s="3"/>
      <c r="G5" s="3"/>
      <c r="H5" s="3"/>
      <c r="I5" s="3"/>
    </row>
    <row r="6" spans="2:11" ht="15.75" thickTop="1"/>
    <row r="7" spans="2:11" ht="45" customHeight="1"/>
    <row r="8" spans="2:11" ht="24.95" customHeight="1"/>
    <row r="9" spans="2:11" ht="24.95" customHeight="1"/>
    <row r="10" spans="2:11" ht="24.95" customHeight="1"/>
    <row r="11" spans="2:11" ht="24.95" customHeight="1"/>
    <row r="12" spans="2:11" ht="24.95" customHeight="1"/>
    <row r="13" spans="2:11" ht="24.95" customHeight="1"/>
    <row r="14" spans="2:11" ht="24.95" customHeight="1"/>
    <row r="16" spans="2:11" ht="19.5" thickBot="1">
      <c r="B16" s="10" t="s">
        <v>18</v>
      </c>
      <c r="C16" s="3"/>
      <c r="D16" s="3"/>
      <c r="E16" s="3"/>
      <c r="F16" s="3"/>
      <c r="G16" s="3"/>
      <c r="H16" s="3"/>
      <c r="I16" s="3"/>
    </row>
    <row r="17" spans="5:6" ht="15.75" thickTop="1"/>
    <row r="31" spans="5:6">
      <c r="E31" s="4"/>
      <c r="F31" s="4"/>
    </row>
    <row r="32" spans="5:6" ht="24.95" customHeight="1"/>
    <row r="33" spans="2:9" ht="24.95" customHeight="1"/>
    <row r="34" spans="2:9" ht="24.95" customHeight="1"/>
    <row r="35" spans="2:9" ht="24.95" customHeight="1"/>
    <row r="36" spans="2:9" ht="20.100000000000001" customHeight="1">
      <c r="D36" s="8"/>
      <c r="E36" s="9"/>
      <c r="F36" s="9"/>
    </row>
    <row r="37" spans="2:9" ht="20.100000000000001" customHeight="1">
      <c r="D37" s="8"/>
      <c r="E37" s="9"/>
      <c r="F37" s="9"/>
    </row>
    <row r="38" spans="2:9" ht="19.5" thickBot="1">
      <c r="B38" s="10" t="s">
        <v>19</v>
      </c>
      <c r="C38" s="3"/>
      <c r="D38" s="3"/>
      <c r="E38" s="3"/>
      <c r="F38" s="3"/>
      <c r="G38" s="3"/>
      <c r="H38" s="3"/>
      <c r="I38" s="3"/>
    </row>
    <row r="39" spans="2:9" ht="15.75" thickTop="1">
      <c r="E39" s="65"/>
      <c r="F39" s="65"/>
    </row>
    <row r="40" spans="2:9" ht="24.95" customHeight="1"/>
    <row r="41" spans="2:9" ht="24.95" customHeight="1"/>
    <row r="42" spans="2:9" ht="24.95" customHeight="1"/>
    <row r="43" spans="2:9" ht="24.95" customHeight="1"/>
    <row r="44" spans="2:9" ht="24.95" customHeight="1"/>
    <row r="45" spans="2:9" ht="24.95" customHeight="1"/>
    <row r="46" spans="2:9" ht="24.95" customHeight="1"/>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
  <sheetViews>
    <sheetView showGridLines="0" showRowColHeaders="0" showWhiteSpace="0" zoomScale="85" zoomScaleNormal="85" workbookViewId="0">
      <selection activeCell="D43" sqref="D43"/>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6" t="s">
        <v>6</v>
      </c>
      <c r="C1" s="66"/>
      <c r="D1" s="66"/>
      <c r="E1" s="66"/>
      <c r="F1" s="66"/>
      <c r="G1" s="66"/>
      <c r="H1" s="66"/>
      <c r="I1" s="66"/>
      <c r="J1" s="2"/>
      <c r="K1" s="2"/>
    </row>
    <row r="2" spans="2:11" ht="11.25" customHeight="1" thickBot="1">
      <c r="H2" s="1"/>
    </row>
    <row r="3" spans="2:11" ht="24.95" customHeight="1" thickTop="1" thickBot="1">
      <c r="B3" s="70" t="str">
        <f>'Graficos TOTAL ACEITE'!B3</f>
        <v>TOTAL ACEITE</v>
      </c>
      <c r="C3" s="71"/>
      <c r="D3" s="71"/>
      <c r="E3" s="71"/>
      <c r="F3" s="71"/>
      <c r="G3" s="71"/>
      <c r="H3" s="71"/>
      <c r="I3" s="72"/>
    </row>
    <row r="4" spans="2:11" ht="15.75" thickTop="1"/>
    <row r="5" spans="2:11" ht="19.5" thickBot="1">
      <c r="B5" s="10" t="s">
        <v>33</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row r="12" spans="2:11" ht="24.95" customHeight="1">
      <c r="E12" s="11"/>
    </row>
    <row r="13" spans="2:11" ht="24.95" customHeight="1">
      <c r="E13" s="11"/>
    </row>
    <row r="14" spans="2:11" ht="24.95" customHeight="1">
      <c r="E14" s="11"/>
    </row>
    <row r="16" spans="2:11" ht="19.5" thickBot="1">
      <c r="B16" s="10" t="s">
        <v>34</v>
      </c>
      <c r="C16" s="3"/>
      <c r="D16" s="3"/>
      <c r="E16" s="3"/>
      <c r="F16" s="3"/>
      <c r="G16" s="3"/>
      <c r="H16" s="3"/>
      <c r="I16" s="3"/>
    </row>
    <row r="17" spans="2:9" ht="15.75" thickTop="1"/>
    <row r="31" spans="2:9">
      <c r="E31" s="4"/>
      <c r="F31" s="4"/>
    </row>
    <row r="32" spans="2:9" ht="19.5" thickBot="1">
      <c r="B32" s="10" t="s">
        <v>20</v>
      </c>
      <c r="C32" s="3"/>
      <c r="D32" s="3"/>
      <c r="E32" s="3"/>
      <c r="F32" s="3"/>
      <c r="G32" s="3"/>
      <c r="H32" s="3"/>
      <c r="I32" s="3"/>
    </row>
    <row r="33" spans="3:8" ht="15.75" thickTop="1">
      <c r="E33" s="65"/>
      <c r="F33" s="65"/>
    </row>
    <row r="34" spans="3:8" ht="24.95" customHeight="1">
      <c r="C34" s="73" t="s">
        <v>49</v>
      </c>
      <c r="D34" s="74"/>
      <c r="E34" s="74"/>
      <c r="F34" s="74"/>
      <c r="G34" s="74"/>
      <c r="H34" s="75"/>
    </row>
    <row r="35" spans="3:8" ht="24.95" customHeight="1">
      <c r="C35" s="76"/>
      <c r="D35" s="77"/>
      <c r="E35" s="77"/>
      <c r="F35" s="77"/>
      <c r="G35" s="77"/>
      <c r="H35" s="78"/>
    </row>
    <row r="36" spans="3:8" ht="24.95" customHeight="1">
      <c r="C36" s="76"/>
      <c r="D36" s="77"/>
      <c r="E36" s="77"/>
      <c r="F36" s="77"/>
      <c r="G36" s="77"/>
      <c r="H36" s="78"/>
    </row>
    <row r="37" spans="3:8" ht="35.1" customHeight="1">
      <c r="C37" s="76"/>
      <c r="D37" s="77"/>
      <c r="E37" s="77"/>
      <c r="F37" s="77"/>
      <c r="G37" s="77"/>
      <c r="H37" s="78"/>
    </row>
    <row r="38" spans="3:8" ht="24.95" customHeight="1">
      <c r="C38" s="76"/>
      <c r="D38" s="77"/>
      <c r="E38" s="77"/>
      <c r="F38" s="77"/>
      <c r="G38" s="77"/>
      <c r="H38" s="78"/>
    </row>
    <row r="39" spans="3:8" ht="24.95" customHeight="1">
      <c r="C39" s="79"/>
      <c r="D39" s="80"/>
      <c r="E39" s="80"/>
      <c r="F39" s="80"/>
      <c r="G39" s="80"/>
      <c r="H39" s="81"/>
    </row>
    <row r="40" spans="3:8" ht="24.95" customHeight="1"/>
  </sheetData>
  <mergeCells count="4">
    <mergeCell ref="B1:I1"/>
    <mergeCell ref="B3:I3"/>
    <mergeCell ref="E33:F33"/>
    <mergeCell ref="C34:H39"/>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0"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showWhiteSpace="0" topLeftCell="A40" zoomScale="85" zoomScaleNormal="85" workbookViewId="0">
      <selection activeCell="C43" sqref="C43:H50"/>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6" t="s">
        <v>6</v>
      </c>
      <c r="C1" s="66"/>
      <c r="D1" s="66"/>
      <c r="E1" s="66"/>
      <c r="F1" s="66"/>
      <c r="G1" s="66"/>
      <c r="H1" s="66"/>
      <c r="I1" s="66"/>
      <c r="J1" s="2"/>
      <c r="K1" s="2"/>
    </row>
    <row r="2" spans="2:11" ht="11.25" customHeight="1" thickBot="1">
      <c r="H2" s="1"/>
    </row>
    <row r="3" spans="2:11" ht="24.95" customHeight="1" thickTop="1" thickBot="1">
      <c r="B3" s="70" t="str">
        <f>Canales!B3</f>
        <v>TOTAL ACEITE</v>
      </c>
      <c r="C3" s="71"/>
      <c r="D3" s="71"/>
      <c r="E3" s="71"/>
      <c r="F3" s="71"/>
      <c r="G3" s="71"/>
      <c r="H3" s="71"/>
      <c r="I3" s="72"/>
    </row>
    <row r="4" spans="2:11" ht="15.75" thickTop="1"/>
    <row r="5" spans="2:11" ht="19.5" thickBot="1">
      <c r="B5" s="10" t="s">
        <v>35</v>
      </c>
      <c r="C5" s="3"/>
      <c r="D5" s="3"/>
      <c r="E5" s="3"/>
      <c r="F5" s="3"/>
      <c r="G5" s="3"/>
      <c r="H5" s="3"/>
      <c r="I5" s="3"/>
    </row>
    <row r="6" spans="2:11" ht="15.75" thickTop="1"/>
    <row r="7" spans="2:11" ht="24.95" customHeight="1"/>
    <row r="8" spans="2:11" ht="24.95" customHeight="1">
      <c r="E8" s="11"/>
    </row>
    <row r="9" spans="2:11" ht="24.95" customHeight="1">
      <c r="E9" s="11"/>
    </row>
    <row r="10" spans="2:11" ht="24.95" customHeight="1">
      <c r="E10" s="11"/>
    </row>
    <row r="11" spans="2:11" ht="24.95" customHeight="1">
      <c r="E11" s="11"/>
    </row>
    <row r="12" spans="2:11" ht="24.95" customHeight="1">
      <c r="E12" s="11"/>
    </row>
    <row r="13" spans="2:11" ht="24.95" customHeight="1">
      <c r="E13" s="11"/>
    </row>
    <row r="14" spans="2:11" ht="24.95" customHeight="1">
      <c r="E14" s="11"/>
    </row>
    <row r="15" spans="2:11" ht="24.95" customHeight="1"/>
    <row r="16" spans="2:11" ht="24.95" customHeight="1">
      <c r="E16" s="11"/>
    </row>
    <row r="17" spans="2:9" ht="24.95" customHeight="1">
      <c r="E17" s="11"/>
    </row>
    <row r="18" spans="2:9" ht="24.95" customHeight="1">
      <c r="E18" s="11"/>
    </row>
    <row r="20" spans="2:9" ht="19.5" thickBot="1">
      <c r="B20" s="10" t="s">
        <v>36</v>
      </c>
      <c r="C20" s="3"/>
      <c r="D20" s="3"/>
      <c r="E20" s="3"/>
      <c r="F20" s="3"/>
      <c r="G20" s="3"/>
      <c r="H20" s="3"/>
      <c r="I20" s="3"/>
    </row>
    <row r="21" spans="2:9" ht="15.75" thickTop="1"/>
    <row r="40" spans="2:9">
      <c r="E40" s="4"/>
      <c r="F40" s="4"/>
    </row>
    <row r="41" spans="2:9" ht="19.5" thickBot="1">
      <c r="B41" s="10" t="s">
        <v>21</v>
      </c>
      <c r="C41" s="3"/>
      <c r="D41" s="3"/>
      <c r="E41" s="3"/>
      <c r="F41" s="3"/>
      <c r="G41" s="3"/>
      <c r="H41" s="3"/>
      <c r="I41" s="3"/>
    </row>
    <row r="42" spans="2:9" ht="15.75" thickTop="1">
      <c r="E42" s="65"/>
      <c r="F42" s="65"/>
    </row>
    <row r="43" spans="2:9" ht="24.95" customHeight="1">
      <c r="C43" s="82" t="s">
        <v>50</v>
      </c>
      <c r="D43" s="83"/>
      <c r="E43" s="83"/>
      <c r="F43" s="83"/>
      <c r="G43" s="83"/>
      <c r="H43" s="84"/>
    </row>
    <row r="44" spans="2:9" ht="24.95" customHeight="1">
      <c r="C44" s="85"/>
      <c r="D44" s="86"/>
      <c r="E44" s="86"/>
      <c r="F44" s="86"/>
      <c r="G44" s="86"/>
      <c r="H44" s="87"/>
    </row>
    <row r="45" spans="2:9" ht="24.95" customHeight="1">
      <c r="C45" s="85"/>
      <c r="D45" s="86"/>
      <c r="E45" s="86"/>
      <c r="F45" s="86"/>
      <c r="G45" s="86"/>
      <c r="H45" s="87"/>
    </row>
    <row r="46" spans="2:9" ht="24.95" customHeight="1">
      <c r="C46" s="85"/>
      <c r="D46" s="86"/>
      <c r="E46" s="86"/>
      <c r="F46" s="86"/>
      <c r="G46" s="86"/>
      <c r="H46" s="87"/>
    </row>
    <row r="47" spans="2:9" ht="24.95" customHeight="1">
      <c r="C47" s="85"/>
      <c r="D47" s="86"/>
      <c r="E47" s="86"/>
      <c r="F47" s="86"/>
      <c r="G47" s="86"/>
      <c r="H47" s="87"/>
    </row>
    <row r="48" spans="2:9" ht="24.95" customHeight="1">
      <c r="C48" s="85"/>
      <c r="D48" s="86"/>
      <c r="E48" s="86"/>
      <c r="F48" s="86"/>
      <c r="G48" s="86"/>
      <c r="H48" s="87"/>
    </row>
    <row r="49" spans="3:8" ht="24.95" customHeight="1">
      <c r="C49" s="85"/>
      <c r="D49" s="86"/>
      <c r="E49" s="86"/>
      <c r="F49" s="86"/>
      <c r="G49" s="86"/>
      <c r="H49" s="87"/>
    </row>
    <row r="50" spans="3:8" ht="24.95" customHeight="1">
      <c r="C50" s="88"/>
      <c r="D50" s="89"/>
      <c r="E50" s="89"/>
      <c r="F50" s="89"/>
      <c r="G50" s="89"/>
      <c r="H50" s="90"/>
    </row>
    <row r="51" spans="3:8" ht="24.95" customHeight="1"/>
  </sheetData>
  <mergeCells count="4">
    <mergeCell ref="B1:I1"/>
    <mergeCell ref="B3:I3"/>
    <mergeCell ref="E42:F42"/>
    <mergeCell ref="C43:H50"/>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1"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60" zoomScaleNormal="60" workbookViewId="0">
      <selection activeCell="B7" sqref="B7:I32"/>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66" t="s">
        <v>6</v>
      </c>
      <c r="C1" s="66"/>
      <c r="D1" s="66"/>
      <c r="E1" s="66"/>
      <c r="F1" s="66"/>
      <c r="G1" s="66"/>
      <c r="H1" s="66"/>
      <c r="I1" s="66"/>
      <c r="J1" s="2"/>
      <c r="K1" s="2"/>
    </row>
    <row r="2" spans="2:11" ht="11.25" customHeight="1" thickBot="1">
      <c r="H2" s="1"/>
    </row>
    <row r="3" spans="2:11" ht="24.95" customHeight="1" thickTop="1" thickBot="1">
      <c r="B3" s="70" t="str">
        <f>Canales!$B$3</f>
        <v>TOTAL ACEITE</v>
      </c>
      <c r="C3" s="71"/>
      <c r="D3" s="71"/>
      <c r="E3" s="71"/>
      <c r="F3" s="71"/>
      <c r="G3" s="71"/>
      <c r="H3" s="71"/>
      <c r="I3" s="72"/>
    </row>
    <row r="4" spans="2:11" ht="15.75" thickTop="1"/>
    <row r="5" spans="2:11" ht="19.5" thickBot="1">
      <c r="B5" s="10" t="s">
        <v>22</v>
      </c>
      <c r="C5" s="3"/>
      <c r="D5" s="3"/>
      <c r="E5" s="3"/>
      <c r="F5" s="3"/>
      <c r="G5" s="3"/>
      <c r="H5" s="3"/>
      <c r="I5" s="3"/>
    </row>
    <row r="6" spans="2:11" ht="15.75" thickTop="1"/>
    <row r="7" spans="2:11" ht="24.95" customHeight="1">
      <c r="B7" s="91" t="s">
        <v>51</v>
      </c>
      <c r="C7" s="92"/>
      <c r="D7" s="92"/>
      <c r="E7" s="92"/>
      <c r="F7" s="92"/>
      <c r="G7" s="92"/>
      <c r="H7" s="92"/>
      <c r="I7" s="93"/>
    </row>
    <row r="8" spans="2:11" ht="24.95" customHeight="1">
      <c r="B8" s="94"/>
      <c r="C8" s="95"/>
      <c r="D8" s="95"/>
      <c r="E8" s="95"/>
      <c r="F8" s="95"/>
      <c r="G8" s="95"/>
      <c r="H8" s="95"/>
      <c r="I8" s="96"/>
    </row>
    <row r="9" spans="2:11" ht="24.95" customHeight="1">
      <c r="B9" s="94"/>
      <c r="C9" s="95"/>
      <c r="D9" s="95"/>
      <c r="E9" s="95"/>
      <c r="F9" s="95"/>
      <c r="G9" s="95"/>
      <c r="H9" s="95"/>
      <c r="I9" s="96"/>
    </row>
    <row r="10" spans="2:11" ht="24.95" customHeight="1">
      <c r="B10" s="94"/>
      <c r="C10" s="95"/>
      <c r="D10" s="95"/>
      <c r="E10" s="95"/>
      <c r="F10" s="95"/>
      <c r="G10" s="95"/>
      <c r="H10" s="95"/>
      <c r="I10" s="96"/>
    </row>
    <row r="11" spans="2:11" ht="24.95" customHeight="1">
      <c r="B11" s="94"/>
      <c r="C11" s="95"/>
      <c r="D11" s="95"/>
      <c r="E11" s="95"/>
      <c r="F11" s="95"/>
      <c r="G11" s="95"/>
      <c r="H11" s="95"/>
      <c r="I11" s="96"/>
    </row>
    <row r="12" spans="2:11" ht="24.95" customHeight="1">
      <c r="B12" s="94"/>
      <c r="C12" s="95"/>
      <c r="D12" s="95"/>
      <c r="E12" s="95"/>
      <c r="F12" s="95"/>
      <c r="G12" s="95"/>
      <c r="H12" s="95"/>
      <c r="I12" s="96"/>
    </row>
    <row r="13" spans="2:11" ht="24.95" customHeight="1">
      <c r="B13" s="94"/>
      <c r="C13" s="95"/>
      <c r="D13" s="95"/>
      <c r="E13" s="95"/>
      <c r="F13" s="95"/>
      <c r="G13" s="95"/>
      <c r="H13" s="95"/>
      <c r="I13" s="96"/>
    </row>
    <row r="14" spans="2:11" ht="24.95" customHeight="1">
      <c r="B14" s="94"/>
      <c r="C14" s="95"/>
      <c r="D14" s="95"/>
      <c r="E14" s="95"/>
      <c r="F14" s="95"/>
      <c r="G14" s="95"/>
      <c r="H14" s="95"/>
      <c r="I14" s="96"/>
    </row>
    <row r="15" spans="2:11" ht="24.95" customHeight="1">
      <c r="B15" s="94"/>
      <c r="C15" s="95"/>
      <c r="D15" s="95"/>
      <c r="E15" s="95"/>
      <c r="F15" s="95"/>
      <c r="G15" s="95"/>
      <c r="H15" s="95"/>
      <c r="I15" s="96"/>
    </row>
    <row r="16" spans="2:11" ht="24.95" customHeight="1">
      <c r="B16" s="94"/>
      <c r="C16" s="95"/>
      <c r="D16" s="95"/>
      <c r="E16" s="95"/>
      <c r="F16" s="95"/>
      <c r="G16" s="95"/>
      <c r="H16" s="95"/>
      <c r="I16" s="96"/>
    </row>
    <row r="17" spans="2:9" ht="24.95" customHeight="1">
      <c r="B17" s="94"/>
      <c r="C17" s="95"/>
      <c r="D17" s="95"/>
      <c r="E17" s="95"/>
      <c r="F17" s="95"/>
      <c r="G17" s="95"/>
      <c r="H17" s="95"/>
      <c r="I17" s="96"/>
    </row>
    <row r="18" spans="2:9" ht="24.95" customHeight="1">
      <c r="B18" s="94"/>
      <c r="C18" s="95"/>
      <c r="D18" s="95"/>
      <c r="E18" s="95"/>
      <c r="F18" s="95"/>
      <c r="G18" s="95"/>
      <c r="H18" s="95"/>
      <c r="I18" s="96"/>
    </row>
    <row r="19" spans="2:9" ht="24.95" customHeight="1">
      <c r="B19" s="94"/>
      <c r="C19" s="95"/>
      <c r="D19" s="95"/>
      <c r="E19" s="95"/>
      <c r="F19" s="95"/>
      <c r="G19" s="95"/>
      <c r="H19" s="95"/>
      <c r="I19" s="96"/>
    </row>
    <row r="20" spans="2:9" ht="24.95" customHeight="1">
      <c r="B20" s="94"/>
      <c r="C20" s="95"/>
      <c r="D20" s="95"/>
      <c r="E20" s="95"/>
      <c r="F20" s="95"/>
      <c r="G20" s="95"/>
      <c r="H20" s="95"/>
      <c r="I20" s="96"/>
    </row>
    <row r="21" spans="2:9" ht="24.95" customHeight="1">
      <c r="B21" s="94"/>
      <c r="C21" s="95"/>
      <c r="D21" s="95"/>
      <c r="E21" s="95"/>
      <c r="F21" s="95"/>
      <c r="G21" s="95"/>
      <c r="H21" s="95"/>
      <c r="I21" s="96"/>
    </row>
    <row r="22" spans="2:9" ht="24.95" customHeight="1">
      <c r="B22" s="94"/>
      <c r="C22" s="95"/>
      <c r="D22" s="95"/>
      <c r="E22" s="95"/>
      <c r="F22" s="95"/>
      <c r="G22" s="95"/>
      <c r="H22" s="95"/>
      <c r="I22" s="96"/>
    </row>
    <row r="23" spans="2:9" ht="24.95" customHeight="1">
      <c r="B23" s="94"/>
      <c r="C23" s="95"/>
      <c r="D23" s="95"/>
      <c r="E23" s="95"/>
      <c r="F23" s="95"/>
      <c r="G23" s="95"/>
      <c r="H23" s="95"/>
      <c r="I23" s="96"/>
    </row>
    <row r="24" spans="2:9" ht="24.95" customHeight="1">
      <c r="B24" s="94"/>
      <c r="C24" s="95"/>
      <c r="D24" s="95"/>
      <c r="E24" s="95"/>
      <c r="F24" s="95"/>
      <c r="G24" s="95"/>
      <c r="H24" s="95"/>
      <c r="I24" s="96"/>
    </row>
    <row r="25" spans="2:9" ht="24.95" customHeight="1">
      <c r="B25" s="94"/>
      <c r="C25" s="95"/>
      <c r="D25" s="95"/>
      <c r="E25" s="95"/>
      <c r="F25" s="95"/>
      <c r="G25" s="95"/>
      <c r="H25" s="95"/>
      <c r="I25" s="96"/>
    </row>
    <row r="26" spans="2:9" ht="24.95" customHeight="1">
      <c r="B26" s="94"/>
      <c r="C26" s="95"/>
      <c r="D26" s="95"/>
      <c r="E26" s="95"/>
      <c r="F26" s="95"/>
      <c r="G26" s="95"/>
      <c r="H26" s="95"/>
      <c r="I26" s="96"/>
    </row>
    <row r="27" spans="2:9" ht="24.95" customHeight="1">
      <c r="B27" s="94"/>
      <c r="C27" s="95"/>
      <c r="D27" s="95"/>
      <c r="E27" s="95"/>
      <c r="F27" s="95"/>
      <c r="G27" s="95"/>
      <c r="H27" s="95"/>
      <c r="I27" s="96"/>
    </row>
    <row r="28" spans="2:9" ht="24.95" customHeight="1">
      <c r="B28" s="94"/>
      <c r="C28" s="95"/>
      <c r="D28" s="95"/>
      <c r="E28" s="95"/>
      <c r="F28" s="95"/>
      <c r="G28" s="95"/>
      <c r="H28" s="95"/>
      <c r="I28" s="96"/>
    </row>
    <row r="29" spans="2:9" ht="24.95" customHeight="1">
      <c r="B29" s="94"/>
      <c r="C29" s="95"/>
      <c r="D29" s="95"/>
      <c r="E29" s="95"/>
      <c r="F29" s="95"/>
      <c r="G29" s="95"/>
      <c r="H29" s="95"/>
      <c r="I29" s="96"/>
    </row>
    <row r="30" spans="2:9" ht="24.95" customHeight="1">
      <c r="B30" s="94"/>
      <c r="C30" s="95"/>
      <c r="D30" s="95"/>
      <c r="E30" s="95"/>
      <c r="F30" s="95"/>
      <c r="G30" s="95"/>
      <c r="H30" s="95"/>
      <c r="I30" s="96"/>
    </row>
    <row r="31" spans="2:9" ht="24.95" customHeight="1">
      <c r="B31" s="94"/>
      <c r="C31" s="95"/>
      <c r="D31" s="95"/>
      <c r="E31" s="95"/>
      <c r="F31" s="95"/>
      <c r="G31" s="95"/>
      <c r="H31" s="95"/>
      <c r="I31" s="96"/>
    </row>
    <row r="32" spans="2:9" ht="24.95" customHeight="1">
      <c r="B32" s="97"/>
      <c r="C32" s="98"/>
      <c r="D32" s="98"/>
      <c r="E32" s="98"/>
      <c r="F32" s="98"/>
      <c r="G32" s="98"/>
      <c r="H32" s="98"/>
      <c r="I32" s="99"/>
    </row>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row r="47" ht="24.9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7A478D9-7572-4FE3-A2DC-2CA4A6BCE7C8}">
  <ds:schemaRefs>
    <ds:schemaRef ds:uri="http://purl.org/dc/elements/1.1/"/>
    <ds:schemaRef ds:uri="724c4985-e433-4d2c-9697-e180992b402a"/>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8be3414b-2ef9-485f-84d6-269f1d6f703b"/>
    <ds:schemaRef ds:uri="http://www.w3.org/XML/1998/namespace"/>
    <ds:schemaRef ds:uri="http://purl.org/dc/dcmitype/"/>
  </ds:schemaRefs>
</ds:datastoreItem>
</file>

<file path=customXml/itemProps2.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3.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Juan Carlos</cp:lastModifiedBy>
  <cp:revision/>
  <dcterms:created xsi:type="dcterms:W3CDTF">2018-05-22T14:11:12Z</dcterms:created>
  <dcterms:modified xsi:type="dcterms:W3CDTF">2023-07-03T09:38:59Z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2023-01-10T10:27:07Z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4cedc2e9-6dfb-473a-82a6-4740a9b18197</vt:lpwstr>
  </property>
  <property fmtid="{D5CDD505-2E9C-101B-9397-08002B2CF9AE}" pid="10" name="MSIP_Label_3741da7a-79c1-417c-b408-16c0bfe99fca_ContentBits">
    <vt:lpwstr>0</vt:lpwstr>
  </property>
</Properties>
</file>