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Aceite mes a mes web\fichas consumo\2023\"/>
    </mc:Choice>
  </mc:AlternateContent>
  <xr:revisionPtr revIDLastSave="0" documentId="13_ncr:1_{28444149-715A-408C-90DB-B48D2CDA2100}" xr6:coauthVersionLast="47" xr6:coauthVersionMax="47" xr10:uidLastSave="{00000000-0000-0000-0000-000000000000}"/>
  <workbookProtection workbookAlgorithmName="SHA-512" workbookHashValue="J4q29cF3JP4TGYI2fcdmKiFPRYBbfhkUXOkDD3qw4z9OmPaN0vkqQq2MFNO7WjeyKdFclVGTmJ8OAAnhjhTGRw==" workbookSaltValue="W60USagN4B1gZTS81c4sMA==" workbookSpinCount="100000" lockStructure="1"/>
  <bookViews>
    <workbookView showSheetTabs="0" xWindow="29370" yWindow="570" windowWidth="16215" windowHeight="11265" tabRatio="743" xr2:uid="{00000000-000D-0000-FFFF-FFFF0000000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definedNames>
    <definedName name="_xlnm.Print_Area" localSheetId="4">Canales!$A$1:$I$43</definedName>
    <definedName name="_xlnm.Print_Area" localSheetId="6">Conclusiones!$A$1:$J$33</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 l="1"/>
  <c r="B18" i="1"/>
  <c r="B19" i="1"/>
  <c r="B20" i="1"/>
  <c r="B21" i="1"/>
  <c r="B22" i="1"/>
  <c r="B23" i="1"/>
  <c r="H16" i="1"/>
  <c r="F16" i="1"/>
  <c r="D16" i="1"/>
  <c r="C7" i="1" l="1"/>
  <c r="B3" i="4"/>
  <c r="B3" i="10" l="1"/>
  <c r="B3" i="9"/>
</calcChain>
</file>

<file path=xl/sharedStrings.xml><?xml version="1.0" encoding="utf-8"?>
<sst xmlns="http://schemas.openxmlformats.org/spreadsheetml/2006/main" count="69" uniqueCount="52">
  <si>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</si>
  <si>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</si>
  <si>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</si>
  <si>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</si>
  <si>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</si>
  <si>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</si>
  <si>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</si>
  <si>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</si>
  <si>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</si>
  <si>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</si>
  <si>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</si>
  <si>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</si>
  <si>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</si>
  <si>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</si>
  <si>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</si>
  <si>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</si>
  <si>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</si>
  <si>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</si>
  <si>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</si>
  <si>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</si>
  <si>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</si>
  <si>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</si>
  <si>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</si>
  <si>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AGOSTO 23</t>
  </si>
  <si>
    <t>TOTAL ACEITE</t>
  </si>
  <si>
    <t>Principales Variables - TAM AGOSTO 23</t>
  </si>
  <si>
    <t>TOTAL ACEITES DE OLIVA 
Domestico</t>
  </si>
  <si>
    <t>A. OLIVA 
Domestico</t>
  </si>
  <si>
    <t>A.O VIRGEN EXTRA 
Domestico</t>
  </si>
  <si>
    <t>A.O VIRGEN 
Domestico</t>
  </si>
  <si>
    <t>ACEITE DE GIRASOL 
Domestico</t>
  </si>
  <si>
    <t>Importancia de los tipos - TAM AGOSTO 23</t>
  </si>
  <si>
    <t>Consumo por persona (litros por persona) - TAM AGOSTO 23</t>
  </si>
  <si>
    <t>Peso y % evolución en volumen de los canales de distribución - TAM AGOSTO 23</t>
  </si>
  <si>
    <t>Precio medio (Euros/ litros) de los canales de distribución - TAM AGOSTO 23</t>
  </si>
  <si>
    <t>% Población y Distribución del volumen por perfil sociodemográfico -TAM AGOSTO 23</t>
  </si>
  <si>
    <t>% Población y Distribución del volumen por Comunidades -TAM AGOSTO 23</t>
  </si>
  <si>
    <t>A.O VIRGEN</t>
  </si>
  <si>
    <t>A.O VIRGEN EXTRA</t>
  </si>
  <si>
    <t>A. OLIVA</t>
  </si>
  <si>
    <t>ACEITE DE GIRASOL</t>
  </si>
  <si>
    <t>ACEITE DE MAIZ</t>
  </si>
  <si>
    <t>ACEITE DE SOJA</t>
  </si>
  <si>
    <t>ACEITE DE SEMILLA</t>
  </si>
  <si>
    <t>ACEITE DE ORUJO</t>
  </si>
  <si>
    <t>TAM AGOSTO 22</t>
  </si>
  <si>
    <t>TAM AGOSTO 23</t>
  </si>
  <si>
    <t>TOTAL ACEITES DE OLIVA</t>
  </si>
  <si>
    <t>A.O VIRGEN+V.EXTRA</t>
  </si>
  <si>
    <t>·El supermercado y autoservicio es el canal favorito para la compra de aceite, ya que distribuye la parte mayoritaria del volumen total a cierre de año móvil agosto 2023 (51,0 %), aunque pierde un 4,4 % de intensidad de compra con respecto al año anterior, misma caída en compras que la que experimenta el hipermercado, un canal que representa el 24,4 % de las compras de aceite. La tienda tradicional destaca por ganar intensidad de compra (9,5 %) en un contexto de reducción de la demanda del sector del 5,1 %, coincidiendo con que este canal es el que menos incrementa el precio medio (13,2 %) a pesar de tener un precio medio por litro superior al promedio. La tienda descuento y el e-commerce experimentan las caídas más significativas (13,3 % y 20,5 % respectivamente).
·El precio medio de aceite cierra el año móvil agosto 2023 a 4,21 €/litro, un precio un 24,1 % más alto que en los doce meses previos, equivalente a pagar 0,82 € más por litro de producto que hace un año. Este incremento de precio es transversal a todas las plataformas de distribución, siendo especialmente más alto en el hipermercado (27,6 %), el canal que registra el mayor precio medio (4,76 €/litro), lo que supone pagar 0,55 €/litro más que el promedio. En el lado opuesto se encuentra la tienda descuento, que ofrece el precio medio por litro más competitivo del mercado (3,85 €/litro) a pesar de que se ha incrementado un 23,3 % con respecto al periodo anterior. En cuanto al resto de los canales, el supermercado cierra con un precio inferior al del promedio (4,09 vs 4,21 €/litro), mientras que la tienda tradicional y el e-commerce ofrecen un precio medio superior (4,66 y 4,51 €/litro respectivamente).</t>
  </si>
  <si>
    <t xml:space="preserve">· El perfil intensivo en la compra de aceite se corresponde con un hogar de clase socioeconómica alta y media alta, con un perfil para el responsable de las compras no activo y con una edad superior a los 50 años. Son hogares numerosos formados por 2 o más miembros, sin niños o con ellos mayores de entre 6 y 15 años. Si se realiza el análisis por ciclo de vida, los hogares formados por parejas con hijos de edad media o mayores, así como parejas adultas sin hijos o retirados, son aquellos que realizan una compra superior a lo esperado con relación a la extensión de población que representan. 
Sí consideramos las comunidades autónomas intensivas en la compra de este producto, hemos de destacar Illes Balears, Andalucía, Galicia, Castilla y León o País Vasco, entre otros. 
· El consumo per cápita de aceite cierra en 10,07 litros por persona y periodo de estudio. Realizan una ingesta superior individuos como retirados, parejas adultas sin hijos o adultos independientes. El colectivo formado por retirados es quien realiza la mayor ingesta per cápita a cierre de año móvil agosto 2023, con un 89,4 % más de cantidad ingerida por persona y año, el equivalente a realizar un consumo de 19,07 kilos, lo que suponen 9,00 litros más por individuo que el promedio nacional. </t>
  </si>
  <si>
    <t xml:space="preserve">· Los hogares reducen un 5,1 % la compra de aceite a cierre de año móvil agosto 2023, a pesar de aumentar su gasto en el sector un 17,8 % a colación del incremento en precio medio pagado por producto, que crece un 24,1 % en este periodo. Esto supone pagar 0,82 € por litro más que hace un año, dado que el precio medio litro de aceite cierra en 4,21 €/litro, cuando tan solo hace un año se registraba en 3,39 €/litro.  
Cada individuo realiza una ingesta de 10,07 litros al año, a través de un gasto por persona de 42,41 €/litro. Mientras que cantidad ingerida es un 6,2 % inferior, el gasto invertido por persona es un 16,4 % superior. Este producto representa el 2,51 del presupuesto medio asignado por hogar para la compra de productos de alimentación y bebidas y supone un 1,76 % del volumen total de la cesta por hogar. 
· El perfil intensivo en la compra de aceite se corresponde con un hogar de clase socioeconómica más bien alta y media alta, formado por 2 o más miembros, sin niños o con ellos mayores de entre 6 y 15 años. La edad del responsable de las compras supera los 50 años y es generalmente un individuo no activo. Si se realiza el análisis por ciclo de vida, los hogares formados por parejas con hijos de edad media o mayores, así como parejas adultas sin hijos o retirados, son aquellos que realizan una compra superior a lo esperado con relación a la extensión de población que representan. A nivel regional, las comunidades autónomas intensivas en la compra de este producto son Illes Balears, Andalucía, Galicia, Castilla y León o País Vasco, entre otros. 
El consumo per cápita de aceite cierra en 10,07 litros por persona y periodo de estudio. Realizan una ingesta superior individuos como retirados, parejas adultas sin hijos o adultos independientes. El colectivo formado por retirados es quien realiza la mayor ingesta per cápita a cierre de año móvil agosto 2023, con un 89,4 % más de cantidad ingerida por persona y año, el equivalente a realizar un consumo de 19,07 kilos, que supone 9,0 litro más ingeridos por persona y periodo de estudio.
· Los aceites de oliva representan el 66,4 % de los litros del sector oleícola, siendo su correspondencia en valor superior (81,9 %), debido a que se distribuyen a un precio medio superior al promedio del sector (5,20 vs 4,21 €/litro respectivamente).
El aceite de girasol es el segundo por orden de importancia con una cuota del 30,5 % en volumen y del 15,4 % en valor, coincidiendo con que ofrece un precio medio inferior al promedio (2,13 €/litro). Por su parte, el 3,1 % restante de los litros del sector oleícola se distribuye entre aceite de maíz, soja, orujo o semilla. 
· El aceite de oliva virgen extra pierde un 9,4 % de intensidad de compra, a pesar de crecer un 16,9 % en valor. Coincide con que es el tipo de aceite que registra el precio medio más alto del sector (5,76 €/litro) el equivalente a pagar un 36,8 % más por litro que el promedio del mercado. En España cada individuo consume 2,64 litros de aceite virgen extra, lo que supone un gasto de 15,24 € por persona. 
Este tipo de aceite mantiene diferencias con los consumidores intensivos de la categoría. Hogares formados por individuos de clase alta y media alta, sin niños y cuya edad supera los 50 años. La comunidad autónoma que tiene el perfil más intensivo es La Rioja y País Vasco, aunque destaca con respecto al promedio el consumo en Andalucia. Nuevamente son los individuos retirados quienes realizan la mayor ingesta con 5,39 litros por persona, cantidad que equivale a 2,74 litros más por persona que el promedio. 
· En contraposición al sector oleícola, el aceite de girasol gana presencia en los hogares capturando un 8,7 % más de volumen. Hay que mencionar que coincide con ser el tipo de materia grasa que menor subida de precio medio realiza a cierre de año (6,5 %). El precio medio de aceite de girasol cierra en 2,13 € por litro de producto, siendo la diferencia con respecto al año anterior de 0,13 € más pagados por litro. Es importante mencionar que este tipo de aceite mantiene su precio medio por debajo del promedio del sector. 
El consumidor intensivo de aceite de girasol difiere con respecto al de la categoría, siendo este un hogar formado por parejas con hijos medianos o mayores, así como formados por parejas adultas sin hijos, de hábitats inferiores a los 100.000 habitantes. Se corresponde con hogares de clase socioeconómica más bien baja, con presencia de niños, es decir, formado por 3 personas o más, donde el responsable de las compras no está en activo y supera los 50 años. Galicia, se conforma como la CCAA más intensiva. 
· El aceite de orujo, a pesar de mantener una proporción muy pequeña de las compras sobre la categoría, consigue cerrar con un crecimiento del 40,7 % en volumen y del 90,5 % del valor. Es por tanto el tipo de aceite que experimenta mayores variaciones del mercado. El precio medio litro cierra en 3,53 €/litro, supone pagar 0,92 € más por litro que hace un año, pero aún así es 0,16 € más asequible que el promedio del mercado, por lo que podría ser un factor determinante de cara a la elección de los hogares. El perfil intensivo mantiene una clase socioeconómica baja o media, son hogares con hijos entre 6 y 15 años, siendo hogares formados por entrer 3 y 4 personas. Andalucía y Galicia, son las CCAA intensivas en la compra de este aceite, siendo los hogares formados por monoparentales y parejas con hijos mayores, los que predominan como intensivos.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</si>
</sst>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3"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100">
    <xf numFmtId="0" fontId="0" fillId="0" borderId="0" xfId="0"/>
    <xf numFmtId="165"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164"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6" fontId="0" fillId="0" borderId="0" xfId="2" applyNumberFormat="1" applyFont="1" applyBorder="1" applyAlignment="1">
      <alignment horizontal="center" vertical="center"/>
    </xf>
    <xf numFmtId="0" fontId="8" fillId="0" borderId="4" xfId="0" applyFont="1" applyBorder="1"/>
    <xf numFmtId="167"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164"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164" fontId="7" fillId="0" borderId="17" xfId="1" applyFont="1" applyBorder="1" applyAlignment="1">
      <alignment horizontal="center" vertical="center" wrapText="1" readingOrder="1"/>
    </xf>
    <xf numFmtId="164" fontId="7" fillId="0" borderId="19" xfId="1" applyFont="1" applyBorder="1" applyAlignment="1">
      <alignment horizontal="center" vertical="center" wrapText="1" readingOrder="1"/>
    </xf>
    <xf numFmtId="164" fontId="7" fillId="0" borderId="21" xfId="1" applyFont="1" applyBorder="1" applyAlignment="1">
      <alignment horizontal="center" vertical="center" wrapText="1" readingOrder="1"/>
    </xf>
    <xf numFmtId="0" fontId="19" fillId="0" borderId="0" xfId="0" applyFont="1"/>
    <xf numFmtId="164"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164"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164" fontId="19" fillId="0" borderId="0" xfId="1" applyFont="1" applyBorder="1" applyAlignment="1">
      <alignment horizontal="left" vertical="center" indent="7"/>
    </xf>
    <xf numFmtId="164"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0" fontId="14" fillId="0" borderId="0" xfId="4" quotePrefix="1" applyFont="1" applyAlignment="1">
      <alignment vertical="center"/>
    </xf>
    <xf numFmtId="0" fontId="14" fillId="0" borderId="0" xfId="4" applyFont="1" applyAlignment="1">
      <alignment vertical="center"/>
    </xf>
    <xf numFmtId="168" fontId="31" fillId="0" borderId="5" xfId="2" applyNumberFormat="1" applyFont="1" applyFill="1" applyBorder="1" applyAlignment="1">
      <alignment horizontal="center" vertical="center"/>
    </xf>
    <xf numFmtId="168" fontId="31" fillId="0" borderId="5" xfId="2" applyNumberFormat="1" applyFont="1" applyBorder="1" applyAlignment="1">
      <alignment horizontal="center" vertical="center"/>
    </xf>
    <xf numFmtId="168" fontId="32" fillId="0" borderId="5" xfId="2" applyNumberFormat="1" applyFont="1" applyBorder="1" applyAlignment="1">
      <alignment horizontal="center" vertical="center"/>
    </xf>
    <xf numFmtId="168" fontId="7" fillId="0" borderId="18" xfId="0" applyNumberFormat="1" applyFont="1" applyBorder="1" applyAlignment="1">
      <alignment horizontal="center" vertical="center" wrapText="1" readingOrder="1"/>
    </xf>
    <xf numFmtId="168" fontId="7" fillId="0" borderId="20" xfId="0" applyNumberFormat="1" applyFont="1" applyBorder="1" applyAlignment="1">
      <alignment horizontal="center" vertical="center" wrapText="1" readingOrder="1"/>
    </xf>
    <xf numFmtId="2" fontId="7" fillId="0" borderId="20" xfId="0" applyNumberFormat="1" applyFont="1" applyBorder="1" applyAlignment="1">
      <alignment horizontal="center" vertical="center" wrapText="1" readingOrder="1"/>
    </xf>
    <xf numFmtId="168" fontId="7" fillId="0" borderId="22" xfId="0" applyNumberFormat="1" applyFont="1" applyBorder="1" applyAlignment="1">
      <alignment horizontal="center" vertical="center" wrapText="1" readingOrder="1"/>
    </xf>
    <xf numFmtId="0" fontId="19" fillId="0" borderId="0" xfId="0" applyFont="1" applyAlignment="1">
      <alignment horizontal="left"/>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0"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6">
    <cellStyle name="Hipervínculo" xfId="3" builtinId="8"/>
    <cellStyle name="Hipervínculo 2" xfId="5" xr:uid="{00000000-0005-0000-0000-000001000000}"/>
    <cellStyle name="Millares" xfId="1" builtinId="3"/>
    <cellStyle name="Normal" xfId="0" builtinId="0"/>
    <cellStyle name="Normal 2" xfId="4" xr:uid="{00000000-0005-0000-0000-000004000000}"/>
    <cellStyle name="Porcentaje" xfId="2" builtinId="5"/>
  </cellStyles>
  <dxfs count="10">
    <dxf>
      <font>
        <color theme="4" tint="-0.24994659260841701"/>
      </font>
    </dxf>
    <dxf>
      <font>
        <color rgb="FFFF0000"/>
      </font>
    </dxf>
    <dxf>
      <font>
        <color theme="9" tint="-0.24994659260841701"/>
      </font>
    </dxf>
    <dxf>
      <font>
        <color rgb="FFC00000"/>
      </font>
    </dxf>
    <dxf>
      <font>
        <color theme="4" tint="-0.24994659260841701"/>
      </font>
    </dxf>
    <dxf>
      <font>
        <color rgb="FFFF0000"/>
      </font>
    </dxf>
    <dxf>
      <font>
        <color theme="9" tint="-0.24994659260841701"/>
      </font>
    </dxf>
    <dxf>
      <font>
        <color rgb="FF006600"/>
      </font>
    </dxf>
    <dxf>
      <font>
        <color rgb="FFC00000"/>
      </font>
    </dxf>
    <dxf>
      <font>
        <color rgb="FF0070C0"/>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9-4FD5-A23F-431454AA79E1}"/>
                </c:ext>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EEC9-4FD5-A23F-431454AA79E1}"/>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layout>
                    <c:manualLayout>
                      <c:w val="7.8775831104107144E-2"/>
                      <c:h val="9.8896083990446804E-2"/>
                    </c:manualLayout>
                  </c15:layout>
                </c:ext>
                <c:ext xmlns:c16="http://schemas.microsoft.com/office/drawing/2014/chart" uri="{C3380CC4-5D6E-409C-BE32-E72D297353CC}">
                  <c16:uniqueId val="{0000000A-1817-4634-BE8A-66552479874F}"/>
                </c:ext>
              </c:extLst>
            </c:dLbl>
            <c:dLbl>
              <c:idx val="6"/>
              <c:layout>
                <c:manualLayout>
                  <c:x val="1.474860309244529E-2"/>
                  <c:y val="0"/>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817-4634-BE8A-66552479874F}"/>
                </c:ext>
              </c:extLst>
            </c:dLbl>
            <c:dLbl>
              <c:idx val="7"/>
              <c:layout>
                <c:manualLayout>
                  <c:x val="3.917728343505418E-2"/>
                  <c:y val="-1.57854447271297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817-4634-BE8A-6655247987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6.709955976607497</c:v>
              </c:pt>
              <c:pt idx="1">
                <c:v>26.26452930579855</c:v>
              </c:pt>
              <c:pt idx="2">
                <c:v>33.383433097909673</c:v>
              </c:pt>
              <c:pt idx="3">
                <c:v>30.49829483961064</c:v>
              </c:pt>
              <c:pt idx="4">
                <c:v>8.6649564277658506E-2</c:v>
              </c:pt>
              <c:pt idx="5">
                <c:v>1.1183626259028865E-2</c:v>
              </c:pt>
              <c:pt idx="6">
                <c:v>1.2184786250956547</c:v>
              </c:pt>
              <c:pt idx="7">
                <c:v>1.8274745398299985</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94-4505-B6A6-26B4EB5ABF0B}"/>
                </c:ext>
              </c:extLst>
            </c:dLbl>
            <c:dLbl>
              <c:idx val="3"/>
              <c:layout>
                <c:manualLayout>
                  <c:x val="-1.10543531810714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94-4505-B6A6-26B4EB5ABF0B}"/>
                </c:ext>
              </c:extLst>
            </c:dLbl>
            <c:dLbl>
              <c:idx val="4"/>
              <c:layout>
                <c:manualLayout>
                  <c:x val="-4.4217412724285865E-2"/>
                  <c:y val="1.09975943844724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94-4505-B6A6-26B4EB5ABF0B}"/>
                </c:ext>
              </c:extLst>
            </c:dLbl>
            <c:dLbl>
              <c:idx val="5"/>
              <c:layout>
                <c:manualLayout>
                  <c:x val="-1.1054353181071466E-2"/>
                  <c:y val="-1.649639157670865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94-4505-B6A6-26B4EB5ABF0B}"/>
                </c:ext>
              </c:extLst>
            </c:dLbl>
            <c:dLbl>
              <c:idx val="6"/>
              <c:layout>
                <c:manualLayout>
                  <c:x val="2.5793490755833353E-2"/>
                  <c:y val="-3.08595096285237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94-4505-B6A6-26B4EB5ABF0B}"/>
                </c:ext>
              </c:extLst>
            </c:dLbl>
            <c:dLbl>
              <c:idx val="7"/>
              <c:layout>
                <c:manualLayout>
                  <c:x val="4.7936723837885664E-2"/>
                  <c:y val="-2.033602413582288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94-4505-B6A6-26B4EB5ABF0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8.3915931235840215</c:v>
              </c:pt>
              <c:pt idx="1">
                <c:v>35.933400429582377</c:v>
              </c:pt>
              <c:pt idx="2">
                <c:v>37.581042235653996</c:v>
              </c:pt>
              <c:pt idx="3">
                <c:v>15.397930815962338</c:v>
              </c:pt>
              <c:pt idx="4">
                <c:v>6.2315564760611883E-2</c:v>
              </c:pt>
              <c:pt idx="5">
                <c:v>6.5466769647377016E-3</c:v>
              </c:pt>
              <c:pt idx="6">
                <c:v>1.095016003303718</c:v>
              </c:pt>
              <c:pt idx="7">
                <c:v>1.5321521261830484</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AGOSTO 21</c:v>
              </c:pt>
              <c:pt idx="1">
                <c:v>SEPTIEMBRE 21</c:v>
              </c:pt>
              <c:pt idx="2">
                <c:v>OCTUBRE 21</c:v>
              </c:pt>
              <c:pt idx="3">
                <c:v>NOVIEMBRE 21</c:v>
              </c:pt>
              <c:pt idx="4">
                <c:v>DICIEMBRE 21</c:v>
              </c:pt>
              <c:pt idx="5">
                <c:v>ENERO 22</c:v>
              </c:pt>
              <c:pt idx="6">
                <c:v>FEBRERO 22</c:v>
              </c:pt>
              <c:pt idx="7">
                <c:v>MARZO 22</c:v>
              </c:pt>
              <c:pt idx="8">
                <c:v>ABRIL 22</c:v>
              </c:pt>
              <c:pt idx="9">
                <c:v>MAYO 22</c:v>
              </c:pt>
              <c:pt idx="10">
                <c:v>JUNIO 22</c:v>
              </c:pt>
              <c:pt idx="11">
                <c:v>JULIO 22</c:v>
              </c:pt>
              <c:pt idx="12">
                <c:v>AGOSTO 22</c:v>
              </c:pt>
              <c:pt idx="13">
                <c:v>SEPTIEMBRE 22</c:v>
              </c:pt>
              <c:pt idx="14">
                <c:v>OCTUBRE 22</c:v>
              </c:pt>
              <c:pt idx="15">
                <c:v>NOVIEMBRE 22</c:v>
              </c:pt>
              <c:pt idx="16">
                <c:v>DICIEMBRE 22</c:v>
              </c:pt>
              <c:pt idx="17">
                <c:v>ENERO 23</c:v>
              </c:pt>
              <c:pt idx="18">
                <c:v>FEBRERO 23</c:v>
              </c:pt>
              <c:pt idx="19">
                <c:v>MARZO 23</c:v>
              </c:pt>
              <c:pt idx="20">
                <c:v>ABRIL 23</c:v>
              </c:pt>
              <c:pt idx="21">
                <c:v>MAYO 23</c:v>
              </c:pt>
              <c:pt idx="22">
                <c:v>JUNIO 23</c:v>
              </c:pt>
              <c:pt idx="23">
                <c:v>JULIO 23</c:v>
              </c:pt>
              <c:pt idx="24">
                <c:v>AGOSTO 23</c:v>
              </c:pt>
            </c:strLit>
          </c:cat>
          <c:val>
            <c:numLit>
              <c:formatCode>_-* #,##0.00\ _€_-;\-* #,##0.00\ _€_-;_-* "-"??\ _€_-;_-@_-</c:formatCode>
              <c:ptCount val="25"/>
              <c:pt idx="0">
                <c:v>39523.658044999996</c:v>
              </c:pt>
              <c:pt idx="1">
                <c:v>42261.64574</c:v>
              </c:pt>
              <c:pt idx="2">
                <c:v>44032.762190000001</c:v>
              </c:pt>
              <c:pt idx="3">
                <c:v>47233.276610000001</c:v>
              </c:pt>
              <c:pt idx="4">
                <c:v>45484.822829999997</c:v>
              </c:pt>
              <c:pt idx="5">
                <c:v>41598.297641999998</c:v>
              </c:pt>
              <c:pt idx="6">
                <c:v>41419.72092</c:v>
              </c:pt>
              <c:pt idx="7">
                <c:v>69838.025829999999</c:v>
              </c:pt>
              <c:pt idx="8">
                <c:v>27872.78182</c:v>
              </c:pt>
              <c:pt idx="9">
                <c:v>30223.413400000001</c:v>
              </c:pt>
              <c:pt idx="10">
                <c:v>33297.759989999999</c:v>
              </c:pt>
              <c:pt idx="11">
                <c:v>32934.188099999999</c:v>
              </c:pt>
              <c:pt idx="12">
                <c:v>40359.066287000001</c:v>
              </c:pt>
              <c:pt idx="13">
                <c:v>39652.085356000003</c:v>
              </c:pt>
              <c:pt idx="14">
                <c:v>42808.683550000002</c:v>
              </c:pt>
              <c:pt idx="15">
                <c:v>40181.313053999998</c:v>
              </c:pt>
              <c:pt idx="16">
                <c:v>36439.169513000001</c:v>
              </c:pt>
              <c:pt idx="17">
                <c:v>37466.674254999998</c:v>
              </c:pt>
              <c:pt idx="18">
                <c:v>37578.875243000002</c:v>
              </c:pt>
              <c:pt idx="19">
                <c:v>39981.563269999999</c:v>
              </c:pt>
              <c:pt idx="20">
                <c:v>37248.329595000003</c:v>
              </c:pt>
              <c:pt idx="21">
                <c:v>40048.821191000003</c:v>
              </c:pt>
              <c:pt idx="22">
                <c:v>36615.865039999997</c:v>
              </c:pt>
              <c:pt idx="23">
                <c:v>37994.8966</c:v>
              </c:pt>
              <c:pt idx="24">
                <c:v>45002.745069999997</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AGOSTO 21</c:v>
              </c:pt>
              <c:pt idx="1">
                <c:v>SEPTIEMBRE 21</c:v>
              </c:pt>
              <c:pt idx="2">
                <c:v>OCTUBRE 21</c:v>
              </c:pt>
              <c:pt idx="3">
                <c:v>NOVIEMBRE 21</c:v>
              </c:pt>
              <c:pt idx="4">
                <c:v>DICIEMBRE 21</c:v>
              </c:pt>
              <c:pt idx="5">
                <c:v>ENERO 22</c:v>
              </c:pt>
              <c:pt idx="6">
                <c:v>FEBRERO 22</c:v>
              </c:pt>
              <c:pt idx="7">
                <c:v>MARZO 22</c:v>
              </c:pt>
              <c:pt idx="8">
                <c:v>ABRIL 22</c:v>
              </c:pt>
              <c:pt idx="9">
                <c:v>MAYO 22</c:v>
              </c:pt>
              <c:pt idx="10">
                <c:v>JUNIO 22</c:v>
              </c:pt>
              <c:pt idx="11">
                <c:v>JULIO 22</c:v>
              </c:pt>
              <c:pt idx="12">
                <c:v>AGOSTO 22</c:v>
              </c:pt>
              <c:pt idx="13">
                <c:v>SEPTIEMBRE 22</c:v>
              </c:pt>
              <c:pt idx="14">
                <c:v>OCTUBRE 22</c:v>
              </c:pt>
              <c:pt idx="15">
                <c:v>NOVIEMBRE 22</c:v>
              </c:pt>
              <c:pt idx="16">
                <c:v>DICIEMBRE 22</c:v>
              </c:pt>
              <c:pt idx="17">
                <c:v>ENERO 23</c:v>
              </c:pt>
              <c:pt idx="18">
                <c:v>FEBRERO 23</c:v>
              </c:pt>
              <c:pt idx="19">
                <c:v>MARZO 23</c:v>
              </c:pt>
              <c:pt idx="20">
                <c:v>ABRIL 23</c:v>
              </c:pt>
              <c:pt idx="21">
                <c:v>MAYO 23</c:v>
              </c:pt>
              <c:pt idx="22">
                <c:v>JUNIO 23</c:v>
              </c:pt>
              <c:pt idx="23">
                <c:v>JULIO 23</c:v>
              </c:pt>
              <c:pt idx="24">
                <c:v>AGOSTO 23</c:v>
              </c:pt>
            </c:strLit>
          </c:cat>
          <c:val>
            <c:numLit>
              <c:formatCode>_-* #,##0.00\ _€_-;\-* #,##0.00\ _€_-;_-* "-"??\ _€_-;_-@_-</c:formatCode>
              <c:ptCount val="25"/>
              <c:pt idx="0">
                <c:v>114241.321089</c:v>
              </c:pt>
              <c:pt idx="1">
                <c:v>126926.50019999999</c:v>
              </c:pt>
              <c:pt idx="2">
                <c:v>130927.38627</c:v>
              </c:pt>
              <c:pt idx="3">
                <c:v>142564.08069999999</c:v>
              </c:pt>
              <c:pt idx="4">
                <c:v>131716.73384</c:v>
              </c:pt>
              <c:pt idx="5">
                <c:v>131459.24354</c:v>
              </c:pt>
              <c:pt idx="6">
                <c:v>129395.16767</c:v>
              </c:pt>
              <c:pt idx="7">
                <c:v>241700.56163000001</c:v>
              </c:pt>
              <c:pt idx="8">
                <c:v>111307.93446999999</c:v>
              </c:pt>
              <c:pt idx="9">
                <c:v>121020.65640000001</c:v>
              </c:pt>
              <c:pt idx="10">
                <c:v>132473.94586000001</c:v>
              </c:pt>
              <c:pt idx="11">
                <c:v>129543.14659</c:v>
              </c:pt>
              <c:pt idx="12">
                <c:v>155974.70718</c:v>
              </c:pt>
              <c:pt idx="13">
                <c:v>148145.65018999999</c:v>
              </c:pt>
              <c:pt idx="14">
                <c:v>168207.44446</c:v>
              </c:pt>
              <c:pt idx="15">
                <c:v>162661.45752699999</c:v>
              </c:pt>
              <c:pt idx="16">
                <c:v>149203.00399699999</c:v>
              </c:pt>
              <c:pt idx="17">
                <c:v>156607.26884</c:v>
              </c:pt>
              <c:pt idx="18">
                <c:v>149618.066429</c:v>
              </c:pt>
              <c:pt idx="19">
                <c:v>161614.32112000001</c:v>
              </c:pt>
              <c:pt idx="20">
                <c:v>157430.08087000001</c:v>
              </c:pt>
              <c:pt idx="21">
                <c:v>174459.15022000001</c:v>
              </c:pt>
              <c:pt idx="22">
                <c:v>159862.69615999999</c:v>
              </c:pt>
              <c:pt idx="23">
                <c:v>167505.13477999999</c:v>
              </c:pt>
              <c:pt idx="24">
                <c:v>228809.33040000001</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50656539790692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Agosto 21</c:v>
              </c:pt>
              <c:pt idx="1">
                <c:v>Septiembre 21</c:v>
              </c:pt>
              <c:pt idx="2">
                <c:v>Octubre 21</c:v>
              </c:pt>
              <c:pt idx="3">
                <c:v>Noviembre 21</c:v>
              </c:pt>
              <c:pt idx="4">
                <c:v>Diciembre 21</c:v>
              </c:pt>
              <c:pt idx="5">
                <c:v>Enero 22</c:v>
              </c:pt>
              <c:pt idx="6">
                <c:v>Febrero 22</c:v>
              </c:pt>
              <c:pt idx="7">
                <c:v>Marzo 22</c:v>
              </c:pt>
              <c:pt idx="8">
                <c:v>Abril 22</c:v>
              </c:pt>
              <c:pt idx="9">
                <c:v>Mayo 22</c:v>
              </c:pt>
              <c:pt idx="10">
                <c:v>Junio 22</c:v>
              </c:pt>
              <c:pt idx="11">
                <c:v>Julio 22</c:v>
              </c:pt>
              <c:pt idx="12">
                <c:v>Agosto 22</c:v>
              </c:pt>
              <c:pt idx="13">
                <c:v>Septiembre 22</c:v>
              </c:pt>
              <c:pt idx="14">
                <c:v>Octubre 22</c:v>
              </c:pt>
              <c:pt idx="15">
                <c:v>Noviembre 22</c:v>
              </c:pt>
              <c:pt idx="16">
                <c:v>Diciembre 22</c:v>
              </c:pt>
              <c:pt idx="17">
                <c:v>Enero 23</c:v>
              </c:pt>
              <c:pt idx="18">
                <c:v>Febrero 23</c:v>
              </c:pt>
              <c:pt idx="19">
                <c:v>Marzo 23</c:v>
              </c:pt>
              <c:pt idx="20">
                <c:v>Abril 23</c:v>
              </c:pt>
              <c:pt idx="21">
                <c:v>Mayo 23</c:v>
              </c:pt>
              <c:pt idx="22">
                <c:v>Junio 23</c:v>
              </c:pt>
              <c:pt idx="23">
                <c:v>Julio 23</c:v>
              </c:pt>
              <c:pt idx="24">
                <c:v>Agosto 23</c:v>
              </c:pt>
            </c:strLit>
          </c:cat>
          <c:val>
            <c:numLit>
              <c:formatCode>_-* #,##0.00\ _€_-;\-* #,##0.00\ _€_-;_-* "-"??\ _€_-;_-@_-</c:formatCode>
              <c:ptCount val="25"/>
              <c:pt idx="0">
                <c:v>39.523658044999998</c:v>
              </c:pt>
              <c:pt idx="1">
                <c:v>42.261645739999999</c:v>
              </c:pt>
              <c:pt idx="2">
                <c:v>44.03276219</c:v>
              </c:pt>
              <c:pt idx="3">
                <c:v>47.233276610000004</c:v>
              </c:pt>
              <c:pt idx="4">
                <c:v>45.484822829999999</c:v>
              </c:pt>
              <c:pt idx="5">
                <c:v>41.598297641999999</c:v>
              </c:pt>
              <c:pt idx="6">
                <c:v>41.419720920000003</c:v>
              </c:pt>
              <c:pt idx="7">
                <c:v>69.838025829999992</c:v>
              </c:pt>
              <c:pt idx="8">
                <c:v>27.87278182</c:v>
              </c:pt>
              <c:pt idx="9">
                <c:v>30.223413400000002</c:v>
              </c:pt>
              <c:pt idx="10">
                <c:v>33.297759989999996</c:v>
              </c:pt>
              <c:pt idx="11">
                <c:v>32.9341881</c:v>
              </c:pt>
              <c:pt idx="12">
                <c:v>40.359066287000005</c:v>
              </c:pt>
              <c:pt idx="13">
                <c:v>39.652085356000001</c:v>
              </c:pt>
              <c:pt idx="14">
                <c:v>42.808683550000005</c:v>
              </c:pt>
              <c:pt idx="15">
                <c:v>40.181313054</c:v>
              </c:pt>
              <c:pt idx="16">
                <c:v>36.439169513000003</c:v>
              </c:pt>
              <c:pt idx="17">
                <c:v>37.466674255000001</c:v>
              </c:pt>
              <c:pt idx="18">
                <c:v>37.578875242999999</c:v>
              </c:pt>
              <c:pt idx="19">
                <c:v>39.981563269999995</c:v>
              </c:pt>
              <c:pt idx="20">
                <c:v>37.248329595000001</c:v>
              </c:pt>
              <c:pt idx="21">
                <c:v>40.048821191000002</c:v>
              </c:pt>
              <c:pt idx="22">
                <c:v>36.615865039999996</c:v>
              </c:pt>
              <c:pt idx="23">
                <c:v>37.994896599999997</c:v>
              </c:pt>
              <c:pt idx="24">
                <c:v>45.002745069999996</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Agosto 21</c:v>
              </c:pt>
              <c:pt idx="1">
                <c:v>Septiembre 21</c:v>
              </c:pt>
              <c:pt idx="2">
                <c:v>Octubre 21</c:v>
              </c:pt>
              <c:pt idx="3">
                <c:v>Noviembre 21</c:v>
              </c:pt>
              <c:pt idx="4">
                <c:v>Diciembre 21</c:v>
              </c:pt>
              <c:pt idx="5">
                <c:v>Enero 22</c:v>
              </c:pt>
              <c:pt idx="6">
                <c:v>Febrero 22</c:v>
              </c:pt>
              <c:pt idx="7">
                <c:v>Marzo 22</c:v>
              </c:pt>
              <c:pt idx="8">
                <c:v>Abril 22</c:v>
              </c:pt>
              <c:pt idx="9">
                <c:v>Mayo 22</c:v>
              </c:pt>
              <c:pt idx="10">
                <c:v>Junio 22</c:v>
              </c:pt>
              <c:pt idx="11">
                <c:v>Julio 22</c:v>
              </c:pt>
              <c:pt idx="12">
                <c:v>Agosto 22</c:v>
              </c:pt>
              <c:pt idx="13">
                <c:v>Septiembre 22</c:v>
              </c:pt>
              <c:pt idx="14">
                <c:v>Octubre 22</c:v>
              </c:pt>
              <c:pt idx="15">
                <c:v>Noviembre 22</c:v>
              </c:pt>
              <c:pt idx="16">
                <c:v>Diciembre 22</c:v>
              </c:pt>
              <c:pt idx="17">
                <c:v>Enero 23</c:v>
              </c:pt>
              <c:pt idx="18">
                <c:v>Febrero 23</c:v>
              </c:pt>
              <c:pt idx="19">
                <c:v>Marzo 23</c:v>
              </c:pt>
              <c:pt idx="20">
                <c:v>Abril 23</c:v>
              </c:pt>
              <c:pt idx="21">
                <c:v>Mayo 23</c:v>
              </c:pt>
              <c:pt idx="22">
                <c:v>Junio 23</c:v>
              </c:pt>
              <c:pt idx="23">
                <c:v>Julio 23</c:v>
              </c:pt>
              <c:pt idx="24">
                <c:v>Agosto 23</c:v>
              </c:pt>
            </c:strLit>
          </c:cat>
          <c:val>
            <c:numLit>
              <c:formatCode>_-* #,##0.00\ _€_-;\-* #,##0.00\ _€_-;_-* "-"??\ _€_-;_-@_-</c:formatCode>
              <c:ptCount val="25"/>
              <c:pt idx="0">
                <c:v>2.89045414164169</c:v>
              </c:pt>
              <c:pt idx="1">
                <c:v>3.00334967977515</c:v>
              </c:pt>
              <c:pt idx="2">
                <c:v>2.9734084295019301</c:v>
              </c:pt>
              <c:pt idx="3">
                <c:v>3.01829749981429</c:v>
              </c:pt>
              <c:pt idx="4">
                <c:v>2.8958392194313398</c:v>
              </c:pt>
              <c:pt idx="5">
                <c:v>3.1602072919270499</c:v>
              </c:pt>
              <c:pt idx="6">
                <c:v>3.1239990225892602</c:v>
              </c:pt>
              <c:pt idx="7">
                <c:v>3.4608733388075499</c:v>
              </c:pt>
              <c:pt idx="8">
                <c:v>3.9934275376177699</c:v>
              </c:pt>
              <c:pt idx="9">
                <c:v>4.0042021329066699</c:v>
              </c:pt>
              <c:pt idx="10">
                <c:v>3.9784641939813601</c:v>
              </c:pt>
              <c:pt idx="11">
                <c:v>3.9333942648490599</c:v>
              </c:pt>
              <c:pt idx="12">
                <c:v>3.86467580966413</c:v>
              </c:pt>
              <c:pt idx="13">
                <c:v>3.7361376800219999</c:v>
              </c:pt>
              <c:pt idx="14">
                <c:v>3.9292832787893599</c:v>
              </c:pt>
              <c:pt idx="15">
                <c:v>4.0481867107826499</c:v>
              </c:pt>
              <c:pt idx="16">
                <c:v>4.09457751071331</c:v>
              </c:pt>
              <c:pt idx="17">
                <c:v>4.1799084640959396</c:v>
              </c:pt>
              <c:pt idx="18">
                <c:v>3.98144078186241</c:v>
              </c:pt>
              <c:pt idx="19">
                <c:v>4.0422211615038703</c:v>
              </c:pt>
              <c:pt idx="20">
                <c:v>4.2265004251662504</c:v>
              </c:pt>
              <c:pt idx="21">
                <c:v>4.3561619301595202</c:v>
              </c:pt>
              <c:pt idx="22">
                <c:v>4.3659407195586502</c:v>
              </c:pt>
              <c:pt idx="23">
                <c:v>4.4086219405582003</c:v>
              </c:pt>
              <c:pt idx="24">
                <c:v>5.0843416339180196</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AGOSTO 23</c:v>
              </c:pt>
            </c:strLit>
          </c:cat>
          <c:val>
            <c:numLit>
              <c:formatCode>_-* #,##0\ _€_-;\-* #,##0\ _€_-;_-* "-"??\ _€_-;_-@_-</c:formatCode>
              <c:ptCount val="16"/>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532.61821098300004</c:v>
              </c:pt>
              <c:pt idx="14">
                <c:v>476.62450546199995</c:v>
              </c:pt>
              <c:pt idx="15">
                <c:v>471.01902173699995</c:v>
              </c:pt>
            </c:numLit>
          </c:val>
          <c:smooth val="1"/>
          <c:extLs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AGOSTO 23</c:v>
              </c:pt>
            </c:strLit>
          </c:cat>
          <c:val>
            <c:numLit>
              <c:formatCode>_-* #,##0\ _€_-;\-* #,##0\ _€_-;_-* "-"??\ _€_-;_-@_-</c:formatCode>
              <c:ptCount val="16"/>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357.52737999999999</c:v>
              </c:pt>
              <c:pt idx="14">
                <c:v>335.74901</c:v>
              </c:pt>
              <c:pt idx="15">
                <c:v>312.55841999999996</c:v>
              </c:pt>
            </c:numLit>
          </c:val>
          <c:smooth val="1"/>
          <c:extLs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AGOSTO 23</c:v>
              </c:pt>
            </c:strLit>
          </c:cat>
          <c:val>
            <c:numLit>
              <c:formatCode>_-* #,##0\ _€_-;\-* #,##0\ _€_-;_-* "-"??\ _€_-;_-@_-</c:formatCode>
              <c:ptCount val="16"/>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171.87496999999999</c:v>
              </c:pt>
              <c:pt idx="14">
                <c:v>169.09685999999999</c:v>
              </c:pt>
              <c:pt idx="15">
                <c:v>155.31610000000001</c:v>
              </c:pt>
            </c:numLit>
          </c:val>
          <c:smooth val="1"/>
          <c:extLs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AGOSTO 23</c:v>
              </c:pt>
            </c:strLit>
          </c:cat>
          <c:val>
            <c:numLit>
              <c:formatCode>_-* #,##0\ _€_-;\-* #,##0\ _€_-;_-* "-"??\ _€_-;_-@_-</c:formatCode>
              <c:ptCount val="16"/>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32.843555000000002</c:v>
              </c:pt>
              <c:pt idx="14">
                <c:v>30.980180000000001</c:v>
              </c:pt>
              <c:pt idx="15">
                <c:v>31.605169</c:v>
              </c:pt>
            </c:numLit>
          </c:val>
          <c:smooth val="1"/>
          <c:extLs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AGOSTO 23</c:v>
              </c:pt>
            </c:strLit>
          </c:cat>
          <c:val>
            <c:numLit>
              <c:formatCode>_-* #,##0\ _€_-;\-* #,##0\ _€_-;_-* "-"??\ _€_-;_-@_-</c:formatCode>
              <c:ptCount val="16"/>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139.03139999999999</c:v>
              </c:pt>
              <c:pt idx="14">
                <c:v>138.11668599999999</c:v>
              </c:pt>
              <c:pt idx="15">
                <c:v>123.71092900000001</c:v>
              </c:pt>
            </c:numLit>
          </c:val>
          <c:smooth val="1"/>
          <c:extLs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AGOSTO 23</c:v>
              </c:pt>
            </c:strLit>
          </c:cat>
          <c:val>
            <c:numLit>
              <c:formatCode>_-* #,##0\ _€_-;\-* #,##0\ _€_-;_-* "-"??\ _€_-;_-@_-</c:formatCode>
              <c:ptCount val="16"/>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185.65241</c:v>
              </c:pt>
              <c:pt idx="14">
                <c:v>166.65215000000001</c:v>
              </c:pt>
              <c:pt idx="15">
                <c:v>157.24232000000001</c:v>
              </c:pt>
            </c:numLit>
          </c:val>
          <c:smooth val="1"/>
          <c:extLs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AGOSTO 23</c:v>
              </c:pt>
            </c:strLit>
          </c:cat>
          <c:val>
            <c:numLit>
              <c:formatCode>_-* #,##0\ _€_-;\-* #,##0\ _€_-;_-* "-"??\ _€_-;_-@_-</c:formatCode>
              <c:ptCount val="16"/>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155.37117999999998</c:v>
              </c:pt>
              <c:pt idx="14">
                <c:v>125.20332399999999</c:v>
              </c:pt>
              <c:pt idx="15">
                <c:v>143.65276999999998</c:v>
              </c:pt>
            </c:numLit>
          </c:val>
          <c:smooth val="0"/>
          <c:extLs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AGOSTO 23</c:v>
              </c:pt>
            </c:strLit>
          </c:cat>
          <c:val>
            <c:numLit>
              <c:formatCode>_-* #,##0\ _€_-;\-* #,##0\ _€_-;_-* "-"??\ _€_-;_-@_-</c:formatCode>
              <c:ptCount val="16"/>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0.56000035000000004</c:v>
              </c:pt>
              <c:pt idx="14">
                <c:v>0.48268175499999999</c:v>
              </c:pt>
              <c:pt idx="15">
                <c:v>0.40813592999999998</c:v>
              </c:pt>
            </c:numLit>
          </c:val>
          <c:smooth val="0"/>
          <c:extLs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AGOSTO 23</c:v>
              </c:pt>
            </c:strLit>
          </c:cat>
          <c:val>
            <c:numLit>
              <c:formatCode>_-* #,##0\ _€_-;\-* #,##0\ _€_-;_-* "-"??\ _€_-;_-@_-</c:formatCode>
              <c:ptCount val="16"/>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1.6510133E-2</c:v>
              </c:pt>
              <c:pt idx="14">
                <c:v>8.5104606999999999E-2</c:v>
              </c:pt>
              <c:pt idx="15">
                <c:v>5.2677007000000005E-2</c:v>
              </c:pt>
            </c:numLit>
          </c:val>
          <c:smooth val="0"/>
          <c:extLs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AGOSTO 23</c:v>
              </c:pt>
            </c:strLit>
          </c:cat>
          <c:val>
            <c:numLit>
              <c:formatCode>_-* #,##0\ _€_-;\-* #,##0\ _€_-;_-* "-"??\ _€_-;_-@_-</c:formatCode>
              <c:ptCount val="16"/>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13.801205099999999</c:v>
              </c:pt>
              <c:pt idx="14">
                <c:v>8.9798053000000007</c:v>
              </c:pt>
              <c:pt idx="15">
                <c:v>5.7392661</c:v>
              </c:pt>
            </c:numLit>
          </c:val>
          <c:smooth val="0"/>
          <c:extLs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AGOSTO 23</c:v>
              </c:pt>
            </c:strLit>
          </c:cat>
          <c:val>
            <c:numLit>
              <c:formatCode>_-* #,##0\ _€_-;\-* #,##0\ _€_-;_-* "-"??\ _€_-;_-@_-</c:formatCode>
              <c:ptCount val="16"/>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5.3419354000000006</c:v>
              </c:pt>
              <c:pt idx="14">
                <c:v>6.1245798000000002</c:v>
              </c:pt>
              <c:pt idx="15">
                <c:v>8.6077526999999989</c:v>
              </c:pt>
            </c:numLit>
          </c:val>
          <c:smooth val="0"/>
          <c:extLs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630547464"/>
        <c:axId val="76911056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24.412413858777199</c:v>
              </c:pt>
              <c:pt idx="1">
                <c:v>51.008863619132804</c:v>
              </c:pt>
              <c:pt idx="2">
                <c:v>10.838467284980499</c:v>
              </c:pt>
              <c:pt idx="3">
                <c:v>1.31148871381445</c:v>
              </c:pt>
              <c:pt idx="4">
                <c:v>12.428766523295053</c:v>
              </c:pt>
              <c:pt idx="5">
                <c:v>2.72731612571113</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-4.3881203108294997</c:v>
              </c:pt>
              <c:pt idx="1">
                <c:v>-4.3788100017578602</c:v>
              </c:pt>
              <c:pt idx="2">
                <c:v>-13.306056480374901</c:v>
              </c:pt>
              <c:pt idx="3">
                <c:v>9.5265243059691205</c:v>
              </c:pt>
              <c:pt idx="4">
                <c:v>-3.2376879921066601</c:v>
              </c:pt>
              <c:pt idx="5">
                <c:v>-20.514510266319899</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57"/>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 _€_-;\-* #,##0.00\ _€_-;_-* "-"??\ _€_-;_-@_-</c:formatCode>
              <c:ptCount val="7"/>
              <c:pt idx="0">
                <c:v>4.2124065344029002</c:v>
              </c:pt>
              <c:pt idx="1">
                <c:v>4.7644076993033497</c:v>
              </c:pt>
              <c:pt idx="2">
                <c:v>4.0933520042186498</c:v>
              </c:pt>
              <c:pt idx="3">
                <c:v>3.8482142238494501</c:v>
              </c:pt>
              <c:pt idx="4">
                <c:v>4.66124623848496</c:v>
              </c:pt>
              <c:pt idx="5">
                <c:v>3.8870157283298199</c:v>
              </c:pt>
              <c:pt idx="6">
                <c:v>4.5125430651687903</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24.1354445352193</c:v>
              </c:pt>
              <c:pt idx="1">
                <c:v>27.608507272570701</c:v>
              </c:pt>
              <c:pt idx="2">
                <c:v>24.2180492705373</c:v>
              </c:pt>
              <c:pt idx="3">
                <c:v>23.3424347735486</c:v>
              </c:pt>
              <c:pt idx="4">
                <c:v>13.185458609269901</c:v>
              </c:pt>
              <c:pt idx="5">
                <c:v>16.969379749196499</c:v>
              </c:pt>
              <c:pt idx="6">
                <c:v>26.4055737406212</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5"/>
          <c:min val="0"/>
        </c:scaling>
        <c:delete val="0"/>
        <c:axPos val="t"/>
        <c:numFmt formatCode="_-* #,##0.00\ _€_-;\-* #,##0.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0"/>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5.8286082386265434</c:v>
              </c:pt>
              <c:pt idx="1">
                <c:v>1.7694879995003163</c:v>
              </c:pt>
            </c:numLit>
          </c:val>
          <c:extLs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7.4902573608889131</c:v>
              </c:pt>
              <c:pt idx="1">
                <c:v>3.5735988983898328</c:v>
              </c:pt>
            </c:numLit>
          </c:val>
          <c:extLs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10.123715385382358</c:v>
              </c:pt>
              <c:pt idx="1">
                <c:v>7.4770058655220364</c:v>
              </c:pt>
            </c:numLit>
          </c:val>
          <c:extLs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14.255166129653174</c:v>
              </c:pt>
              <c:pt idx="1">
                <c:v>15.370866878795688</c:v>
              </c:pt>
            </c:numLit>
          </c:val>
          <c:extLs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9.2759995615625535</c:v>
              </c:pt>
              <c:pt idx="1">
                <c:v>13.437383427869356</c:v>
              </c:pt>
            </c:numLit>
          </c:val>
          <c:extLs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6.9935598124822391</c:v>
              </c:pt>
              <c:pt idx="1">
                <c:v>6.7066142436256841</c:v>
              </c:pt>
            </c:numLit>
          </c:val>
          <c:extLs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12.155167755827202</c:v>
              </c:pt>
              <c:pt idx="1">
                <c:v>14.949426835529581</c:v>
              </c:pt>
            </c:numLit>
          </c:val>
          <c:extLs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9.2136382785156048</c:v>
              </c:pt>
              <c:pt idx="1">
                <c:v>5.2950959515444174</c:v>
              </c:pt>
            </c:numLit>
          </c:val>
          <c:extLs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24.663903214227282</c:v>
              </c:pt>
              <c:pt idx="1">
                <c:v>31.420518887586663</c:v>
              </c:pt>
            </c:numLit>
          </c:val>
          <c:extLs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16.245995538093954</c:v>
              </c:pt>
              <c:pt idx="1">
                <c:v>2.8806133943319532</c:v>
              </c:pt>
              <c:pt idx="2">
                <c:v>2.4883510613380602</c:v>
              </c:pt>
              <c:pt idx="3">
                <c:v>10.937916216168436</c:v>
              </c:pt>
              <c:pt idx="4">
                <c:v>2.9766937295210605</c:v>
              </c:pt>
              <c:pt idx="5">
                <c:v>17.483154637640613</c:v>
              </c:pt>
              <c:pt idx="6">
                <c:v>14.029604822979753</c:v>
              </c:pt>
              <c:pt idx="7">
                <c:v>4.2169394186785887</c:v>
              </c:pt>
              <c:pt idx="8">
                <c:v>2.2883427730974049</c:v>
              </c:pt>
              <c:pt idx="9">
                <c:v>5.3768613833189507</c:v>
              </c:pt>
              <c:pt idx="10">
                <c:v>5.8410878394565806</c:v>
              </c:pt>
              <c:pt idx="11">
                <c:v>2.3923635754274004</c:v>
              </c:pt>
              <c:pt idx="12">
                <c:v>1.2882105803798707</c:v>
              </c:pt>
              <c:pt idx="13">
                <c:v>4.8243334903727799</c:v>
              </c:pt>
              <c:pt idx="14">
                <c:v>0.70418310549152907</c:v>
              </c:pt>
              <c:pt idx="15">
                <c:v>1.384388486521605</c:v>
              </c:pt>
              <c:pt idx="16">
                <c:v>4.6409704396749278</c:v>
              </c:pt>
            </c:numLit>
          </c:val>
          <c:extLs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15.987408297715607</c:v>
              </c:pt>
              <c:pt idx="1">
                <c:v>2.7886897751093915</c:v>
              </c:pt>
              <c:pt idx="2">
                <c:v>2.7618339921871828</c:v>
              </c:pt>
              <c:pt idx="3">
                <c:v>8.275301678742828</c:v>
              </c:pt>
              <c:pt idx="4">
                <c:v>2.4146655375099844</c:v>
              </c:pt>
              <c:pt idx="5">
                <c:v>18.499200520749437</c:v>
              </c:pt>
              <c:pt idx="6">
                <c:v>11.991293120331159</c:v>
              </c:pt>
              <c:pt idx="7">
                <c:v>3.329071828813627</c:v>
              </c:pt>
              <c:pt idx="8">
                <c:v>2.0993169718570739</c:v>
              </c:pt>
              <c:pt idx="9">
                <c:v>6.3324219745958086</c:v>
              </c:pt>
              <c:pt idx="10">
                <c:v>8.8408793839012976</c:v>
              </c:pt>
              <c:pt idx="11">
                <c:v>2.7186929374478983</c:v>
              </c:pt>
              <c:pt idx="12">
                <c:v>1.4434227570954028</c:v>
              </c:pt>
              <c:pt idx="13">
                <c:v>5.7936562587991025</c:v>
              </c:pt>
              <c:pt idx="14">
                <c:v>0.79774922319338537</c:v>
              </c:pt>
              <c:pt idx="15">
                <c:v>1.4457631162934981</c:v>
              </c:pt>
              <c:pt idx="16">
                <c:v>4.4806327265025114</c:v>
              </c:pt>
            </c:numLit>
          </c:val>
          <c:extLs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47225</xdr:rowOff>
    </xdr:to>
    <xdr:pic>
      <xdr:nvPicPr>
        <xdr:cNvPr id="3" name="Imagen 2">
          <a:extLst>
            <a:ext uri="{FF2B5EF4-FFF2-40B4-BE49-F238E27FC236}">
              <a16:creationId xmlns:a16="http://schemas.microsoft.com/office/drawing/2014/main"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216831</xdr:colOff>
      <xdr:row>1</xdr:row>
      <xdr:rowOff>19902</xdr:rowOff>
    </xdr:to>
    <xdr:pic>
      <xdr:nvPicPr>
        <xdr:cNvPr id="10" name="Imagen 9">
          <a:extLst>
            <a:ext uri="{FF2B5EF4-FFF2-40B4-BE49-F238E27FC236}">
              <a16:creationId xmlns:a16="http://schemas.microsoft.com/office/drawing/2014/main"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714375</xdr:colOff>
      <xdr:row>1</xdr:row>
      <xdr:rowOff>26980</xdr:rowOff>
    </xdr:to>
    <xdr:pic>
      <xdr:nvPicPr>
        <xdr:cNvPr id="11" name="Imagen 10">
          <a:hlinkClick xmlns:r="http://schemas.openxmlformats.org/officeDocument/2006/relationships" r:id="rId5"/>
          <a:extLst>
            <a:ext uri="{FF2B5EF4-FFF2-40B4-BE49-F238E27FC236}">
              <a16:creationId xmlns:a16="http://schemas.microsoft.com/office/drawing/2014/main"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115" zoomScaleNormal="115" zoomScaleSheetLayoutView="120" workbookViewId="0"/>
  </sheetViews>
  <sheetFormatPr baseColWidth="10" defaultColWidth="11.453125" defaultRowHeight="14.5" x14ac:dyDescent="0.3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53125" defaultRowHeight="14" x14ac:dyDescent="0.3"/>
  <cols>
    <col min="1" max="1" width="5.54296875" style="12" customWidth="1"/>
    <col min="2" max="2" width="2.54296875" style="12" customWidth="1"/>
    <col min="3" max="3" width="30.1796875" style="12" customWidth="1"/>
    <col min="4" max="4" width="79.453125" style="12" customWidth="1"/>
    <col min="5" max="5" width="11.453125" style="12"/>
    <col min="6" max="6" width="2" style="12" customWidth="1"/>
    <col min="7" max="16384" width="11.453125" style="12"/>
  </cols>
  <sheetData>
    <row r="1" spans="1:12" ht="72" customHeight="1" x14ac:dyDescent="0.6">
      <c r="B1" s="65" t="s">
        <v>0</v>
      </c>
      <c r="C1" s="65"/>
      <c r="D1" s="65"/>
      <c r="E1" s="13"/>
      <c r="F1" s="13"/>
      <c r="G1" s="13"/>
      <c r="H1" s="13"/>
      <c r="I1" s="14"/>
      <c r="J1" s="14"/>
      <c r="K1" s="14"/>
      <c r="L1" s="14"/>
    </row>
    <row r="2" spans="1:12" ht="18.5" x14ac:dyDescent="0.3">
      <c r="B2" s="64" t="s">
        <v>23</v>
      </c>
      <c r="C2" s="64"/>
      <c r="D2" s="64"/>
      <c r="E2" s="55"/>
      <c r="F2" s="54"/>
      <c r="G2" s="55"/>
    </row>
    <row r="4" spans="1:12" ht="10.5" customHeight="1" thickBot="1" x14ac:dyDescent="0.55000000000000004">
      <c r="A4" s="15"/>
      <c r="B4" s="15"/>
      <c r="C4" s="16"/>
      <c r="D4" s="15"/>
    </row>
    <row r="5" spans="1:12" ht="50.15" customHeight="1" thickTop="1" thickBot="1" x14ac:dyDescent="0.55000000000000004">
      <c r="A5" s="15"/>
      <c r="B5" s="45"/>
      <c r="C5" s="48" t="s">
        <v>1</v>
      </c>
      <c r="D5" s="50"/>
    </row>
    <row r="6" spans="1:12" ht="38.25" customHeight="1" thickTop="1" thickBot="1" x14ac:dyDescent="0.55000000000000004">
      <c r="A6" s="15"/>
      <c r="B6" s="15"/>
      <c r="C6" s="17"/>
      <c r="D6" s="15"/>
    </row>
    <row r="7" spans="1:12" ht="50.15" customHeight="1" thickTop="1" thickBot="1" x14ac:dyDescent="0.55000000000000004">
      <c r="A7" s="15"/>
      <c r="B7" s="45"/>
      <c r="C7" s="48" t="s">
        <v>2</v>
      </c>
      <c r="D7" s="49"/>
    </row>
    <row r="8" spans="1:12" ht="38.25" customHeight="1" thickTop="1" thickBot="1" x14ac:dyDescent="0.55000000000000004">
      <c r="A8" s="15"/>
      <c r="B8" s="15"/>
      <c r="C8" s="17"/>
      <c r="D8" s="15"/>
    </row>
    <row r="9" spans="1:12" ht="50.15" customHeight="1" thickTop="1" thickBot="1" x14ac:dyDescent="0.55000000000000004">
      <c r="A9" s="15"/>
      <c r="B9" s="45"/>
      <c r="C9" s="46" t="s">
        <v>3</v>
      </c>
      <c r="D9" s="47"/>
    </row>
    <row r="10" spans="1:12" ht="38.25" customHeight="1" thickTop="1" thickBot="1" x14ac:dyDescent="0.55000000000000004">
      <c r="A10" s="15"/>
      <c r="B10" s="15"/>
      <c r="C10" s="17"/>
      <c r="D10" s="15"/>
    </row>
    <row r="11" spans="1:12" ht="50.15" customHeight="1" thickTop="1" thickBot="1" x14ac:dyDescent="0.55000000000000004">
      <c r="A11" s="15"/>
      <c r="B11" s="45"/>
      <c r="C11" s="46" t="s">
        <v>4</v>
      </c>
      <c r="D11" s="47"/>
    </row>
    <row r="12" spans="1:12" ht="38.25" customHeight="1" thickTop="1" thickBot="1" x14ac:dyDescent="0.55000000000000004">
      <c r="A12" s="15"/>
      <c r="B12" s="15"/>
      <c r="C12" s="17"/>
      <c r="D12" s="15"/>
    </row>
    <row r="13" spans="1:12" ht="50.15" customHeight="1" thickTop="1" thickBot="1" x14ac:dyDescent="0.55000000000000004">
      <c r="A13" s="15"/>
      <c r="B13" s="45"/>
      <c r="C13" s="46" t="s">
        <v>5</v>
      </c>
      <c r="D13" s="47"/>
    </row>
    <row r="14" spans="1:12" ht="8.25" customHeight="1" thickTop="1" x14ac:dyDescent="0.5">
      <c r="A14" s="15"/>
      <c r="B14" s="15"/>
      <c r="C14" s="17"/>
      <c r="D14" s="15"/>
    </row>
  </sheetData>
  <mergeCells count="2">
    <mergeCell ref="B2:D2"/>
    <mergeCell ref="B1:D1"/>
  </mergeCells>
  <hyperlinks>
    <hyperlink ref="C5:D5" location="metodología!A1" display="Metodología" xr:uid="{00000000-0004-0000-0100-000000000000}"/>
    <hyperlink ref="C5" location="'principales variables'!A1" display="Principales variables" xr:uid="{00000000-0004-0000-0100-000001000000}"/>
    <hyperlink ref="C7" location="'Graficos TOTAL ACEITE'!A1" display="Graficos historicos" xr:uid="{00000000-0004-0000-0100-000002000000}"/>
    <hyperlink ref="C9" location="Canales!A1" display="Canales" xr:uid="{00000000-0004-0000-0100-000003000000}"/>
    <hyperlink ref="C13" location="Conclusiones!A1" display="Principales Conclusiones" xr:uid="{00000000-0004-0000-0100-000004000000}"/>
    <hyperlink ref="C11" location="Perfiles!A1" display="Perfiles" xr:uid="{00000000-0004-0000-0100-000005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63"/>
  <sheetViews>
    <sheetView showGridLines="0" showRowColHeaders="0" zoomScale="85" zoomScaleNormal="85" zoomScaleSheetLayoutView="85" workbookViewId="0"/>
  </sheetViews>
  <sheetFormatPr baseColWidth="10" defaultColWidth="11.453125" defaultRowHeight="14.5" x14ac:dyDescent="0.35"/>
  <cols>
    <col min="1" max="1" width="1.1796875" customWidth="1"/>
    <col min="2" max="2" width="34.1796875" customWidth="1"/>
    <col min="3" max="3" width="16.81640625" customWidth="1"/>
    <col min="4" max="4" width="20.54296875" customWidth="1"/>
    <col min="5" max="5" width="16.81640625" customWidth="1"/>
    <col min="6" max="6" width="21.453125" customWidth="1"/>
    <col min="7" max="7" width="16.81640625" customWidth="1"/>
    <col min="8" max="8" width="21.453125" customWidth="1"/>
    <col min="9" max="9" width="8.1796875" customWidth="1"/>
    <col min="10" max="10" width="2.1796875" customWidth="1"/>
  </cols>
  <sheetData>
    <row r="1" spans="2:11" ht="36" customHeight="1" x14ac:dyDescent="0.35">
      <c r="B1" s="67" t="s">
        <v>6</v>
      </c>
      <c r="C1" s="67"/>
      <c r="D1" s="67"/>
      <c r="E1" s="67"/>
      <c r="F1" s="67"/>
      <c r="G1" s="67"/>
      <c r="H1" s="67"/>
      <c r="I1" s="67"/>
      <c r="J1" s="2"/>
      <c r="K1" s="2"/>
    </row>
    <row r="2" spans="2:11" ht="8.15" customHeight="1" thickBot="1" x14ac:dyDescent="0.4"/>
    <row r="3" spans="2:11" ht="25" customHeight="1" thickTop="1" thickBot="1" x14ac:dyDescent="0.4">
      <c r="B3" s="68" t="s">
        <v>24</v>
      </c>
      <c r="C3" s="69"/>
      <c r="D3" s="69"/>
      <c r="E3" s="69"/>
      <c r="F3" s="69"/>
      <c r="G3" s="69"/>
      <c r="H3" s="69"/>
      <c r="I3" s="70"/>
    </row>
    <row r="4" spans="2:11" ht="7.5" customHeight="1" thickTop="1" x14ac:dyDescent="0.35"/>
    <row r="5" spans="2:11" ht="19" thickBot="1" x14ac:dyDescent="0.5">
      <c r="B5" s="10" t="s">
        <v>25</v>
      </c>
      <c r="C5" s="3"/>
      <c r="D5" s="3"/>
      <c r="E5" s="3"/>
      <c r="F5" s="3"/>
      <c r="G5" s="3"/>
      <c r="H5" s="3"/>
      <c r="I5" s="3"/>
    </row>
    <row r="6" spans="2:11" ht="5.15" customHeight="1" thickTop="1" thickBot="1" x14ac:dyDescent="0.4"/>
    <row r="7" spans="2:11" ht="45" customHeight="1" x14ac:dyDescent="0.35">
      <c r="B7" s="6"/>
      <c r="C7" s="18" t="str">
        <f>B3&amp;" 
Domestico"</f>
        <v>TOTAL ACEITE 
Domestico</v>
      </c>
      <c r="D7" s="19" t="s">
        <v>7</v>
      </c>
      <c r="E7" s="18" t="s">
        <v>26</v>
      </c>
      <c r="F7" s="19" t="s">
        <v>7</v>
      </c>
      <c r="G7" s="18" t="s">
        <v>27</v>
      </c>
      <c r="H7" s="19" t="s">
        <v>7</v>
      </c>
    </row>
    <row r="8" spans="2:11" ht="20.149999999999999" customHeight="1" x14ac:dyDescent="0.35">
      <c r="B8" s="7" t="s">
        <v>8</v>
      </c>
      <c r="C8" s="20">
        <v>471019.02173699997</v>
      </c>
      <c r="D8" s="59">
        <v>-5.1427738049216631E-2</v>
      </c>
      <c r="E8" s="20">
        <v>312558.42</v>
      </c>
      <c r="F8" s="59">
        <v>-9.6073478469183238E-2</v>
      </c>
      <c r="G8" s="20">
        <v>157242.32</v>
      </c>
      <c r="H8" s="59">
        <v>-0.10911073804304461</v>
      </c>
    </row>
    <row r="9" spans="2:11" ht="20.149999999999999" customHeight="1" x14ac:dyDescent="0.35">
      <c r="B9" s="7" t="s">
        <v>9</v>
      </c>
      <c r="C9" s="21">
        <v>1984123.6049930002</v>
      </c>
      <c r="D9" s="60">
        <v>0.17751439411039049</v>
      </c>
      <c r="E9" s="21">
        <v>1625117.05</v>
      </c>
      <c r="F9" s="60">
        <v>0.184897212575869</v>
      </c>
      <c r="G9" s="21">
        <v>745654.33</v>
      </c>
      <c r="H9" s="60">
        <v>0.17727771680339655</v>
      </c>
    </row>
    <row r="10" spans="2:11" ht="20.149999999999999" customHeight="1" x14ac:dyDescent="0.35">
      <c r="B10" s="7" t="s">
        <v>10</v>
      </c>
      <c r="C10" s="21">
        <v>10.066818608667294</v>
      </c>
      <c r="D10" s="60">
        <v>-6.2031354917608916E-2</v>
      </c>
      <c r="E10" s="21">
        <v>6.6801313185787263</v>
      </c>
      <c r="F10" s="60">
        <v>-0.10617802284177491</v>
      </c>
      <c r="G10" s="21">
        <v>3.360649655312367</v>
      </c>
      <c r="H10" s="60">
        <v>-0.11906954538422587</v>
      </c>
    </row>
    <row r="11" spans="2:11" ht="20.149999999999999" customHeight="1" x14ac:dyDescent="0.35">
      <c r="B11" s="7" t="s">
        <v>11</v>
      </c>
      <c r="C11" s="21">
        <v>42.405532487798816</v>
      </c>
      <c r="D11" s="60">
        <v>0.16435154717400002</v>
      </c>
      <c r="E11" s="21">
        <v>34.732691898241839</v>
      </c>
      <c r="F11" s="60">
        <v>0.17165183678895546</v>
      </c>
      <c r="G11" s="21">
        <v>15.936441074493647</v>
      </c>
      <c r="H11" s="60">
        <v>0.16411751556474097</v>
      </c>
    </row>
    <row r="12" spans="2:11" ht="20.149999999999999" customHeight="1" x14ac:dyDescent="0.35">
      <c r="B12" s="7" t="s">
        <v>12</v>
      </c>
      <c r="C12" s="21">
        <v>1.7594584024736588</v>
      </c>
      <c r="D12" s="61">
        <v>-3.0394721027322769E-2</v>
      </c>
      <c r="E12" s="21">
        <v>1.1675399781199365</v>
      </c>
      <c r="F12" s="61">
        <v>-7.883132942543214E-2</v>
      </c>
      <c r="G12" s="21">
        <v>0.58736761867534426</v>
      </c>
      <c r="H12" s="61">
        <v>-4.8834465201610944E-2</v>
      </c>
    </row>
    <row r="13" spans="2:11" ht="20.149999999999999" customHeight="1" x14ac:dyDescent="0.35">
      <c r="B13" s="7" t="s">
        <v>13</v>
      </c>
      <c r="C13" s="21">
        <v>2.514599548806606</v>
      </c>
      <c r="D13" s="61">
        <v>0.20804919400661248</v>
      </c>
      <c r="E13" s="21">
        <v>2.0596088824326748</v>
      </c>
      <c r="F13" s="61">
        <v>0.18217604373585572</v>
      </c>
      <c r="G13" s="21">
        <v>0.94501271849457535</v>
      </c>
      <c r="H13" s="61">
        <v>7.8012790757462813E-2</v>
      </c>
    </row>
    <row r="14" spans="2:11" ht="20.149999999999999" customHeight="1" thickBot="1" x14ac:dyDescent="0.4">
      <c r="B14" s="7" t="s">
        <v>14</v>
      </c>
      <c r="C14" s="22">
        <v>4.2124065344028994</v>
      </c>
      <c r="D14" s="62">
        <v>0.24135444535219341</v>
      </c>
      <c r="E14" s="22">
        <v>5.1994025628872844</v>
      </c>
      <c r="F14" s="62">
        <v>0.31083355156923953</v>
      </c>
      <c r="G14" s="22">
        <v>4.7420715364667725</v>
      </c>
      <c r="H14" s="62">
        <v>0.32146358372010364</v>
      </c>
    </row>
    <row r="15" spans="2:11" ht="8.25" customHeight="1" thickBot="1" x14ac:dyDescent="0.4"/>
    <row r="16" spans="2:11" ht="45" customHeight="1" x14ac:dyDescent="0.35">
      <c r="B16" s="6"/>
      <c r="C16" s="18" t="s">
        <v>28</v>
      </c>
      <c r="D16" s="19" t="str">
        <f>D7</f>
        <v>% Variación vs. Mismo periodo del año anterior</v>
      </c>
      <c r="E16" s="18" t="s">
        <v>29</v>
      </c>
      <c r="F16" s="19" t="str">
        <f>F7</f>
        <v>% Variación vs. Mismo periodo del año anterior</v>
      </c>
      <c r="G16" s="18" t="s">
        <v>30</v>
      </c>
      <c r="H16" s="19" t="str">
        <f>H7</f>
        <v>% Variación vs. Mismo periodo del año anterior</v>
      </c>
    </row>
    <row r="17" spans="2:9" ht="20.149999999999999" customHeight="1" x14ac:dyDescent="0.35">
      <c r="B17" s="7" t="str">
        <f t="shared" ref="B17:B23" si="0">B8</f>
        <v>VOLUMEN (Miles l)</v>
      </c>
      <c r="C17" s="20">
        <v>123710.929</v>
      </c>
      <c r="D17" s="59">
        <v>-9.3608802386706325E-2</v>
      </c>
      <c r="E17" s="20">
        <v>31605.168999999998</v>
      </c>
      <c r="F17" s="59">
        <v>-3.6158016176478958E-2</v>
      </c>
      <c r="G17" s="20">
        <v>143652.76999999999</v>
      </c>
      <c r="H17" s="59">
        <v>8.7107087420128737E-2</v>
      </c>
    </row>
    <row r="18" spans="2:9" ht="20.149999999999999" customHeight="1" x14ac:dyDescent="0.35">
      <c r="B18" s="7" t="str">
        <f t="shared" si="0"/>
        <v>VALOR (Miles €)</v>
      </c>
      <c r="C18" s="21">
        <v>712963.08000000007</v>
      </c>
      <c r="D18" s="60">
        <v>0.16896467291084627</v>
      </c>
      <c r="E18" s="21">
        <v>166499.58000000002</v>
      </c>
      <c r="F18" s="60">
        <v>0.29829993004524002</v>
      </c>
      <c r="G18" s="21">
        <v>305513.98000000004</v>
      </c>
      <c r="H18" s="60">
        <v>0.15803677513910785</v>
      </c>
    </row>
    <row r="19" spans="2:9" ht="20.149999999999999" customHeight="1" x14ac:dyDescent="0.35">
      <c r="B19" s="7" t="str">
        <f t="shared" si="0"/>
        <v>CONSUMO x CAPITA (l)</v>
      </c>
      <c r="C19" s="21">
        <v>2.6440025236350029</v>
      </c>
      <c r="D19" s="60">
        <v>-0.10374089814566234</v>
      </c>
      <c r="E19" s="21">
        <v>0.67547909688650676</v>
      </c>
      <c r="F19" s="60">
        <v>-4.693232566041583E-2</v>
      </c>
      <c r="G19" s="21">
        <v>3.0702080202401412</v>
      </c>
      <c r="H19" s="60">
        <v>7.495485873676988E-2</v>
      </c>
    </row>
    <row r="20" spans="2:9" ht="20.149999999999999" customHeight="1" x14ac:dyDescent="0.35">
      <c r="B20" s="7" t="str">
        <f t="shared" si="0"/>
        <v>GASTO x CAPITA (€)</v>
      </c>
      <c r="C20" s="21">
        <v>15.237749793137393</v>
      </c>
      <c r="D20" s="60">
        <v>0.15589739904945299</v>
      </c>
      <c r="E20" s="21">
        <v>3.558499748265314</v>
      </c>
      <c r="F20" s="60">
        <v>0.28378688176133959</v>
      </c>
      <c r="G20" s="21">
        <v>6.5295745546116946</v>
      </c>
      <c r="H20" s="60">
        <v>0.14509165880413244</v>
      </c>
    </row>
    <row r="21" spans="2:9" ht="20.149999999999999" customHeight="1" x14ac:dyDescent="0.35">
      <c r="B21" s="7" t="str">
        <f t="shared" si="0"/>
        <v>PARTE DE MERCADO VOLUMEN (%)</v>
      </c>
      <c r="C21" s="21">
        <v>0.46211346774102918</v>
      </c>
      <c r="D21" s="61">
        <v>-2.986008602031931E-2</v>
      </c>
      <c r="E21" s="21">
        <v>0.11805888423270408</v>
      </c>
      <c r="F21" s="61">
        <v>-1.3680730157705767E-4</v>
      </c>
      <c r="G21" s="21">
        <v>0.53660481116671976</v>
      </c>
      <c r="H21" s="61">
        <v>6.0293334037702928E-2</v>
      </c>
    </row>
    <row r="22" spans="2:9" ht="20.149999999999999" customHeight="1" x14ac:dyDescent="0.35">
      <c r="B22" s="7" t="str">
        <f t="shared" si="0"/>
        <v>PARTE DE MERCADO VALOR (%)</v>
      </c>
      <c r="C22" s="21">
        <v>0.90358112507314958</v>
      </c>
      <c r="D22" s="61">
        <v>6.8697207319406761E-2</v>
      </c>
      <c r="E22" s="21">
        <v>0.21101496282332999</v>
      </c>
      <c r="F22" s="61">
        <v>3.5465886116635287E-2</v>
      </c>
      <c r="G22" s="21">
        <v>0.38719629882374235</v>
      </c>
      <c r="H22" s="61">
        <v>2.6061634088495322E-2</v>
      </c>
    </row>
    <row r="23" spans="2:9" ht="20.149999999999999" customHeight="1" thickBot="1" x14ac:dyDescent="0.4">
      <c r="B23" s="7" t="str">
        <f t="shared" si="0"/>
        <v>PRECIO MEDIO (€/L)</v>
      </c>
      <c r="C23" s="22">
        <v>5.7631373861884105</v>
      </c>
      <c r="D23" s="62">
        <v>0.28969111349377652</v>
      </c>
      <c r="E23" s="22">
        <v>5.268112314159751</v>
      </c>
      <c r="F23" s="62">
        <v>0.34700495707287859</v>
      </c>
      <c r="G23" s="22">
        <v>2.126753142316713</v>
      </c>
      <c r="H23" s="62">
        <v>6.5246274759652279E-2</v>
      </c>
    </row>
    <row r="25" spans="2:9" ht="19" thickBot="1" x14ac:dyDescent="0.5">
      <c r="B25" s="10" t="s">
        <v>31</v>
      </c>
      <c r="C25" s="3"/>
      <c r="D25" s="3"/>
      <c r="E25" s="3"/>
      <c r="F25" s="3"/>
      <c r="G25" s="3"/>
      <c r="H25" s="3"/>
      <c r="I25" s="3"/>
    </row>
    <row r="26" spans="2:9" ht="15" thickTop="1" x14ac:dyDescent="0.35"/>
    <row r="38" spans="3:6" ht="10.5" customHeight="1" x14ac:dyDescent="0.35"/>
    <row r="39" spans="3:6" ht="12" customHeight="1" x14ac:dyDescent="0.35">
      <c r="C39" s="34"/>
      <c r="D39" s="34"/>
      <c r="E39" s="35" t="s">
        <v>15</v>
      </c>
      <c r="F39" s="35" t="s">
        <v>16</v>
      </c>
    </row>
    <row r="40" spans="3:6" ht="14.5" customHeight="1" x14ac:dyDescent="0.35">
      <c r="C40" s="53" t="s">
        <v>24</v>
      </c>
      <c r="D40" s="34"/>
      <c r="E40" s="56">
        <v>0.17751439411039049</v>
      </c>
      <c r="F40" s="56">
        <v>-5.1427738049216631E-2</v>
      </c>
    </row>
    <row r="41" spans="3:6" ht="14.5" customHeight="1" x14ac:dyDescent="0.35">
      <c r="C41" s="36" t="s">
        <v>37</v>
      </c>
      <c r="D41" s="37"/>
      <c r="E41" s="56">
        <v>0.29829993004524002</v>
      </c>
      <c r="F41" s="56">
        <v>-3.6158016176478958E-2</v>
      </c>
    </row>
    <row r="42" spans="3:6" ht="14.5" customHeight="1" x14ac:dyDescent="0.35">
      <c r="C42" s="38" t="s">
        <v>38</v>
      </c>
      <c r="D42" s="37"/>
      <c r="E42" s="56">
        <v>0.16896467291084627</v>
      </c>
      <c r="F42" s="57">
        <v>-9.3608802386706325E-2</v>
      </c>
    </row>
    <row r="43" spans="3:6" ht="14.5" customHeight="1" x14ac:dyDescent="0.35">
      <c r="C43" s="39" t="s">
        <v>39</v>
      </c>
      <c r="D43" s="37"/>
      <c r="E43" s="58">
        <v>0.17727771680339655</v>
      </c>
      <c r="F43" s="58">
        <v>-0.10911073804304461</v>
      </c>
    </row>
    <row r="44" spans="3:6" ht="14.5" customHeight="1" x14ac:dyDescent="0.35">
      <c r="C44" s="40" t="s">
        <v>40</v>
      </c>
      <c r="D44" s="37"/>
      <c r="E44" s="58">
        <v>0.15803677513910785</v>
      </c>
      <c r="F44" s="58">
        <v>8.7107087420128737E-2</v>
      </c>
    </row>
    <row r="45" spans="3:6" ht="14.5" customHeight="1" x14ac:dyDescent="0.35">
      <c r="C45" s="41" t="s">
        <v>41</v>
      </c>
      <c r="D45" s="37"/>
      <c r="E45" s="58">
        <v>-8.0433617936908508E-2</v>
      </c>
      <c r="F45" s="58">
        <v>-0.25071534917496674</v>
      </c>
    </row>
    <row r="46" spans="3:6" ht="14.5" customHeight="1" x14ac:dyDescent="0.35">
      <c r="C46" s="42" t="s">
        <v>42</v>
      </c>
      <c r="D46" s="37"/>
      <c r="E46" s="58">
        <v>-0.20239229816517423</v>
      </c>
      <c r="F46" s="58">
        <v>-0.26519364028855819</v>
      </c>
    </row>
    <row r="47" spans="3:6" ht="14.5" customHeight="1" x14ac:dyDescent="0.35">
      <c r="C47" s="43" t="s">
        <v>43</v>
      </c>
      <c r="D47" s="37"/>
      <c r="E47" s="58">
        <v>-0.32520020396985883</v>
      </c>
      <c r="F47" s="58">
        <v>-0.51773258104000486</v>
      </c>
    </row>
    <row r="48" spans="3:6" ht="14.5" customHeight="1" x14ac:dyDescent="0.35">
      <c r="C48" s="44" t="s">
        <v>44</v>
      </c>
      <c r="D48" s="37"/>
      <c r="E48" s="58">
        <v>0.90482650937621245</v>
      </c>
      <c r="F48" s="58">
        <v>0.40696227366143578</v>
      </c>
    </row>
    <row r="49" spans="2:9" ht="6" customHeight="1" x14ac:dyDescent="0.35">
      <c r="D49" s="8"/>
      <c r="E49" s="9"/>
      <c r="F49" s="9"/>
    </row>
    <row r="50" spans="2:9" ht="19" thickBot="1" x14ac:dyDescent="0.5">
      <c r="B50" s="10" t="s">
        <v>32</v>
      </c>
      <c r="C50" s="3"/>
      <c r="D50" s="3"/>
      <c r="E50" s="3"/>
      <c r="F50" s="3"/>
      <c r="G50" s="3"/>
      <c r="H50" s="3"/>
      <c r="I50" s="3"/>
    </row>
    <row r="51" spans="2:9" ht="6.75" customHeight="1" thickTop="1" x14ac:dyDescent="0.35">
      <c r="E51" s="66"/>
      <c r="F51" s="66"/>
    </row>
    <row r="52" spans="2:9" ht="35.15" customHeight="1" x14ac:dyDescent="0.35">
      <c r="C52" s="23"/>
      <c r="D52" s="23"/>
      <c r="E52" s="51" t="s">
        <v>45</v>
      </c>
      <c r="F52" s="52" t="s">
        <v>46</v>
      </c>
    </row>
    <row r="53" spans="2:9" ht="16" customHeight="1" x14ac:dyDescent="0.35">
      <c r="C53" s="24" t="s">
        <v>24</v>
      </c>
      <c r="D53" s="23"/>
      <c r="E53" s="25">
        <v>10.732574762968801</v>
      </c>
      <c r="F53" s="26">
        <v>10.066818608667299</v>
      </c>
      <c r="G53" s="5"/>
    </row>
    <row r="54" spans="2:9" ht="16" customHeight="1" x14ac:dyDescent="0.35">
      <c r="C54" s="27" t="s">
        <v>47</v>
      </c>
      <c r="D54" s="23"/>
      <c r="E54" s="28">
        <v>7.47367092026224</v>
      </c>
      <c r="F54" s="29">
        <v>6.6801313185787299</v>
      </c>
    </row>
    <row r="55" spans="2:9" ht="16" customHeight="1" x14ac:dyDescent="0.35">
      <c r="C55" s="30" t="s">
        <v>48</v>
      </c>
      <c r="D55" s="23"/>
      <c r="E55" s="28">
        <v>3.65878446957398</v>
      </c>
      <c r="F55" s="29">
        <v>3.3194816632663602</v>
      </c>
    </row>
    <row r="56" spans="2:9" ht="16" customHeight="1" x14ac:dyDescent="0.35">
      <c r="C56" s="31" t="s">
        <v>37</v>
      </c>
      <c r="D56" s="63"/>
      <c r="E56" s="28">
        <v>0.70874200759622996</v>
      </c>
      <c r="F56" s="29">
        <v>0.67547909688650698</v>
      </c>
    </row>
    <row r="57" spans="2:9" ht="16" customHeight="1" x14ac:dyDescent="0.35">
      <c r="C57" s="31" t="s">
        <v>38</v>
      </c>
      <c r="D57" s="63"/>
      <c r="E57" s="28">
        <v>2.9500425916619699</v>
      </c>
      <c r="F57" s="29">
        <v>2.6440025236350002</v>
      </c>
      <c r="G57" s="5"/>
    </row>
    <row r="58" spans="2:9" ht="16" customHeight="1" x14ac:dyDescent="0.35">
      <c r="C58" s="30" t="s">
        <v>39</v>
      </c>
      <c r="D58" s="23"/>
      <c r="E58" s="28">
        <v>3.81488645068826</v>
      </c>
      <c r="F58" s="29">
        <v>3.3606496553123701</v>
      </c>
    </row>
    <row r="59" spans="2:9" ht="16" customHeight="1" x14ac:dyDescent="0.35">
      <c r="C59" s="30" t="s">
        <v>40</v>
      </c>
      <c r="D59" s="23"/>
      <c r="E59" s="28">
        <v>2.8561273948266899</v>
      </c>
      <c r="F59" s="29">
        <v>3.0702080202401398</v>
      </c>
    </row>
    <row r="60" spans="2:9" ht="16" customHeight="1" x14ac:dyDescent="0.35">
      <c r="C60" s="30" t="s">
        <v>41</v>
      </c>
      <c r="D60" s="23"/>
      <c r="E60" s="28">
        <v>1.1773182885109999E-2</v>
      </c>
      <c r="F60" s="29">
        <v>8.7228544610324504E-3</v>
      </c>
    </row>
    <row r="61" spans="2:9" ht="16" customHeight="1" x14ac:dyDescent="0.35">
      <c r="C61" s="30" t="s">
        <v>42</v>
      </c>
      <c r="D61" s="23"/>
      <c r="E61" s="28">
        <v>1.5494732465759799E-3</v>
      </c>
      <c r="F61" s="29">
        <v>1.1258353693677199E-3</v>
      </c>
    </row>
    <row r="62" spans="2:9" ht="16" customHeight="1" x14ac:dyDescent="0.35">
      <c r="C62" s="30" t="s">
        <v>43</v>
      </c>
      <c r="D62" s="23"/>
      <c r="E62" s="28">
        <v>0.25721976410064201</v>
      </c>
      <c r="F62" s="29">
        <v>0.122662032973763</v>
      </c>
    </row>
    <row r="63" spans="2:9" ht="16" customHeight="1" x14ac:dyDescent="0.35">
      <c r="C63" s="30" t="s">
        <v>44</v>
      </c>
      <c r="D63" s="23"/>
      <c r="E63" s="32">
        <v>0.13223402764752801</v>
      </c>
      <c r="F63" s="33">
        <v>0.18396854704426299</v>
      </c>
    </row>
  </sheetData>
  <mergeCells count="3">
    <mergeCell ref="E51:F51"/>
    <mergeCell ref="B1:I1"/>
    <mergeCell ref="B3:I3"/>
  </mergeCells>
  <conditionalFormatting sqref="D8:D14 F8:F14 H8:H14 D17:D23 F17:F23 H17:H23">
    <cfRule type="cellIs" dxfId="9" priority="4" operator="between">
      <formula>-0.0049999</formula>
      <formula>0.0049999</formula>
    </cfRule>
    <cfRule type="cellIs" dxfId="8" priority="5" operator="lessThanOrEqual">
      <formula>-0.005</formula>
    </cfRule>
    <cfRule type="cellIs" dxfId="7" priority="7" operator="greaterThanOrEqual">
      <formula>0.005</formula>
    </cfRule>
  </conditionalFormatting>
  <conditionalFormatting sqref="E40:F49">
    <cfRule type="cellIs" dxfId="6" priority="1" operator="greaterThan">
      <formula>0.005</formula>
    </cfRule>
    <cfRule type="cellIs" dxfId="5" priority="2" operator="lessThan">
      <formula>-0.005</formula>
    </cfRule>
    <cfRule type="cellIs" dxfId="4" priority="3" operator="between">
      <formula>-0.005</formula>
      <formula>0.005</formula>
    </cfRule>
  </conditionalFormatting>
  <conditionalFormatting sqref="K17">
    <cfRule type="cellIs" dxfId="3" priority="6" operator="lessThanOrEqual">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6"/>
  <sheetViews>
    <sheetView showGridLines="0" showRowColHeaders="0" zoomScale="85" zoomScaleNormal="85" workbookViewId="0">
      <selection activeCell="L32" sqref="L32"/>
    </sheetView>
  </sheetViews>
  <sheetFormatPr baseColWidth="10" defaultColWidth="11.453125" defaultRowHeight="14.5" x14ac:dyDescent="0.35"/>
  <cols>
    <col min="1" max="1" width="1.1796875" customWidth="1"/>
    <col min="3" max="3" width="15.453125" customWidth="1"/>
    <col min="4" max="4" width="34.1796875" customWidth="1"/>
    <col min="5" max="6" width="25" customWidth="1"/>
  </cols>
  <sheetData>
    <row r="1" spans="2:11" ht="34.5" customHeight="1" x14ac:dyDescent="0.35">
      <c r="B1" s="67" t="s">
        <v>6</v>
      </c>
      <c r="C1" s="67"/>
      <c r="D1" s="67"/>
      <c r="E1" s="67"/>
      <c r="F1" s="67"/>
      <c r="G1" s="67"/>
      <c r="H1" s="67"/>
      <c r="I1" s="67"/>
      <c r="J1" s="2"/>
      <c r="K1" s="2"/>
    </row>
    <row r="2" spans="2:11" ht="11.25" customHeight="1" thickBot="1" x14ac:dyDescent="0.4">
      <c r="H2" s="1"/>
    </row>
    <row r="3" spans="2:11" ht="25" customHeight="1" thickTop="1" thickBot="1" x14ac:dyDescent="0.4">
      <c r="B3" s="71" t="s">
        <v>24</v>
      </c>
      <c r="C3" s="72"/>
      <c r="D3" s="72"/>
      <c r="E3" s="72"/>
      <c r="F3" s="72"/>
      <c r="G3" s="72"/>
      <c r="H3" s="72"/>
      <c r="I3" s="73"/>
    </row>
    <row r="4" spans="2:11" ht="15" thickTop="1" x14ac:dyDescent="0.35"/>
    <row r="5" spans="2:11" ht="19" thickBot="1" x14ac:dyDescent="0.5">
      <c r="B5" s="10" t="s">
        <v>17</v>
      </c>
      <c r="C5" s="3"/>
      <c r="D5" s="3"/>
      <c r="E5" s="3"/>
      <c r="F5" s="3"/>
      <c r="G5" s="3"/>
      <c r="H5" s="3"/>
      <c r="I5" s="3"/>
    </row>
    <row r="6" spans="2:11" ht="15" thickTop="1" x14ac:dyDescent="0.35"/>
    <row r="7" spans="2:11" ht="45" customHeight="1" x14ac:dyDescent="0.35"/>
    <row r="8" spans="2:11" ht="25" customHeight="1" x14ac:dyDescent="0.35"/>
    <row r="9" spans="2:11" ht="25" customHeight="1" x14ac:dyDescent="0.35"/>
    <row r="10" spans="2:11" ht="25" customHeight="1" x14ac:dyDescent="0.35"/>
    <row r="11" spans="2:11" ht="25" customHeight="1" x14ac:dyDescent="0.35"/>
    <row r="12" spans="2:11" ht="25" customHeight="1" x14ac:dyDescent="0.35"/>
    <row r="13" spans="2:11" ht="25" customHeight="1" x14ac:dyDescent="0.35"/>
    <row r="14" spans="2:11" ht="25" customHeight="1" x14ac:dyDescent="0.35"/>
    <row r="16" spans="2:11" ht="19" thickBot="1" x14ac:dyDescent="0.5">
      <c r="B16" s="10" t="s">
        <v>18</v>
      </c>
      <c r="C16" s="3"/>
      <c r="D16" s="3"/>
      <c r="E16" s="3"/>
      <c r="F16" s="3"/>
      <c r="G16" s="3"/>
      <c r="H16" s="3"/>
      <c r="I16" s="3"/>
    </row>
    <row r="17" spans="5:6" ht="15" thickTop="1" x14ac:dyDescent="0.35"/>
    <row r="31" spans="5:6" x14ac:dyDescent="0.35">
      <c r="E31" s="4"/>
      <c r="F31" s="4"/>
    </row>
    <row r="32" spans="5:6" ht="25" customHeight="1" x14ac:dyDescent="0.35"/>
    <row r="33" spans="2:9" ht="25" customHeight="1" x14ac:dyDescent="0.35"/>
    <row r="34" spans="2:9" ht="25" customHeight="1" x14ac:dyDescent="0.35"/>
    <row r="35" spans="2:9" ht="25" customHeight="1" x14ac:dyDescent="0.35"/>
    <row r="36" spans="2:9" ht="20.149999999999999" customHeight="1" x14ac:dyDescent="0.35">
      <c r="D36" s="8"/>
      <c r="E36" s="9"/>
      <c r="F36" s="9"/>
    </row>
    <row r="37" spans="2:9" ht="20.149999999999999" customHeight="1" x14ac:dyDescent="0.35">
      <c r="D37" s="8"/>
      <c r="E37" s="9"/>
      <c r="F37" s="9"/>
    </row>
    <row r="38" spans="2:9" ht="19" thickBot="1" x14ac:dyDescent="0.5">
      <c r="B38" s="10" t="s">
        <v>19</v>
      </c>
      <c r="C38" s="3"/>
      <c r="D38" s="3"/>
      <c r="E38" s="3"/>
      <c r="F38" s="3"/>
      <c r="G38" s="3"/>
      <c r="H38" s="3"/>
      <c r="I38" s="3"/>
    </row>
    <row r="39" spans="2:9" ht="15" thickTop="1" x14ac:dyDescent="0.35">
      <c r="E39" s="66"/>
      <c r="F39" s="66"/>
    </row>
    <row r="40" spans="2:9" ht="25" customHeight="1" x14ac:dyDescent="0.35"/>
    <row r="41" spans="2:9" ht="25" customHeight="1" x14ac:dyDescent="0.35"/>
    <row r="42" spans="2:9" ht="25" customHeight="1" x14ac:dyDescent="0.35"/>
    <row r="43" spans="2:9" ht="25" customHeight="1" x14ac:dyDescent="0.35"/>
    <row r="44" spans="2:9" ht="25" customHeight="1" x14ac:dyDescent="0.35"/>
    <row r="45" spans="2:9" ht="25" customHeight="1" x14ac:dyDescent="0.35"/>
    <row r="46" spans="2:9" ht="25" customHeight="1" x14ac:dyDescent="0.35"/>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3"/>
  <sheetViews>
    <sheetView showGridLines="0" showRowColHeaders="0" showWhiteSpace="0" topLeftCell="A17" zoomScale="85" zoomScaleNormal="85" workbookViewId="0">
      <selection activeCell="L39" sqref="L39"/>
    </sheetView>
  </sheetViews>
  <sheetFormatPr baseColWidth="10" defaultColWidth="11.453125" defaultRowHeight="14.5" x14ac:dyDescent="0.35"/>
  <cols>
    <col min="1" max="1" width="1.1796875" customWidth="1"/>
    <col min="3" max="3" width="15.453125" customWidth="1"/>
    <col min="4" max="4" width="34.1796875" customWidth="1"/>
    <col min="5" max="6" width="25" customWidth="1"/>
  </cols>
  <sheetData>
    <row r="1" spans="2:11" ht="34.5" customHeight="1" x14ac:dyDescent="0.35">
      <c r="B1" s="67" t="s">
        <v>6</v>
      </c>
      <c r="C1" s="67"/>
      <c r="D1" s="67"/>
      <c r="E1" s="67"/>
      <c r="F1" s="67"/>
      <c r="G1" s="67"/>
      <c r="H1" s="67"/>
      <c r="I1" s="67"/>
      <c r="J1" s="2"/>
      <c r="K1" s="2"/>
    </row>
    <row r="2" spans="2:11" ht="11.25" customHeight="1" thickBot="1" x14ac:dyDescent="0.4">
      <c r="H2" s="1"/>
    </row>
    <row r="3" spans="2:11" ht="25" customHeight="1" thickTop="1" thickBot="1" x14ac:dyDescent="0.4">
      <c r="B3" s="71" t="str">
        <f>'Graficos TOTAL ACEITE'!B3</f>
        <v>TOTAL ACEITE</v>
      </c>
      <c r="C3" s="72"/>
      <c r="D3" s="72"/>
      <c r="E3" s="72"/>
      <c r="F3" s="72"/>
      <c r="G3" s="72"/>
      <c r="H3" s="72"/>
      <c r="I3" s="73"/>
    </row>
    <row r="4" spans="2:11" ht="15" thickTop="1" x14ac:dyDescent="0.35"/>
    <row r="5" spans="2:11" ht="19" thickBot="1" x14ac:dyDescent="0.5">
      <c r="B5" s="10" t="s">
        <v>33</v>
      </c>
      <c r="C5" s="3"/>
      <c r="D5" s="3"/>
      <c r="E5" s="3"/>
      <c r="F5" s="3"/>
      <c r="G5" s="3"/>
      <c r="H5" s="3"/>
      <c r="I5" s="3"/>
    </row>
    <row r="6" spans="2:11" ht="15" thickTop="1" x14ac:dyDescent="0.35"/>
    <row r="7" spans="2:11" ht="25" customHeight="1" x14ac:dyDescent="0.35"/>
    <row r="8" spans="2:11" ht="25" customHeight="1" x14ac:dyDescent="0.35">
      <c r="E8" s="11"/>
    </row>
    <row r="9" spans="2:11" ht="25" customHeight="1" x14ac:dyDescent="0.35">
      <c r="E9" s="11"/>
    </row>
    <row r="10" spans="2:11" ht="25" customHeight="1" x14ac:dyDescent="0.35">
      <c r="E10" s="11"/>
    </row>
    <row r="11" spans="2:11" ht="25" customHeight="1" x14ac:dyDescent="0.35"/>
    <row r="12" spans="2:11" ht="25" customHeight="1" x14ac:dyDescent="0.35">
      <c r="E12" s="11"/>
    </row>
    <row r="13" spans="2:11" ht="25" customHeight="1" x14ac:dyDescent="0.35">
      <c r="E13" s="11"/>
    </row>
    <row r="14" spans="2:11" ht="25" customHeight="1" x14ac:dyDescent="0.35">
      <c r="E14" s="11"/>
    </row>
    <row r="16" spans="2:11" ht="19" thickBot="1" x14ac:dyDescent="0.5">
      <c r="B16" s="10" t="s">
        <v>34</v>
      </c>
      <c r="C16" s="3"/>
      <c r="D16" s="3"/>
      <c r="E16" s="3"/>
      <c r="F16" s="3"/>
      <c r="G16" s="3"/>
      <c r="H16" s="3"/>
      <c r="I16" s="3"/>
    </row>
    <row r="17" spans="2:9" ht="15" thickTop="1" x14ac:dyDescent="0.35"/>
    <row r="31" spans="2:9" x14ac:dyDescent="0.35">
      <c r="E31" s="4"/>
      <c r="F31" s="4"/>
    </row>
    <row r="32" spans="2:9" ht="19" thickBot="1" x14ac:dyDescent="0.5">
      <c r="B32" s="10" t="s">
        <v>20</v>
      </c>
      <c r="C32" s="3"/>
      <c r="D32" s="3"/>
      <c r="E32" s="3"/>
      <c r="F32" s="3"/>
      <c r="G32" s="3"/>
      <c r="H32" s="3"/>
      <c r="I32" s="3"/>
    </row>
    <row r="33" spans="3:8" ht="15" thickTop="1" x14ac:dyDescent="0.35">
      <c r="E33" s="66"/>
      <c r="F33" s="66"/>
    </row>
    <row r="34" spans="3:8" ht="25" customHeight="1" x14ac:dyDescent="0.35">
      <c r="C34" s="74" t="s">
        <v>49</v>
      </c>
      <c r="D34" s="75"/>
      <c r="E34" s="75"/>
      <c r="F34" s="75"/>
      <c r="G34" s="75"/>
      <c r="H34" s="76"/>
    </row>
    <row r="35" spans="3:8" ht="25" customHeight="1" x14ac:dyDescent="0.35">
      <c r="C35" s="77"/>
      <c r="D35" s="78"/>
      <c r="E35" s="78"/>
      <c r="F35" s="78"/>
      <c r="G35" s="78"/>
      <c r="H35" s="79"/>
    </row>
    <row r="36" spans="3:8" ht="25" customHeight="1" x14ac:dyDescent="0.35">
      <c r="C36" s="77"/>
      <c r="D36" s="78"/>
      <c r="E36" s="78"/>
      <c r="F36" s="78"/>
      <c r="G36" s="78"/>
      <c r="H36" s="79"/>
    </row>
    <row r="37" spans="3:8" ht="25" customHeight="1" x14ac:dyDescent="0.35">
      <c r="C37" s="77"/>
      <c r="D37" s="78"/>
      <c r="E37" s="78"/>
      <c r="F37" s="78"/>
      <c r="G37" s="78"/>
      <c r="H37" s="79"/>
    </row>
    <row r="38" spans="3:8" ht="25" customHeight="1" x14ac:dyDescent="0.35">
      <c r="C38" s="77"/>
      <c r="D38" s="78"/>
      <c r="E38" s="78"/>
      <c r="F38" s="78"/>
      <c r="G38" s="78"/>
      <c r="H38" s="79"/>
    </row>
    <row r="39" spans="3:8" ht="25" customHeight="1" x14ac:dyDescent="0.35">
      <c r="C39" s="77"/>
      <c r="D39" s="78"/>
      <c r="E39" s="78"/>
      <c r="F39" s="78"/>
      <c r="G39" s="78"/>
      <c r="H39" s="79"/>
    </row>
    <row r="40" spans="3:8" ht="25" customHeight="1" x14ac:dyDescent="0.35">
      <c r="C40" s="77"/>
      <c r="D40" s="78"/>
      <c r="E40" s="78"/>
      <c r="F40" s="78"/>
      <c r="G40" s="78"/>
      <c r="H40" s="79"/>
    </row>
    <row r="41" spans="3:8" ht="25" customHeight="1" x14ac:dyDescent="0.35">
      <c r="C41" s="77"/>
      <c r="D41" s="78"/>
      <c r="E41" s="78"/>
      <c r="F41" s="78"/>
      <c r="G41" s="78"/>
      <c r="H41" s="79"/>
    </row>
    <row r="42" spans="3:8" ht="25" customHeight="1" x14ac:dyDescent="0.35">
      <c r="C42" s="80"/>
      <c r="D42" s="81"/>
      <c r="E42" s="81"/>
      <c r="F42" s="81"/>
      <c r="G42" s="81"/>
      <c r="H42" s="82"/>
    </row>
    <row r="43" spans="3:8" ht="25" customHeight="1" x14ac:dyDescent="0.35"/>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showWhiteSpace="0" topLeftCell="A25" zoomScale="115" zoomScaleNormal="115" workbookViewId="0">
      <selection activeCell="C52" sqref="C52"/>
    </sheetView>
  </sheetViews>
  <sheetFormatPr baseColWidth="10" defaultColWidth="11.453125" defaultRowHeight="14.5" x14ac:dyDescent="0.35"/>
  <cols>
    <col min="1" max="1" width="1.1796875" customWidth="1"/>
    <col min="3" max="3" width="15.453125" customWidth="1"/>
    <col min="4" max="4" width="34.1796875" customWidth="1"/>
    <col min="5" max="6" width="25" customWidth="1"/>
  </cols>
  <sheetData>
    <row r="1" spans="2:11" ht="34.5" customHeight="1" x14ac:dyDescent="0.35">
      <c r="B1" s="67" t="s">
        <v>6</v>
      </c>
      <c r="C1" s="67"/>
      <c r="D1" s="67"/>
      <c r="E1" s="67"/>
      <c r="F1" s="67"/>
      <c r="G1" s="67"/>
      <c r="H1" s="67"/>
      <c r="I1" s="67"/>
      <c r="J1" s="2"/>
      <c r="K1" s="2"/>
    </row>
    <row r="2" spans="2:11" ht="11.25" customHeight="1" thickBot="1" x14ac:dyDescent="0.4">
      <c r="H2" s="1"/>
    </row>
    <row r="3" spans="2:11" ht="25" customHeight="1" thickTop="1" thickBot="1" x14ac:dyDescent="0.4">
      <c r="B3" s="71" t="str">
        <f>Canales!B3</f>
        <v>TOTAL ACEITE</v>
      </c>
      <c r="C3" s="72"/>
      <c r="D3" s="72"/>
      <c r="E3" s="72"/>
      <c r="F3" s="72"/>
      <c r="G3" s="72"/>
      <c r="H3" s="72"/>
      <c r="I3" s="73"/>
    </row>
    <row r="4" spans="2:11" ht="15" thickTop="1" x14ac:dyDescent="0.35"/>
    <row r="5" spans="2:11" ht="19" thickBot="1" x14ac:dyDescent="0.5">
      <c r="B5" s="10" t="s">
        <v>35</v>
      </c>
      <c r="C5" s="3"/>
      <c r="D5" s="3"/>
      <c r="E5" s="3"/>
      <c r="F5" s="3"/>
      <c r="G5" s="3"/>
      <c r="H5" s="3"/>
      <c r="I5" s="3"/>
    </row>
    <row r="6" spans="2:11" ht="15" thickTop="1" x14ac:dyDescent="0.35"/>
    <row r="7" spans="2:11" ht="25" customHeight="1" x14ac:dyDescent="0.35"/>
    <row r="8" spans="2:11" ht="25" customHeight="1" x14ac:dyDescent="0.35">
      <c r="E8" s="11"/>
    </row>
    <row r="9" spans="2:11" ht="25" customHeight="1" x14ac:dyDescent="0.35">
      <c r="E9" s="11"/>
    </row>
    <row r="10" spans="2:11" ht="25" customHeight="1" x14ac:dyDescent="0.35">
      <c r="E10" s="11"/>
    </row>
    <row r="11" spans="2:11" ht="25" customHeight="1" x14ac:dyDescent="0.35">
      <c r="E11" s="11"/>
    </row>
    <row r="12" spans="2:11" ht="25" customHeight="1" x14ac:dyDescent="0.35">
      <c r="E12" s="11"/>
    </row>
    <row r="13" spans="2:11" ht="25" customHeight="1" x14ac:dyDescent="0.35">
      <c r="E13" s="11"/>
    </row>
    <row r="14" spans="2:11" ht="25" customHeight="1" x14ac:dyDescent="0.35">
      <c r="E14" s="11"/>
    </row>
    <row r="15" spans="2:11" ht="25" customHeight="1" x14ac:dyDescent="0.35"/>
    <row r="16" spans="2:11" ht="25" customHeight="1" x14ac:dyDescent="0.35">
      <c r="E16" s="11"/>
    </row>
    <row r="17" spans="2:9" ht="25" customHeight="1" x14ac:dyDescent="0.35">
      <c r="E17" s="11"/>
    </row>
    <row r="18" spans="2:9" ht="25" customHeight="1" x14ac:dyDescent="0.35">
      <c r="E18" s="11"/>
    </row>
    <row r="20" spans="2:9" ht="19" thickBot="1" x14ac:dyDescent="0.5">
      <c r="B20" s="10" t="s">
        <v>36</v>
      </c>
      <c r="C20" s="3"/>
      <c r="D20" s="3"/>
      <c r="E20" s="3"/>
      <c r="F20" s="3"/>
      <c r="G20" s="3"/>
      <c r="H20" s="3"/>
      <c r="I20" s="3"/>
    </row>
    <row r="21" spans="2:9" ht="15" thickTop="1" x14ac:dyDescent="0.35"/>
    <row r="40" spans="2:9" x14ac:dyDescent="0.35">
      <c r="E40" s="4"/>
      <c r="F40" s="4"/>
    </row>
    <row r="41" spans="2:9" ht="19" thickBot="1" x14ac:dyDescent="0.5">
      <c r="B41" s="10" t="s">
        <v>21</v>
      </c>
      <c r="C41" s="3"/>
      <c r="D41" s="3"/>
      <c r="E41" s="3"/>
      <c r="F41" s="3"/>
      <c r="G41" s="3"/>
      <c r="H41" s="3"/>
      <c r="I41" s="3"/>
    </row>
    <row r="42" spans="2:9" ht="15" thickTop="1" x14ac:dyDescent="0.35">
      <c r="E42" s="66"/>
      <c r="F42" s="66"/>
    </row>
    <row r="43" spans="2:9" ht="25" customHeight="1" x14ac:dyDescent="0.35">
      <c r="C43" s="74" t="s">
        <v>50</v>
      </c>
      <c r="D43" s="83"/>
      <c r="E43" s="83"/>
      <c r="F43" s="83"/>
      <c r="G43" s="83"/>
      <c r="H43" s="84"/>
    </row>
    <row r="44" spans="2:9" ht="25" customHeight="1" x14ac:dyDescent="0.35">
      <c r="C44" s="85"/>
      <c r="D44" s="86"/>
      <c r="E44" s="86"/>
      <c r="F44" s="86"/>
      <c r="G44" s="86"/>
      <c r="H44" s="87"/>
    </row>
    <row r="45" spans="2:9" ht="25" customHeight="1" x14ac:dyDescent="0.35">
      <c r="C45" s="85"/>
      <c r="D45" s="86"/>
      <c r="E45" s="86"/>
      <c r="F45" s="86"/>
      <c r="G45" s="86"/>
      <c r="H45" s="87"/>
    </row>
    <row r="46" spans="2:9" ht="25" customHeight="1" x14ac:dyDescent="0.35">
      <c r="C46" s="85"/>
      <c r="D46" s="86"/>
      <c r="E46" s="86"/>
      <c r="F46" s="86"/>
      <c r="G46" s="86"/>
      <c r="H46" s="87"/>
    </row>
    <row r="47" spans="2:9" ht="25" customHeight="1" x14ac:dyDescent="0.35">
      <c r="C47" s="85"/>
      <c r="D47" s="86"/>
      <c r="E47" s="86"/>
      <c r="F47" s="86"/>
      <c r="G47" s="86"/>
      <c r="H47" s="87"/>
    </row>
    <row r="48" spans="2:9" ht="25" customHeight="1" x14ac:dyDescent="0.35">
      <c r="C48" s="85"/>
      <c r="D48" s="86"/>
      <c r="E48" s="86"/>
      <c r="F48" s="86"/>
      <c r="G48" s="86"/>
      <c r="H48" s="87"/>
    </row>
    <row r="49" spans="3:8" ht="25" customHeight="1" x14ac:dyDescent="0.35">
      <c r="C49" s="85"/>
      <c r="D49" s="86"/>
      <c r="E49" s="86"/>
      <c r="F49" s="86"/>
      <c r="G49" s="86"/>
      <c r="H49" s="87"/>
    </row>
    <row r="50" spans="3:8" ht="25" customHeight="1" x14ac:dyDescent="0.35">
      <c r="C50" s="85"/>
      <c r="D50" s="86"/>
      <c r="E50" s="86"/>
      <c r="F50" s="86"/>
      <c r="G50" s="86"/>
      <c r="H50" s="87"/>
    </row>
    <row r="51" spans="3:8" ht="25" customHeight="1" x14ac:dyDescent="0.35">
      <c r="C51" s="88"/>
      <c r="D51" s="89"/>
      <c r="E51" s="89"/>
      <c r="F51" s="89"/>
      <c r="G51" s="89"/>
      <c r="H51" s="90"/>
    </row>
    <row r="52" spans="3:8" ht="25" customHeight="1" x14ac:dyDescent="0.35"/>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15A03-2C24-46C6-A4A2-16EA13FDAD6E}">
  <sheetPr>
    <pageSetUpPr fitToPage="1"/>
  </sheetPr>
  <dimension ref="B1:K47"/>
  <sheetViews>
    <sheetView showGridLines="0" showRowColHeaders="0" zoomScale="70" zoomScaleNormal="70" zoomScaleSheetLayoutView="85" workbookViewId="0"/>
  </sheetViews>
  <sheetFormatPr baseColWidth="10" defaultColWidth="11.453125" defaultRowHeight="14.5" x14ac:dyDescent="0.35"/>
  <cols>
    <col min="1" max="1" width="1.1796875" customWidth="1"/>
    <col min="3" max="3" width="15.453125" customWidth="1"/>
    <col min="4" max="4" width="34.1796875" customWidth="1"/>
    <col min="5" max="6" width="25" customWidth="1"/>
  </cols>
  <sheetData>
    <row r="1" spans="2:11" ht="34.5" customHeight="1" x14ac:dyDescent="0.35">
      <c r="B1" s="67" t="s">
        <v>6</v>
      </c>
      <c r="C1" s="67"/>
      <c r="D1" s="67"/>
      <c r="E1" s="67"/>
      <c r="F1" s="67"/>
      <c r="G1" s="67"/>
      <c r="H1" s="67"/>
      <c r="I1" s="67"/>
      <c r="J1" s="2"/>
      <c r="K1" s="2"/>
    </row>
    <row r="2" spans="2:11" ht="11.25" customHeight="1" thickBot="1" x14ac:dyDescent="0.4">
      <c r="H2" s="1"/>
    </row>
    <row r="3" spans="2:11" ht="25" customHeight="1" thickTop="1" thickBot="1" x14ac:dyDescent="0.4">
      <c r="B3" s="71" t="str">
        <f>Canales!$B$3</f>
        <v>TOTAL ACEITE</v>
      </c>
      <c r="C3" s="72"/>
      <c r="D3" s="72"/>
      <c r="E3" s="72"/>
      <c r="F3" s="72"/>
      <c r="G3" s="72"/>
      <c r="H3" s="72"/>
      <c r="I3" s="73"/>
    </row>
    <row r="4" spans="2:11" ht="15" thickTop="1" x14ac:dyDescent="0.35"/>
    <row r="5" spans="2:11" ht="19" thickBot="1" x14ac:dyDescent="0.5">
      <c r="B5" s="10" t="s">
        <v>22</v>
      </c>
      <c r="C5" s="3"/>
      <c r="D5" s="3"/>
      <c r="E5" s="3"/>
      <c r="F5" s="3"/>
      <c r="G5" s="3"/>
      <c r="H5" s="3"/>
      <c r="I5" s="3"/>
    </row>
    <row r="6" spans="2:11" ht="15" thickTop="1" x14ac:dyDescent="0.35"/>
    <row r="7" spans="2:11" ht="25" customHeight="1" x14ac:dyDescent="0.35">
      <c r="B7" s="91" t="s">
        <v>51</v>
      </c>
      <c r="C7" s="92"/>
      <c r="D7" s="92"/>
      <c r="E7" s="92"/>
      <c r="F7" s="92"/>
      <c r="G7" s="92"/>
      <c r="H7" s="92"/>
      <c r="I7" s="93"/>
    </row>
    <row r="8" spans="2:11" ht="25" customHeight="1" x14ac:dyDescent="0.35">
      <c r="B8" s="94"/>
      <c r="C8" s="95"/>
      <c r="D8" s="95"/>
      <c r="E8" s="95"/>
      <c r="F8" s="95"/>
      <c r="G8" s="95"/>
      <c r="H8" s="95"/>
      <c r="I8" s="96"/>
    </row>
    <row r="9" spans="2:11" ht="25" customHeight="1" x14ac:dyDescent="0.35">
      <c r="B9" s="94"/>
      <c r="C9" s="95"/>
      <c r="D9" s="95"/>
      <c r="E9" s="95"/>
      <c r="F9" s="95"/>
      <c r="G9" s="95"/>
      <c r="H9" s="95"/>
      <c r="I9" s="96"/>
    </row>
    <row r="10" spans="2:11" ht="25" customHeight="1" x14ac:dyDescent="0.35">
      <c r="B10" s="94"/>
      <c r="C10" s="95"/>
      <c r="D10" s="95"/>
      <c r="E10" s="95"/>
      <c r="F10" s="95"/>
      <c r="G10" s="95"/>
      <c r="H10" s="95"/>
      <c r="I10" s="96"/>
    </row>
    <row r="11" spans="2:11" ht="25" customHeight="1" x14ac:dyDescent="0.35">
      <c r="B11" s="94"/>
      <c r="C11" s="95"/>
      <c r="D11" s="95"/>
      <c r="E11" s="95"/>
      <c r="F11" s="95"/>
      <c r="G11" s="95"/>
      <c r="H11" s="95"/>
      <c r="I11" s="96"/>
    </row>
    <row r="12" spans="2:11" ht="25" customHeight="1" x14ac:dyDescent="0.35">
      <c r="B12" s="94"/>
      <c r="C12" s="95"/>
      <c r="D12" s="95"/>
      <c r="E12" s="95"/>
      <c r="F12" s="95"/>
      <c r="G12" s="95"/>
      <c r="H12" s="95"/>
      <c r="I12" s="96"/>
    </row>
    <row r="13" spans="2:11" ht="25" customHeight="1" x14ac:dyDescent="0.35">
      <c r="B13" s="94"/>
      <c r="C13" s="95"/>
      <c r="D13" s="95"/>
      <c r="E13" s="95"/>
      <c r="F13" s="95"/>
      <c r="G13" s="95"/>
      <c r="H13" s="95"/>
      <c r="I13" s="96"/>
    </row>
    <row r="14" spans="2:11" ht="25" customHeight="1" x14ac:dyDescent="0.35">
      <c r="B14" s="94"/>
      <c r="C14" s="95"/>
      <c r="D14" s="95"/>
      <c r="E14" s="95"/>
      <c r="F14" s="95"/>
      <c r="G14" s="95"/>
      <c r="H14" s="95"/>
      <c r="I14" s="96"/>
    </row>
    <row r="15" spans="2:11" ht="25" customHeight="1" x14ac:dyDescent="0.35">
      <c r="B15" s="94"/>
      <c r="C15" s="95"/>
      <c r="D15" s="95"/>
      <c r="E15" s="95"/>
      <c r="F15" s="95"/>
      <c r="G15" s="95"/>
      <c r="H15" s="95"/>
      <c r="I15" s="96"/>
    </row>
    <row r="16" spans="2:11" ht="25" customHeight="1" x14ac:dyDescent="0.35">
      <c r="B16" s="94"/>
      <c r="C16" s="95"/>
      <c r="D16" s="95"/>
      <c r="E16" s="95"/>
      <c r="F16" s="95"/>
      <c r="G16" s="95"/>
      <c r="H16" s="95"/>
      <c r="I16" s="96"/>
    </row>
    <row r="17" spans="2:9" ht="25" customHeight="1" x14ac:dyDescent="0.35">
      <c r="B17" s="94"/>
      <c r="C17" s="95"/>
      <c r="D17" s="95"/>
      <c r="E17" s="95"/>
      <c r="F17" s="95"/>
      <c r="G17" s="95"/>
      <c r="H17" s="95"/>
      <c r="I17" s="96"/>
    </row>
    <row r="18" spans="2:9" ht="25" customHeight="1" x14ac:dyDescent="0.35">
      <c r="B18" s="94"/>
      <c r="C18" s="95"/>
      <c r="D18" s="95"/>
      <c r="E18" s="95"/>
      <c r="F18" s="95"/>
      <c r="G18" s="95"/>
      <c r="H18" s="95"/>
      <c r="I18" s="96"/>
    </row>
    <row r="19" spans="2:9" ht="25" customHeight="1" x14ac:dyDescent="0.35">
      <c r="B19" s="94"/>
      <c r="C19" s="95"/>
      <c r="D19" s="95"/>
      <c r="E19" s="95"/>
      <c r="F19" s="95"/>
      <c r="G19" s="95"/>
      <c r="H19" s="95"/>
      <c r="I19" s="96"/>
    </row>
    <row r="20" spans="2:9" ht="25" customHeight="1" x14ac:dyDescent="0.35">
      <c r="B20" s="94"/>
      <c r="C20" s="95"/>
      <c r="D20" s="95"/>
      <c r="E20" s="95"/>
      <c r="F20" s="95"/>
      <c r="G20" s="95"/>
      <c r="H20" s="95"/>
      <c r="I20" s="96"/>
    </row>
    <row r="21" spans="2:9" ht="25" customHeight="1" x14ac:dyDescent="0.35">
      <c r="B21" s="94"/>
      <c r="C21" s="95"/>
      <c r="D21" s="95"/>
      <c r="E21" s="95"/>
      <c r="F21" s="95"/>
      <c r="G21" s="95"/>
      <c r="H21" s="95"/>
      <c r="I21" s="96"/>
    </row>
    <row r="22" spans="2:9" ht="25" customHeight="1" x14ac:dyDescent="0.35">
      <c r="B22" s="94"/>
      <c r="C22" s="95"/>
      <c r="D22" s="95"/>
      <c r="E22" s="95"/>
      <c r="F22" s="95"/>
      <c r="G22" s="95"/>
      <c r="H22" s="95"/>
      <c r="I22" s="96"/>
    </row>
    <row r="23" spans="2:9" ht="25" customHeight="1" x14ac:dyDescent="0.35">
      <c r="B23" s="94"/>
      <c r="C23" s="95"/>
      <c r="D23" s="95"/>
      <c r="E23" s="95"/>
      <c r="F23" s="95"/>
      <c r="G23" s="95"/>
      <c r="H23" s="95"/>
      <c r="I23" s="96"/>
    </row>
    <row r="24" spans="2:9" ht="25" customHeight="1" x14ac:dyDescent="0.35">
      <c r="B24" s="94"/>
      <c r="C24" s="95"/>
      <c r="D24" s="95"/>
      <c r="E24" s="95"/>
      <c r="F24" s="95"/>
      <c r="G24" s="95"/>
      <c r="H24" s="95"/>
      <c r="I24" s="96"/>
    </row>
    <row r="25" spans="2:9" ht="25" customHeight="1" x14ac:dyDescent="0.35">
      <c r="B25" s="94"/>
      <c r="C25" s="95"/>
      <c r="D25" s="95"/>
      <c r="E25" s="95"/>
      <c r="F25" s="95"/>
      <c r="G25" s="95"/>
      <c r="H25" s="95"/>
      <c r="I25" s="96"/>
    </row>
    <row r="26" spans="2:9" ht="25" customHeight="1" x14ac:dyDescent="0.35">
      <c r="B26" s="94"/>
      <c r="C26" s="95"/>
      <c r="D26" s="95"/>
      <c r="E26" s="95"/>
      <c r="F26" s="95"/>
      <c r="G26" s="95"/>
      <c r="H26" s="95"/>
      <c r="I26" s="96"/>
    </row>
    <row r="27" spans="2:9" ht="25" customHeight="1" x14ac:dyDescent="0.35">
      <c r="B27" s="94"/>
      <c r="C27" s="95"/>
      <c r="D27" s="95"/>
      <c r="E27" s="95"/>
      <c r="F27" s="95"/>
      <c r="G27" s="95"/>
      <c r="H27" s="95"/>
      <c r="I27" s="96"/>
    </row>
    <row r="28" spans="2:9" ht="25" customHeight="1" x14ac:dyDescent="0.35">
      <c r="B28" s="94"/>
      <c r="C28" s="95"/>
      <c r="D28" s="95"/>
      <c r="E28" s="95"/>
      <c r="F28" s="95"/>
      <c r="G28" s="95"/>
      <c r="H28" s="95"/>
      <c r="I28" s="96"/>
    </row>
    <row r="29" spans="2:9" ht="25" customHeight="1" x14ac:dyDescent="0.35">
      <c r="B29" s="94"/>
      <c r="C29" s="95"/>
      <c r="D29" s="95"/>
      <c r="E29" s="95"/>
      <c r="F29" s="95"/>
      <c r="G29" s="95"/>
      <c r="H29" s="95"/>
      <c r="I29" s="96"/>
    </row>
    <row r="30" spans="2:9" ht="37.5" customHeight="1" x14ac:dyDescent="0.35">
      <c r="B30" s="94"/>
      <c r="C30" s="95"/>
      <c r="D30" s="95"/>
      <c r="E30" s="95"/>
      <c r="F30" s="95"/>
      <c r="G30" s="95"/>
      <c r="H30" s="95"/>
      <c r="I30" s="96"/>
    </row>
    <row r="31" spans="2:9" ht="37.5" customHeight="1" x14ac:dyDescent="0.35">
      <c r="B31" s="94"/>
      <c r="C31" s="95"/>
      <c r="D31" s="95"/>
      <c r="E31" s="95"/>
      <c r="F31" s="95"/>
      <c r="G31" s="95"/>
      <c r="H31" s="95"/>
      <c r="I31" s="96"/>
    </row>
    <row r="32" spans="2:9" ht="37.5" customHeight="1" x14ac:dyDescent="0.35">
      <c r="B32" s="97"/>
      <c r="C32" s="98"/>
      <c r="D32" s="98"/>
      <c r="E32" s="98"/>
      <c r="F32" s="98"/>
      <c r="G32" s="98"/>
      <c r="H32" s="98"/>
      <c r="I32" s="99"/>
    </row>
    <row r="33" ht="44.5" customHeight="1" x14ac:dyDescent="0.35"/>
    <row r="34" ht="25" customHeight="1" x14ac:dyDescent="0.35"/>
    <row r="35" ht="25" customHeight="1" x14ac:dyDescent="0.35"/>
    <row r="36" ht="25" customHeight="1" x14ac:dyDescent="0.35"/>
    <row r="37" ht="25" customHeight="1" x14ac:dyDescent="0.35"/>
    <row r="38" ht="25" customHeight="1" x14ac:dyDescent="0.35"/>
    <row r="39" ht="25" customHeight="1" x14ac:dyDescent="0.35"/>
    <row r="40" ht="25" customHeight="1" x14ac:dyDescent="0.35"/>
    <row r="41" ht="25" customHeight="1" x14ac:dyDescent="0.35"/>
    <row r="42" ht="25" customHeight="1" x14ac:dyDescent="0.35"/>
    <row r="43" ht="25" customHeight="1" x14ac:dyDescent="0.35"/>
    <row r="44" ht="25" customHeight="1" x14ac:dyDescent="0.35"/>
    <row r="45" ht="25" customHeight="1" x14ac:dyDescent="0.35"/>
    <row r="46" ht="25" customHeight="1" x14ac:dyDescent="0.35"/>
    <row r="47" ht="25" customHeight="1" x14ac:dyDescent="0.35"/>
  </sheetData>
  <mergeCells count="3">
    <mergeCell ref="B1:I1"/>
    <mergeCell ref="B3:I3"/>
    <mergeCell ref="B7:I32"/>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A478D9-7572-4FE3-A2DC-2CA4A6BCE7C8}">
  <ds:schemaRefs>
    <ds:schemaRef ds:uri="http://schemas.openxmlformats.org/package/2006/metadata/core-properties"/>
    <ds:schemaRef ds:uri="http://purl.org/dc/elements/1.1/"/>
    <ds:schemaRef ds:uri="http://schemas.microsoft.com/office/infopath/2007/PartnerControls"/>
    <ds:schemaRef ds:uri="724c4985-e433-4d2c-9697-e180992b402a"/>
    <ds:schemaRef ds:uri="http://purl.org/dc/terms/"/>
    <ds:schemaRef ds:uri="http://schemas.microsoft.com/office/2006/documentManagement/types"/>
    <ds:schemaRef ds:uri="8be3414b-2ef9-485f-84d6-269f1d6f703b"/>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86F3A3E2-C213-4D52-B94D-8ADEB27320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B8D94B-F781-42B9-8474-A9572628DB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Portada</vt:lpstr>
      <vt:lpstr>Menú principal</vt:lpstr>
      <vt:lpstr>principales variables</vt:lpstr>
      <vt:lpstr>Graficos TOTAL ACEITE</vt:lpstr>
      <vt:lpstr>Canales</vt:lpstr>
      <vt:lpstr>Perfiles</vt:lpstr>
      <vt:lpstr>Conclusiones</vt:lpstr>
      <vt:lpstr>Canales!Área_de_impresión</vt:lpstr>
      <vt:lpstr>Conclusiones!Área_de_impresión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2023-10-23T11:12:17Z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2023-01-10T10:27:07Z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4cedc2e9-6dfb-473a-82a6-4740a9b18197</vt:lpwstr>
  </property>
  <property fmtid="{D5CDD505-2E9C-101B-9397-08002B2CF9AE}" pid="10" name="MSIP_Label_3741da7a-79c1-417c-b408-16c0bfe99fca_ContentBits">
    <vt:lpwstr>0</vt:lpwstr>
  </property>
</Properties>
</file>