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bookViews>
    <workbookView showSheetTabs="0" xWindow="-105" yWindow="-105" windowWidth="19425" windowHeight="10425"/>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10" l="1"/>
  <c r="B3" i="9"/>
</calcChain>
</file>

<file path=xl/sharedStrings.xml><?xml version="1.0" encoding="utf-8"?>
<sst xmlns="http://schemas.openxmlformats.org/spreadsheetml/2006/main" count="71" uniqueCount="54">
  <si>
    <t>Consumo en el Hogar</t>
  </si>
  <si>
    <t>% Variación vs. Mismo periodo del año anterior</t>
  </si>
  <si>
    <t>Valor</t>
  </si>
  <si>
    <t>Volumen</t>
  </si>
  <si>
    <t>Principales Conclusiones</t>
  </si>
  <si>
    <t>Principales variables</t>
  </si>
  <si>
    <t>Graficos historicos</t>
  </si>
  <si>
    <t>Canales</t>
  </si>
  <si>
    <t>Principales Conclusiones de los canales de distribución</t>
  </si>
  <si>
    <t>VOLUMEN (Miles l)</t>
  </si>
  <si>
    <t>VALOR (Miles €)</t>
  </si>
  <si>
    <t>CONSUMO x CAPITA (l)</t>
  </si>
  <si>
    <t>GASTO x CAPITA (€)</t>
  </si>
  <si>
    <t>PARTE DE MERCADO VOLUMEN (%)</t>
  </si>
  <si>
    <t>PARTE DE MERCADO VALOR (%)</t>
  </si>
  <si>
    <t>PRECIO MEDIO (€/L)</t>
  </si>
  <si>
    <t>Consumo en el hogar
ACEITE</t>
  </si>
  <si>
    <t>Evolución Mensual Precio Medio</t>
  </si>
  <si>
    <t xml:space="preserve">Evolución Anual de Total Compras </t>
  </si>
  <si>
    <t>Evolución Mensual de Total Gasto y Total Compras</t>
  </si>
  <si>
    <t xml:space="preserve">Principales conclusiones </t>
  </si>
  <si>
    <t>Perfiles</t>
  </si>
  <si>
    <t>Principales conclusiones</t>
  </si>
  <si>
    <t>TOTAL ACEITE</t>
  </si>
  <si>
    <t>A.O VIRGEN</t>
  </si>
  <si>
    <t>A.O VIRGEN EXTRA</t>
  </si>
  <si>
    <t>A. OLIVA</t>
  </si>
  <si>
    <t>ACEITE DE GIRASOL</t>
  </si>
  <si>
    <t>ACEITE DE MAIZ</t>
  </si>
  <si>
    <t>ACEITE DE SOJA</t>
  </si>
  <si>
    <t>ACEITE DE SEMILLA</t>
  </si>
  <si>
    <t>ACEITE DE ORUJO</t>
  </si>
  <si>
    <t>AGOSTO 21</t>
  </si>
  <si>
    <t>Principales Variables - TAM AGOSTO 21</t>
  </si>
  <si>
    <t>TOTAL ACEITES DE OLIVA 
Domestico</t>
  </si>
  <si>
    <t>A. OLIVA 
Domestico</t>
  </si>
  <si>
    <t>A.O VIRGEN EXTRA 
Domestico</t>
  </si>
  <si>
    <t>A.O VIRGEN 
Domestico</t>
  </si>
  <si>
    <t>ACEITE DE GIRASOL 
Domestico</t>
  </si>
  <si>
    <t>Importancia de los tipos - TAM AGOSTO 21</t>
  </si>
  <si>
    <t>Consumo por persona (litros por persona) - TAM AGOSTO 21</t>
  </si>
  <si>
    <t>Peso y % evolución en volumen de los canales de distribución - TAM AGOSTO 21</t>
  </si>
  <si>
    <t>Precio medio (Euros/ litros) de los canales de distribución - TAM AGOSTO 21</t>
  </si>
  <si>
    <t>% Población y Distribución del volumen por perfil sociodemográfico -TAM AGOSTO 21</t>
  </si>
  <si>
    <t>% Población y Distribución del volumen por Comunidades -TAM AGOSTO 21</t>
  </si>
  <si>
    <t>TAM AGOSTO 20</t>
  </si>
  <si>
    <t>TAM AGOSTO 21</t>
  </si>
  <si>
    <t>TOTAL ACEITES DE OLIVA</t>
  </si>
  <si>
    <t>A.O VIRGEN+V.EXTRA</t>
  </si>
  <si>
    <t>A.O. VIRGEN</t>
  </si>
  <si>
    <t>A.O. VIRGEN EXTRA</t>
  </si>
  <si>
    <t xml:space="preserve">
• El 87,3 % de las compras de aceite se producen en el canal dinámico. Dentro de este canal, el preferido por los consumidores es el supermercado, que en agosto de 2021 concentra casi la mitad de las compras de aceite (49,3 %), pese a haber caído un 9,8 % con respecto al mismo periodo del año anterior. El siguiente canal por volumen de compra es el hipermercado, que concentra un 24,0 % del volumen, su volumen cae un 6,6 %. La tienda de descuento es la única plataforma del canal dinámico con una evolución positiva (0,6 %) que la sitúa con una cuota del 14,0 %. También destaca el canal online por ser el que tiene un mayor crecimiento (13,6 %), no obstante, su cuota en volumen solo es del 3,7 %. 
• En agosto de 2021 el precio medio del aceite cierra en 2,49 €/litro, lo que representa un aumento del 3,9 % con respecto al año móvil anterior. Esta subida se replica en todos los canales, a excepción de resto de canales, que realiza un esfuerzo en precio y lo contrae (1,2 %). El precio más elevado se encuentra en la tienda tradicional que, con un crecimiento del 3,3 %, cierra a 3,43 €/litro, lo que le sitúa un 37,7 % más elevado que la media nacional. Por otra parte, el canal con el precio medio más bajo es la tienda descuento que, pese a que es el canal en el que mayor incremento realiza en precio (5,9 %), cierra en 2,18 €/litro, un 12,4 % inferior al precio promedio del total España.
</t>
  </si>
  <si>
    <t>• El perfil intensivo en la compra de aceite por CCAA se concentra fundamentalmente, en las islas y la mitad norte peninsular. En particular, destacan especialmente comunidades autónomas como Galicia, Baleares, Castilla y León, Canarias, País Vasco o Asturias, ya que el volumen de compra de aceite es superior a lo que les correspondería en términos de población. Por su parte, los territorios con un consumo de aceite menos intensivo son la Comunidad Valenciana, Murcia, Madrid, Extremadura y Castilla La Mancha.
• El perfil intensivo en la compra de aceite se corresponde con hogares de clase alta y media alta, cuyo responsable de compra es mayor de 50 años, generalmente son hogares formados por 2 o más personas que residen en poblaciones de hasta 100.000 habitantes.  Por ciclo de vida, los hogares con el consumo de aceite más intensivo son los formados por parejas con hijos mayores y de edad media, parejas adultas sin hijos y retirados. Si tenemos en cuenta el consumo per cápita, los hogares formados por adultos independientes, así como parejas adultas sin hijos y retirados, son quienes superan el promedio consumido por persona, que cierra en 12,10 litros por persona y periodo de estudio, dichos colectivos superan en más del 30 % dicho consumo.</t>
  </si>
  <si>
    <t>• La compra de aceite a cierre año móvil agosto 2021 es de 558.575,5 miles de litros, lo que equivale a un valor de 1.391.941,5, esto supone un decrecimiento del 6,0 % y del 2,3 %, con respecto al año móvil anterior. La caída del valor es menor que la del volumen debido a que el precio medio aumenta un 3,9 % y cierra en 2,49 €/litro. Los hogares españoles destinan prácticamente la misma proporción de su compra y de su presupuesto de alimentación a la compra de esta categoría, lo que les sitúa con una cuota de mercado en volumen del 1,84 % y en valor del 1,82 %.
El consumo per cápita es de 12,1 litros/persona/año y el gasto per cápita es de 30,14 €/persona/año, lo que implica una caída respecto al anterior año móvil que evoluciona de forma paralela al mercado, cayendo un 6,0 % y un 2,3 %, respectivamente.
• El perfil intensivo en la compra de aceite se corresponde con hogares de clase alta y media alta, cuyo responsable de compra es mayor de 50 años, generalmente son hogares formados por 2 o más personas que residen en poblaciones de hasta 100.000 habitantes.  Por ciclo de vida, los hogares con el consumo de aceite más intensivo son los formados por parejas con hijos mayores y de edad media, parejas adultas sin hijos y retirados. Si tenemos en cuenta el consumo per cápita, los hogares formados por adultos independientes, así como parejas adultas sin hijos y retirados, son quienes superan el promedio consumido por persona, que cierra en 12,10 litros por persona y periodo de estudio, dichos colectivos superan en más del 30 % dicho consumo.
Si analizamos el perfil por CCAA se concentra fundamentalmente, en las islas y la mitad norte peninsular. En particular, destacan especialmente comunidades autónomas como Galicia, Baleares, Castilla y León, Canarias, País Vasco o Asturias, ya que el volumen de compra de aceite es superior a lo que les correspondería en términos de población. Por su parte, los territorios con un consumo de aceite menos intensivo son la Comunidad Valenciana, Murcia, Madrid, Extremadura y Castilla La Mancha.
• El aceite de oliva es el más demandado por los consumidores, representando sus compras un 34,6 % del total. Respecto al anterior año móvil, su consumo se ha reducido un 6,7 %, este descenso es el que impulsa la caída en volumen de la categoría, ya que este tipo de aceite es el que tiene mayor peso. 
En valor el aceite de oliva disminuye un 6,9 % y representa un 36,2 % del valor del total de la categoría, lo que le sitúa con el segundo peso más alto después del aceite de oliva virgen extra. 
Cabe destacar que, en un contexto de subida generalizada de precios de aceite, el precio medio del aceite de oliva se mantiene estable, con un leve decrecimiento del 0,2 % con respecto al anterior año móvil y cierra en 2,61 €/litro.
Asimismo, este tipo de aceite experimenta una caída en el consumo y gasto per cápita cerrando a 4,19 litros y 10,91 €/persona al año, un 6,6 % y un 6,8 % menos que el año anterior, que equivale a dejar de consumir 0,30 litros/persona/año. 
• El aceite de oliva virgen extra decrece tanto en volumen (4,7 %), como en valor (1,7 %). Es el tipo aceite con el precio medio más alto de la categoría (3,65 €/litro), lo que le convierte en el tipo de aceite que mayor cuota tiene en valor, ya que representa el 39,4 % de la facturación de la categoría. 
El volumen per cápita del aceite de oliva virgen extra se reduce un 4,7 % y se sitúa en 3,25 litros/persona/año, mientras que su gasto per cápita disminuye un 1,7 % hasta los 11,88 €/persona/año.
El perfil de consumidor intensivo de aceite de oliva virgen extra difiere en varios aspectos con el perfil intensivo de la categoría: el aceite de oliva virgen se consume más en hogares compuestos por dos personas de clases altas y media-altas y en poblaciones con mayor número de habitantes. Asimismo, por comunidades autónomas, en Baleares, Canarias, Galicia y Asturias no se consume tanto este tipo de aceite mientras que si son intensivos de la categoría, por su parte es un tipo de aceite que destaca por intensidad de consumo en CCAA como Andalucía, Madrid y Extremadura.
• El aceite de girasol representa el 29,4 % de las compras de la categoría, aunque en valor tan solo supone el 14,5 % del total. Esto se debe a que su precio medio es de 1,23 €/litro, es decir, 1,26 €/litro inferior a la media nacional, aunque ha crecido un 15,6 % en los últimos doce meses. Este hecho, le lleva a aumentar su valor un 5,2 %, pese a que su volumen desciende un 9,0 %. Del mismo modo, su gasto per cápita se incrementa un 5,3 % hasta representar 4,37 €/persona/año y su consumo per cápita decrece un 8,9 % hasta situarse en 3,56 litros/persona/año.
El perfil de consumidor intensivo de aceite de girasol también varía con respecto al perfil intensivo de la categoría. Los hogares consumidores de aceite de girasol se caracterizan, fundamentalmente, por estar formados por familias monoparentales o por parejas con hijos mayores y de edad media. Además, suelen vivir en poblaciones de menos de 10.000 habitantes, son hogares generalmente de clase socioeconómica de clase baja y media-baja, con niños y con un responsable de la compra de más de 50 años. Asimismo, este tipo de aceite se consume de forma más intensiva en territorios como Aragón, Baleares, Castilla y León, Galicia, Asturias y Canarias. Esto contrasta con otras comunidades como Cataluña, Murcia, Madrid, Extremadura, La Rioja o Navarra, donde este tipo de aceite se consume menos de lo que les correspondería poblacionalmente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</si>
</sst>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4"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theme="1"/>
      <name val="Verdana"/>
      <family val="2"/>
    </font>
    <font>
      <sz val="9"/>
      <color rgb="FF006600"/>
      <name val="Calibri"/>
      <family val="2"/>
      <scheme val="minor"/>
    </font>
    <font>
      <sz val="9"/>
      <color theme="1"/>
      <name val="Calibri"/>
      <family val="2"/>
      <scheme val="minor"/>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8">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4" xfId="0" applyFont="1"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0" fillId="0" borderId="0" xfId="0" applyFont="1" applyBorder="1"/>
    <xf numFmtId="0" fontId="5" fillId="0" borderId="0" xfId="0" applyFont="1" applyBorder="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Border="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4" fontId="0" fillId="0" borderId="0" xfId="0" applyNumberFormat="1"/>
    <xf numFmtId="0" fontId="0" fillId="0" borderId="4" xfId="0" applyBorder="1"/>
    <xf numFmtId="165" fontId="0" fillId="0" borderId="0" xfId="2" applyNumberFormat="1" applyFont="1"/>
    <xf numFmtId="43" fontId="0" fillId="0" borderId="0" xfId="0" applyNumberFormat="1" applyFont="1"/>
    <xf numFmtId="165" fontId="31" fillId="0" borderId="0" xfId="2" applyNumberFormat="1" applyFont="1" applyBorder="1" applyAlignment="1">
      <alignment horizontal="center" vertical="center"/>
    </xf>
    <xf numFmtId="167" fontId="32" fillId="0" borderId="5" xfId="2" applyNumberFormat="1" applyFont="1" applyFill="1" applyBorder="1" applyAlignment="1">
      <alignment horizontal="center" vertical="center"/>
    </xf>
    <xf numFmtId="167" fontId="32" fillId="0" borderId="5" xfId="2" applyNumberFormat="1" applyFont="1" applyBorder="1" applyAlignment="1">
      <alignment horizontal="center" vertical="center"/>
    </xf>
    <xf numFmtId="167" fontId="33" fillId="0" borderId="5" xfId="2" applyNumberFormat="1" applyFont="1" applyBorder="1" applyAlignment="1">
      <alignment horizontal="center" vertical="center"/>
    </xf>
    <xf numFmtId="0" fontId="19" fillId="0" borderId="0" xfId="0" applyFont="1" applyAlignment="1"/>
    <xf numFmtId="0" fontId="14" fillId="0" borderId="0" xfId="4" quotePrefix="1" applyFont="1" applyAlignment="1">
      <alignment horizontal="center" vertical="center"/>
    </xf>
    <xf numFmtId="0" fontId="12" fillId="0" borderId="0" xfId="4" applyFont="1" applyBorder="1" applyAlignment="1">
      <alignment horizontal="center" vertical="center" wrapText="1"/>
    </xf>
    <xf numFmtId="0" fontId="0" fillId="0" borderId="0" xfId="0" applyFont="1" applyAlignment="1">
      <alignment horizontal="center"/>
    </xf>
    <xf numFmtId="0" fontId="2" fillId="0" borderId="0" xfId="0" applyFont="1" applyAlignment="1">
      <alignment horizontal="center" vertical="center" wrapText="1"/>
    </xf>
    <xf numFmtId="0" fontId="18" fillId="0" borderId="1"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0" xfId="0" applyFont="1" applyBorder="1" applyAlignment="1">
      <alignment horizontal="left" vertical="center"/>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6" fillId="0" borderId="30" xfId="0" applyFont="1" applyBorder="1" applyAlignment="1">
      <alignment horizontal="left" vertical="center"/>
    </xf>
    <xf numFmtId="0" fontId="6" fillId="0" borderId="31" xfId="0" applyFont="1"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5.7912520739954969</c:v>
              </c:pt>
              <c:pt idx="1">
                <c:v>26.881621385294842</c:v>
              </c:pt>
              <c:pt idx="2">
                <c:v>34.625006174930512</c:v>
              </c:pt>
              <c:pt idx="3">
                <c:v>29.434925298692217</c:v>
              </c:pt>
              <c:pt idx="4">
                <c:v>8.2771697517524292E-2</c:v>
              </c:pt>
              <c:pt idx="5">
                <c:v>3.2425935487655948E-3</c:v>
              </c:pt>
              <c:pt idx="6">
                <c:v>2.2746973846476095</c:v>
              </c:pt>
              <c:pt idx="7">
                <c:v>0.90648249623889054</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7.042961571765308</c:v>
              </c:pt>
              <c:pt idx="1">
                <c:v>39.409369065702407</c:v>
              </c:pt>
              <c:pt idx="2">
                <c:v>36.197933196619552</c:v>
              </c:pt>
              <c:pt idx="3">
                <c:v>14.504277206443348</c:v>
              </c:pt>
              <c:pt idx="4">
                <c:v>6.4459930395979484E-2</c:v>
              </c:pt>
              <c:pt idx="5">
                <c:v>2.7976179162030003E-3</c:v>
              </c:pt>
              <c:pt idx="6">
                <c:v>2.0670550525153262</c:v>
              </c:pt>
              <c:pt idx="7">
                <c:v>0.71114693337867574</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19</c:v>
              </c:pt>
              <c:pt idx="1">
                <c:v>SEPTIEMBRE 19</c:v>
              </c:pt>
              <c:pt idx="2">
                <c:v>OCTUBRE 19</c:v>
              </c:pt>
              <c:pt idx="3">
                <c:v>NOVIEMBRE 19</c:v>
              </c:pt>
              <c:pt idx="4">
                <c:v>DICIEMBRE 19</c:v>
              </c:pt>
              <c:pt idx="5">
                <c:v>ENERO 20</c:v>
              </c:pt>
              <c:pt idx="6">
                <c:v>FEBRERO 20</c:v>
              </c:pt>
              <c:pt idx="7">
                <c:v>MARZO 20</c:v>
              </c:pt>
              <c:pt idx="8">
                <c:v>ABRIL 20</c:v>
              </c:pt>
              <c:pt idx="9">
                <c:v>MAYO 20</c:v>
              </c:pt>
              <c:pt idx="10">
                <c:v>JUNIO 20</c:v>
              </c:pt>
              <c:pt idx="11">
                <c:v>JULIO 20</c:v>
              </c:pt>
              <c:pt idx="12">
                <c:v>AGOSTO 20</c:v>
              </c:pt>
              <c:pt idx="13">
                <c:v>SEPTIEMBRE 20</c:v>
              </c:pt>
              <c:pt idx="14">
                <c:v>OCTUBRE 20</c:v>
              </c:pt>
              <c:pt idx="15">
                <c:v>NOVIEMBRE 20</c:v>
              </c:pt>
              <c:pt idx="16">
                <c:v>DICIEMBRE 20</c:v>
              </c:pt>
              <c:pt idx="17">
                <c:v>ENERO 21</c:v>
              </c:pt>
              <c:pt idx="18">
                <c:v>FEBRERO 21</c:v>
              </c:pt>
              <c:pt idx="19">
                <c:v>MARZO 21</c:v>
              </c:pt>
              <c:pt idx="20">
                <c:v>ABRIL 21</c:v>
              </c:pt>
              <c:pt idx="21">
                <c:v>MAYO 21</c:v>
              </c:pt>
              <c:pt idx="22">
                <c:v>JUNIO 21</c:v>
              </c:pt>
              <c:pt idx="23">
                <c:v>JULIO 21</c:v>
              </c:pt>
              <c:pt idx="24">
                <c:v>AGOSTO 21</c:v>
              </c:pt>
            </c:strLit>
          </c:cat>
          <c:val>
            <c:numLit>
              <c:formatCode>_(* #,##0.00_);_(* \(#,##0.00\);_(* "-"??_);_(@_)</c:formatCode>
              <c:ptCount val="25"/>
              <c:pt idx="0">
                <c:v>41892.291990000005</c:v>
              </c:pt>
              <c:pt idx="1">
                <c:v>44297.91347</c:v>
              </c:pt>
              <c:pt idx="2">
                <c:v>47334.317640000001</c:v>
              </c:pt>
              <c:pt idx="3">
                <c:v>46647.373879999999</c:v>
              </c:pt>
              <c:pt idx="4">
                <c:v>47844.631170000001</c:v>
              </c:pt>
              <c:pt idx="5">
                <c:v>45789.642630000002</c:v>
              </c:pt>
              <c:pt idx="6">
                <c:v>45793.251369999998</c:v>
              </c:pt>
              <c:pt idx="7">
                <c:v>58756.361700000001</c:v>
              </c:pt>
              <c:pt idx="8">
                <c:v>57587.383092000004</c:v>
              </c:pt>
              <c:pt idx="9">
                <c:v>57200.338520000005</c:v>
              </c:pt>
              <c:pt idx="10">
                <c:v>52146.543010000001</c:v>
              </c:pt>
              <c:pt idx="11">
                <c:v>45743.261439999995</c:v>
              </c:pt>
              <c:pt idx="12">
                <c:v>45158.552240000005</c:v>
              </c:pt>
              <c:pt idx="13">
                <c:v>48102.142959999997</c:v>
              </c:pt>
              <c:pt idx="14">
                <c:v>58015.415939999999</c:v>
              </c:pt>
              <c:pt idx="15">
                <c:v>49169.127970000001</c:v>
              </c:pt>
              <c:pt idx="16">
                <c:v>49683.10557</c:v>
              </c:pt>
              <c:pt idx="17">
                <c:v>53727.513500000001</c:v>
              </c:pt>
              <c:pt idx="18">
                <c:v>45030.247188000001</c:v>
              </c:pt>
              <c:pt idx="19">
                <c:v>49287.390780000002</c:v>
              </c:pt>
              <c:pt idx="20">
                <c:v>45273.332710000002</c:v>
              </c:pt>
              <c:pt idx="21">
                <c:v>41596.482189999995</c:v>
              </c:pt>
              <c:pt idx="22">
                <c:v>38620.461299999995</c:v>
              </c:pt>
              <c:pt idx="23">
                <c:v>40546.617899999997</c:v>
              </c:pt>
              <c:pt idx="24">
                <c:v>39523.658045000004</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4238360"/>
        <c:axId val="384238752"/>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19</c:v>
              </c:pt>
              <c:pt idx="1">
                <c:v>SEPTIEMBRE 19</c:v>
              </c:pt>
              <c:pt idx="2">
                <c:v>OCTUBRE 19</c:v>
              </c:pt>
              <c:pt idx="3">
                <c:v>NOVIEMBRE 19</c:v>
              </c:pt>
              <c:pt idx="4">
                <c:v>DICIEMBRE 19</c:v>
              </c:pt>
              <c:pt idx="5">
                <c:v>ENERO 20</c:v>
              </c:pt>
              <c:pt idx="6">
                <c:v>FEBRERO 20</c:v>
              </c:pt>
              <c:pt idx="7">
                <c:v>MARZO 20</c:v>
              </c:pt>
              <c:pt idx="8">
                <c:v>ABRIL 20</c:v>
              </c:pt>
              <c:pt idx="9">
                <c:v>MAYO 20</c:v>
              </c:pt>
              <c:pt idx="10">
                <c:v>JUNIO 20</c:v>
              </c:pt>
              <c:pt idx="11">
                <c:v>JULIO 20</c:v>
              </c:pt>
              <c:pt idx="12">
                <c:v>AGOSTO 20</c:v>
              </c:pt>
              <c:pt idx="13">
                <c:v>SEPTIEMBRE 20</c:v>
              </c:pt>
              <c:pt idx="14">
                <c:v>OCTUBRE 20</c:v>
              </c:pt>
              <c:pt idx="15">
                <c:v>NOVIEMBRE 20</c:v>
              </c:pt>
              <c:pt idx="16">
                <c:v>DICIEMBRE 20</c:v>
              </c:pt>
              <c:pt idx="17">
                <c:v>ENERO 21</c:v>
              </c:pt>
              <c:pt idx="18">
                <c:v>FEBRERO 21</c:v>
              </c:pt>
              <c:pt idx="19">
                <c:v>MARZO 21</c:v>
              </c:pt>
              <c:pt idx="20">
                <c:v>ABRIL 21</c:v>
              </c:pt>
              <c:pt idx="21">
                <c:v>MAYO 21</c:v>
              </c:pt>
              <c:pt idx="22">
                <c:v>JUNIO 21</c:v>
              </c:pt>
              <c:pt idx="23">
                <c:v>JULIO 21</c:v>
              </c:pt>
              <c:pt idx="24">
                <c:v>AGOSTO 21</c:v>
              </c:pt>
            </c:strLit>
          </c:cat>
          <c:val>
            <c:numLit>
              <c:formatCode>_(* #,##0.00_);_(* \(#,##0.00\);_(* "-"??_);_(@_)</c:formatCode>
              <c:ptCount val="25"/>
              <c:pt idx="0">
                <c:v>104059.2657</c:v>
              </c:pt>
              <c:pt idx="1">
                <c:v>108363.89690000001</c:v>
              </c:pt>
              <c:pt idx="2">
                <c:v>117903.26856</c:v>
              </c:pt>
              <c:pt idx="3">
                <c:v>112717.99885999999</c:v>
              </c:pt>
              <c:pt idx="4">
                <c:v>122209.98852</c:v>
              </c:pt>
              <c:pt idx="5">
                <c:v>111244.3373</c:v>
              </c:pt>
              <c:pt idx="6">
                <c:v>109440.18029999999</c:v>
              </c:pt>
              <c:pt idx="7">
                <c:v>135458.95733</c:v>
              </c:pt>
              <c:pt idx="8">
                <c:v>129536.35231</c:v>
              </c:pt>
              <c:pt idx="9">
                <c:v>136507.49387999999</c:v>
              </c:pt>
              <c:pt idx="10">
                <c:v>126851.5852</c:v>
              </c:pt>
              <c:pt idx="11">
                <c:v>110637.59063999999</c:v>
              </c:pt>
              <c:pt idx="12">
                <c:v>103978.93795000001</c:v>
              </c:pt>
              <c:pt idx="13">
                <c:v>113826.24684000001</c:v>
              </c:pt>
              <c:pt idx="14">
                <c:v>138235.02899000002</c:v>
              </c:pt>
              <c:pt idx="15">
                <c:v>116546.24998000001</c:v>
              </c:pt>
              <c:pt idx="16">
                <c:v>118024.76776999999</c:v>
              </c:pt>
              <c:pt idx="17">
                <c:v>124914.81187999999</c:v>
              </c:pt>
              <c:pt idx="18">
                <c:v>109583.625937</c:v>
              </c:pt>
              <c:pt idx="19">
                <c:v>120034.41250000001</c:v>
              </c:pt>
              <c:pt idx="20">
                <c:v>109134.22034999999</c:v>
              </c:pt>
              <c:pt idx="21">
                <c:v>108958.06163</c:v>
              </c:pt>
              <c:pt idx="22">
                <c:v>103788.58539000001</c:v>
              </c:pt>
              <c:pt idx="23">
                <c:v>114654.211</c:v>
              </c:pt>
              <c:pt idx="24">
                <c:v>114241.321089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2635432"/>
        <c:axId val="382640136"/>
      </c:lineChart>
      <c:catAx>
        <c:axId val="38423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238752"/>
        <c:crosses val="autoZero"/>
        <c:auto val="1"/>
        <c:lblAlgn val="ctr"/>
        <c:lblOffset val="100"/>
        <c:noMultiLvlLbl val="0"/>
      </c:catAx>
      <c:valAx>
        <c:axId val="3842387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238360"/>
        <c:crosses val="autoZero"/>
        <c:crossBetween val="between"/>
      </c:valAx>
      <c:valAx>
        <c:axId val="3826401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35432"/>
        <c:crosses val="max"/>
        <c:crossBetween val="between"/>
      </c:valAx>
      <c:catAx>
        <c:axId val="382635432"/>
        <c:scaling>
          <c:orientation val="minMax"/>
        </c:scaling>
        <c:delete val="1"/>
        <c:axPos val="b"/>
        <c:numFmt formatCode="General" sourceLinked="1"/>
        <c:majorTickMark val="out"/>
        <c:minorTickMark val="none"/>
        <c:tickLblPos val="nextTo"/>
        <c:crossAx val="38264013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19</c:v>
              </c:pt>
              <c:pt idx="1">
                <c:v>Septiembre 19</c:v>
              </c:pt>
              <c:pt idx="2">
                <c:v>Octubre 19</c:v>
              </c:pt>
              <c:pt idx="3">
                <c:v>Noviembre 19</c:v>
              </c:pt>
              <c:pt idx="4">
                <c:v>Diciembre 19</c:v>
              </c:pt>
              <c:pt idx="5">
                <c:v>Enero 20</c:v>
              </c:pt>
              <c:pt idx="6">
                <c:v>Febrero 20</c:v>
              </c:pt>
              <c:pt idx="7">
                <c:v>Marzo 20</c:v>
              </c:pt>
              <c:pt idx="8">
                <c:v>Abril 20</c:v>
              </c:pt>
              <c:pt idx="9">
                <c:v>Mayo 20</c:v>
              </c:pt>
              <c:pt idx="10">
                <c:v>Junio 20</c:v>
              </c:pt>
              <c:pt idx="11">
                <c:v>Julio 20</c:v>
              </c:pt>
              <c:pt idx="12">
                <c:v>Agosto 20</c:v>
              </c:pt>
              <c:pt idx="13">
                <c:v>Septiembre 20</c:v>
              </c:pt>
              <c:pt idx="14">
                <c:v>Octubre 20</c:v>
              </c:pt>
              <c:pt idx="15">
                <c:v>Noviembre 20</c:v>
              </c:pt>
              <c:pt idx="16">
                <c:v>Diciembre 20</c:v>
              </c:pt>
              <c:pt idx="17">
                <c:v>Enero 21</c:v>
              </c:pt>
              <c:pt idx="18">
                <c:v>Febrero 21</c:v>
              </c:pt>
              <c:pt idx="19">
                <c:v>Marzo 21</c:v>
              </c:pt>
              <c:pt idx="20">
                <c:v>Abril 21</c:v>
              </c:pt>
              <c:pt idx="21">
                <c:v>Mayo 21</c:v>
              </c:pt>
              <c:pt idx="22">
                <c:v>Junio 21</c:v>
              </c:pt>
              <c:pt idx="23">
                <c:v>Julio 21</c:v>
              </c:pt>
              <c:pt idx="24">
                <c:v>Agosto 21</c:v>
              </c:pt>
            </c:strLit>
          </c:cat>
          <c:val>
            <c:numLit>
              <c:formatCode>_(* #,##0.00_);_(* \(#,##0.00\);_(* "-"??_);_(@_)</c:formatCode>
              <c:ptCount val="25"/>
              <c:pt idx="0">
                <c:v>41.892291990000004</c:v>
              </c:pt>
              <c:pt idx="1">
                <c:v>44.297913469999997</c:v>
              </c:pt>
              <c:pt idx="2">
                <c:v>47.334317640000002</c:v>
              </c:pt>
              <c:pt idx="3">
                <c:v>46.647373879999996</c:v>
              </c:pt>
              <c:pt idx="4">
                <c:v>47.84463117</c:v>
              </c:pt>
              <c:pt idx="5">
                <c:v>45.789642630000003</c:v>
              </c:pt>
              <c:pt idx="6">
                <c:v>45.79325137</c:v>
              </c:pt>
              <c:pt idx="7">
                <c:v>58.756361699999999</c:v>
              </c:pt>
              <c:pt idx="8">
                <c:v>57.587383092000003</c:v>
              </c:pt>
              <c:pt idx="9">
                <c:v>57.200338520000003</c:v>
              </c:pt>
              <c:pt idx="10">
                <c:v>52.146543010000002</c:v>
              </c:pt>
              <c:pt idx="11">
                <c:v>45.743261439999998</c:v>
              </c:pt>
              <c:pt idx="12">
                <c:v>45.158552240000006</c:v>
              </c:pt>
              <c:pt idx="13">
                <c:v>48.102142959999995</c:v>
              </c:pt>
              <c:pt idx="14">
                <c:v>58.015415939999997</c:v>
              </c:pt>
              <c:pt idx="15">
                <c:v>49.169127969999998</c:v>
              </c:pt>
              <c:pt idx="16">
                <c:v>49.683105570000002</c:v>
              </c:pt>
              <c:pt idx="17">
                <c:v>53.727513500000001</c:v>
              </c:pt>
              <c:pt idx="18">
                <c:v>45.030247188000004</c:v>
              </c:pt>
              <c:pt idx="19">
                <c:v>49.287390780000003</c:v>
              </c:pt>
              <c:pt idx="20">
                <c:v>45.273332710000005</c:v>
              </c:pt>
              <c:pt idx="21">
                <c:v>41.596482189999996</c:v>
              </c:pt>
              <c:pt idx="22">
                <c:v>38.620461299999995</c:v>
              </c:pt>
              <c:pt idx="23">
                <c:v>40.546617899999994</c:v>
              </c:pt>
              <c:pt idx="24">
                <c:v>39.523658045000005</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2641312"/>
        <c:axId val="38263504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19</c:v>
              </c:pt>
              <c:pt idx="1">
                <c:v>Septiembre 19</c:v>
              </c:pt>
              <c:pt idx="2">
                <c:v>Octubre 19</c:v>
              </c:pt>
              <c:pt idx="3">
                <c:v>Noviembre 19</c:v>
              </c:pt>
              <c:pt idx="4">
                <c:v>Diciembre 19</c:v>
              </c:pt>
              <c:pt idx="5">
                <c:v>Enero 20</c:v>
              </c:pt>
              <c:pt idx="6">
                <c:v>Febrero 20</c:v>
              </c:pt>
              <c:pt idx="7">
                <c:v>Marzo 20</c:v>
              </c:pt>
              <c:pt idx="8">
                <c:v>Abril 20</c:v>
              </c:pt>
              <c:pt idx="9">
                <c:v>Mayo 20</c:v>
              </c:pt>
              <c:pt idx="10">
                <c:v>Junio 20</c:v>
              </c:pt>
              <c:pt idx="11">
                <c:v>Julio 20</c:v>
              </c:pt>
              <c:pt idx="12">
                <c:v>Agosto 20</c:v>
              </c:pt>
              <c:pt idx="13">
                <c:v>Septiembre 20</c:v>
              </c:pt>
              <c:pt idx="14">
                <c:v>Octubre 20</c:v>
              </c:pt>
              <c:pt idx="15">
                <c:v>Noviembre 20</c:v>
              </c:pt>
              <c:pt idx="16">
                <c:v>Diciembre 20</c:v>
              </c:pt>
              <c:pt idx="17">
                <c:v>Enero 21</c:v>
              </c:pt>
              <c:pt idx="18">
                <c:v>Febrero 21</c:v>
              </c:pt>
              <c:pt idx="19">
                <c:v>Marzo 21</c:v>
              </c:pt>
              <c:pt idx="20">
                <c:v>Abril 21</c:v>
              </c:pt>
              <c:pt idx="21">
                <c:v>Mayo 21</c:v>
              </c:pt>
              <c:pt idx="22">
                <c:v>Junio 21</c:v>
              </c:pt>
              <c:pt idx="23">
                <c:v>Julio 21</c:v>
              </c:pt>
              <c:pt idx="24">
                <c:v>Agosto 21</c:v>
              </c:pt>
            </c:strLit>
          </c:cat>
          <c:val>
            <c:numLit>
              <c:formatCode>_(* #,##0.00_);_(* \(#,##0.00\);_(* "-"??_);_(@_)</c:formatCode>
              <c:ptCount val="25"/>
              <c:pt idx="0">
                <c:v>2.4839716510340306</c:v>
              </c:pt>
              <c:pt idx="1">
                <c:v>2.4462528460485524</c:v>
              </c:pt>
              <c:pt idx="2">
                <c:v>2.490862326498724</c:v>
              </c:pt>
              <c:pt idx="3">
                <c:v>2.4163846640105864</c:v>
              </c:pt>
              <c:pt idx="4">
                <c:v>2.5543093453007799</c:v>
              </c:pt>
              <c:pt idx="5">
                <c:v>2.4294650691839217</c:v>
              </c:pt>
              <c:pt idx="6">
                <c:v>2.3898757355258744</c:v>
              </c:pt>
              <c:pt idx="7">
                <c:v>2.3054347378013369</c:v>
              </c:pt>
              <c:pt idx="8">
                <c:v>2.2493877192345471</c:v>
              </c:pt>
              <c:pt idx="9">
                <c:v>2.3864805246260978</c:v>
              </c:pt>
              <c:pt idx="10">
                <c:v>2.4325981719569412</c:v>
              </c:pt>
              <c:pt idx="11">
                <c:v>2.4186642394338205</c:v>
              </c:pt>
              <c:pt idx="12">
                <c:v>2.302530368940809</c:v>
              </c:pt>
              <c:pt idx="13">
                <c:v>2.3663446124355372</c:v>
              </c:pt>
              <c:pt idx="14">
                <c:v>2.382729258253768</c:v>
              </c:pt>
              <c:pt idx="15">
                <c:v>2.3703135441228369</c:v>
              </c:pt>
              <c:pt idx="16">
                <c:v>2.375551335125607</c:v>
              </c:pt>
              <c:pt idx="17">
                <c:v>2.3249691590510695</c:v>
              </c:pt>
              <c:pt idx="18">
                <c:v>2.4335559491710423</c:v>
              </c:pt>
              <c:pt idx="19">
                <c:v>2.4353979912588102</c:v>
              </c:pt>
              <c:pt idx="20">
                <c:v>2.4105629918844995</c:v>
              </c:pt>
              <c:pt idx="21">
                <c:v>2.6194056779203811</c:v>
              </c:pt>
              <c:pt idx="22">
                <c:v>2.6873989045283624</c:v>
              </c:pt>
              <c:pt idx="23">
                <c:v>2.8277133072546601</c:v>
              </c:pt>
              <c:pt idx="24">
                <c:v>2.890454141641686</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2640920"/>
        <c:axId val="382641704"/>
      </c:lineChart>
      <c:catAx>
        <c:axId val="38264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35040"/>
        <c:crosses val="autoZero"/>
        <c:auto val="1"/>
        <c:lblAlgn val="ctr"/>
        <c:lblOffset val="100"/>
        <c:noMultiLvlLbl val="0"/>
      </c:catAx>
      <c:valAx>
        <c:axId val="3826350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41312"/>
        <c:crosses val="autoZero"/>
        <c:crossBetween val="between"/>
      </c:valAx>
      <c:valAx>
        <c:axId val="38264170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40920"/>
        <c:crosses val="max"/>
        <c:crossBetween val="between"/>
      </c:valAx>
      <c:catAx>
        <c:axId val="382640920"/>
        <c:scaling>
          <c:orientation val="minMax"/>
        </c:scaling>
        <c:delete val="1"/>
        <c:axPos val="b"/>
        <c:numFmt formatCode="General" sourceLinked="1"/>
        <c:majorTickMark val="out"/>
        <c:minorTickMark val="none"/>
        <c:tickLblPos val="nextTo"/>
        <c:crossAx val="382641704"/>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558.57549605299994</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375.90947</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182.50267000000002</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32.348514999999999</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150.15414999999999</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193.40679999999998</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164.41628000000003</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0.46234241999999992</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1.8112333000000001E-2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12.705902200000002</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AGOSTO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5.0633890999999993</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82639744"/>
        <c:axId val="382635824"/>
      </c:lineChart>
      <c:catAx>
        <c:axId val="38263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35824"/>
        <c:crosses val="autoZero"/>
        <c:auto val="1"/>
        <c:lblAlgn val="ctr"/>
        <c:lblOffset val="100"/>
        <c:noMultiLvlLbl val="0"/>
      </c:catAx>
      <c:valAx>
        <c:axId val="38263582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3974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24.012410397657945</c:v>
              </c:pt>
              <c:pt idx="1">
                <c:v>49.303390754876439</c:v>
              </c:pt>
              <c:pt idx="2">
                <c:v>14.021819359145043</c:v>
              </c:pt>
              <c:pt idx="3">
                <c:v>1.1880762360492665</c:v>
              </c:pt>
              <c:pt idx="4">
                <c:v>11.474303252271298</c:v>
              </c:pt>
              <c:pt idx="5">
                <c:v>3.6820467960607624</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2638568"/>
        <c:axId val="38263621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-6.560530808463783</c:v>
              </c:pt>
              <c:pt idx="1">
                <c:v>-9.7960185621002278</c:v>
              </c:pt>
              <c:pt idx="2">
                <c:v>0.59964865028407921</c:v>
              </c:pt>
              <c:pt idx="3">
                <c:v>3.7782411739569532</c:v>
              </c:pt>
              <c:pt idx="4">
                <c:v>4.7261662681739258</c:v>
              </c:pt>
              <c:pt idx="5">
                <c:v>13.564968042851611</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82637000"/>
        <c:axId val="382636608"/>
      </c:barChart>
      <c:catAx>
        <c:axId val="382638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36216"/>
        <c:crossesAt val="0"/>
        <c:auto val="1"/>
        <c:lblAlgn val="ctr"/>
        <c:lblOffset val="100"/>
        <c:noMultiLvlLbl val="0"/>
      </c:catAx>
      <c:valAx>
        <c:axId val="382636216"/>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38568"/>
        <c:crosses val="autoZero"/>
        <c:crossBetween val="between"/>
      </c:valAx>
      <c:valAx>
        <c:axId val="382636608"/>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37000"/>
        <c:crosses val="autoZero"/>
        <c:crossBetween val="between"/>
      </c:valAx>
      <c:catAx>
        <c:axId val="382637000"/>
        <c:scaling>
          <c:orientation val="maxMin"/>
        </c:scaling>
        <c:delete val="0"/>
        <c:axPos val="l"/>
        <c:numFmt formatCode="General" sourceLinked="1"/>
        <c:majorTickMark val="none"/>
        <c:minorTickMark val="none"/>
        <c:tickLblPos val="none"/>
        <c:crossAx val="3826366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2.4919488112022847</c:v>
              </c:pt>
              <c:pt idx="1">
                <c:v>2.7579982351359789</c:v>
              </c:pt>
              <c:pt idx="2">
                <c:v>2.3636413654620707</c:v>
              </c:pt>
              <c:pt idx="3">
                <c:v>2.1840849302046514</c:v>
              </c:pt>
              <c:pt idx="4">
                <c:v>3.4323376261095206</c:v>
              </c:pt>
              <c:pt idx="5">
                <c:v>2.7653477474582999</c:v>
              </c:pt>
              <c:pt idx="6">
                <c:v>2.7905643071650994</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2637392"/>
        <c:axId val="38263778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3.9382037734801534</c:v>
              </c:pt>
              <c:pt idx="1">
                <c:v>4.9133819930804457</c:v>
              </c:pt>
              <c:pt idx="2">
                <c:v>3.9172731474555134</c:v>
              </c:pt>
              <c:pt idx="3">
                <c:v>5.9256365892487395</c:v>
              </c:pt>
              <c:pt idx="4">
                <c:v>3.3360499990149117</c:v>
              </c:pt>
              <c:pt idx="5">
                <c:v>-1.2009669712577442</c:v>
              </c:pt>
              <c:pt idx="6">
                <c:v>4.0643572218632684</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6182672"/>
        <c:axId val="386183848"/>
      </c:barChart>
      <c:catAx>
        <c:axId val="3826373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37784"/>
        <c:crossesAt val="0"/>
        <c:auto val="1"/>
        <c:lblAlgn val="ctr"/>
        <c:lblOffset val="100"/>
        <c:noMultiLvlLbl val="0"/>
      </c:catAx>
      <c:valAx>
        <c:axId val="382637784"/>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637392"/>
        <c:crosses val="autoZero"/>
        <c:crossBetween val="between"/>
      </c:valAx>
      <c:valAx>
        <c:axId val="386183848"/>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6182672"/>
        <c:crosses val="autoZero"/>
        <c:crossBetween val="between"/>
      </c:valAx>
      <c:catAx>
        <c:axId val="386182672"/>
        <c:scaling>
          <c:orientation val="maxMin"/>
        </c:scaling>
        <c:delete val="0"/>
        <c:axPos val="l"/>
        <c:numFmt formatCode="General" sourceLinked="1"/>
        <c:majorTickMark val="none"/>
        <c:minorTickMark val="none"/>
        <c:tickLblPos val="none"/>
        <c:crossAx val="38618384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5.4882149473281228</c:v>
              </c:pt>
              <c:pt idx="1">
                <c:v>1.9451874553711268</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7.905298857711518</c:v>
              </c:pt>
              <c:pt idx="1">
                <c:v>4.5939810869478581</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10.885085970045981</c:v>
              </c:pt>
              <c:pt idx="1">
                <c:v>8.9216888374336278</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14.268456397292473</c:v>
              </c:pt>
              <c:pt idx="1">
                <c:v>16.862532563559299</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9.3519746668972648</c:v>
              </c:pt>
              <c:pt idx="1">
                <c:v>13.237995761271968</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6.7871186061734647</c:v>
              </c:pt>
              <c:pt idx="1">
                <c:v>6.2178913982837001</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12.24648782213667</c:v>
              </c:pt>
              <c:pt idx="1">
                <c:v>14.557231473198149</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8.9030004057234855</c:v>
              </c:pt>
              <c:pt idx="1">
                <c:v>4.8744708676616444</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24.164383737441891</c:v>
              </c:pt>
              <c:pt idx="1">
                <c:v>28.789017892532442</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86177184"/>
        <c:axId val="386177576"/>
      </c:barChart>
      <c:catAx>
        <c:axId val="386177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6177576"/>
        <c:crosses val="autoZero"/>
        <c:auto val="1"/>
        <c:lblAlgn val="ctr"/>
        <c:lblOffset val="100"/>
        <c:noMultiLvlLbl val="0"/>
      </c:catAx>
      <c:valAx>
        <c:axId val="386177576"/>
        <c:scaling>
          <c:orientation val="minMax"/>
        </c:scaling>
        <c:delete val="1"/>
        <c:axPos val="l"/>
        <c:numFmt formatCode="0%" sourceLinked="1"/>
        <c:majorTickMark val="out"/>
        <c:minorTickMark val="none"/>
        <c:tickLblPos val="nextTo"/>
        <c:crossAx val="38617718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16.244022365647112</c:v>
              </c:pt>
              <c:pt idx="1">
                <c:v>2.9010017053236821</c:v>
              </c:pt>
              <c:pt idx="2">
                <c:v>2.4706082920695804</c:v>
              </c:pt>
              <c:pt idx="3">
                <c:v>10.8325598675137</c:v>
              </c:pt>
              <c:pt idx="4">
                <c:v>2.9506951559921806</c:v>
              </c:pt>
              <c:pt idx="5">
                <c:v>17.454675963339124</c:v>
              </c:pt>
              <c:pt idx="6">
                <c:v>14.080415840990476</c:v>
              </c:pt>
              <c:pt idx="7">
                <c:v>4.201003204038777</c:v>
              </c:pt>
              <c:pt idx="8">
                <c:v>2.3105077898394977</c:v>
              </c:pt>
              <c:pt idx="9">
                <c:v>5.4312407466384229</c:v>
              </c:pt>
              <c:pt idx="10">
                <c:v>5.8513478646252892</c:v>
              </c:pt>
              <c:pt idx="11">
                <c:v>2.4306064507910707</c:v>
              </c:pt>
              <c:pt idx="12">
                <c:v>1.3003023208138738</c:v>
              </c:pt>
              <c:pt idx="13">
                <c:v>4.8707005727767623</c:v>
              </c:pt>
              <c:pt idx="14">
                <c:v>0.70015587065446616</c:v>
              </c:pt>
              <c:pt idx="15">
                <c:v>1.380234277006456</c:v>
              </c:pt>
              <c:pt idx="16">
                <c:v>4.5899393753676572</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15.802666022718723</c:v>
              </c:pt>
              <c:pt idx="1">
                <c:v>2.8175195765312835</c:v>
              </c:pt>
              <c:pt idx="2">
                <c:v>3.1996831107507386</c:v>
              </c:pt>
              <c:pt idx="3">
                <c:v>8.4118473207320434</c:v>
              </c:pt>
              <c:pt idx="4">
                <c:v>2.2558088052620953</c:v>
              </c:pt>
              <c:pt idx="5">
                <c:v>18.266127210370676</c:v>
              </c:pt>
              <c:pt idx="6">
                <c:v>11.45894690105181</c:v>
              </c:pt>
              <c:pt idx="7">
                <c:v>3.4887207431582321</c:v>
              </c:pt>
              <c:pt idx="8">
                <c:v>1.9517481411260431</c:v>
              </c:pt>
              <c:pt idx="9">
                <c:v>6.3948999230017627</c:v>
              </c:pt>
              <c:pt idx="10">
                <c:v>8.5656877709616168</c:v>
              </c:pt>
              <c:pt idx="11">
                <c:v>2.7451702694357114</c:v>
              </c:pt>
              <c:pt idx="12">
                <c:v>1.4283011072585612</c:v>
              </c:pt>
              <c:pt idx="13">
                <c:v>5.6916463390623608</c:v>
              </c:pt>
              <c:pt idx="14">
                <c:v>0.7327962028272752</c:v>
              </c:pt>
              <c:pt idx="15">
                <c:v>1.5606472520901378</c:v>
              </c:pt>
              <c:pt idx="16">
                <c:v>5.2277818678657679</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86178360"/>
        <c:axId val="386178752"/>
      </c:barChart>
      <c:catAx>
        <c:axId val="3861783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6178752"/>
        <c:crosses val="autoZero"/>
        <c:auto val="1"/>
        <c:lblAlgn val="ctr"/>
        <c:lblOffset val="100"/>
        <c:noMultiLvlLbl val="0"/>
      </c:catAx>
      <c:valAx>
        <c:axId val="386178752"/>
        <c:scaling>
          <c:orientation val="minMax"/>
        </c:scaling>
        <c:delete val="1"/>
        <c:axPos val="l"/>
        <c:numFmt formatCode="#,#00.00" sourceLinked="1"/>
        <c:majorTickMark val="out"/>
        <c:minorTickMark val="none"/>
        <c:tickLblPos val="nextTo"/>
        <c:crossAx val="38617836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5418117</xdr:colOff>
      <xdr:row>0</xdr:row>
      <xdr:rowOff>819551</xdr:rowOff>
    </xdr:to>
    <xdr:pic>
      <xdr:nvPicPr>
        <xdr:cNvPr id="4" name="Imagen 3">
          <a:extLst>
            <a:ext uri="{FF2B5EF4-FFF2-40B4-BE49-F238E27FC236}">
              <a16:creationId xmlns=""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47225</xdr:rowOff>
    </xdr:to>
    <xdr:pic>
      <xdr:nvPicPr>
        <xdr:cNvPr id="3" name="Imagen 2">
          <a:extLst>
            <a:ext uri="{FF2B5EF4-FFF2-40B4-BE49-F238E27FC236}">
              <a16:creationId xmlns=""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216831</xdr:colOff>
      <xdr:row>1</xdr:row>
      <xdr:rowOff>19902</xdr:rowOff>
    </xdr:to>
    <xdr:pic>
      <xdr:nvPicPr>
        <xdr:cNvPr id="10" name="Imagen 9">
          <a:extLst>
            <a:ext uri="{FF2B5EF4-FFF2-40B4-BE49-F238E27FC236}">
              <a16:creationId xmlns=""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714375</xdr:colOff>
      <xdr:row>1</xdr:row>
      <xdr:rowOff>26980</xdr:rowOff>
    </xdr:to>
    <xdr:pic>
      <xdr:nvPicPr>
        <xdr:cNvPr id="11" name="Imagen 10">
          <a:hlinkClick xmlns:r="http://schemas.openxmlformats.org/officeDocument/2006/relationships" r:id="rId5"/>
          <a:extLst>
            <a:ext uri="{FF2B5EF4-FFF2-40B4-BE49-F238E27FC236}">
              <a16:creationId xmlns=""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30804</xdr:rowOff>
    </xdr:to>
    <xdr:pic>
      <xdr:nvPicPr>
        <xdr:cNvPr id="9" name="Imagen 8">
          <a:extLst>
            <a:ext uri="{FF2B5EF4-FFF2-40B4-BE49-F238E27FC236}">
              <a16:creationId xmlns=""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390125</xdr:rowOff>
    </xdr:to>
    <xdr:pic>
      <xdr:nvPicPr>
        <xdr:cNvPr id="10" name="Imagen 9">
          <a:extLst>
            <a:ext uri="{FF2B5EF4-FFF2-40B4-BE49-F238E27FC236}">
              <a16:creationId xmlns=""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717005</xdr:colOff>
      <xdr:row>1</xdr:row>
      <xdr:rowOff>28511</xdr:rowOff>
    </xdr:to>
    <xdr:pic>
      <xdr:nvPicPr>
        <xdr:cNvPr id="6" name="Imagen 5">
          <a:extLst>
            <a:ext uri="{FF2B5EF4-FFF2-40B4-BE49-F238E27FC236}">
              <a16:creationId xmlns=""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12225</xdr:colOff>
      <xdr:row>0</xdr:row>
      <xdr:rowOff>393300</xdr:rowOff>
    </xdr:to>
    <xdr:pic>
      <xdr:nvPicPr>
        <xdr:cNvPr id="7" name="Imagen 6">
          <a:extLst>
            <a:ext uri="{FF2B5EF4-FFF2-40B4-BE49-F238E27FC236}">
              <a16:creationId xmlns=""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zoomScaleSheetLayoutView="120" workbookViewId="0">
      <selection activeCell="J7" sqref="J7"/>
    </sheetView>
  </sheetViews>
  <sheetFormatPr baseColWidth="10"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60" zoomScaleNormal="60" workbookViewId="0"/>
  </sheetViews>
  <sheetFormatPr baseColWidth="10" defaultColWidth="11.42578125" defaultRowHeight="14.25" x14ac:dyDescent="0.2"/>
  <cols>
    <col min="1" max="1" width="5.5703125" style="14" customWidth="1"/>
    <col min="2" max="2" width="2.5703125" style="14" customWidth="1"/>
    <col min="3" max="3" width="30.140625" style="14" customWidth="1"/>
    <col min="4" max="4" width="79.42578125" style="14" customWidth="1"/>
    <col min="5" max="5" width="11.42578125" style="14"/>
    <col min="6" max="6" width="2" style="14" customWidth="1"/>
    <col min="7" max="16384" width="11.42578125" style="14"/>
  </cols>
  <sheetData>
    <row r="1" spans="1:12" ht="72" customHeight="1" x14ac:dyDescent="0.4">
      <c r="B1" s="72" t="s">
        <v>16</v>
      </c>
      <c r="C1" s="72"/>
      <c r="D1" s="72"/>
      <c r="E1" s="15"/>
      <c r="F1" s="15"/>
      <c r="G1" s="15"/>
      <c r="H1" s="15"/>
      <c r="I1" s="16"/>
      <c r="J1" s="16"/>
      <c r="K1" s="16"/>
      <c r="L1" s="16"/>
    </row>
    <row r="2" spans="1:12" ht="18.75" x14ac:dyDescent="0.2">
      <c r="B2" s="71" t="s">
        <v>32</v>
      </c>
      <c r="C2" s="71"/>
      <c r="D2" s="71"/>
      <c r="E2" s="61"/>
      <c r="F2" s="60"/>
      <c r="G2" s="61"/>
    </row>
    <row r="4" spans="1:12" ht="10.5" customHeight="1" thickBot="1" x14ac:dyDescent="0.4">
      <c r="A4" s="17"/>
      <c r="B4" s="17"/>
      <c r="C4" s="18"/>
      <c r="D4" s="17"/>
    </row>
    <row r="5" spans="1:12" ht="50.1" customHeight="1" thickTop="1" thickBot="1" x14ac:dyDescent="0.4">
      <c r="A5" s="17"/>
      <c r="B5" s="48"/>
      <c r="C5" s="51" t="s">
        <v>5</v>
      </c>
      <c r="D5" s="53"/>
    </row>
    <row r="6" spans="1:12" ht="38.25" customHeight="1" thickTop="1" thickBot="1" x14ac:dyDescent="0.4">
      <c r="A6" s="17"/>
      <c r="B6" s="17"/>
      <c r="C6" s="19"/>
      <c r="D6" s="17"/>
    </row>
    <row r="7" spans="1:12" ht="50.1" customHeight="1" thickTop="1" thickBot="1" x14ac:dyDescent="0.4">
      <c r="A7" s="17"/>
      <c r="B7" s="48"/>
      <c r="C7" s="51" t="s">
        <v>6</v>
      </c>
      <c r="D7" s="52"/>
    </row>
    <row r="8" spans="1:12" ht="38.25" customHeight="1" thickTop="1" thickBot="1" x14ac:dyDescent="0.4">
      <c r="A8" s="17"/>
      <c r="B8" s="17"/>
      <c r="C8" s="19"/>
      <c r="D8" s="17"/>
    </row>
    <row r="9" spans="1:12" ht="50.1" customHeight="1" thickTop="1" thickBot="1" x14ac:dyDescent="0.4">
      <c r="A9" s="17"/>
      <c r="B9" s="48"/>
      <c r="C9" s="49" t="s">
        <v>7</v>
      </c>
      <c r="D9" s="50"/>
    </row>
    <row r="10" spans="1:12" ht="38.25" customHeight="1" thickTop="1" thickBot="1" x14ac:dyDescent="0.4">
      <c r="A10" s="17"/>
      <c r="B10" s="17"/>
      <c r="C10" s="19"/>
      <c r="D10" s="17"/>
    </row>
    <row r="11" spans="1:12" ht="50.1" customHeight="1" thickTop="1" thickBot="1" x14ac:dyDescent="0.4">
      <c r="A11" s="17"/>
      <c r="B11" s="48"/>
      <c r="C11" s="49" t="s">
        <v>21</v>
      </c>
      <c r="D11" s="50"/>
    </row>
    <row r="12" spans="1:12" ht="38.25" customHeight="1" thickTop="1" thickBot="1" x14ac:dyDescent="0.4">
      <c r="A12" s="17"/>
      <c r="B12" s="17"/>
      <c r="C12" s="19"/>
      <c r="D12" s="17"/>
    </row>
    <row r="13" spans="1:12" ht="50.1" customHeight="1" thickTop="1" thickBot="1" x14ac:dyDescent="0.4">
      <c r="A13" s="17"/>
      <c r="B13" s="48"/>
      <c r="C13" s="49" t="s">
        <v>4</v>
      </c>
      <c r="D13" s="50"/>
    </row>
    <row r="14" spans="1:12" ht="8.25" customHeight="1" thickTop="1" x14ac:dyDescent="0.35">
      <c r="A14" s="17"/>
      <c r="B14" s="17"/>
      <c r="C14" s="19"/>
      <c r="D14" s="17"/>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5"/>
  <sheetViews>
    <sheetView showGridLines="0" showRowColHeaders="0" zoomScale="85" zoomScaleNormal="85" zoomScaleSheetLayoutView="85" workbookViewId="0"/>
  </sheetViews>
  <sheetFormatPr baseColWidth="10" defaultColWidth="11.42578125" defaultRowHeight="15" x14ac:dyDescent="0.25"/>
  <cols>
    <col min="1" max="1" width="1.140625" style="1" customWidth="1"/>
    <col min="2" max="2" width="34.140625" style="1" customWidth="1"/>
    <col min="3" max="3" width="16.85546875" style="1" customWidth="1"/>
    <col min="4" max="4" width="15.7109375" style="1" customWidth="1"/>
    <col min="5" max="5" width="16.85546875" style="1" customWidth="1"/>
    <col min="6" max="6" width="15.7109375" style="1" customWidth="1"/>
    <col min="7" max="7" width="16.85546875" style="1" customWidth="1"/>
    <col min="8" max="8" width="15.7109375" style="1" customWidth="1"/>
    <col min="9" max="9" width="8.140625" style="1" customWidth="1"/>
    <col min="10" max="10" width="2.140625" style="1" customWidth="1"/>
    <col min="11" max="16384" width="11.42578125" style="1"/>
  </cols>
  <sheetData>
    <row r="1" spans="2:11" ht="36" customHeight="1" x14ac:dyDescent="0.25">
      <c r="B1" s="74" t="s">
        <v>0</v>
      </c>
      <c r="C1" s="74"/>
      <c r="D1" s="74"/>
      <c r="E1" s="74"/>
      <c r="F1" s="74"/>
      <c r="G1" s="74"/>
      <c r="H1" s="74"/>
      <c r="I1" s="74"/>
      <c r="J1" s="3"/>
      <c r="K1" s="3"/>
    </row>
    <row r="2" spans="2:11" ht="8.1" customHeight="1" thickBot="1" x14ac:dyDescent="0.3"/>
    <row r="3" spans="2:11" ht="24.95" customHeight="1" thickTop="1" thickBot="1" x14ac:dyDescent="0.3">
      <c r="B3" s="75" t="s">
        <v>23</v>
      </c>
      <c r="C3" s="76"/>
      <c r="D3" s="76"/>
      <c r="E3" s="76"/>
      <c r="F3" s="76"/>
      <c r="G3" s="76"/>
      <c r="H3" s="76"/>
      <c r="I3" s="77"/>
    </row>
    <row r="4" spans="2:11" ht="7.5" customHeight="1" thickTop="1" x14ac:dyDescent="0.25"/>
    <row r="5" spans="2:11" ht="19.5" thickBot="1" x14ac:dyDescent="0.35">
      <c r="B5" s="12" t="s">
        <v>33</v>
      </c>
      <c r="C5" s="4"/>
      <c r="D5" s="4"/>
      <c r="E5" s="4"/>
      <c r="F5" s="4"/>
      <c r="G5" s="4"/>
      <c r="H5" s="4"/>
      <c r="I5" s="4"/>
    </row>
    <row r="6" spans="2:11" ht="5.0999999999999996" customHeight="1" thickTop="1" thickBot="1" x14ac:dyDescent="0.3"/>
    <row r="7" spans="2:11" ht="45" customHeight="1" x14ac:dyDescent="0.25">
      <c r="B7" s="7"/>
      <c r="C7" s="20" t="str">
        <f>B3&amp;" 
Domestico"</f>
        <v>TOTAL ACEITE 
Domestico</v>
      </c>
      <c r="D7" s="21" t="s">
        <v>1</v>
      </c>
      <c r="E7" s="20" t="s">
        <v>34</v>
      </c>
      <c r="F7" s="21" t="s">
        <v>1</v>
      </c>
      <c r="G7" s="20" t="s">
        <v>35</v>
      </c>
      <c r="H7" s="21" t="s">
        <v>1</v>
      </c>
    </row>
    <row r="8" spans="2:11" ht="20.100000000000001" customHeight="1" x14ac:dyDescent="0.25">
      <c r="B8" s="8" t="s">
        <v>9</v>
      </c>
      <c r="C8" s="22">
        <v>558575.49605299998</v>
      </c>
      <c r="D8" s="57">
        <v>-6.0111223198869301E-2</v>
      </c>
      <c r="E8" s="22">
        <v>375909.47</v>
      </c>
      <c r="F8" s="57">
        <v>-5.6066694100894376E-2</v>
      </c>
      <c r="G8" s="22">
        <v>193406.8</v>
      </c>
      <c r="H8" s="57">
        <v>-6.654273775995323E-2</v>
      </c>
    </row>
    <row r="9" spans="2:11" ht="20.100000000000001" customHeight="1" x14ac:dyDescent="0.25">
      <c r="B9" s="8" t="s">
        <v>10</v>
      </c>
      <c r="C9" s="23">
        <v>1391941.5433559997</v>
      </c>
      <c r="D9" s="58">
        <v>-2.309648792437069E-2</v>
      </c>
      <c r="E9" s="23">
        <v>1150443.3499999999</v>
      </c>
      <c r="F9" s="58">
        <v>-3.8198066096862493E-2</v>
      </c>
      <c r="G9" s="23">
        <v>503854.07</v>
      </c>
      <c r="H9" s="58">
        <v>-6.8734233091877872E-2</v>
      </c>
    </row>
    <row r="10" spans="2:11" ht="20.100000000000001" customHeight="1" x14ac:dyDescent="0.25">
      <c r="B10" s="8" t="s">
        <v>11</v>
      </c>
      <c r="C10" s="23">
        <v>12.096146668914241</v>
      </c>
      <c r="D10" s="58">
        <v>-5.9724063940927552E-2</v>
      </c>
      <c r="E10" s="23">
        <v>8.1404503339014607</v>
      </c>
      <c r="F10" s="58">
        <v>-5.5677868819351661E-2</v>
      </c>
      <c r="G10" s="23">
        <v>4.1882915310402078</v>
      </c>
      <c r="H10" s="58">
        <v>-6.6158227773357448E-2</v>
      </c>
    </row>
    <row r="11" spans="2:11" ht="20.100000000000001" customHeight="1" x14ac:dyDescent="0.25">
      <c r="B11" s="8" t="s">
        <v>12</v>
      </c>
      <c r="C11" s="23">
        <v>30.142978311729319</v>
      </c>
      <c r="D11" s="58">
        <v>-2.2694081545923339E-2</v>
      </c>
      <c r="E11" s="23">
        <v>24.913250928853198</v>
      </c>
      <c r="F11" s="58">
        <v>-3.7801880364882301E-2</v>
      </c>
      <c r="G11" s="23">
        <v>10.911135152751299</v>
      </c>
      <c r="H11" s="58">
        <v>-6.8350625826675837E-2</v>
      </c>
    </row>
    <row r="12" spans="2:11" ht="20.100000000000001" customHeight="1" x14ac:dyDescent="0.25">
      <c r="B12" s="8" t="s">
        <v>13</v>
      </c>
      <c r="C12" s="23">
        <v>1.8355861695493885</v>
      </c>
      <c r="D12" s="24">
        <v>-8.7722585026022371E-2</v>
      </c>
      <c r="E12" s="23">
        <v>1.2353105873967112</v>
      </c>
      <c r="F12" s="24">
        <v>-5.3489476426090476E-2</v>
      </c>
      <c r="G12" s="23">
        <v>0.63557182455264627</v>
      </c>
      <c r="H12" s="24">
        <v>-3.4962312608846857E-2</v>
      </c>
    </row>
    <row r="13" spans="2:11" ht="20.100000000000001" customHeight="1" x14ac:dyDescent="0.25">
      <c r="B13" s="8" t="s">
        <v>14</v>
      </c>
      <c r="C13" s="23">
        <v>1.821088202635389</v>
      </c>
      <c r="D13" s="24">
        <v>-4.5773198701454243E-2</v>
      </c>
      <c r="E13" s="23">
        <v>1.5051341936631226</v>
      </c>
      <c r="F13" s="24">
        <v>-6.2058299239370118E-2</v>
      </c>
      <c r="G13" s="23">
        <v>0.6591962910414777</v>
      </c>
      <c r="H13" s="24">
        <v>-4.968560134047284E-2</v>
      </c>
    </row>
    <row r="14" spans="2:11" ht="20.100000000000001" customHeight="1" thickBot="1" x14ac:dyDescent="0.3">
      <c r="B14" s="8" t="s">
        <v>15</v>
      </c>
      <c r="C14" s="25">
        <v>2.4919488112022847</v>
      </c>
      <c r="D14" s="59">
        <v>3.9382037734801534E-2</v>
      </c>
      <c r="E14" s="25">
        <v>3.0604266234633566</v>
      </c>
      <c r="F14" s="59">
        <v>1.8929968772541494E-2</v>
      </c>
      <c r="G14" s="25">
        <v>2.6051517837015039</v>
      </c>
      <c r="H14" s="59">
        <v>-2.3477189803694509E-3</v>
      </c>
    </row>
    <row r="15" spans="2:11" ht="8.25" customHeight="1" thickBot="1" x14ac:dyDescent="0.3"/>
    <row r="16" spans="2:11" ht="45" customHeight="1" x14ac:dyDescent="0.25">
      <c r="B16" s="7"/>
      <c r="C16" s="20" t="s">
        <v>36</v>
      </c>
      <c r="D16" s="21" t="str">
        <f>D7</f>
        <v>% Variación vs. Mismo periodo del año anterior</v>
      </c>
      <c r="E16" s="20" t="s">
        <v>37</v>
      </c>
      <c r="F16" s="21" t="str">
        <f>F7</f>
        <v>% Variación vs. Mismo periodo del año anterior</v>
      </c>
      <c r="G16" s="20" t="s">
        <v>38</v>
      </c>
      <c r="H16" s="21" t="str">
        <f>H7</f>
        <v>% Variación vs. Mismo periodo del año anterior</v>
      </c>
    </row>
    <row r="17" spans="2:12" ht="20.100000000000001" customHeight="1" x14ac:dyDescent="0.25">
      <c r="B17" s="8" t="str">
        <f t="shared" ref="B17:B23" si="0">B8</f>
        <v>VOLUMEN (Miles l)</v>
      </c>
      <c r="C17" s="22">
        <v>150154.15</v>
      </c>
      <c r="D17" s="57">
        <v>-4.7361661258909726E-2</v>
      </c>
      <c r="E17" s="22">
        <v>32348.514999999996</v>
      </c>
      <c r="F17" s="57">
        <v>-3.2176796835040045E-2</v>
      </c>
      <c r="G17" s="22">
        <v>164416.28000000003</v>
      </c>
      <c r="H17" s="57">
        <v>-8.9594721501156105E-2</v>
      </c>
    </row>
    <row r="18" spans="2:12" ht="20.100000000000001" customHeight="1" x14ac:dyDescent="0.25">
      <c r="B18" s="8" t="str">
        <f t="shared" si="0"/>
        <v>VALOR (Miles €)</v>
      </c>
      <c r="C18" s="23">
        <v>548555.38</v>
      </c>
      <c r="D18" s="58">
        <v>-1.7388022114186108E-2</v>
      </c>
      <c r="E18" s="23">
        <v>98033.90800000001</v>
      </c>
      <c r="F18" s="58">
        <v>1.2447098314020133E-2</v>
      </c>
      <c r="G18" s="23">
        <v>201891.06</v>
      </c>
      <c r="H18" s="58">
        <v>5.2372579742124392E-2</v>
      </c>
    </row>
    <row r="19" spans="2:12" ht="20.100000000000001" customHeight="1" x14ac:dyDescent="0.25">
      <c r="B19" s="8" t="str">
        <f t="shared" si="0"/>
        <v>CONSUMO x CAPITA (l)</v>
      </c>
      <c r="C19" s="23">
        <v>3.2516403497474804</v>
      </c>
      <c r="D19" s="58">
        <v>-4.6969250197710255E-2</v>
      </c>
      <c r="E19" s="23">
        <v>0.70051834483703324</v>
      </c>
      <c r="F19" s="58">
        <v>-3.1778130820076522E-2</v>
      </c>
      <c r="G19" s="23">
        <v>3.5604917360151536</v>
      </c>
      <c r="H19" s="58">
        <v>-8.9219707094398859E-2</v>
      </c>
    </row>
    <row r="20" spans="2:12" ht="20.100000000000001" customHeight="1" x14ac:dyDescent="0.25">
      <c r="B20" s="8" t="str">
        <f t="shared" si="0"/>
        <v>GASTO x CAPITA (€)</v>
      </c>
      <c r="C20" s="23">
        <v>11.87915757026404</v>
      </c>
      <c r="D20" s="58">
        <v>-1.6983264302844137E-2</v>
      </c>
      <c r="E20" s="23">
        <v>2.1229583790806474</v>
      </c>
      <c r="F20" s="58">
        <v>1.286414581683526E-2</v>
      </c>
      <c r="G20" s="23">
        <v>4.3720211326113168</v>
      </c>
      <c r="H20" s="58">
        <v>5.2806073360845973E-2</v>
      </c>
    </row>
    <row r="21" spans="2:12" ht="20.100000000000001" customHeight="1" x14ac:dyDescent="0.25">
      <c r="B21" s="8" t="str">
        <f t="shared" si="0"/>
        <v>PARTE DE MERCADO VOLUMEN (%)</v>
      </c>
      <c r="C21" s="23">
        <v>0.49343532429910292</v>
      </c>
      <c r="D21" s="24">
        <v>-1.6661801574742341E-2</v>
      </c>
      <c r="E21" s="23">
        <v>0.10630342211400345</v>
      </c>
      <c r="F21" s="24">
        <v>-1.8653527833688288E-3</v>
      </c>
      <c r="G21" s="23">
        <v>0.54030341779998836</v>
      </c>
      <c r="H21" s="24">
        <v>-4.4155033673604849E-2</v>
      </c>
    </row>
    <row r="22" spans="2:12" ht="20.100000000000001" customHeight="1" x14ac:dyDescent="0.25">
      <c r="B22" s="8" t="str">
        <f t="shared" si="0"/>
        <v>PARTE DE MERCADO VALOR (%)</v>
      </c>
      <c r="C22" s="23">
        <v>0.71767937078854682</v>
      </c>
      <c r="D22" s="24">
        <v>-1.3764787181098526E-2</v>
      </c>
      <c r="E22" s="23">
        <v>0.12825854229956199</v>
      </c>
      <c r="F22" s="24">
        <v>1.3921102303897648E-3</v>
      </c>
      <c r="G22" s="23">
        <v>0.26413568108407348</v>
      </c>
      <c r="H22" s="24">
        <v>1.2779068420698592E-2</v>
      </c>
    </row>
    <row r="23" spans="2:12" ht="20.100000000000001" customHeight="1" thickBot="1" x14ac:dyDescent="0.3">
      <c r="B23" s="8" t="str">
        <f t="shared" si="0"/>
        <v>PRECIO MEDIO (€/L)</v>
      </c>
      <c r="C23" s="25">
        <v>3.6532815110338279</v>
      </c>
      <c r="D23" s="59">
        <v>3.1463817826536067E-2</v>
      </c>
      <c r="E23" s="25">
        <v>3.0305535818259361</v>
      </c>
      <c r="F23" s="59">
        <v>4.6107486370580819E-2</v>
      </c>
      <c r="G23" s="25">
        <v>1.2279262126597195</v>
      </c>
      <c r="H23" s="59">
        <v>0.15593857438674874</v>
      </c>
      <c r="L23" s="65"/>
    </row>
    <row r="25" spans="2:12" ht="19.5" thickBot="1" x14ac:dyDescent="0.35">
      <c r="B25" s="12" t="s">
        <v>39</v>
      </c>
      <c r="C25" s="4"/>
      <c r="D25" s="4"/>
      <c r="E25" s="4"/>
      <c r="F25" s="4"/>
      <c r="G25" s="4"/>
      <c r="H25" s="4"/>
      <c r="I25" s="4"/>
    </row>
    <row r="26" spans="2:12" ht="15.75" thickTop="1" x14ac:dyDescent="0.25"/>
    <row r="38" spans="3:6" ht="10.5" customHeight="1" x14ac:dyDescent="0.25"/>
    <row r="39" spans="3:6" ht="12" customHeight="1" x14ac:dyDescent="0.25">
      <c r="C39" s="37"/>
      <c r="D39" s="37"/>
      <c r="E39" s="38" t="s">
        <v>2</v>
      </c>
      <c r="F39" s="38" t="s">
        <v>3</v>
      </c>
    </row>
    <row r="40" spans="3:6" ht="14.45" customHeight="1" x14ac:dyDescent="0.25">
      <c r="C40" s="56" t="s">
        <v>23</v>
      </c>
      <c r="D40" s="37"/>
      <c r="E40" s="67">
        <v>-2.309648792437069E-2</v>
      </c>
      <c r="F40" s="67">
        <v>-6.0111223198869301E-2</v>
      </c>
    </row>
    <row r="41" spans="3:6" ht="14.45" customHeight="1" x14ac:dyDescent="0.25">
      <c r="C41" s="39" t="s">
        <v>24</v>
      </c>
      <c r="D41" s="40"/>
      <c r="E41" s="67">
        <v>1.2447098314020133E-2</v>
      </c>
      <c r="F41" s="67">
        <v>-3.2176796835040045E-2</v>
      </c>
    </row>
    <row r="42" spans="3:6" ht="14.45" customHeight="1" x14ac:dyDescent="0.25">
      <c r="C42" s="41" t="s">
        <v>25</v>
      </c>
      <c r="D42" s="40"/>
      <c r="E42" s="67">
        <v>-1.7388022114186108E-2</v>
      </c>
      <c r="F42" s="68">
        <v>-4.7361661258909726E-2</v>
      </c>
    </row>
    <row r="43" spans="3:6" ht="14.45" customHeight="1" x14ac:dyDescent="0.25">
      <c r="C43" s="42" t="s">
        <v>26</v>
      </c>
      <c r="D43" s="40"/>
      <c r="E43" s="69">
        <v>-6.8734233091877872E-2</v>
      </c>
      <c r="F43" s="69">
        <v>-6.654273775995323E-2</v>
      </c>
    </row>
    <row r="44" spans="3:6" ht="14.45" customHeight="1" x14ac:dyDescent="0.25">
      <c r="C44" s="43" t="s">
        <v>27</v>
      </c>
      <c r="D44" s="40"/>
      <c r="E44" s="69">
        <v>5.2372579742124392E-2</v>
      </c>
      <c r="F44" s="69">
        <v>-8.9594721501156105E-2</v>
      </c>
    </row>
    <row r="45" spans="3:6" ht="14.45" customHeight="1" x14ac:dyDescent="0.25">
      <c r="C45" s="44" t="s">
        <v>28</v>
      </c>
      <c r="D45" s="40"/>
      <c r="E45" s="69">
        <v>-0.17245034923268554</v>
      </c>
      <c r="F45" s="69">
        <v>-0.23127934157260455</v>
      </c>
    </row>
    <row r="46" spans="3:6" ht="14.45" customHeight="1" x14ac:dyDescent="0.25">
      <c r="C46" s="45" t="s">
        <v>29</v>
      </c>
      <c r="D46" s="40"/>
      <c r="E46" s="69">
        <v>-0.28960613218389553</v>
      </c>
      <c r="F46" s="69">
        <v>-0.38553462051150322</v>
      </c>
    </row>
    <row r="47" spans="3:6" ht="14.45" customHeight="1" x14ac:dyDescent="0.25">
      <c r="C47" s="46" t="s">
        <v>30</v>
      </c>
      <c r="D47" s="40"/>
      <c r="E47" s="69">
        <v>4.8999888306409112E-3</v>
      </c>
      <c r="F47" s="69">
        <v>0.11802229291665145</v>
      </c>
    </row>
    <row r="48" spans="3:6" ht="14.45" customHeight="1" x14ac:dyDescent="0.25">
      <c r="C48" s="47" t="s">
        <v>31</v>
      </c>
      <c r="D48" s="40"/>
      <c r="E48" s="69">
        <v>0.39367756449001678</v>
      </c>
      <c r="F48" s="69">
        <v>0.45922934576071972</v>
      </c>
    </row>
    <row r="49" spans="2:9" ht="6" customHeight="1" x14ac:dyDescent="0.25">
      <c r="D49" s="10"/>
      <c r="E49" s="66"/>
      <c r="F49" s="66"/>
    </row>
    <row r="50" spans="2:9" ht="19.5" thickBot="1" x14ac:dyDescent="0.35">
      <c r="B50" s="12" t="s">
        <v>40</v>
      </c>
      <c r="C50" s="4"/>
      <c r="D50" s="4"/>
      <c r="E50" s="4"/>
      <c r="F50" s="4"/>
      <c r="G50" s="4"/>
      <c r="H50" s="4"/>
      <c r="I50" s="4"/>
    </row>
    <row r="51" spans="2:9" ht="6.75" customHeight="1" thickTop="1" x14ac:dyDescent="0.25">
      <c r="E51" s="73"/>
      <c r="F51" s="73"/>
    </row>
    <row r="52" spans="2:9" ht="35.1" customHeight="1" x14ac:dyDescent="0.25">
      <c r="B52" s="9"/>
      <c r="C52" s="26"/>
      <c r="D52" s="26"/>
      <c r="E52" s="54" t="s">
        <v>45</v>
      </c>
      <c r="F52" s="55" t="s">
        <v>46</v>
      </c>
    </row>
    <row r="53" spans="2:9" ht="15.95" customHeight="1" x14ac:dyDescent="0.25">
      <c r="C53" s="27" t="s">
        <v>23</v>
      </c>
      <c r="D53" s="26"/>
      <c r="E53" s="28">
        <v>12.864464786381925</v>
      </c>
      <c r="F53" s="29">
        <v>12.096146668914241</v>
      </c>
      <c r="G53" s="6"/>
    </row>
    <row r="54" spans="2:9" ht="15.95" customHeight="1" x14ac:dyDescent="0.25">
      <c r="C54" s="30" t="s">
        <v>47</v>
      </c>
      <c r="D54" s="26"/>
      <c r="E54" s="31">
        <v>8.620416767871129</v>
      </c>
      <c r="F54" s="32">
        <v>8.1404503339014607</v>
      </c>
    </row>
    <row r="55" spans="2:9" ht="15.95" customHeight="1" x14ac:dyDescent="0.25">
      <c r="C55" s="33" t="s">
        <v>48</v>
      </c>
      <c r="D55" s="26"/>
      <c r="E55" s="31">
        <v>4.1354047930333699</v>
      </c>
      <c r="F55" s="32">
        <v>3.9521588028612533</v>
      </c>
    </row>
    <row r="56" spans="2:9" ht="15.95" customHeight="1" x14ac:dyDescent="0.25">
      <c r="C56" s="34" t="s">
        <v>24</v>
      </c>
      <c r="D56" s="70" t="s">
        <v>49</v>
      </c>
      <c r="E56" s="31">
        <v>0.72351014487037657</v>
      </c>
      <c r="F56" s="32">
        <v>0.70051834483703324</v>
      </c>
    </row>
    <row r="57" spans="2:9" ht="15.95" customHeight="1" x14ac:dyDescent="0.25">
      <c r="C57" s="34" t="s">
        <v>25</v>
      </c>
      <c r="D57" s="26" t="s">
        <v>50</v>
      </c>
      <c r="E57" s="31">
        <v>3.4118944749915436</v>
      </c>
      <c r="F57" s="32">
        <v>3.2516403497474804</v>
      </c>
      <c r="G57" s="6"/>
    </row>
    <row r="58" spans="2:9" ht="15.95" customHeight="1" x14ac:dyDescent="0.25">
      <c r="C58" s="33" t="s">
        <v>26</v>
      </c>
      <c r="D58" s="26"/>
      <c r="E58" s="31">
        <v>4.4850119748377599</v>
      </c>
      <c r="F58" s="32">
        <v>4.1882915310402078</v>
      </c>
    </row>
    <row r="59" spans="2:9" ht="15.95" customHeight="1" x14ac:dyDescent="0.25">
      <c r="C59" s="33" t="s">
        <v>27</v>
      </c>
      <c r="D59" s="26"/>
      <c r="E59" s="31">
        <v>3.9092762148556774</v>
      </c>
      <c r="F59" s="32">
        <v>3.5604917360151536</v>
      </c>
    </row>
    <row r="60" spans="2:9" ht="15.95" customHeight="1" x14ac:dyDescent="0.25">
      <c r="C60" s="33" t="s">
        <v>28</v>
      </c>
      <c r="D60" s="26"/>
      <c r="E60" s="31">
        <v>1.3019115979213895E-2</v>
      </c>
      <c r="F60" s="32">
        <v>1.0012185932069786E-2</v>
      </c>
    </row>
    <row r="61" spans="2:9" ht="15.95" customHeight="1" x14ac:dyDescent="0.25">
      <c r="C61" s="33" t="s">
        <v>29</v>
      </c>
      <c r="D61" s="26"/>
      <c r="E61" s="31">
        <v>6.3806258923237188E-4</v>
      </c>
      <c r="F61" s="32">
        <v>3.9222887153543762E-4</v>
      </c>
    </row>
    <row r="62" spans="2:9" ht="15.95" customHeight="1" x14ac:dyDescent="0.25">
      <c r="C62" s="33" t="s">
        <v>30</v>
      </c>
      <c r="D62" s="26"/>
      <c r="E62" s="31">
        <v>0.24600353692581831</v>
      </c>
      <c r="F62" s="32">
        <v>0.2751507319209312</v>
      </c>
    </row>
    <row r="63" spans="2:9" ht="15.95" customHeight="1" x14ac:dyDescent="0.25">
      <c r="C63" s="33" t="s">
        <v>31</v>
      </c>
      <c r="D63" s="26"/>
      <c r="E63" s="35">
        <v>7.5111088160852602E-2</v>
      </c>
      <c r="F63" s="36">
        <v>0.10964945227309121</v>
      </c>
    </row>
    <row r="64" spans="2:9" x14ac:dyDescent="0.25">
      <c r="D64"/>
      <c r="E64"/>
      <c r="F64"/>
      <c r="G64"/>
    </row>
    <row r="65" spans="4:7" x14ac:dyDescent="0.25">
      <c r="D65"/>
      <c r="E65"/>
      <c r="F65"/>
      <c r="G65"/>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Normal="100" workbookViewId="0"/>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4" t="s">
        <v>0</v>
      </c>
      <c r="C1" s="74"/>
      <c r="D1" s="74"/>
      <c r="E1" s="74"/>
      <c r="F1" s="74"/>
      <c r="G1" s="74"/>
      <c r="H1" s="74"/>
      <c r="I1" s="74"/>
      <c r="J1" s="3"/>
      <c r="K1" s="3"/>
    </row>
    <row r="2" spans="2:11" ht="11.25" customHeight="1" thickBot="1" x14ac:dyDescent="0.3">
      <c r="H2" s="2"/>
    </row>
    <row r="3" spans="2:11" ht="24.95" customHeight="1" thickTop="1" thickBot="1" x14ac:dyDescent="0.3">
      <c r="B3" s="78" t="s">
        <v>23</v>
      </c>
      <c r="C3" s="79"/>
      <c r="D3" s="79"/>
      <c r="E3" s="79"/>
      <c r="F3" s="79"/>
      <c r="G3" s="79"/>
      <c r="H3" s="79"/>
      <c r="I3" s="80"/>
    </row>
    <row r="4" spans="2:11" ht="15.75" thickTop="1" x14ac:dyDescent="0.25"/>
    <row r="5" spans="2:11" ht="19.5" thickBot="1" x14ac:dyDescent="0.35">
      <c r="B5" s="12" t="s">
        <v>19</v>
      </c>
      <c r="C5" s="4"/>
      <c r="D5" s="4"/>
      <c r="E5" s="4"/>
      <c r="F5" s="4"/>
      <c r="G5" s="4"/>
      <c r="H5" s="4"/>
      <c r="I5" s="4"/>
    </row>
    <row r="6" spans="2:11" ht="15.75" thickTop="1" x14ac:dyDescent="0.25"/>
    <row r="7" spans="2:11" ht="45" customHeight="1" x14ac:dyDescent="0.25">
      <c r="D7"/>
      <c r="E7"/>
      <c r="F7"/>
    </row>
    <row r="8" spans="2:11" ht="24.95" customHeight="1" x14ac:dyDescent="0.25">
      <c r="D8"/>
      <c r="E8"/>
      <c r="F8"/>
    </row>
    <row r="9" spans="2:11" ht="24.95" customHeight="1" x14ac:dyDescent="0.25">
      <c r="D9"/>
      <c r="E9"/>
      <c r="F9"/>
    </row>
    <row r="10" spans="2:11" ht="24.95" customHeight="1" x14ac:dyDescent="0.25">
      <c r="D10"/>
      <c r="E10"/>
      <c r="F10"/>
    </row>
    <row r="11" spans="2:11" ht="24.95" customHeight="1" x14ac:dyDescent="0.25">
      <c r="D11"/>
      <c r="E11"/>
      <c r="F11"/>
    </row>
    <row r="12" spans="2:11" ht="24.95" customHeight="1" x14ac:dyDescent="0.25">
      <c r="D12"/>
      <c r="E12"/>
      <c r="F12"/>
    </row>
    <row r="13" spans="2:11" ht="24.95" customHeight="1" x14ac:dyDescent="0.25">
      <c r="D13"/>
      <c r="E13"/>
      <c r="F13"/>
    </row>
    <row r="14" spans="2:11" ht="24.95" customHeight="1" x14ac:dyDescent="0.25">
      <c r="D14"/>
      <c r="E14"/>
      <c r="F14"/>
    </row>
    <row r="16" spans="2:11" ht="19.5" thickBot="1" x14ac:dyDescent="0.35">
      <c r="B16" s="12" t="s">
        <v>17</v>
      </c>
      <c r="C16" s="4"/>
      <c r="D16" s="4"/>
      <c r="E16" s="4"/>
      <c r="F16" s="4"/>
      <c r="G16" s="4"/>
      <c r="H16" s="4"/>
      <c r="I16" s="4"/>
    </row>
    <row r="17" spans="4:6" ht="15.75" thickTop="1" x14ac:dyDescent="0.25"/>
    <row r="31" spans="4:6" x14ac:dyDescent="0.25">
      <c r="E31" s="5"/>
      <c r="F31" s="5"/>
    </row>
    <row r="32" spans="4:6" ht="24.95" customHeight="1" x14ac:dyDescent="0.25">
      <c r="D32"/>
      <c r="E32"/>
      <c r="F32"/>
    </row>
    <row r="33" spans="2:9" ht="24.95" customHeight="1" x14ac:dyDescent="0.25">
      <c r="D33"/>
      <c r="E33"/>
      <c r="F33"/>
    </row>
    <row r="34" spans="2:9" ht="24.95" customHeight="1" x14ac:dyDescent="0.25">
      <c r="D34"/>
      <c r="E34"/>
      <c r="F34"/>
    </row>
    <row r="35" spans="2:9" ht="24.95" customHeight="1" x14ac:dyDescent="0.25">
      <c r="D35"/>
      <c r="E35"/>
      <c r="F35"/>
    </row>
    <row r="36" spans="2:9" ht="20.100000000000001" customHeight="1" x14ac:dyDescent="0.25">
      <c r="D36" s="10"/>
      <c r="E36" s="11"/>
      <c r="F36" s="11"/>
    </row>
    <row r="37" spans="2:9" ht="20.100000000000001" customHeight="1" x14ac:dyDescent="0.25">
      <c r="D37" s="10"/>
      <c r="E37" s="11"/>
      <c r="F37" s="11"/>
    </row>
    <row r="38" spans="2:9" ht="19.5" thickBot="1" x14ac:dyDescent="0.35">
      <c r="B38" s="12" t="s">
        <v>18</v>
      </c>
      <c r="C38" s="4"/>
      <c r="D38" s="4"/>
      <c r="E38" s="4"/>
      <c r="F38" s="4"/>
      <c r="G38" s="4"/>
      <c r="H38" s="4"/>
      <c r="I38" s="4"/>
    </row>
    <row r="39" spans="2:9" ht="15.75" thickTop="1" x14ac:dyDescent="0.25">
      <c r="E39" s="73"/>
      <c r="F39" s="73"/>
    </row>
    <row r="40" spans="2:9" ht="24.95" customHeight="1" x14ac:dyDescent="0.25">
      <c r="B40"/>
      <c r="C40"/>
      <c r="D40"/>
      <c r="E40"/>
      <c r="F40"/>
      <c r="G40"/>
    </row>
    <row r="41" spans="2:9" ht="24.95" customHeight="1" x14ac:dyDescent="0.25">
      <c r="B41"/>
      <c r="C41"/>
      <c r="D41"/>
      <c r="E41"/>
      <c r="F41"/>
      <c r="G41"/>
    </row>
    <row r="42" spans="2:9" ht="24.95" customHeight="1" x14ac:dyDescent="0.25">
      <c r="B42"/>
      <c r="C42"/>
      <c r="D42"/>
      <c r="E42"/>
      <c r="F42"/>
      <c r="G42"/>
    </row>
    <row r="43" spans="2:9" ht="24.95" customHeight="1" x14ac:dyDescent="0.25">
      <c r="B43"/>
      <c r="C43"/>
      <c r="D43"/>
      <c r="E43"/>
      <c r="F43"/>
      <c r="G43"/>
    </row>
    <row r="44" spans="2:9" ht="24.95" customHeight="1" x14ac:dyDescent="0.25">
      <c r="B44"/>
      <c r="C44"/>
      <c r="D44"/>
      <c r="E44"/>
      <c r="F44"/>
      <c r="G44"/>
    </row>
    <row r="45" spans="2:9" ht="24.95" customHeight="1" x14ac:dyDescent="0.25">
      <c r="B45"/>
      <c r="C45"/>
      <c r="D45"/>
      <c r="E45"/>
      <c r="F45"/>
      <c r="G45"/>
    </row>
    <row r="46" spans="2:9" ht="24.95" customHeight="1" x14ac:dyDescent="0.25">
      <c r="B46"/>
      <c r="C46"/>
      <c r="D46"/>
      <c r="E46"/>
      <c r="F46"/>
      <c r="G46"/>
    </row>
    <row r="47" spans="2:9" x14ac:dyDescent="0.25">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4"/>
  <sheetViews>
    <sheetView showGridLines="0" showRowColHeaders="0" showWhiteSpace="0" zoomScale="85" zoomScaleNormal="85" workbookViewId="0">
      <selection activeCell="J40" sqref="J40"/>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4" t="s">
        <v>0</v>
      </c>
      <c r="C1" s="74"/>
      <c r="D1" s="74"/>
      <c r="E1" s="74"/>
      <c r="F1" s="74"/>
      <c r="G1" s="74"/>
      <c r="H1" s="74"/>
      <c r="I1" s="74"/>
      <c r="J1" s="3"/>
      <c r="K1" s="3"/>
    </row>
    <row r="2" spans="2:11" ht="11.25" customHeight="1" thickBot="1" x14ac:dyDescent="0.3">
      <c r="H2" s="2"/>
    </row>
    <row r="3" spans="2:11" ht="24.95" customHeight="1" thickTop="1" thickBot="1" x14ac:dyDescent="0.3">
      <c r="B3" s="78" t="str">
        <f>'Graficos TOTAL ACEITE'!B3</f>
        <v>TOTAL ACEITE</v>
      </c>
      <c r="C3" s="79"/>
      <c r="D3" s="79"/>
      <c r="E3" s="79"/>
      <c r="F3" s="79"/>
      <c r="G3" s="79"/>
      <c r="H3" s="79"/>
      <c r="I3" s="80"/>
    </row>
    <row r="4" spans="2:11" ht="15.75" thickTop="1" x14ac:dyDescent="0.25"/>
    <row r="5" spans="2:11" ht="19.5" thickBot="1" x14ac:dyDescent="0.35">
      <c r="B5" s="12" t="s">
        <v>41</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F11"/>
    </row>
    <row r="12" spans="2:11" ht="24.95" customHeight="1" x14ac:dyDescent="0.25">
      <c r="D12"/>
      <c r="E12" s="13"/>
      <c r="F12"/>
    </row>
    <row r="13" spans="2:11" ht="24.95" customHeight="1" x14ac:dyDescent="0.25">
      <c r="D13"/>
      <c r="E13" s="13"/>
      <c r="F13"/>
    </row>
    <row r="14" spans="2:11" ht="24.95" customHeight="1" x14ac:dyDescent="0.25">
      <c r="D14"/>
      <c r="E14" s="13"/>
      <c r="F14"/>
    </row>
    <row r="16" spans="2:11" ht="19.5" thickBot="1" x14ac:dyDescent="0.35">
      <c r="B16" s="12" t="s">
        <v>42</v>
      </c>
      <c r="C16" s="4"/>
      <c r="D16" s="4"/>
      <c r="E16" s="4"/>
      <c r="F16" s="4"/>
      <c r="G16" s="4"/>
      <c r="H16" s="4"/>
      <c r="I16" s="4"/>
    </row>
    <row r="17" spans="2:12" ht="15.75" thickTop="1" x14ac:dyDescent="0.25"/>
    <row r="25" spans="2:12" x14ac:dyDescent="0.25">
      <c r="L25" s="64"/>
    </row>
    <row r="31" spans="2:12" x14ac:dyDescent="0.25">
      <c r="E31" s="5"/>
      <c r="F31" s="5"/>
    </row>
    <row r="32" spans="2:12" ht="19.5" thickBot="1" x14ac:dyDescent="0.35">
      <c r="B32" s="12" t="s">
        <v>8</v>
      </c>
      <c r="C32" s="4"/>
      <c r="D32" s="4"/>
      <c r="E32" s="4"/>
      <c r="F32" s="4"/>
      <c r="G32" s="4"/>
      <c r="H32" s="4"/>
      <c r="I32" s="4"/>
    </row>
    <row r="33" spans="2:8" ht="15.75" thickTop="1" x14ac:dyDescent="0.25">
      <c r="E33" s="73"/>
      <c r="F33" s="73"/>
    </row>
    <row r="34" spans="2:8" ht="24.95" customHeight="1" x14ac:dyDescent="0.25">
      <c r="B34"/>
      <c r="C34" s="81" t="s">
        <v>51</v>
      </c>
      <c r="D34" s="82"/>
      <c r="E34" s="82"/>
      <c r="F34" s="82"/>
      <c r="G34" s="82"/>
      <c r="H34" s="83"/>
    </row>
    <row r="35" spans="2:8" ht="24.95" customHeight="1" x14ac:dyDescent="0.25">
      <c r="B35"/>
      <c r="C35" s="84"/>
      <c r="D35" s="85"/>
      <c r="E35" s="85"/>
      <c r="F35" s="85"/>
      <c r="G35" s="85"/>
      <c r="H35" s="86"/>
    </row>
    <row r="36" spans="2:8" ht="24.95" customHeight="1" x14ac:dyDescent="0.25">
      <c r="B36"/>
      <c r="C36" s="84"/>
      <c r="D36" s="85"/>
      <c r="E36" s="85"/>
      <c r="F36" s="85"/>
      <c r="G36" s="85"/>
      <c r="H36" s="86"/>
    </row>
    <row r="37" spans="2:8" ht="24.95" customHeight="1" x14ac:dyDescent="0.25">
      <c r="B37"/>
      <c r="C37" s="84"/>
      <c r="D37" s="85"/>
      <c r="E37" s="85"/>
      <c r="F37" s="85"/>
      <c r="G37" s="85"/>
      <c r="H37" s="86"/>
    </row>
    <row r="38" spans="2:8" ht="24.95" customHeight="1" x14ac:dyDescent="0.25">
      <c r="B38"/>
      <c r="C38" s="84"/>
      <c r="D38" s="85"/>
      <c r="E38" s="85"/>
      <c r="F38" s="85"/>
      <c r="G38" s="85"/>
      <c r="H38" s="86"/>
    </row>
    <row r="39" spans="2:8" ht="24.95" customHeight="1" x14ac:dyDescent="0.25">
      <c r="B39"/>
      <c r="C39" s="84"/>
      <c r="D39" s="85"/>
      <c r="E39" s="85"/>
      <c r="F39" s="85"/>
      <c r="G39" s="85"/>
      <c r="H39" s="86"/>
    </row>
    <row r="40" spans="2:8" ht="24.95" customHeight="1" x14ac:dyDescent="0.25">
      <c r="B40"/>
      <c r="C40" s="84"/>
      <c r="D40" s="85"/>
      <c r="E40" s="85"/>
      <c r="F40" s="85"/>
      <c r="G40" s="85"/>
      <c r="H40" s="86"/>
    </row>
    <row r="41" spans="2:8" ht="24.95" customHeight="1" x14ac:dyDescent="0.25">
      <c r="B41"/>
      <c r="C41" s="84"/>
      <c r="D41" s="85"/>
      <c r="E41" s="85"/>
      <c r="F41" s="85"/>
      <c r="G41" s="85"/>
      <c r="H41" s="86"/>
    </row>
    <row r="42" spans="2:8" ht="24.95" customHeight="1" x14ac:dyDescent="0.25">
      <c r="B42"/>
      <c r="C42" s="87"/>
      <c r="D42" s="88"/>
      <c r="E42" s="88"/>
      <c r="F42" s="88"/>
      <c r="G42" s="88"/>
      <c r="H42" s="89"/>
    </row>
    <row r="43" spans="2:8" ht="24.95" customHeight="1" x14ac:dyDescent="0.25">
      <c r="B43"/>
      <c r="C43"/>
      <c r="D43"/>
      <c r="E43"/>
      <c r="F43"/>
      <c r="G43"/>
    </row>
    <row r="44" spans="2:8" x14ac:dyDescent="0.25">
      <c r="B44"/>
      <c r="C44"/>
      <c r="D44"/>
      <c r="E44"/>
      <c r="F44"/>
      <c r="G44"/>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showWhiteSpace="0" zoomScale="80" zoomScaleNormal="80" workbookViewId="0"/>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4" t="s">
        <v>0</v>
      </c>
      <c r="C1" s="74"/>
      <c r="D1" s="74"/>
      <c r="E1" s="74"/>
      <c r="F1" s="74"/>
      <c r="G1" s="74"/>
      <c r="H1" s="74"/>
      <c r="I1" s="74"/>
      <c r="J1" s="3"/>
      <c r="K1" s="3"/>
    </row>
    <row r="2" spans="2:11" ht="11.25" customHeight="1" thickBot="1" x14ac:dyDescent="0.3">
      <c r="H2" s="2"/>
    </row>
    <row r="3" spans="2:11" ht="24.95" customHeight="1" thickTop="1" thickBot="1" x14ac:dyDescent="0.3">
      <c r="B3" s="78" t="str">
        <f>Canales!B3</f>
        <v>TOTAL ACEITE</v>
      </c>
      <c r="C3" s="79"/>
      <c r="D3" s="79"/>
      <c r="E3" s="79"/>
      <c r="F3" s="79"/>
      <c r="G3" s="79"/>
      <c r="H3" s="79"/>
      <c r="I3" s="80"/>
    </row>
    <row r="4" spans="2:11" ht="15.75" thickTop="1" x14ac:dyDescent="0.25"/>
    <row r="5" spans="2:11" ht="19.5" thickBot="1" x14ac:dyDescent="0.35">
      <c r="B5" s="12" t="s">
        <v>43</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E11" s="13"/>
      <c r="F11"/>
    </row>
    <row r="12" spans="2:11" ht="24.95" customHeight="1" x14ac:dyDescent="0.25">
      <c r="D12"/>
      <c r="E12" s="13"/>
      <c r="F12"/>
    </row>
    <row r="13" spans="2:11" ht="24.95" customHeight="1" x14ac:dyDescent="0.25">
      <c r="D13"/>
      <c r="E13" s="13"/>
      <c r="F13"/>
    </row>
    <row r="14" spans="2:11" ht="24.95" customHeight="1" x14ac:dyDescent="0.25">
      <c r="D14"/>
      <c r="E14" s="13"/>
      <c r="F14"/>
    </row>
    <row r="15" spans="2:11" ht="24.95" customHeight="1" x14ac:dyDescent="0.25">
      <c r="D15"/>
      <c r="F15"/>
    </row>
    <row r="16" spans="2:11" ht="24.95" customHeight="1" x14ac:dyDescent="0.25">
      <c r="D16"/>
      <c r="E16" s="13"/>
      <c r="F16"/>
    </row>
    <row r="17" spans="2:9" ht="24.95" customHeight="1" x14ac:dyDescent="0.25">
      <c r="D17"/>
      <c r="E17" s="13"/>
      <c r="F17"/>
    </row>
    <row r="18" spans="2:9" ht="24.95" customHeight="1" x14ac:dyDescent="0.25">
      <c r="D18"/>
      <c r="E18" s="13"/>
      <c r="F18"/>
    </row>
    <row r="20" spans="2:9" ht="19.5" thickBot="1" x14ac:dyDescent="0.35">
      <c r="B20" s="12" t="s">
        <v>44</v>
      </c>
      <c r="C20" s="4"/>
      <c r="D20" s="4"/>
      <c r="E20" s="4"/>
      <c r="F20" s="4"/>
      <c r="G20" s="4"/>
      <c r="H20" s="4"/>
      <c r="I20" s="4"/>
    </row>
    <row r="21" spans="2:9" ht="15.75" thickTop="1" x14ac:dyDescent="0.25"/>
    <row r="40" spans="2:9" x14ac:dyDescent="0.25">
      <c r="E40" s="5"/>
      <c r="F40" s="5"/>
    </row>
    <row r="41" spans="2:9" ht="19.5" thickBot="1" x14ac:dyDescent="0.35">
      <c r="B41" s="12" t="s">
        <v>20</v>
      </c>
      <c r="C41" s="4"/>
      <c r="D41" s="4"/>
      <c r="E41" s="4"/>
      <c r="F41" s="4"/>
      <c r="G41" s="4"/>
      <c r="H41" s="4"/>
      <c r="I41" s="4"/>
    </row>
    <row r="42" spans="2:9" ht="15.75" thickTop="1" x14ac:dyDescent="0.25">
      <c r="E42" s="73"/>
      <c r="F42" s="73"/>
    </row>
    <row r="43" spans="2:9" ht="24.95" customHeight="1" x14ac:dyDescent="0.25">
      <c r="B43"/>
      <c r="C43" s="90" t="s">
        <v>52</v>
      </c>
      <c r="D43" s="91"/>
      <c r="E43" s="91"/>
      <c r="F43" s="91"/>
      <c r="G43" s="91"/>
      <c r="H43" s="92"/>
    </row>
    <row r="44" spans="2:9" ht="24.95" customHeight="1" x14ac:dyDescent="0.25">
      <c r="B44"/>
      <c r="C44" s="93"/>
      <c r="D44" s="94"/>
      <c r="E44" s="94"/>
      <c r="F44" s="94"/>
      <c r="G44" s="94"/>
      <c r="H44" s="95"/>
    </row>
    <row r="45" spans="2:9" ht="24.95" customHeight="1" x14ac:dyDescent="0.25">
      <c r="B45"/>
      <c r="C45" s="93"/>
      <c r="D45" s="94"/>
      <c r="E45" s="94"/>
      <c r="F45" s="94"/>
      <c r="G45" s="94"/>
      <c r="H45" s="95"/>
    </row>
    <row r="46" spans="2:9" ht="24.95" customHeight="1" x14ac:dyDescent="0.25">
      <c r="B46"/>
      <c r="C46" s="93"/>
      <c r="D46" s="94"/>
      <c r="E46" s="94"/>
      <c r="F46" s="94"/>
      <c r="G46" s="94"/>
      <c r="H46" s="95"/>
    </row>
    <row r="47" spans="2:9" ht="24.95" customHeight="1" x14ac:dyDescent="0.25">
      <c r="B47"/>
      <c r="C47" s="93"/>
      <c r="D47" s="94"/>
      <c r="E47" s="94"/>
      <c r="F47" s="94"/>
      <c r="G47" s="94"/>
      <c r="H47" s="95"/>
    </row>
    <row r="48" spans="2:9" ht="24.95" customHeight="1" x14ac:dyDescent="0.25">
      <c r="B48"/>
      <c r="C48" s="93"/>
      <c r="D48" s="94"/>
      <c r="E48" s="94"/>
      <c r="F48" s="94"/>
      <c r="G48" s="94"/>
      <c r="H48" s="95"/>
    </row>
    <row r="49" spans="2:8" ht="24.95" customHeight="1" x14ac:dyDescent="0.25">
      <c r="B49"/>
      <c r="C49" s="93"/>
      <c r="D49" s="94"/>
      <c r="E49" s="94"/>
      <c r="F49" s="94"/>
      <c r="G49" s="94"/>
      <c r="H49" s="95"/>
    </row>
    <row r="50" spans="2:8" ht="24.95" customHeight="1" x14ac:dyDescent="0.25">
      <c r="B50"/>
      <c r="C50" s="93"/>
      <c r="D50" s="94"/>
      <c r="E50" s="94"/>
      <c r="F50" s="94"/>
      <c r="G50" s="94"/>
      <c r="H50" s="95"/>
    </row>
    <row r="51" spans="2:8" ht="24.95" customHeight="1" x14ac:dyDescent="0.25">
      <c r="B51"/>
      <c r="C51" s="96"/>
      <c r="D51" s="97"/>
      <c r="E51" s="97"/>
      <c r="F51" s="97"/>
      <c r="G51" s="97"/>
      <c r="H51" s="98"/>
    </row>
    <row r="52" spans="2:8" ht="24.95" customHeight="1" x14ac:dyDescent="0.25">
      <c r="B52"/>
      <c r="C52"/>
      <c r="D52"/>
      <c r="E52"/>
      <c r="F52"/>
      <c r="G52"/>
    </row>
    <row r="53" spans="2:8" x14ac:dyDescent="0.25">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60" zoomScaleNormal="60" workbookViewId="0">
      <selection activeCell="J21" sqref="J21"/>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74" t="s">
        <v>0</v>
      </c>
      <c r="C1" s="74"/>
      <c r="D1" s="74"/>
      <c r="E1" s="74"/>
      <c r="F1" s="74"/>
      <c r="G1" s="74"/>
      <c r="H1" s="74"/>
      <c r="I1" s="74"/>
      <c r="J1" s="3"/>
      <c r="K1" s="3"/>
    </row>
    <row r="2" spans="2:11" ht="11.25" customHeight="1" thickBot="1" x14ac:dyDescent="0.3">
      <c r="H2" s="62"/>
    </row>
    <row r="3" spans="2:11" ht="24.95" customHeight="1" thickTop="1" thickBot="1" x14ac:dyDescent="0.3">
      <c r="B3" s="78" t="str">
        <f>Canales!$B$3</f>
        <v>TOTAL ACEITE</v>
      </c>
      <c r="C3" s="79"/>
      <c r="D3" s="79"/>
      <c r="E3" s="79"/>
      <c r="F3" s="79"/>
      <c r="G3" s="79"/>
      <c r="H3" s="79"/>
      <c r="I3" s="80"/>
    </row>
    <row r="4" spans="2:11" ht="15.75" thickTop="1" x14ac:dyDescent="0.25"/>
    <row r="5" spans="2:11" ht="19.5" thickBot="1" x14ac:dyDescent="0.35">
      <c r="B5" s="12" t="s">
        <v>22</v>
      </c>
      <c r="C5" s="63"/>
      <c r="D5" s="63"/>
      <c r="E5" s="63"/>
      <c r="F5" s="63"/>
      <c r="G5" s="63"/>
      <c r="H5" s="63"/>
      <c r="I5" s="63"/>
    </row>
    <row r="6" spans="2:11" ht="15.75" thickTop="1" x14ac:dyDescent="0.25"/>
    <row r="7" spans="2:11" ht="24.95" customHeight="1" x14ac:dyDescent="0.25">
      <c r="B7" s="99" t="s">
        <v>53</v>
      </c>
      <c r="C7" s="100"/>
      <c r="D7" s="100"/>
      <c r="E7" s="100"/>
      <c r="F7" s="100"/>
      <c r="G7" s="100"/>
      <c r="H7" s="100"/>
      <c r="I7" s="101"/>
    </row>
    <row r="8" spans="2:11" ht="24.95" customHeight="1" x14ac:dyDescent="0.25">
      <c r="B8" s="102"/>
      <c r="C8" s="103"/>
      <c r="D8" s="103"/>
      <c r="E8" s="103"/>
      <c r="F8" s="103"/>
      <c r="G8" s="103"/>
      <c r="H8" s="103"/>
      <c r="I8" s="104"/>
    </row>
    <row r="9" spans="2:11" ht="24.95" customHeight="1" x14ac:dyDescent="0.25">
      <c r="B9" s="102"/>
      <c r="C9" s="103"/>
      <c r="D9" s="103"/>
      <c r="E9" s="103"/>
      <c r="F9" s="103"/>
      <c r="G9" s="103"/>
      <c r="H9" s="103"/>
      <c r="I9" s="104"/>
    </row>
    <row r="10" spans="2:11" ht="24.95" customHeight="1" x14ac:dyDescent="0.25">
      <c r="B10" s="102"/>
      <c r="C10" s="103"/>
      <c r="D10" s="103"/>
      <c r="E10" s="103"/>
      <c r="F10" s="103"/>
      <c r="G10" s="103"/>
      <c r="H10" s="103"/>
      <c r="I10" s="104"/>
    </row>
    <row r="11" spans="2:11" ht="24.95" customHeight="1" x14ac:dyDescent="0.25">
      <c r="B11" s="102"/>
      <c r="C11" s="103"/>
      <c r="D11" s="103"/>
      <c r="E11" s="103"/>
      <c r="F11" s="103"/>
      <c r="G11" s="103"/>
      <c r="H11" s="103"/>
      <c r="I11" s="104"/>
    </row>
    <row r="12" spans="2:11" ht="24.95" customHeight="1" x14ac:dyDescent="0.25">
      <c r="B12" s="102"/>
      <c r="C12" s="103"/>
      <c r="D12" s="103"/>
      <c r="E12" s="103"/>
      <c r="F12" s="103"/>
      <c r="G12" s="103"/>
      <c r="H12" s="103"/>
      <c r="I12" s="104"/>
    </row>
    <row r="13" spans="2:11" ht="24.95" customHeight="1" x14ac:dyDescent="0.25">
      <c r="B13" s="102"/>
      <c r="C13" s="103"/>
      <c r="D13" s="103"/>
      <c r="E13" s="103"/>
      <c r="F13" s="103"/>
      <c r="G13" s="103"/>
      <c r="H13" s="103"/>
      <c r="I13" s="104"/>
    </row>
    <row r="14" spans="2:11" ht="24.95" customHeight="1" x14ac:dyDescent="0.25">
      <c r="B14" s="102"/>
      <c r="C14" s="103"/>
      <c r="D14" s="103"/>
      <c r="E14" s="103"/>
      <c r="F14" s="103"/>
      <c r="G14" s="103"/>
      <c r="H14" s="103"/>
      <c r="I14" s="104"/>
    </row>
    <row r="15" spans="2:11" ht="24.95" customHeight="1" x14ac:dyDescent="0.25">
      <c r="B15" s="102"/>
      <c r="C15" s="103"/>
      <c r="D15" s="103"/>
      <c r="E15" s="103"/>
      <c r="F15" s="103"/>
      <c r="G15" s="103"/>
      <c r="H15" s="103"/>
      <c r="I15" s="104"/>
    </row>
    <row r="16" spans="2:11" ht="24.95" customHeight="1" x14ac:dyDescent="0.25">
      <c r="B16" s="102"/>
      <c r="C16" s="103"/>
      <c r="D16" s="103"/>
      <c r="E16" s="103"/>
      <c r="F16" s="103"/>
      <c r="G16" s="103"/>
      <c r="H16" s="103"/>
      <c r="I16" s="104"/>
    </row>
    <row r="17" spans="2:9" ht="24.95" customHeight="1" x14ac:dyDescent="0.25">
      <c r="B17" s="102"/>
      <c r="C17" s="103"/>
      <c r="D17" s="103"/>
      <c r="E17" s="103"/>
      <c r="F17" s="103"/>
      <c r="G17" s="103"/>
      <c r="H17" s="103"/>
      <c r="I17" s="104"/>
    </row>
    <row r="18" spans="2:9" ht="24.95" customHeight="1" x14ac:dyDescent="0.25">
      <c r="B18" s="102"/>
      <c r="C18" s="103"/>
      <c r="D18" s="103"/>
      <c r="E18" s="103"/>
      <c r="F18" s="103"/>
      <c r="G18" s="103"/>
      <c r="H18" s="103"/>
      <c r="I18" s="104"/>
    </row>
    <row r="19" spans="2:9" ht="24.95" customHeight="1" x14ac:dyDescent="0.25">
      <c r="B19" s="102"/>
      <c r="C19" s="103"/>
      <c r="D19" s="103"/>
      <c r="E19" s="103"/>
      <c r="F19" s="103"/>
      <c r="G19" s="103"/>
      <c r="H19" s="103"/>
      <c r="I19" s="104"/>
    </row>
    <row r="20" spans="2:9" ht="24.95" customHeight="1" x14ac:dyDescent="0.25">
      <c r="B20" s="102"/>
      <c r="C20" s="103"/>
      <c r="D20" s="103"/>
      <c r="E20" s="103"/>
      <c r="F20" s="103"/>
      <c r="G20" s="103"/>
      <c r="H20" s="103"/>
      <c r="I20" s="104"/>
    </row>
    <row r="21" spans="2:9" ht="24.95" customHeight="1" x14ac:dyDescent="0.25">
      <c r="B21" s="102"/>
      <c r="C21" s="103"/>
      <c r="D21" s="103"/>
      <c r="E21" s="103"/>
      <c r="F21" s="103"/>
      <c r="G21" s="103"/>
      <c r="H21" s="103"/>
      <c r="I21" s="104"/>
    </row>
    <row r="22" spans="2:9" ht="24.95" customHeight="1" x14ac:dyDescent="0.25">
      <c r="B22" s="102"/>
      <c r="C22" s="103"/>
      <c r="D22" s="103"/>
      <c r="E22" s="103"/>
      <c r="F22" s="103"/>
      <c r="G22" s="103"/>
      <c r="H22" s="103"/>
      <c r="I22" s="104"/>
    </row>
    <row r="23" spans="2:9" ht="24.95" customHeight="1" x14ac:dyDescent="0.25">
      <c r="B23" s="102"/>
      <c r="C23" s="103"/>
      <c r="D23" s="103"/>
      <c r="E23" s="103"/>
      <c r="F23" s="103"/>
      <c r="G23" s="103"/>
      <c r="H23" s="103"/>
      <c r="I23" s="104"/>
    </row>
    <row r="24" spans="2:9" ht="24.95" customHeight="1" x14ac:dyDescent="0.25">
      <c r="B24" s="102"/>
      <c r="C24" s="103"/>
      <c r="D24" s="103"/>
      <c r="E24" s="103"/>
      <c r="F24" s="103"/>
      <c r="G24" s="103"/>
      <c r="H24" s="103"/>
      <c r="I24" s="104"/>
    </row>
    <row r="25" spans="2:9" ht="24.95" customHeight="1" x14ac:dyDescent="0.25">
      <c r="B25" s="102"/>
      <c r="C25" s="103"/>
      <c r="D25" s="103"/>
      <c r="E25" s="103"/>
      <c r="F25" s="103"/>
      <c r="G25" s="103"/>
      <c r="H25" s="103"/>
      <c r="I25" s="104"/>
    </row>
    <row r="26" spans="2:9" ht="24.95" customHeight="1" x14ac:dyDescent="0.25">
      <c r="B26" s="102"/>
      <c r="C26" s="103"/>
      <c r="D26" s="103"/>
      <c r="E26" s="103"/>
      <c r="F26" s="103"/>
      <c r="G26" s="103"/>
      <c r="H26" s="103"/>
      <c r="I26" s="104"/>
    </row>
    <row r="27" spans="2:9" ht="24.95" customHeight="1" x14ac:dyDescent="0.25">
      <c r="B27" s="102"/>
      <c r="C27" s="103"/>
      <c r="D27" s="103"/>
      <c r="E27" s="103"/>
      <c r="F27" s="103"/>
      <c r="G27" s="103"/>
      <c r="H27" s="103"/>
      <c r="I27" s="104"/>
    </row>
    <row r="28" spans="2:9" ht="24.95" customHeight="1" x14ac:dyDescent="0.25">
      <c r="B28" s="102"/>
      <c r="C28" s="103"/>
      <c r="D28" s="103"/>
      <c r="E28" s="103"/>
      <c r="F28" s="103"/>
      <c r="G28" s="103"/>
      <c r="H28" s="103"/>
      <c r="I28" s="104"/>
    </row>
    <row r="29" spans="2:9" ht="24.95" customHeight="1" x14ac:dyDescent="0.25">
      <c r="B29" s="102"/>
      <c r="C29" s="103"/>
      <c r="D29" s="103"/>
      <c r="E29" s="103"/>
      <c r="F29" s="103"/>
      <c r="G29" s="103"/>
      <c r="H29" s="103"/>
      <c r="I29" s="104"/>
    </row>
    <row r="30" spans="2:9" ht="24.95" customHeight="1" x14ac:dyDescent="0.25">
      <c r="B30" s="102"/>
      <c r="C30" s="103"/>
      <c r="D30" s="103"/>
      <c r="E30" s="103"/>
      <c r="F30" s="103"/>
      <c r="G30" s="103"/>
      <c r="H30" s="103"/>
      <c r="I30" s="104"/>
    </row>
    <row r="31" spans="2:9" ht="24.95" customHeight="1" x14ac:dyDescent="0.25">
      <c r="B31" s="102"/>
      <c r="C31" s="103"/>
      <c r="D31" s="103"/>
      <c r="E31" s="103"/>
      <c r="F31" s="103"/>
      <c r="G31" s="103"/>
      <c r="H31" s="103"/>
      <c r="I31" s="104"/>
    </row>
    <row r="32" spans="2:9" ht="24.95" customHeight="1" x14ac:dyDescent="0.25">
      <c r="B32" s="105"/>
      <c r="C32" s="106"/>
      <c r="D32" s="106"/>
      <c r="E32" s="106"/>
      <c r="F32" s="106"/>
      <c r="G32" s="106"/>
      <c r="H32" s="106"/>
      <c r="I32" s="107"/>
    </row>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87A478D9-7572-4FE3-A2DC-2CA4A6BCE7C8}">
  <ds:schemaRefs>
    <ds:schemaRef ds:uri="http://schemas.microsoft.com/office/infopath/2007/PartnerControl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cacapedoculopis</cp:lastModifiedBy>
  <cp:lastPrinted>2019-01-29T13:51:54Z</cp:lastPrinted>
  <dcterms:created xsi:type="dcterms:W3CDTF">2018-05-22T14:11:12Z</dcterms:created>
  <dcterms:modified xsi:type="dcterms:W3CDTF">2021-12-22T13:28:47Z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