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.xml" ContentType="application/vnd.openxmlformats-officedocument.themeOverrid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Aceite mes a mes web\fichas consumo\2024\"/>
    </mc:Choice>
  </mc:AlternateContent>
  <xr:revisionPtr revIDLastSave="0" documentId="8_{AFC06AD1-AE79-4982-9E71-9AAA3189091D}" xr6:coauthVersionLast="47" xr6:coauthVersionMax="47" xr10:uidLastSave="{00000000-0000-0000-0000-000000000000}"/>
  <workbookProtection workbookAlgorithmName="SHA-512" workbookHashValue="NjnPXG1Vl5FScdteDspG+Vr2iP++RD+gqEmgFaXSuPDIkRwTMBj0KCf1m+Fr0wdWJKENw221SoRGVe0Zy2l5Ig==" workbookSaltValue="l72J0OStAEOG/VDh17ZsyQ==" workbookSpinCount="100000" lockStructure="1"/>
  <bookViews>
    <workbookView xWindow="-108" yWindow="-108" windowWidth="23256" windowHeight="12576" tabRatio="743" activeTab="6" xr2:uid="{00000000-000D-0000-FFFF-FFFF00000000}"/>
  </bookViews>
  <sheets>
    <sheet name="Portada" sheetId="5" r:id="rId1"/>
    <sheet name="Menú principal" sheetId="7" r:id="rId2"/>
    <sheet name="principales variables" sheetId="1" r:id="rId3"/>
    <sheet name="Graficos TOTAL ACEITE" sheetId="2" r:id="rId4"/>
    <sheet name="Canales" sheetId="4" r:id="rId5"/>
    <sheet name="Perfiles" sheetId="9" r:id="rId6"/>
    <sheet name="Conclusiones" sheetId="10" r:id="rId7"/>
  </sheets>
  <definedNames>
    <definedName name="_xlnm.Print_Area" localSheetId="4">Canales!$A$1:$I$43</definedName>
    <definedName name="_xlnm.Print_Area" localSheetId="6">Conclusiones!$A$1:$J$33</definedName>
    <definedName name="_xlnm.Print_Area" localSheetId="5">Perfiles!$A$1:$I$52</definedName>
    <definedName name="Categorias">#REF!</definedName>
    <definedName name="Segmento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" i="1" l="1"/>
  <c r="B18" i="1"/>
  <c r="B19" i="1"/>
  <c r="B20" i="1"/>
  <c r="B21" i="1"/>
  <c r="B22" i="1"/>
  <c r="B23" i="1"/>
  <c r="H16" i="1"/>
  <c r="F16" i="1"/>
  <c r="D16" i="1"/>
  <c r="B3" i="4" l="1"/>
  <c r="C7" i="1"/>
  <c r="B3" i="10" l="1"/>
  <c r="B3" i="9"/>
</calcChain>
</file>

<file path=xl/sharedStrings.xml><?xml version="1.0" encoding="utf-8"?>
<sst xmlns="http://schemas.openxmlformats.org/spreadsheetml/2006/main" count="69" uniqueCount="52">
  <si>
    <t>Consumo en el hogar
ACEITE</t>
  </si>
  <si>
    <t>ABRIL 24</t>
  </si>
  <si>
    <t>Principales variables</t>
  </si>
  <si>
    <t>Graficos historicos</t>
  </si>
  <si>
    <t>Canales</t>
  </si>
  <si>
    <t>Perfiles</t>
  </si>
  <si>
    <t>Principales Conclusiones</t>
  </si>
  <si>
    <t>Consumo en el Hogar</t>
  </si>
  <si>
    <t>TOTAL ACEITE</t>
  </si>
  <si>
    <t>Principales Variables - TAM ABRIL 24</t>
  </si>
  <si>
    <t>% Variación vs. Mismo periodo del año anterior</t>
  </si>
  <si>
    <t>TOTAL ACEITES OLIVA 
Domestico</t>
  </si>
  <si>
    <t>A. OLIVA 
Domestico</t>
  </si>
  <si>
    <t>VOLUMEN (Miles l)</t>
  </si>
  <si>
    <t>VALOR (Miles €)</t>
  </si>
  <si>
    <t>CONSUMO x CAPITA (l)</t>
  </si>
  <si>
    <t>GASTO x CAPITA (€)</t>
  </si>
  <si>
    <t>PARTE DE MERCADO VOLUMEN (%)</t>
  </si>
  <si>
    <t>PARTE DE MERCADO VALOR (%)</t>
  </si>
  <si>
    <t>PRECIO MEDIO (€/L)</t>
  </si>
  <si>
    <t>A.O VIRGEN EXTRA 
Domestico</t>
  </si>
  <si>
    <t>A.O VIRGEN 
Domestico</t>
  </si>
  <si>
    <t>ACEITE DE GIRASOL 
Domestico</t>
  </si>
  <si>
    <t>Importancia de los tipos - TAM ABRIL 24</t>
  </si>
  <si>
    <t>Valor</t>
  </si>
  <si>
    <t>Volumen</t>
  </si>
  <si>
    <t>A.O VIRGEN</t>
  </si>
  <si>
    <t>A.O VIRGEN EXTRA</t>
  </si>
  <si>
    <t>A. OLIVA</t>
  </si>
  <si>
    <t>ACEITE DE GIRASOL</t>
  </si>
  <si>
    <t>ACEITE DE ORUJO</t>
  </si>
  <si>
    <t>ACEITE DE MAIZ</t>
  </si>
  <si>
    <t>ACEITE DE SOJA</t>
  </si>
  <si>
    <t>OTROS ACEITES VEG</t>
  </si>
  <si>
    <t>Consumo por persona (litros por persona) - TAM ABRIL 24</t>
  </si>
  <si>
    <t>TAM ABRIL 23</t>
  </si>
  <si>
    <t>TAM ABRIL 24</t>
  </si>
  <si>
    <t>TOTAL ACEITES OLIVA</t>
  </si>
  <si>
    <t>A.O VIRGEN+V.EXTRA</t>
  </si>
  <si>
    <t>Evolución Mensual de Total Gasto y Total Compras</t>
  </si>
  <si>
    <t>Evolución Mensual Precio Medio</t>
  </si>
  <si>
    <t xml:space="preserve">Evolución Anual de Total Compras </t>
  </si>
  <si>
    <t>Peso y % evolución en volumen de los canales de distribución - TAM ABRIL 24</t>
  </si>
  <si>
    <t>Precio medio (Euros/ litros) de los canales de distribución - TAM ABRIL 24</t>
  </si>
  <si>
    <t>Principales Conclusiones de los canales de distribución</t>
  </si>
  <si>
    <t>· El supermercado es responsable del 52,9 % de los litros adquiridos para consumo doméstico, además, consigue distribuir un 3,6 % más que el anterior año móvil. Por el contrario, el hipermercado, el segundo canal con más participación en la distribución del aceite (24,3 %), retorcede un 2,8 % respecto al mismo periodo del año anterior. Asimismo, la tienda tradicional y el e-commerce también pierden volumen (13,8 % y 4,6 % respectivamente). Por su parte, la tienda descuento, que es responsable de distribuir otro 10,9 % del mercado, crece ligeramente (0,8 %) .
· El precio medio del aceite cierra en los 5,02 €/litro, un precio un 24,4 % superior al del anterior año móvil. El mayor incremento de precio se registra en el e-commerce (36,1 %) y en el hipermercado (33,3 %), además el último ofrece el precio medio más alto del mercado (5,92 €/litro). En el lado opuesto se encuentra la tienda descuento, que se establece con el precio más accesible del mercado (4,30 €/litro) después de haber experimentado el incremento de precio medio menos intenso (14,5 %). Por su parte, el supermercado cierra el periodo a un precio medio 0,26€ más bajo que la media del producto.</t>
  </si>
  <si>
    <t>% Población y Distribución del volumen por perfil sociodemográfico -TAM ABRIL 24</t>
  </si>
  <si>
    <t>% Población y Distribución del volumen por Comunidades -TAM ABRIL 24</t>
  </si>
  <si>
    <t xml:space="preserve">Principales conclusiones </t>
  </si>
  <si>
    <t xml:space="preserve">· El perfil intensivo en la compra de aceite se corresponde con un hogar donde la edad del responsable de las compras supera los 50 años y es generalmente una persona no activa. Son hogares más bien numerosos formados por 2 o más miembros. Si se realiza el análisis por ciclo de vida, los hogares formados por parejas con hijos de edad media o adultos, así como parejas adultas sin hijos o retirados, son aquellos que realizan una compra superior a lo esperado con relación a la extensión de población que representan. 
Si consideramos las comunidades autónomas intensivas en la compra de este producto, hemos de destacar Galicia, País Vasco, La Rioja, Illes Balears o Castilla y León, entre otros, mientras que se quedan alejadas del consumo que cabría esperar otras CCAA como Castilla La Mancha o la Comunitat Valenciana. 
· El consumo per cápita de aceite cierra en 9,70 litros por persona y periodo de estudio. Realizan una ingesta superior individuos como retirados, parejas adultas sin hijos o adultos independientes. El colectivo formado por retirados es quien realiza la mayor ingesta per cápita a cierre de año móvil abril 2024, con un 84,9 % más de cantidad ingerida por persona y año, el equivalente a realizar un consumo de 17,92 kilos, lo que supone 8,23 litros más ingeridos por persona y periodo de estudio. </t>
  </si>
  <si>
    <t>Principales conclusiones</t>
  </si>
  <si>
    <t xml:space="preserve">· Se aumenta la compra de aceite en España un 1,7 % a cierre de año móvil abril 2024. El valor del mercado crece un 26,4 %, como consecuencia del incremento del precio medio (24,4 %), que cierra a 5,02 €/litro. La compra de aceite representa el 2,75 % del presupuesto total destinado a la compra de alimentación y bebidas de los hogares españoles, lo que supone una participación en volumen del 1,68 %.
En promedio, cada individuo español realiza un consumo medio aproximado por persona y año de 9,70 litros, una cantidad 0,8 % superior a la ingerida en el mismo periodo del año anterior. Por su parte, el gasto realizado por individuo alcanza la cifra de 48,70 €, siendo 25,4 % superior a la realizada en el periodo previo de estudio.
· El perfil intensivo en la compra de aceite se corresponde con un hogar donde la edad del responsable de las compras supera los 50 años y siendo generalmente personas no activas. Son hogares formados por 2 o más miembros. Si se realiza el análisis por ciclo de vida, los hogares formados por parejas con hijos de edad media o adultos, así como parejas adultas sin hijos o retirados, son aquellos que realizan una compra superior a lo esperado con relación a la extensión de población que representan. Si consideramos las comunidades autónomas intensivas en la compra de este producto, hemos de destacar Galicia, País Vasco, La Rioja, Illes Balears o Castilla y León, entre otros, mientras que lejos del consumo que deberían hacer quedan Castilla La Mancha y la Comunitat Valenciana, entre otros. 
· El consumo per cápita de aceite cierra en 9,70 litros por persona y periodo de estudio. Realizan una ingesta superior individuos como retirados, parejas adultas sin hijos o adultos independientes. El colectivo formado por retirados es quien realiza la mayor ingesta per cápita a cierre de año móvil abril 2024, con un 84,9 % más de cantidad ingerida por persona y año, el equivalente a realizar un consumo de 17,92 kilos, equivalente a consumir más de 8 litros por persona y periodo de estudio. 
· A cierre de año móvil abril 2024, el aceite de girasol es el tipo de aceite que cuenta con la mayor proporción de volumen de la categoría con un 35,4 % de participación (no tenemos en cuenta el volumen agrupado de todos los aceites de tipo oliva), además, crece un 32,1 % respecto a los doce meses previos. En cuanto al valor, hay que destacar que representa un 11,8 % sobre el total del mercado, cifra inferior a la que representa en volumen, debido al precio medio que es más bajo que el promedio del mercado y que retrocede un 8,8 %. En promedio cada residente en España consume 3,43 litros de este tipo, que es un 31,0 % superior con respecto al anterior año móvil, equivalente a casi 0,8 litros más por persona y año.  Este tipo de aceite es quien tiene un consumidor que difiere más con el de la categoría, donde destacan hogares con niños más bien numerosos con 3 o 4 miembros por hogar. Con respecto a los ciclos de vida, destaca el consumo en hogares con hijos independientemente de la edad de estos y en parejas adultas sin hijos. 
·  El segundo tipo por orden de importancia en volumen se corresponde con el aceite de oliva con algo más de 3 de cada 10 litros del mercado (30,4 %), no obstante, la demanda se retrocede un 10,4 % respecto al periodo anterior. Su participación en valor es del 39,4 %, siendo el tipo de aceite con más peso en la categoría. El consumo per cápita cierra en 2,95 litros/persona/año, lo que supone una ingesta de 0,37 litros inferior que en el mismo período del año anterior. 
· El aceite de oliva virgen extra, el siguiente tipo por orden de importancia en volumen, representa el 22,3 % del total del mercado. Es uno de los tipos de aceite que más intensidad de demanda pierde, con un descenso del 22,4 % de su volumen, no obstante, en valor aumenta un 19,1 % respecto al mismo periodo del año anterior, y es responsable del 35,0 % de la facturación total de la categoría. La diferencia entre la participación en volumen y valor viene determinada por el precio medio litro, que cierra siendo un 53,5 % más alto, con un precio medio de 7,88 €/l, sin duda el más alto de la categoría. El consumo per cápita del aceite de oliva virgen extra disminuye un 23,1 % y cierra en los 2,16 litros/persona/año. Este tipo de aceite tiene un perfil consumidor algo diferente, destaca en clase socioeconómica de nivel alto, en hogares con hijos mayores, retirados y parejas adultas sin hijos, y donde Andalucía destaca por tener un consumo intensivo. 
· El aceite de oliva virgen evoluciona de forma favorable tanto en volumen como en valor, alcanza un crecimiento de 14,9 % y de 77,2 % respectivamente. Nuevamente la diferencia entre ambos indicadores radica en el aumento del precio medio del 54,2 % (7,17 €/l). La cantidad ingerida por persona y por año de este tipo de aceite es de 0,66 litros, una cantidad 14,0 % superior con respecto al anterior año móvil.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</si>
</sst>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_-* #,##0.0\ _€_-;\-* #,##0.0\ _€_-;_-* &quot;-&quot;?\ _€_-;_-@_-"/>
    <numFmt numFmtId="166" formatCode="0.0%"/>
    <numFmt numFmtId="167" formatCode="0.0"/>
    <numFmt numFmtId="168" formatCode="0.0\ %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6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rgb="FF997300"/>
      <name val="Calibri"/>
      <family val="2"/>
      <scheme val="minor"/>
    </font>
    <font>
      <sz val="11"/>
      <name val="Calibri"/>
      <family val="2"/>
      <scheme val="minor"/>
    </font>
    <font>
      <sz val="10"/>
      <name val="Verdana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sz val="24"/>
      <color theme="1"/>
      <name val="Cambria"/>
      <family val="1"/>
    </font>
    <font>
      <sz val="24"/>
      <color theme="1"/>
      <name val="Cambria"/>
      <family val="1"/>
    </font>
    <font>
      <b/>
      <sz val="14"/>
      <color theme="1"/>
      <name val="Calibri"/>
      <family val="2"/>
    </font>
    <font>
      <sz val="16"/>
      <color theme="1"/>
      <name val="Calibri"/>
      <family val="2"/>
      <scheme val="minor"/>
    </font>
    <font>
      <sz val="16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10"/>
      <color rgb="FF70AD47"/>
      <name val="Calibri"/>
      <family val="2"/>
      <scheme val="minor"/>
    </font>
    <font>
      <b/>
      <sz val="10"/>
      <color rgb="FF9E480E"/>
      <name val="Calibri"/>
      <family val="2"/>
      <scheme val="minor"/>
    </font>
    <font>
      <b/>
      <sz val="10"/>
      <color theme="9" tint="0.39997558519241921"/>
      <name val="Calibri"/>
      <family val="2"/>
      <scheme val="minor"/>
    </font>
    <font>
      <b/>
      <sz val="10"/>
      <color theme="7" tint="0.39997558519241921"/>
      <name val="Calibri"/>
      <family val="2"/>
      <scheme val="minor"/>
    </font>
    <font>
      <b/>
      <sz val="10"/>
      <color theme="5" tint="0.39997558519241921"/>
      <name val="Calibri"/>
      <family val="2"/>
      <scheme val="minor"/>
    </font>
    <font>
      <b/>
      <sz val="10"/>
      <color theme="7" tint="-0.249977111117893"/>
      <name val="Calibri"/>
      <family val="2"/>
      <scheme val="minor"/>
    </font>
    <font>
      <sz val="11"/>
      <name val="Calibri"/>
      <family val="2"/>
    </font>
    <font>
      <sz val="9"/>
      <color rgb="FF006600"/>
      <name val="Verdana"/>
      <family val="2"/>
    </font>
    <font>
      <sz val="9"/>
      <color theme="1"/>
      <name val="Verdana"/>
      <family val="2"/>
    </font>
    <font>
      <sz val="11"/>
      <name val="Calibri"/>
      <family val="1"/>
      <charset val="2"/>
    </font>
  </fonts>
  <fills count="3">
    <fill>
      <patternFill patternType="none"/>
    </fill>
    <fill>
      <patternFill patternType="gray125"/>
    </fill>
    <fill>
      <gradientFill degree="90">
        <stop position="0">
          <color theme="0"/>
        </stop>
        <stop position="0.5">
          <color theme="0" tint="-0.34900967436750391"/>
        </stop>
        <stop position="1">
          <color theme="0"/>
        </stop>
      </gradientFill>
    </fill>
  </fills>
  <borders count="32">
    <border>
      <left/>
      <right/>
      <top/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double">
        <color theme="6" tint="-0.499984740745262"/>
      </left>
      <right/>
      <top style="double">
        <color theme="6" tint="-0.499984740745262"/>
      </top>
      <bottom style="double">
        <color theme="6" tint="-0.499984740745262"/>
      </bottom>
      <diagonal/>
    </border>
    <border>
      <left/>
      <right/>
      <top style="double">
        <color theme="6" tint="-0.499984740745262"/>
      </top>
      <bottom style="double">
        <color theme="6" tint="-0.499984740745262"/>
      </bottom>
      <diagonal/>
    </border>
    <border>
      <left/>
      <right style="double">
        <color theme="6" tint="-0.499984740745262"/>
      </right>
      <top style="double">
        <color theme="6" tint="-0.499984740745262"/>
      </top>
      <bottom style="double">
        <color theme="6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indexed="64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</cellStyleXfs>
  <cellXfs count="101">
    <xf numFmtId="0" fontId="0" fillId="0" borderId="0" xfId="0"/>
    <xf numFmtId="165" fontId="0" fillId="0" borderId="0" xfId="0" applyNumberFormat="1"/>
    <xf numFmtId="0" fontId="2" fillId="0" borderId="0" xfId="0" applyFont="1" applyAlignment="1">
      <alignment vertical="center" wrapText="1"/>
    </xf>
    <xf numFmtId="0" fontId="0" fillId="0" borderId="4" xfId="0" applyBorder="1"/>
    <xf numFmtId="0" fontId="4" fillId="0" borderId="0" xfId="0" applyFont="1"/>
    <xf numFmtId="164" fontId="0" fillId="0" borderId="0" xfId="1" applyFont="1"/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6" fontId="0" fillId="0" borderId="0" xfId="2" applyNumberFormat="1" applyFont="1" applyBorder="1" applyAlignment="1">
      <alignment horizontal="center" vertical="center"/>
    </xf>
    <xf numFmtId="0" fontId="8" fillId="0" borderId="4" xfId="0" applyFont="1" applyBorder="1"/>
    <xf numFmtId="167" fontId="0" fillId="0" borderId="0" xfId="0" applyNumberFormat="1" applyAlignment="1">
      <alignment horizontal="center" vertical="center"/>
    </xf>
    <xf numFmtId="0" fontId="10" fillId="0" borderId="0" xfId="4"/>
    <xf numFmtId="0" fontId="12" fillId="0" borderId="0" xfId="4" applyFont="1" applyAlignment="1">
      <alignment vertical="center" wrapText="1"/>
    </xf>
    <xf numFmtId="0" fontId="13" fillId="0" borderId="0" xfId="4" applyFont="1"/>
    <xf numFmtId="0" fontId="15" fillId="0" borderId="0" xfId="4" applyFont="1"/>
    <xf numFmtId="0" fontId="16" fillId="0" borderId="0" xfId="4" applyFont="1" applyAlignment="1">
      <alignment vertical="center"/>
    </xf>
    <xf numFmtId="0" fontId="15" fillId="0" borderId="0" xfId="4" applyFont="1" applyAlignment="1">
      <alignment vertical="center"/>
    </xf>
    <xf numFmtId="164" fontId="7" fillId="0" borderId="13" xfId="1" applyFont="1" applyBorder="1" applyAlignment="1">
      <alignment horizontal="center" vertical="center" wrapText="1" readingOrder="1"/>
    </xf>
    <xf numFmtId="0" fontId="6" fillId="0" borderId="14" xfId="0" applyFont="1" applyBorder="1" applyAlignment="1">
      <alignment horizontal="center" vertical="center" wrapText="1"/>
    </xf>
    <xf numFmtId="164" fontId="7" fillId="0" borderId="15" xfId="1" applyFont="1" applyBorder="1" applyAlignment="1">
      <alignment horizontal="center" vertical="center" wrapText="1" readingOrder="1"/>
    </xf>
    <xf numFmtId="164" fontId="7" fillId="0" borderId="17" xfId="1" applyFont="1" applyBorder="1" applyAlignment="1">
      <alignment horizontal="center" vertical="center" wrapText="1" readingOrder="1"/>
    </xf>
    <xf numFmtId="164" fontId="7" fillId="0" borderId="19" xfId="1" applyFont="1" applyBorder="1" applyAlignment="1">
      <alignment horizontal="center" vertical="center" wrapText="1" readingOrder="1"/>
    </xf>
    <xf numFmtId="0" fontId="19" fillId="0" borderId="0" xfId="0" applyFont="1"/>
    <xf numFmtId="164" fontId="20" fillId="0" borderId="0" xfId="1" applyFont="1" applyBorder="1" applyAlignment="1">
      <alignment vertical="center"/>
    </xf>
    <xf numFmtId="2" fontId="20" fillId="0" borderId="8" xfId="1" applyNumberFormat="1" applyFont="1" applyBorder="1" applyAlignment="1">
      <alignment horizontal="center" vertical="center"/>
    </xf>
    <xf numFmtId="2" fontId="20" fillId="0" borderId="9" xfId="1" applyNumberFormat="1" applyFont="1" applyBorder="1" applyAlignment="1">
      <alignment horizontal="center" vertical="center"/>
    </xf>
    <xf numFmtId="164" fontId="19" fillId="0" borderId="0" xfId="1" applyFont="1" applyBorder="1" applyAlignment="1">
      <alignment horizontal="left" vertical="center" indent="4"/>
    </xf>
    <xf numFmtId="2" fontId="19" fillId="0" borderId="8" xfId="1" applyNumberFormat="1" applyFont="1" applyBorder="1" applyAlignment="1">
      <alignment horizontal="center" vertical="center"/>
    </xf>
    <xf numFmtId="2" fontId="19" fillId="0" borderId="9" xfId="1" applyNumberFormat="1" applyFont="1" applyBorder="1" applyAlignment="1">
      <alignment horizontal="center" vertical="center"/>
    </xf>
    <xf numFmtId="164" fontId="19" fillId="0" borderId="0" xfId="1" applyFont="1" applyBorder="1" applyAlignment="1">
      <alignment horizontal="left" vertical="center" indent="7"/>
    </xf>
    <xf numFmtId="0" fontId="19" fillId="0" borderId="21" xfId="0" applyFont="1" applyBorder="1"/>
    <xf numFmtId="0" fontId="21" fillId="0" borderId="21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19" fillId="0" borderId="5" xfId="0" applyFont="1" applyBorder="1"/>
    <xf numFmtId="0" fontId="23" fillId="0" borderId="5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0" fontId="25" fillId="0" borderId="5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0" fontId="28" fillId="0" borderId="5" xfId="0" applyFont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17" fillId="2" borderId="10" xfId="4" applyFont="1" applyFill="1" applyBorder="1" applyAlignment="1">
      <alignment horizontal="left" vertical="center"/>
    </xf>
    <xf numFmtId="0" fontId="17" fillId="2" borderId="11" xfId="3" applyFont="1" applyFill="1" applyBorder="1" applyAlignment="1">
      <alignment vertical="center"/>
    </xf>
    <xf numFmtId="0" fontId="17" fillId="2" borderId="12" xfId="0" applyFont="1" applyFill="1" applyBorder="1" applyAlignment="1">
      <alignment vertical="center"/>
    </xf>
    <xf numFmtId="0" fontId="17" fillId="2" borderId="11" xfId="3" applyFont="1" applyFill="1" applyBorder="1" applyAlignment="1">
      <alignment horizontal="left" vertical="center"/>
    </xf>
    <xf numFmtId="0" fontId="17" fillId="2" borderId="12" xfId="0" applyFont="1" applyFill="1" applyBorder="1" applyAlignment="1">
      <alignment horizontal="left" vertical="center"/>
    </xf>
    <xf numFmtId="0" fontId="17" fillId="2" borderId="12" xfId="5" applyFont="1" applyFill="1" applyBorder="1" applyAlignment="1">
      <alignment horizontal="left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20" fillId="0" borderId="21" xfId="0" applyFont="1" applyBorder="1"/>
    <xf numFmtId="0" fontId="14" fillId="0" borderId="0" xfId="4" quotePrefix="1" applyFont="1" applyAlignment="1">
      <alignment vertical="center"/>
    </xf>
    <xf numFmtId="0" fontId="14" fillId="0" borderId="0" xfId="4" applyFont="1" applyAlignment="1">
      <alignment vertical="center"/>
    </xf>
    <xf numFmtId="168" fontId="31" fillId="0" borderId="5" xfId="2" applyNumberFormat="1" applyFont="1" applyFill="1" applyBorder="1" applyAlignment="1">
      <alignment horizontal="center" vertical="center"/>
    </xf>
    <xf numFmtId="168" fontId="31" fillId="0" borderId="5" xfId="2" applyNumberFormat="1" applyFont="1" applyBorder="1" applyAlignment="1">
      <alignment horizontal="center" vertical="center"/>
    </xf>
    <xf numFmtId="168" fontId="32" fillId="0" borderId="5" xfId="2" applyNumberFormat="1" applyFont="1" applyBorder="1" applyAlignment="1">
      <alignment horizontal="center" vertical="center"/>
    </xf>
    <xf numFmtId="168" fontId="7" fillId="0" borderId="16" xfId="0" applyNumberFormat="1" applyFont="1" applyBorder="1" applyAlignment="1">
      <alignment horizontal="center" vertical="center" wrapText="1" readingOrder="1"/>
    </xf>
    <xf numFmtId="168" fontId="7" fillId="0" borderId="18" xfId="0" applyNumberFormat="1" applyFont="1" applyBorder="1" applyAlignment="1">
      <alignment horizontal="center" vertical="center" wrapText="1" readingOrder="1"/>
    </xf>
    <xf numFmtId="2" fontId="7" fillId="0" borderId="18" xfId="0" applyNumberFormat="1" applyFont="1" applyBorder="1" applyAlignment="1">
      <alignment horizontal="center" vertical="center" wrapText="1" readingOrder="1"/>
    </xf>
    <xf numFmtId="168" fontId="7" fillId="0" borderId="20" xfId="0" applyNumberFormat="1" applyFont="1" applyBorder="1" applyAlignment="1">
      <alignment horizontal="center" vertical="center" wrapText="1" readingOrder="1"/>
    </xf>
    <xf numFmtId="164" fontId="19" fillId="0" borderId="0" xfId="1" applyFont="1" applyBorder="1" applyAlignment="1">
      <alignment horizontal="left" vertical="center" indent="2"/>
    </xf>
    <xf numFmtId="164" fontId="19" fillId="0" borderId="0" xfId="1" applyFont="1" applyBorder="1" applyAlignment="1">
      <alignment horizontal="left" vertical="center" indent="1"/>
    </xf>
    <xf numFmtId="2" fontId="19" fillId="0" borderId="30" xfId="1" applyNumberFormat="1" applyFont="1" applyBorder="1" applyAlignment="1">
      <alignment horizontal="center" vertical="center"/>
    </xf>
    <xf numFmtId="2" fontId="19" fillId="0" borderId="31" xfId="1" applyNumberFormat="1" applyFont="1" applyBorder="1" applyAlignment="1">
      <alignment horizontal="center" vertical="center"/>
    </xf>
    <xf numFmtId="0" fontId="14" fillId="0" borderId="0" xfId="4" quotePrefix="1" applyFont="1" applyAlignment="1">
      <alignment horizontal="center" vertical="center"/>
    </xf>
    <xf numFmtId="0" fontId="12" fillId="0" borderId="0" xfId="4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3" fillId="0" borderId="22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30" fillId="0" borderId="22" xfId="0" applyFont="1" applyBorder="1" applyAlignment="1">
      <alignment horizontal="left" vertical="center" wrapText="1"/>
    </xf>
    <xf numFmtId="0" fontId="30" fillId="0" borderId="23" xfId="0" applyFont="1" applyBorder="1" applyAlignment="1">
      <alignment horizontal="left" vertical="center" wrapText="1"/>
    </xf>
    <xf numFmtId="0" fontId="30" fillId="0" borderId="24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26" xfId="0" applyFont="1" applyBorder="1" applyAlignment="1">
      <alignment horizontal="left" vertical="center" wrapText="1"/>
    </xf>
    <xf numFmtId="0" fontId="30" fillId="0" borderId="27" xfId="0" applyFont="1" applyBorder="1" applyAlignment="1">
      <alignment horizontal="left" vertical="center" wrapText="1"/>
    </xf>
    <xf numFmtId="0" fontId="30" fillId="0" borderId="28" xfId="0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 wrapText="1"/>
    </xf>
  </cellXfs>
  <cellStyles count="6">
    <cellStyle name="Hipervínculo" xfId="3" builtinId="8"/>
    <cellStyle name="Hipervínculo 2" xfId="5" xr:uid="{00000000-0005-0000-0000-000001000000}"/>
    <cellStyle name="Millares" xfId="1" builtinId="3"/>
    <cellStyle name="Normal" xfId="0" builtinId="0"/>
    <cellStyle name="Normal 2" xfId="4" xr:uid="{00000000-0005-0000-0000-000004000000}"/>
    <cellStyle name="Porcentaje" xfId="2" builtinId="5"/>
  </cellStyles>
  <dxfs count="10">
    <dxf>
      <font>
        <color theme="4" tint="-0.24994659260841701"/>
      </font>
    </dxf>
    <dxf>
      <font>
        <color rgb="FFFF0000"/>
      </font>
    </dxf>
    <dxf>
      <font>
        <color theme="9" tint="-0.24994659260841701"/>
      </font>
    </dxf>
    <dxf>
      <font>
        <color rgb="FFC00000"/>
      </font>
    </dxf>
    <dxf>
      <font>
        <color theme="4" tint="-0.24994659260841701"/>
      </font>
    </dxf>
    <dxf>
      <font>
        <color rgb="FFFF0000"/>
      </font>
    </dxf>
    <dxf>
      <font>
        <color theme="9" tint="-0.24994659260841701"/>
      </font>
    </dxf>
    <dxf>
      <font>
        <color rgb="FF006600"/>
      </font>
    </dxf>
    <dxf>
      <font>
        <color rgb="FFC00000"/>
      </font>
    </dxf>
    <dxf>
      <font>
        <color rgb="FF0070C0"/>
      </font>
    </dxf>
  </dxfs>
  <tableStyles count="0" defaultTableStyle="TableStyleMedium2" defaultPivotStyle="PivotStyleLight16"/>
  <colors>
    <mruColors>
      <color rgb="FF009999"/>
      <color rgb="FF006600"/>
      <color rgb="FF997300"/>
      <color rgb="FF9E480E"/>
      <color rgb="FF70AD47"/>
      <color rgb="FFED7D31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Volumen l</a:t>
            </a:r>
          </a:p>
        </c:rich>
      </c:tx>
      <c:layout>
        <c:manualLayout>
          <c:xMode val="edge"/>
          <c:yMode val="edge"/>
          <c:x val="0.40169852302663051"/>
          <c:y val="3.70370370370370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9-4FD5-A23F-431454AA79E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C9-4FD5-A23F-431454AA79E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C9-4FD5-A23F-431454AA79E1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9-4FD5-A23F-431454AA79E1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C9-4FD5-A23F-431454AA79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817-4634-BE8A-66552479874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1817-4634-BE8A-66552479874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1817-4634-BE8A-66552479874F}"/>
              </c:ext>
            </c:extLst>
          </c:dPt>
          <c:dLbls>
            <c:dLbl>
              <c:idx val="0"/>
              <c:layout>
                <c:manualLayout>
                  <c:x val="2.2122904638667933E-2"/>
                  <c:y val="5.498797192236192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9-4FD5-A23F-431454AA79E1}"/>
                </c:ext>
              </c:extLst>
            </c:dLbl>
            <c:dLbl>
              <c:idx val="4"/>
              <c:layout>
                <c:manualLayout>
                  <c:x val="-6.2681563142892485E-2"/>
                  <c:y val="3.299278315341728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EEC9-4FD5-A23F-431454AA79E1}"/>
                </c:ext>
              </c:extLst>
            </c:dLbl>
            <c:dLbl>
              <c:idx val="5"/>
              <c:layout>
                <c:manualLayout>
                  <c:x val="-7.3743015462227127E-3"/>
                  <c:y val="2.199497228086643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775831104107144E-2"/>
                      <c:h val="9.88960839904468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817-4634-BE8A-66552479874F}"/>
                </c:ext>
              </c:extLst>
            </c:dLbl>
            <c:dLbl>
              <c:idx val="6"/>
              <c:layout>
                <c:manualLayout>
                  <c:x val="1.474860309244529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17-4634-BE8A-66552479874F}"/>
                </c:ext>
              </c:extLst>
            </c:dLbl>
            <c:dLbl>
              <c:idx val="7"/>
              <c:layout>
                <c:manualLayout>
                  <c:x val="3.917728343505418E-2"/>
                  <c:y val="-1.57854447271297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17-4634-BE8A-66552479874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A.O VIRGEN</c:v>
              </c:pt>
              <c:pt idx="1">
                <c:v>A.O VIRGEN EXTRA</c:v>
              </c:pt>
              <c:pt idx="2">
                <c:v>A. OLIVA</c:v>
              </c:pt>
              <c:pt idx="3">
                <c:v>ACEITE DE GIRASOL</c:v>
              </c:pt>
              <c:pt idx="4">
                <c:v>ACEITE DE ORUJO</c:v>
              </c:pt>
              <c:pt idx="5">
                <c:v>ACEITE DE MAIZ</c:v>
              </c:pt>
              <c:pt idx="6">
                <c:v>ACEITE DE SOJA</c:v>
              </c:pt>
              <c:pt idx="7">
                <c:v>OTROS ACEITES VEG</c:v>
              </c:pt>
            </c:strLit>
          </c:cat>
          <c:val>
            <c:numLit>
              <c:formatCode>General</c:formatCode>
              <c:ptCount val="8"/>
              <c:pt idx="0">
                <c:v>6.8382965391693844</c:v>
              </c:pt>
              <c:pt idx="1">
                <c:v>22.318830704703476</c:v>
              </c:pt>
              <c:pt idx="2">
                <c:v>30.378153621110222</c:v>
              </c:pt>
              <c:pt idx="3">
                <c:v>35.401527438836737</c:v>
              </c:pt>
              <c:pt idx="4">
                <c:v>3.4979655996331398</c:v>
              </c:pt>
              <c:pt idx="5">
                <c:v>0.10448245951699309</c:v>
              </c:pt>
              <c:pt idx="6">
                <c:v>2.5102195783434835E-3</c:v>
              </c:pt>
              <c:pt idx="7">
                <c:v>1.4582328931119972</c:v>
              </c:pt>
            </c:numLit>
          </c:val>
          <c:extLst>
            <c:ext xmlns:c16="http://schemas.microsoft.com/office/drawing/2014/chart" uri="{C3380CC4-5D6E-409C-BE32-E72D297353CC}">
              <c16:uniqueId val="{0000000A-EEC9-4FD5-A23F-431454AA7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Valor</a:t>
            </a:r>
            <a:r>
              <a:rPr lang="es-ES" baseline="0"/>
              <a:t> €</a:t>
            </a:r>
            <a:endParaRPr lang="es-ES"/>
          </a:p>
        </c:rich>
      </c:tx>
      <c:layout>
        <c:manualLayout>
          <c:xMode val="edge"/>
          <c:yMode val="edge"/>
          <c:x val="0.40169852302663051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4-4505-B6A6-26B4EB5ABF0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94-4505-B6A6-26B4EB5ABF0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94-4505-B6A6-26B4EB5ABF0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4-4505-B6A6-26B4EB5ABF0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494-4505-B6A6-26B4EB5ABF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494-4505-B6A6-26B4EB5ABF0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494-4505-B6A6-26B4EB5ABF0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494-4505-B6A6-26B4EB5ABF0B}"/>
              </c:ext>
            </c:extLst>
          </c:dPt>
          <c:dLbls>
            <c:dLbl>
              <c:idx val="0"/>
              <c:layout>
                <c:manualLayout>
                  <c:x val="1.1054353181071399E-2"/>
                  <c:y val="2.199518876894487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4-4505-B6A6-26B4EB5ABF0B}"/>
                </c:ext>
              </c:extLst>
            </c:dLbl>
            <c:dLbl>
              <c:idx val="3"/>
              <c:layout>
                <c:manualLayout>
                  <c:x val="-1.1054353181071499E-2"/>
                  <c:y val="2.199518876894487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4-4505-B6A6-26B4EB5ABF0B}"/>
                </c:ext>
              </c:extLst>
            </c:dLbl>
            <c:dLbl>
              <c:idx val="4"/>
              <c:layout>
                <c:manualLayout>
                  <c:x val="-4.4217412724285865E-2"/>
                  <c:y val="1.09975943844724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4-4505-B6A6-26B4EB5ABF0B}"/>
                </c:ext>
              </c:extLst>
            </c:dLbl>
            <c:dLbl>
              <c:idx val="5"/>
              <c:layout>
                <c:manualLayout>
                  <c:x val="-1.1054353181071466E-2"/>
                  <c:y val="-1.649639157670865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4-4505-B6A6-26B4EB5ABF0B}"/>
                </c:ext>
              </c:extLst>
            </c:dLbl>
            <c:dLbl>
              <c:idx val="6"/>
              <c:layout>
                <c:manualLayout>
                  <c:x val="2.5793490755833353E-2"/>
                  <c:y val="-3.085950962852377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4-4505-B6A6-26B4EB5ABF0B}"/>
                </c:ext>
              </c:extLst>
            </c:dLbl>
            <c:dLbl>
              <c:idx val="7"/>
              <c:layout>
                <c:manualLayout>
                  <c:x val="4.7936723837885664E-2"/>
                  <c:y val="-2.033602413582288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94-4505-B6A6-26B4EB5ABF0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A.O VIRGEN</c:v>
              </c:pt>
              <c:pt idx="1">
                <c:v>A.O VIRGEN EXTRA</c:v>
              </c:pt>
              <c:pt idx="2">
                <c:v>A. OLIVA</c:v>
              </c:pt>
              <c:pt idx="3">
                <c:v>ACEITE DE GIRASOL</c:v>
              </c:pt>
              <c:pt idx="4">
                <c:v>ACEITE DE ORUJO</c:v>
              </c:pt>
              <c:pt idx="5">
                <c:v>ACEITE DE MAIZ</c:v>
              </c:pt>
              <c:pt idx="6">
                <c:v>ACEITE DE SOJA</c:v>
              </c:pt>
              <c:pt idx="7">
                <c:v>OTROS ACEITES VEG</c:v>
              </c:pt>
            </c:strLit>
          </c:cat>
          <c:val>
            <c:numLit>
              <c:formatCode>General</c:formatCode>
              <c:ptCount val="8"/>
              <c:pt idx="0">
                <c:v>9.7594049267693848</c:v>
              </c:pt>
              <c:pt idx="1">
                <c:v>35.022979766552709</c:v>
              </c:pt>
              <c:pt idx="2">
                <c:v>39.426376288576478</c:v>
              </c:pt>
              <c:pt idx="3">
                <c:v>11.835730661979266</c:v>
              </c:pt>
              <c:pt idx="4">
                <c:v>2.7714612444651641</c:v>
              </c:pt>
              <c:pt idx="5">
                <c:v>5.9990193609634035E-2</c:v>
              </c:pt>
              <c:pt idx="6">
                <c:v>1.1613884099904088E-3</c:v>
              </c:pt>
              <c:pt idx="7">
                <c:v>1.1228932601016861</c:v>
              </c:pt>
            </c:numLit>
          </c:val>
          <c:extLst>
            <c:ext xmlns:c16="http://schemas.microsoft.com/office/drawing/2014/chart" uri="{C3380CC4-5D6E-409C-BE32-E72D297353CC}">
              <c16:uniqueId val="{00000010-4494-4505-B6A6-26B4EB5AB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98995576770191E-2"/>
          <c:y val="5.0925925925925923E-2"/>
          <c:w val="0.80020200884645964"/>
          <c:h val="0.61322767561403058"/>
        </c:manualLayout>
      </c:layout>
      <c:lineChart>
        <c:grouping val="standard"/>
        <c:varyColors val="0"/>
        <c:ser>
          <c:idx val="0"/>
          <c:order val="0"/>
          <c:tx>
            <c:v>VOLUMEN (Miles 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Lit>
              <c:ptCount val="25"/>
              <c:pt idx="0">
                <c:v>ABRIL 22</c:v>
              </c:pt>
              <c:pt idx="1">
                <c:v>MAYO 22</c:v>
              </c:pt>
              <c:pt idx="2">
                <c:v>JUNIO 22</c:v>
              </c:pt>
              <c:pt idx="3">
                <c:v>JULIO 22</c:v>
              </c:pt>
              <c:pt idx="4">
                <c:v>AGOSTO 22</c:v>
              </c:pt>
              <c:pt idx="5">
                <c:v>SEPTIEMBRE 22</c:v>
              </c:pt>
              <c:pt idx="6">
                <c:v>OCTUBRE 22</c:v>
              </c:pt>
              <c:pt idx="7">
                <c:v>NOVIEMBRE 22</c:v>
              </c:pt>
              <c:pt idx="8">
                <c:v>DICIEMBRE 22</c:v>
              </c:pt>
              <c:pt idx="9">
                <c:v>ENERO 23</c:v>
              </c:pt>
              <c:pt idx="10">
                <c:v>FEBRERO 23</c:v>
              </c:pt>
              <c:pt idx="11">
                <c:v>MARZO 23</c:v>
              </c:pt>
              <c:pt idx="12">
                <c:v>ABRIL 23</c:v>
              </c:pt>
              <c:pt idx="13">
                <c:v>MAYO 23</c:v>
              </c:pt>
              <c:pt idx="14">
                <c:v>JUNIO 23</c:v>
              </c:pt>
              <c:pt idx="15">
                <c:v>JULIO 23</c:v>
              </c:pt>
              <c:pt idx="16">
                <c:v>AGOSTO 23</c:v>
              </c:pt>
              <c:pt idx="17">
                <c:v>SEPTIEMBRE 23</c:v>
              </c:pt>
              <c:pt idx="18">
                <c:v>OCTUBRE 23</c:v>
              </c:pt>
              <c:pt idx="19">
                <c:v>NOVIEMBRE 23</c:v>
              </c:pt>
              <c:pt idx="20">
                <c:v>DICIEMBRE 23</c:v>
              </c:pt>
              <c:pt idx="21">
                <c:v>ENERO 24</c:v>
              </c:pt>
              <c:pt idx="22">
                <c:v>FEBRERO 24</c:v>
              </c:pt>
              <c:pt idx="23">
                <c:v>MARZO 24</c:v>
              </c:pt>
              <c:pt idx="24">
                <c:v>ABRIL 24</c:v>
              </c:pt>
            </c:strLit>
          </c:cat>
          <c:val>
            <c:numLit>
              <c:formatCode>General</c:formatCode>
              <c:ptCount val="25"/>
              <c:pt idx="0">
                <c:v>27778.720000000001</c:v>
              </c:pt>
              <c:pt idx="1">
                <c:v>30004.67</c:v>
              </c:pt>
              <c:pt idx="2">
                <c:v>33048.39</c:v>
              </c:pt>
              <c:pt idx="3">
                <c:v>32366.99</c:v>
              </c:pt>
              <c:pt idx="4">
                <c:v>40660.89</c:v>
              </c:pt>
              <c:pt idx="5">
                <c:v>38617.72</c:v>
              </c:pt>
              <c:pt idx="6">
                <c:v>42488.62</c:v>
              </c:pt>
              <c:pt idx="7">
                <c:v>40023.49</c:v>
              </c:pt>
              <c:pt idx="8">
                <c:v>36082.559999999998</c:v>
              </c:pt>
              <c:pt idx="9">
                <c:v>36967.47</c:v>
              </c:pt>
              <c:pt idx="10">
                <c:v>36860.79</c:v>
              </c:pt>
              <c:pt idx="11">
                <c:v>39719.980000000003</c:v>
              </c:pt>
              <c:pt idx="12">
                <c:v>36661.03</c:v>
              </c:pt>
              <c:pt idx="13">
                <c:v>39637.32</c:v>
              </c:pt>
              <c:pt idx="14">
                <c:v>36107.32</c:v>
              </c:pt>
              <c:pt idx="15">
                <c:v>37509.760000000002</c:v>
              </c:pt>
              <c:pt idx="16">
                <c:v>45159.86</c:v>
              </c:pt>
              <c:pt idx="17">
                <c:v>45040.58</c:v>
              </c:pt>
              <c:pt idx="18">
                <c:v>33214.620000000003</c:v>
              </c:pt>
              <c:pt idx="19">
                <c:v>34021.760000000002</c:v>
              </c:pt>
              <c:pt idx="20">
                <c:v>35570.89</c:v>
              </c:pt>
              <c:pt idx="21">
                <c:v>38989.33</c:v>
              </c:pt>
              <c:pt idx="22">
                <c:v>36718.199999999997</c:v>
              </c:pt>
              <c:pt idx="23">
                <c:v>35437.33</c:v>
              </c:pt>
              <c:pt idx="24">
                <c:v>33445.78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2E0-4C7F-B21B-078F26909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47464"/>
        <c:axId val="769110560"/>
      </c:lineChart>
      <c:lineChart>
        <c:grouping val="standard"/>
        <c:varyColors val="0"/>
        <c:ser>
          <c:idx val="1"/>
          <c:order val="1"/>
          <c:tx>
            <c:v>VALOR (Miles €)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Lit>
              <c:ptCount val="25"/>
              <c:pt idx="0">
                <c:v>ABRIL 22</c:v>
              </c:pt>
              <c:pt idx="1">
                <c:v>MAYO 22</c:v>
              </c:pt>
              <c:pt idx="2">
                <c:v>JUNIO 22</c:v>
              </c:pt>
              <c:pt idx="3">
                <c:v>JULIO 22</c:v>
              </c:pt>
              <c:pt idx="4">
                <c:v>AGOSTO 22</c:v>
              </c:pt>
              <c:pt idx="5">
                <c:v>SEPTIEMBRE 22</c:v>
              </c:pt>
              <c:pt idx="6">
                <c:v>OCTUBRE 22</c:v>
              </c:pt>
              <c:pt idx="7">
                <c:v>NOVIEMBRE 22</c:v>
              </c:pt>
              <c:pt idx="8">
                <c:v>DICIEMBRE 22</c:v>
              </c:pt>
              <c:pt idx="9">
                <c:v>ENERO 23</c:v>
              </c:pt>
              <c:pt idx="10">
                <c:v>FEBRERO 23</c:v>
              </c:pt>
              <c:pt idx="11">
                <c:v>MARZO 23</c:v>
              </c:pt>
              <c:pt idx="12">
                <c:v>ABRIL 23</c:v>
              </c:pt>
              <c:pt idx="13">
                <c:v>MAYO 23</c:v>
              </c:pt>
              <c:pt idx="14">
                <c:v>JUNIO 23</c:v>
              </c:pt>
              <c:pt idx="15">
                <c:v>JULIO 23</c:v>
              </c:pt>
              <c:pt idx="16">
                <c:v>AGOSTO 23</c:v>
              </c:pt>
              <c:pt idx="17">
                <c:v>SEPTIEMBRE 23</c:v>
              </c:pt>
              <c:pt idx="18">
                <c:v>OCTUBRE 23</c:v>
              </c:pt>
              <c:pt idx="19">
                <c:v>NOVIEMBRE 23</c:v>
              </c:pt>
              <c:pt idx="20">
                <c:v>DICIEMBRE 23</c:v>
              </c:pt>
              <c:pt idx="21">
                <c:v>ENERO 24</c:v>
              </c:pt>
              <c:pt idx="22">
                <c:v>FEBRERO 24</c:v>
              </c:pt>
              <c:pt idx="23">
                <c:v>MARZO 24</c:v>
              </c:pt>
              <c:pt idx="24">
                <c:v>ABRIL 24</c:v>
              </c:pt>
            </c:strLit>
          </c:cat>
          <c:val>
            <c:numLit>
              <c:formatCode>General</c:formatCode>
              <c:ptCount val="25"/>
              <c:pt idx="0">
                <c:v>110828.5</c:v>
              </c:pt>
              <c:pt idx="1">
                <c:v>120957.6</c:v>
              </c:pt>
              <c:pt idx="2">
                <c:v>132491.70000000001</c:v>
              </c:pt>
              <c:pt idx="3">
                <c:v>128219.8</c:v>
              </c:pt>
              <c:pt idx="4">
                <c:v>157135.70000000001</c:v>
              </c:pt>
              <c:pt idx="5">
                <c:v>145227.5</c:v>
              </c:pt>
              <c:pt idx="6">
                <c:v>167669.5</c:v>
              </c:pt>
              <c:pt idx="7">
                <c:v>161338.6</c:v>
              </c:pt>
              <c:pt idx="8">
                <c:v>148369.4</c:v>
              </c:pt>
              <c:pt idx="9">
                <c:v>162255</c:v>
              </c:pt>
              <c:pt idx="10">
                <c:v>148330.5</c:v>
              </c:pt>
              <c:pt idx="11">
                <c:v>161923.5</c:v>
              </c:pt>
              <c:pt idx="12">
                <c:v>156865.4</c:v>
              </c:pt>
              <c:pt idx="13">
                <c:v>175352.1</c:v>
              </c:pt>
              <c:pt idx="14">
                <c:v>159199.29999999999</c:v>
              </c:pt>
              <c:pt idx="15">
                <c:v>167319.1</c:v>
              </c:pt>
              <c:pt idx="16">
                <c:v>232530</c:v>
              </c:pt>
              <c:pt idx="17">
                <c:v>231392.2</c:v>
              </c:pt>
              <c:pt idx="18">
                <c:v>161442.79999999999</c:v>
              </c:pt>
              <c:pt idx="19">
                <c:v>166957.20000000001</c:v>
              </c:pt>
              <c:pt idx="20">
                <c:v>178805.7</c:v>
              </c:pt>
              <c:pt idx="21">
                <c:v>211290.2</c:v>
              </c:pt>
              <c:pt idx="22">
                <c:v>199429.3</c:v>
              </c:pt>
              <c:pt idx="23">
                <c:v>189242</c:v>
              </c:pt>
              <c:pt idx="24">
                <c:v>191379.9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2E0-4C7F-B21B-078F26909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287288"/>
        <c:axId val="717774800"/>
      </c:lineChart>
      <c:catAx>
        <c:axId val="6305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110560"/>
        <c:crosses val="autoZero"/>
        <c:auto val="1"/>
        <c:lblAlgn val="ctr"/>
        <c:lblOffset val="100"/>
        <c:noMultiLvlLbl val="0"/>
      </c:catAx>
      <c:valAx>
        <c:axId val="769110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Volumen Miles 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547464"/>
        <c:crosses val="autoZero"/>
        <c:crossBetween val="between"/>
      </c:valAx>
      <c:valAx>
        <c:axId val="7177748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Valor Miles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1287288"/>
        <c:crosses val="max"/>
        <c:crossBetween val="between"/>
      </c:valAx>
      <c:catAx>
        <c:axId val="71128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777480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42545574593948"/>
          <c:y val="3.483767935669245E-2"/>
          <c:w val="0.79819616031080187"/>
          <c:h val="0.71484075165597427"/>
        </c:manualLayout>
      </c:layout>
      <c:lineChart>
        <c:grouping val="standard"/>
        <c:varyColors val="0"/>
        <c:ser>
          <c:idx val="0"/>
          <c:order val="0"/>
          <c:tx>
            <c:v>VOLUMEN (Mill. 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Lit>
              <c:ptCount val="25"/>
              <c:pt idx="0">
                <c:v>ABRIL 22</c:v>
              </c:pt>
              <c:pt idx="1">
                <c:v>MAYO 22</c:v>
              </c:pt>
              <c:pt idx="2">
                <c:v>JUNIO 22</c:v>
              </c:pt>
              <c:pt idx="3">
                <c:v>JULIO 22</c:v>
              </c:pt>
              <c:pt idx="4">
                <c:v>AGOSTO 22</c:v>
              </c:pt>
              <c:pt idx="5">
                <c:v>SEPTIEMBRE 22</c:v>
              </c:pt>
              <c:pt idx="6">
                <c:v>OCTUBRE 22</c:v>
              </c:pt>
              <c:pt idx="7">
                <c:v>NOVIEMBRE 22</c:v>
              </c:pt>
              <c:pt idx="8">
                <c:v>DICIEMBRE 22</c:v>
              </c:pt>
              <c:pt idx="9">
                <c:v>ENERO 23</c:v>
              </c:pt>
              <c:pt idx="10">
                <c:v>FEBRERO 23</c:v>
              </c:pt>
              <c:pt idx="11">
                <c:v>MARZO 23</c:v>
              </c:pt>
              <c:pt idx="12">
                <c:v>ABRIL 23</c:v>
              </c:pt>
              <c:pt idx="13">
                <c:v>MAYO 23</c:v>
              </c:pt>
              <c:pt idx="14">
                <c:v>JUNIO 23</c:v>
              </c:pt>
              <c:pt idx="15">
                <c:v>JULIO 23</c:v>
              </c:pt>
              <c:pt idx="16">
                <c:v>AGOSTO 23</c:v>
              </c:pt>
              <c:pt idx="17">
                <c:v>SEPTIEMBRE 23</c:v>
              </c:pt>
              <c:pt idx="18">
                <c:v>OCTUBRE 23</c:v>
              </c:pt>
              <c:pt idx="19">
                <c:v>NOVIEMBRE 23</c:v>
              </c:pt>
              <c:pt idx="20">
                <c:v>DICIEMBRE 23</c:v>
              </c:pt>
              <c:pt idx="21">
                <c:v>ENERO 24</c:v>
              </c:pt>
              <c:pt idx="22">
                <c:v>FEBRERO 24</c:v>
              </c:pt>
              <c:pt idx="23">
                <c:v>MARZO 24</c:v>
              </c:pt>
              <c:pt idx="24">
                <c:v>ABRIL 24</c:v>
              </c:pt>
            </c:strLit>
          </c:cat>
          <c:val>
            <c:numLit>
              <c:formatCode>General</c:formatCode>
              <c:ptCount val="25"/>
              <c:pt idx="0">
                <c:v>27.77872</c:v>
              </c:pt>
              <c:pt idx="1">
                <c:v>30.004669999999997</c:v>
              </c:pt>
              <c:pt idx="2">
                <c:v>33.048389999999998</c:v>
              </c:pt>
              <c:pt idx="3">
                <c:v>32.366990000000001</c:v>
              </c:pt>
              <c:pt idx="4">
                <c:v>40.660890000000002</c:v>
              </c:pt>
              <c:pt idx="5">
                <c:v>38.617719999999998</c:v>
              </c:pt>
              <c:pt idx="6">
                <c:v>42.488620000000004</c:v>
              </c:pt>
              <c:pt idx="7">
                <c:v>40.023489999999995</c:v>
              </c:pt>
              <c:pt idx="8">
                <c:v>36.082560000000001</c:v>
              </c:pt>
              <c:pt idx="9">
                <c:v>36.967469999999999</c:v>
              </c:pt>
              <c:pt idx="10">
                <c:v>36.860790000000001</c:v>
              </c:pt>
              <c:pt idx="11">
                <c:v>39.719980000000007</c:v>
              </c:pt>
              <c:pt idx="12">
                <c:v>36.661029999999997</c:v>
              </c:pt>
              <c:pt idx="13">
                <c:v>39.637320000000003</c:v>
              </c:pt>
              <c:pt idx="14">
                <c:v>36.107320000000001</c:v>
              </c:pt>
              <c:pt idx="15">
                <c:v>37.50976</c:v>
              </c:pt>
              <c:pt idx="16">
                <c:v>45.159860000000002</c:v>
              </c:pt>
              <c:pt idx="17">
                <c:v>45.040579999999999</c:v>
              </c:pt>
              <c:pt idx="18">
                <c:v>33.214620000000004</c:v>
              </c:pt>
              <c:pt idx="19">
                <c:v>34.02176</c:v>
              </c:pt>
              <c:pt idx="20">
                <c:v>35.570889999999999</c:v>
              </c:pt>
              <c:pt idx="21">
                <c:v>38.989330000000002</c:v>
              </c:pt>
              <c:pt idx="22">
                <c:v>36.718199999999996</c:v>
              </c:pt>
              <c:pt idx="23">
                <c:v>35.437330000000003</c:v>
              </c:pt>
              <c:pt idx="24">
                <c:v>33.445779999999999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741-44D6-800A-52A572D9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47464"/>
        <c:axId val="769110560"/>
      </c:lineChart>
      <c:lineChart>
        <c:grouping val="standard"/>
        <c:varyColors val="0"/>
        <c:ser>
          <c:idx val="1"/>
          <c:order val="1"/>
          <c:tx>
            <c:v>PRECIO MEDIO kg ó litros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Lit>
              <c:ptCount val="25"/>
              <c:pt idx="0">
                <c:v>ABRIL 22</c:v>
              </c:pt>
              <c:pt idx="1">
                <c:v>MAYO 22</c:v>
              </c:pt>
              <c:pt idx="2">
                <c:v>JUNIO 22</c:v>
              </c:pt>
              <c:pt idx="3">
                <c:v>JULIO 22</c:v>
              </c:pt>
              <c:pt idx="4">
                <c:v>AGOSTO 22</c:v>
              </c:pt>
              <c:pt idx="5">
                <c:v>SEPTIEMBRE 22</c:v>
              </c:pt>
              <c:pt idx="6">
                <c:v>OCTUBRE 22</c:v>
              </c:pt>
              <c:pt idx="7">
                <c:v>NOVIEMBRE 22</c:v>
              </c:pt>
              <c:pt idx="8">
                <c:v>DICIEMBRE 22</c:v>
              </c:pt>
              <c:pt idx="9">
                <c:v>ENERO 23</c:v>
              </c:pt>
              <c:pt idx="10">
                <c:v>FEBRERO 23</c:v>
              </c:pt>
              <c:pt idx="11">
                <c:v>MARZO 23</c:v>
              </c:pt>
              <c:pt idx="12">
                <c:v>ABRIL 23</c:v>
              </c:pt>
              <c:pt idx="13">
                <c:v>MAYO 23</c:v>
              </c:pt>
              <c:pt idx="14">
                <c:v>JUNIO 23</c:v>
              </c:pt>
              <c:pt idx="15">
                <c:v>JULIO 23</c:v>
              </c:pt>
              <c:pt idx="16">
                <c:v>AGOSTO 23</c:v>
              </c:pt>
              <c:pt idx="17">
                <c:v>SEPTIEMBRE 23</c:v>
              </c:pt>
              <c:pt idx="18">
                <c:v>OCTUBRE 23</c:v>
              </c:pt>
              <c:pt idx="19">
                <c:v>NOVIEMBRE 23</c:v>
              </c:pt>
              <c:pt idx="20">
                <c:v>DICIEMBRE 23</c:v>
              </c:pt>
              <c:pt idx="21">
                <c:v>ENERO 24</c:v>
              </c:pt>
              <c:pt idx="22">
                <c:v>FEBRERO 24</c:v>
              </c:pt>
              <c:pt idx="23">
                <c:v>MARZO 24</c:v>
              </c:pt>
              <c:pt idx="24">
                <c:v>ABRIL 24</c:v>
              </c:pt>
            </c:strLit>
          </c:cat>
          <c:val>
            <c:numLit>
              <c:formatCode>General</c:formatCode>
              <c:ptCount val="25"/>
              <c:pt idx="0">
                <c:v>3.9896906696924801</c:v>
              </c:pt>
              <c:pt idx="1">
                <c:v>4.0312924621400601</c:v>
              </c:pt>
              <c:pt idx="2">
                <c:v>4.0090213169234596</c:v>
              </c:pt>
              <c:pt idx="3">
                <c:v>3.96143725443731</c:v>
              </c:pt>
              <c:pt idx="4">
                <c:v>3.8645415779143102</c:v>
              </c:pt>
              <c:pt idx="5">
                <c:v>3.7606440773820902</c:v>
              </c:pt>
              <c:pt idx="6">
                <c:v>3.9462213646854098</c:v>
              </c:pt>
              <c:pt idx="7">
                <c:v>4.0310977378534503</c:v>
              </c:pt>
              <c:pt idx="8">
                <c:v>4.11194216818319</c:v>
              </c:pt>
              <c:pt idx="9">
                <c:v>4.3891291451646497</c:v>
              </c:pt>
              <c:pt idx="10">
                <c:v>4.0240727341980502</c:v>
              </c:pt>
              <c:pt idx="11">
                <c:v>4.07662591975122</c:v>
              </c:pt>
              <c:pt idx="12">
                <c:v>4.2788050417568702</c:v>
              </c:pt>
              <c:pt idx="13">
                <c:v>4.4239141294113704</c:v>
              </c:pt>
              <c:pt idx="14">
                <c:v>4.4090588833510802</c:v>
              </c:pt>
              <c:pt idx="15">
                <c:v>4.4606816999095704</c:v>
              </c:pt>
              <c:pt idx="16">
                <c:v>5.1490416489333697</c:v>
              </c:pt>
              <c:pt idx="17">
                <c:v>5.1374160812316401</c:v>
              </c:pt>
              <c:pt idx="18">
                <c:v>4.8605945213282604</c:v>
              </c:pt>
              <c:pt idx="19">
                <c:v>4.9073651686450104</c:v>
              </c:pt>
              <c:pt idx="20">
                <c:v>5.0267423727660496</c:v>
              </c:pt>
              <c:pt idx="21">
                <c:v>5.4191800679827002</c:v>
              </c:pt>
              <c:pt idx="22">
                <c:v>5.4313473972035702</c:v>
              </c:pt>
              <c:pt idx="23">
                <c:v>5.3401878753280796</c:v>
              </c:pt>
              <c:pt idx="24">
                <c:v>5.7220940878041997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741-44D6-800A-52A572D9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287288"/>
        <c:axId val="717774800"/>
      </c:lineChart>
      <c:catAx>
        <c:axId val="6305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110560"/>
        <c:crosses val="autoZero"/>
        <c:auto val="1"/>
        <c:lblAlgn val="ctr"/>
        <c:lblOffset val="100"/>
        <c:noMultiLvlLbl val="0"/>
      </c:catAx>
      <c:valAx>
        <c:axId val="769110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Volumen Mill.</a:t>
                </a:r>
                <a:r>
                  <a:rPr lang="es-ES" baseline="0"/>
                  <a:t> l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547464"/>
        <c:crosses val="autoZero"/>
        <c:crossBetween val="between"/>
      </c:valAx>
      <c:valAx>
        <c:axId val="7177748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Precio Medio €/l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1287288"/>
        <c:crosses val="max"/>
        <c:crossBetween val="between"/>
      </c:valAx>
      <c:catAx>
        <c:axId val="71128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777480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98995576770191E-2"/>
          <c:y val="5.0925925925925923E-2"/>
          <c:w val="0.88013309839423814"/>
          <c:h val="0.6813852900975238"/>
        </c:manualLayout>
      </c:layout>
      <c:lineChart>
        <c:grouping val="standard"/>
        <c:varyColors val="0"/>
        <c:ser>
          <c:idx val="0"/>
          <c:order val="0"/>
          <c:tx>
            <c:v>TOTAL ACEITE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608</c:v>
              </c:pt>
              <c:pt idx="1">
                <c:v>622</c:v>
              </c:pt>
              <c:pt idx="2">
                <c:v>621</c:v>
              </c:pt>
              <c:pt idx="3">
                <c:v>610</c:v>
              </c:pt>
              <c:pt idx="4">
                <c:v>596</c:v>
              </c:pt>
              <c:pt idx="5">
                <c:v>607</c:v>
              </c:pt>
              <c:pt idx="6">
                <c:v>594</c:v>
              </c:pt>
              <c:pt idx="7">
                <c:v>559</c:v>
              </c:pt>
              <c:pt idx="8">
                <c:v>556</c:v>
              </c:pt>
              <c:pt idx="9">
                <c:v>535</c:v>
              </c:pt>
              <c:pt idx="10">
                <c:v>547</c:v>
              </c:pt>
              <c:pt idx="11">
                <c:v>537</c:v>
              </c:pt>
              <c:pt idx="12">
                <c:v>613</c:v>
              </c:pt>
              <c:pt idx="13">
                <c:v>533</c:v>
              </c:pt>
              <c:pt idx="14">
                <c:v>477</c:v>
              </c:pt>
              <c:pt idx="15">
                <c:v>461</c:v>
              </c:pt>
              <c:pt idx="16">
                <c:v>450.85275000000001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A62-481C-A093-0EA633658BB9}"/>
            </c:ext>
          </c:extLst>
        </c:ser>
        <c:ser>
          <c:idx val="1"/>
          <c:order val="1"/>
          <c:tx>
            <c:v>TOTAL ACEITES DE OLIVA</c:v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D7D31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425</c:v>
              </c:pt>
              <c:pt idx="1">
                <c:v>440</c:v>
              </c:pt>
              <c:pt idx="2">
                <c:v>446</c:v>
              </c:pt>
              <c:pt idx="3">
                <c:v>443</c:v>
              </c:pt>
              <c:pt idx="4">
                <c:v>426</c:v>
              </c:pt>
              <c:pt idx="5">
                <c:v>422</c:v>
              </c:pt>
              <c:pt idx="6">
                <c:v>413</c:v>
              </c:pt>
              <c:pt idx="7">
                <c:v>373</c:v>
              </c:pt>
              <c:pt idx="8">
                <c:v>374</c:v>
              </c:pt>
              <c:pt idx="9">
                <c:v>342</c:v>
              </c:pt>
              <c:pt idx="10">
                <c:v>355</c:v>
              </c:pt>
              <c:pt idx="11">
                <c:v>356</c:v>
              </c:pt>
              <c:pt idx="12">
                <c:v>413</c:v>
              </c:pt>
              <c:pt idx="13">
                <c:v>358</c:v>
              </c:pt>
              <c:pt idx="14">
                <c:v>336</c:v>
              </c:pt>
              <c:pt idx="15">
                <c:v>286</c:v>
              </c:pt>
              <c:pt idx="16">
                <c:v>268.41645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A62-481C-A093-0EA633658BB9}"/>
            </c:ext>
          </c:extLst>
        </c:ser>
        <c:ser>
          <c:idx val="2"/>
          <c:order val="2"/>
          <c:tx>
            <c:v>A.O VIRGEN+V.EXTRA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280</c:v>
              </c:pt>
              <c:pt idx="1">
                <c:v>292</c:v>
              </c:pt>
              <c:pt idx="2">
                <c:v>315</c:v>
              </c:pt>
              <c:pt idx="3">
                <c:v>292</c:v>
              </c:pt>
              <c:pt idx="4">
                <c:v>280</c:v>
              </c:pt>
              <c:pt idx="5">
                <c:v>184</c:v>
              </c:pt>
              <c:pt idx="6">
                <c:v>189</c:v>
              </c:pt>
              <c:pt idx="7">
                <c:v>161</c:v>
              </c:pt>
              <c:pt idx="8">
                <c:v>153</c:v>
              </c:pt>
              <c:pt idx="9">
                <c:v>167</c:v>
              </c:pt>
              <c:pt idx="10">
                <c:v>180</c:v>
              </c:pt>
              <c:pt idx="11">
                <c:v>171</c:v>
              </c:pt>
              <c:pt idx="12">
                <c:v>199</c:v>
              </c:pt>
              <c:pt idx="13">
                <c:v>172</c:v>
              </c:pt>
              <c:pt idx="14">
                <c:v>169</c:v>
              </c:pt>
              <c:pt idx="15">
                <c:v>136</c:v>
              </c:pt>
              <c:pt idx="16">
                <c:v>131.45571699999999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3-4A62-481C-A093-0EA633658BB9}"/>
            </c:ext>
          </c:extLst>
        </c:ser>
        <c:ser>
          <c:idx val="3"/>
          <c:order val="3"/>
          <c:tx>
            <c:v>A.O VIRGEN</c:v>
          </c:tx>
          <c:spPr>
            <a:ln w="28575" cap="rnd">
              <a:solidFill>
                <a:srgbClr val="70AD4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AD47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149</c:v>
              </c:pt>
              <c:pt idx="1">
                <c:v>154</c:v>
              </c:pt>
              <c:pt idx="2">
                <c:v>166</c:v>
              </c:pt>
              <c:pt idx="3">
                <c:v>164</c:v>
              </c:pt>
              <c:pt idx="4">
                <c:v>168</c:v>
              </c:pt>
              <c:pt idx="5">
                <c:v>72</c:v>
              </c:pt>
              <c:pt idx="6">
                <c:v>80</c:v>
              </c:pt>
              <c:pt idx="7">
                <c:v>52</c:v>
              </c:pt>
              <c:pt idx="8">
                <c:v>46</c:v>
              </c:pt>
              <c:pt idx="9">
                <c:v>53</c:v>
              </c:pt>
              <c:pt idx="10">
                <c:v>57</c:v>
              </c:pt>
              <c:pt idx="11">
                <c:v>33</c:v>
              </c:pt>
              <c:pt idx="12">
                <c:v>34</c:v>
              </c:pt>
              <c:pt idx="13">
                <c:v>33</c:v>
              </c:pt>
              <c:pt idx="14">
                <c:v>31</c:v>
              </c:pt>
              <c:pt idx="15">
                <c:v>31</c:v>
              </c:pt>
              <c:pt idx="16">
                <c:v>30.830648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4-4A62-481C-A093-0EA633658BB9}"/>
            </c:ext>
          </c:extLst>
        </c:ser>
        <c:ser>
          <c:idx val="4"/>
          <c:order val="4"/>
          <c:tx>
            <c:v>A.O VIRGEN EXTRA</c:v>
          </c:tx>
          <c:spPr>
            <a:ln w="28575" cap="rnd">
              <a:solidFill>
                <a:srgbClr val="9E480E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E480E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131</c:v>
              </c:pt>
              <c:pt idx="1">
                <c:v>138</c:v>
              </c:pt>
              <c:pt idx="2">
                <c:v>149</c:v>
              </c:pt>
              <c:pt idx="3">
                <c:v>129</c:v>
              </c:pt>
              <c:pt idx="4">
                <c:v>112</c:v>
              </c:pt>
              <c:pt idx="5">
                <c:v>112</c:v>
              </c:pt>
              <c:pt idx="6">
                <c:v>110</c:v>
              </c:pt>
              <c:pt idx="7">
                <c:v>102</c:v>
              </c:pt>
              <c:pt idx="8">
                <c:v>107</c:v>
              </c:pt>
              <c:pt idx="9">
                <c:v>114</c:v>
              </c:pt>
              <c:pt idx="10">
                <c:v>122</c:v>
              </c:pt>
              <c:pt idx="11">
                <c:v>138</c:v>
              </c:pt>
              <c:pt idx="12">
                <c:v>164</c:v>
              </c:pt>
              <c:pt idx="13">
                <c:v>139</c:v>
              </c:pt>
              <c:pt idx="14">
                <c:v>138</c:v>
              </c:pt>
              <c:pt idx="15">
                <c:v>105</c:v>
              </c:pt>
              <c:pt idx="16">
                <c:v>100.625062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5-4A62-481C-A093-0EA633658BB9}"/>
            </c:ext>
          </c:extLst>
        </c:ser>
        <c:ser>
          <c:idx val="5"/>
          <c:order val="5"/>
          <c:tx>
            <c:v>A. OLIVA</c:v>
          </c:tx>
          <c:spPr>
            <a:ln w="28575" cap="rnd">
              <a:solidFill>
                <a:srgbClr val="997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7300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276</c:v>
              </c:pt>
              <c:pt idx="1">
                <c:v>286</c:v>
              </c:pt>
              <c:pt idx="2">
                <c:v>280</c:v>
              </c:pt>
              <c:pt idx="3">
                <c:v>280</c:v>
              </c:pt>
              <c:pt idx="4">
                <c:v>258</c:v>
              </c:pt>
              <c:pt idx="5">
                <c:v>238</c:v>
              </c:pt>
              <c:pt idx="6">
                <c:v>223</c:v>
              </c:pt>
              <c:pt idx="7">
                <c:v>212</c:v>
              </c:pt>
              <c:pt idx="8">
                <c:v>220</c:v>
              </c:pt>
              <c:pt idx="9">
                <c:v>175</c:v>
              </c:pt>
              <c:pt idx="10">
                <c:v>175</c:v>
              </c:pt>
              <c:pt idx="11">
                <c:v>185</c:v>
              </c:pt>
              <c:pt idx="12">
                <c:v>214</c:v>
              </c:pt>
              <c:pt idx="13">
                <c:v>186</c:v>
              </c:pt>
              <c:pt idx="14">
                <c:v>167</c:v>
              </c:pt>
              <c:pt idx="15">
                <c:v>150</c:v>
              </c:pt>
              <c:pt idx="16">
                <c:v>136.96074100000001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6-4A62-481C-A093-0EA633658BB9}"/>
            </c:ext>
          </c:extLst>
        </c:ser>
        <c:ser>
          <c:idx val="6"/>
          <c:order val="6"/>
          <c:tx>
            <c:v>ACEITE DE GIRASOL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157</c:v>
              </c:pt>
              <c:pt idx="1">
                <c:v>164</c:v>
              </c:pt>
              <c:pt idx="2">
                <c:v>161</c:v>
              </c:pt>
              <c:pt idx="3">
                <c:v>154</c:v>
              </c:pt>
              <c:pt idx="4">
                <c:v>154</c:v>
              </c:pt>
              <c:pt idx="5">
                <c:v>156</c:v>
              </c:pt>
              <c:pt idx="6">
                <c:v>142</c:v>
              </c:pt>
              <c:pt idx="7">
                <c:v>139</c:v>
              </c:pt>
              <c:pt idx="8">
                <c:v>141</c:v>
              </c:pt>
              <c:pt idx="9">
                <c:v>171</c:v>
              </c:pt>
              <c:pt idx="10">
                <c:v>173</c:v>
              </c:pt>
              <c:pt idx="11">
                <c:v>166</c:v>
              </c:pt>
              <c:pt idx="12">
                <c:v>184</c:v>
              </c:pt>
              <c:pt idx="13">
                <c:v>155</c:v>
              </c:pt>
              <c:pt idx="14">
                <c:v>125</c:v>
              </c:pt>
              <c:pt idx="15">
                <c:v>156</c:v>
              </c:pt>
              <c:pt idx="16">
                <c:v>159.60876000000002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FD-422A-87A6-7B5BDEA5AE89}"/>
            </c:ext>
          </c:extLst>
        </c:ser>
        <c:ser>
          <c:idx val="7"/>
          <c:order val="7"/>
          <c:tx>
            <c:v>ACEITE DE MAIZ</c:v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3</c:v>
              </c:pt>
              <c:pt idx="1">
                <c:v>3</c:v>
              </c:pt>
              <c:pt idx="2">
                <c:v>2</c:v>
              </c:pt>
              <c:pt idx="3">
                <c:v>2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0</c:v>
              </c:pt>
              <c:pt idx="15">
                <c:v>0</c:v>
              </c:pt>
              <c:pt idx="16">
                <c:v>0.47106204200000001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FD-422A-87A6-7B5BDEA5AE89}"/>
            </c:ext>
          </c:extLst>
        </c:ser>
        <c:ser>
          <c:idx val="8"/>
          <c:order val="8"/>
          <c:tx>
            <c:v>ACEITE DE SOJA</c:v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15.770674100000001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DFD-422A-87A6-7B5BDEA5AE89}"/>
            </c:ext>
          </c:extLst>
        </c:ser>
        <c:ser>
          <c:idx val="9"/>
          <c:order val="9"/>
          <c:tx>
            <c:v>ACEITE DE SEMILLA</c:v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16</c:v>
              </c:pt>
              <c:pt idx="1">
                <c:v>12</c:v>
              </c:pt>
              <c:pt idx="2">
                <c:v>9</c:v>
              </c:pt>
              <c:pt idx="3">
                <c:v>8</c:v>
              </c:pt>
              <c:pt idx="4">
                <c:v>12</c:v>
              </c:pt>
              <c:pt idx="5">
                <c:v>23</c:v>
              </c:pt>
              <c:pt idx="6">
                <c:v>35</c:v>
              </c:pt>
              <c:pt idx="7">
                <c:v>39</c:v>
              </c:pt>
              <c:pt idx="8">
                <c:v>33</c:v>
              </c:pt>
              <c:pt idx="9">
                <c:v>15</c:v>
              </c:pt>
              <c:pt idx="10">
                <c:v>14</c:v>
              </c:pt>
              <c:pt idx="11">
                <c:v>11</c:v>
              </c:pt>
              <c:pt idx="12">
                <c:v>11</c:v>
              </c:pt>
              <c:pt idx="13">
                <c:v>14</c:v>
              </c:pt>
              <c:pt idx="14">
                <c:v>9</c:v>
              </c:pt>
              <c:pt idx="15">
                <c:v>6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DFD-422A-87A6-7B5BDEA5AE89}"/>
            </c:ext>
          </c:extLst>
        </c:ser>
        <c:ser>
          <c:idx val="10"/>
          <c:order val="10"/>
          <c:tx>
            <c:v>ACEITE DE ORUJO</c:v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ABRIL 24</c:v>
              </c:pt>
            </c:strLit>
          </c:cat>
          <c:val>
            <c:numLit>
              <c:formatCode>General</c:formatCode>
              <c:ptCount val="17"/>
              <c:pt idx="0">
                <c:v>6</c:v>
              </c:pt>
              <c:pt idx="1">
                <c:v>4</c:v>
              </c:pt>
              <c:pt idx="2">
                <c:v>3</c:v>
              </c:pt>
              <c:pt idx="3">
                <c:v>3</c:v>
              </c:pt>
              <c:pt idx="4">
                <c:v>3</c:v>
              </c:pt>
              <c:pt idx="5">
                <c:v>5</c:v>
              </c:pt>
              <c:pt idx="6">
                <c:v>3</c:v>
              </c:pt>
              <c:pt idx="7">
                <c:v>7</c:v>
              </c:pt>
              <c:pt idx="8">
                <c:v>7</c:v>
              </c:pt>
              <c:pt idx="9">
                <c:v>6</c:v>
              </c:pt>
              <c:pt idx="10">
                <c:v>5</c:v>
              </c:pt>
              <c:pt idx="11">
                <c:v>4</c:v>
              </c:pt>
              <c:pt idx="12">
                <c:v>4</c:v>
              </c:pt>
              <c:pt idx="13">
                <c:v>5</c:v>
              </c:pt>
              <c:pt idx="14">
                <c:v>6</c:v>
              </c:pt>
              <c:pt idx="15">
                <c:v>13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DFD-422A-87A6-7B5BDEA5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47464"/>
        <c:axId val="769110560"/>
      </c:lineChart>
      <c:catAx>
        <c:axId val="6305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110560"/>
        <c:crosses val="autoZero"/>
        <c:auto val="1"/>
        <c:lblAlgn val="ctr"/>
        <c:lblOffset val="100"/>
        <c:noMultiLvlLbl val="0"/>
      </c:catAx>
      <c:valAx>
        <c:axId val="76911056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Volumen Millones</a:t>
                </a:r>
                <a:r>
                  <a:rPr lang="es-ES" baseline="0"/>
                  <a:t> de l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547464"/>
        <c:crosses val="autoZero"/>
        <c:crossBetween val="between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0613707129275897E-2"/>
          <c:y val="0.837059696611406"/>
          <c:w val="0.88905681965414995"/>
          <c:h val="0.13738119795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8040244969379"/>
          <c:y val="6.035665294924554E-2"/>
          <c:w val="0.73290498078181154"/>
          <c:h val="0.91220850480109739"/>
        </c:manualLayout>
      </c:layout>
      <c:barChart>
        <c:barDir val="bar"/>
        <c:grouping val="clustered"/>
        <c:varyColors val="1"/>
        <c:ser>
          <c:idx val="0"/>
          <c:order val="0"/>
          <c:tx>
            <c:v>TAM DISTRIBUCION VOLUMEN X CRITERIO kg ó litros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89-4F49-A799-E281AEA195E2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689-4F49-A799-E281AEA195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89-4F49-A799-E281AEA195E2}"/>
              </c:ext>
            </c:extLst>
          </c:dPt>
          <c:dPt>
            <c:idx val="4"/>
            <c:invertIfNegative val="0"/>
            <c:bubble3D val="0"/>
            <c:spPr>
              <a:solidFill>
                <a:srgbClr val="0099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89-4F49-A799-E281AEA195E2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89-4F49-A799-E281AEA195E2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6"/>
              <c:pt idx="0">
                <c:v>HIPERMERCADO</c:v>
              </c:pt>
              <c:pt idx="1">
                <c:v>SUPER+AUTOSER</c:v>
              </c:pt>
              <c:pt idx="2">
                <c:v>TIENDA DESCUENTO</c:v>
              </c:pt>
              <c:pt idx="3">
                <c:v>TIENDA TRADICIONAL</c:v>
              </c:pt>
              <c:pt idx="4">
                <c:v>OTROS CANALES</c:v>
              </c:pt>
              <c:pt idx="5">
                <c:v>E-COMMERCE</c:v>
              </c:pt>
            </c:strLit>
          </c:cat>
          <c:val>
            <c:numLit>
              <c:formatCode>General</c:formatCode>
              <c:ptCount val="6"/>
              <c:pt idx="0">
                <c:v>24.2700850776667</c:v>
              </c:pt>
              <c:pt idx="1">
                <c:v>52.893766312837201</c:v>
              </c:pt>
              <c:pt idx="2">
                <c:v>10.863553565992399</c:v>
              </c:pt>
              <c:pt idx="3">
                <c:v>1.0326949319927601</c:v>
              </c:pt>
              <c:pt idx="4">
                <c:v>10.939900111510923</c:v>
              </c:pt>
              <c:pt idx="5">
                <c:v>2.8984254171677999</c:v>
              </c:pt>
            </c:numLit>
          </c:val>
          <c:extLst>
            <c:ext xmlns:c16="http://schemas.microsoft.com/office/drawing/2014/chart" uri="{C3380CC4-5D6E-409C-BE32-E72D297353CC}">
              <c16:uniqueId val="{00000000-0689-4F49-A799-E281AEA1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34438712"/>
        <c:axId val="634443632"/>
      </c:barChart>
      <c:barChart>
        <c:barDir val="bar"/>
        <c:grouping val="clustered"/>
        <c:varyColors val="1"/>
        <c:ser>
          <c:idx val="1"/>
          <c:order val="1"/>
          <c:tx>
            <c:v>TAM % EVOLUCION VOLUMEN kg ó litros</c:v>
          </c:tx>
          <c:spPr>
            <a:solidFill>
              <a:srgbClr val="548235"/>
            </a:solidFill>
            <a:ln>
              <a:noFill/>
            </a:ln>
            <a:effectLst/>
          </c:spPr>
          <c:invertIfNegative val="1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6"/>
              <c:pt idx="0">
                <c:v>HIPERMERCADO</c:v>
              </c:pt>
              <c:pt idx="1">
                <c:v>SUPER+AUTOSER</c:v>
              </c:pt>
              <c:pt idx="2">
                <c:v>TIENDA DESCUENTO</c:v>
              </c:pt>
              <c:pt idx="3">
                <c:v>TIENDA TRADICIONAL</c:v>
              </c:pt>
              <c:pt idx="4">
                <c:v>OTROS CANALES</c:v>
              </c:pt>
              <c:pt idx="5">
                <c:v>E-COMMERCE</c:v>
              </c:pt>
            </c:strLit>
          </c:cat>
          <c:val>
            <c:numLit>
              <c:formatCode>General</c:formatCode>
              <c:ptCount val="6"/>
              <c:pt idx="0">
                <c:v>-2.8336835949132499</c:v>
              </c:pt>
              <c:pt idx="1">
                <c:v>3.5607612877399402</c:v>
              </c:pt>
              <c:pt idx="2">
                <c:v>0.76597449738939904</c:v>
              </c:pt>
              <c:pt idx="3">
                <c:v>-13.795862168205399</c:v>
              </c:pt>
              <c:pt idx="4">
                <c:v>5.8243408615943597</c:v>
              </c:pt>
              <c:pt idx="5">
                <c:v>-4.5558410342687798</c:v>
              </c:pt>
            </c:numLit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6-0689-4F49-A799-E281AEA1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642246776"/>
        <c:axId val="559549408"/>
      </c:barChart>
      <c:catAx>
        <c:axId val="634438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43632"/>
        <c:crossesAt val="0"/>
        <c:auto val="1"/>
        <c:lblAlgn val="ctr"/>
        <c:lblOffset val="100"/>
        <c:noMultiLvlLbl val="0"/>
      </c:catAx>
      <c:valAx>
        <c:axId val="634443632"/>
        <c:scaling>
          <c:orientation val="minMax"/>
          <c:max val="120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38712"/>
        <c:crosses val="autoZero"/>
        <c:crossBetween val="between"/>
      </c:valAx>
      <c:valAx>
        <c:axId val="559549408"/>
        <c:scaling>
          <c:orientation val="minMax"/>
          <c:max val="55"/>
          <c:min val="-15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2246776"/>
        <c:crosses val="autoZero"/>
        <c:crossBetween val="between"/>
      </c:valAx>
      <c:catAx>
        <c:axId val="6422467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559549408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8040244969379"/>
          <c:y val="6.035665294924554E-2"/>
          <c:w val="0.70664041994750659"/>
          <c:h val="0.91220850480109739"/>
        </c:manualLayout>
      </c:layout>
      <c:barChart>
        <c:barDir val="bar"/>
        <c:grouping val="clustered"/>
        <c:varyColors val="1"/>
        <c:ser>
          <c:idx val="0"/>
          <c:order val="0"/>
          <c:tx>
            <c:v>TAM PRECIO MEDIO kg ó litros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C-4CED-A15A-B04DC462D0F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CC-4CED-A15A-B04DC462D0FC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CC-4CED-A15A-B04DC462D0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C-4CED-A15A-B04DC462D0FC}"/>
              </c:ext>
            </c:extLst>
          </c:dPt>
          <c:dPt>
            <c:idx val="6"/>
            <c:invertIfNegative val="0"/>
            <c:bubble3D val="0"/>
            <c:spPr>
              <a:solidFill>
                <a:srgbClr val="0099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CC-4CED-A15A-B04DC462D0FC}"/>
              </c:ext>
            </c:extLst>
          </c:dPt>
          <c:dPt>
            <c:idx val="7"/>
            <c:invertIfNegative val="0"/>
            <c:bubble3D val="0"/>
            <c:spPr>
              <a:pattFill prst="ltUpDiag">
                <a:fgClr>
                  <a:schemeClr val="accent5">
                    <a:lumMod val="75000"/>
                  </a:schemeClr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65-4510-B21A-942E03E37443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T.ESPAÑA</c:v>
              </c:pt>
              <c:pt idx="1">
                <c:v>HIPERMERCADO</c:v>
              </c:pt>
              <c:pt idx="2">
                <c:v>SUPER+AUTOSER</c:v>
              </c:pt>
              <c:pt idx="3">
                <c:v>TIENDA DESCUENTO</c:v>
              </c:pt>
              <c:pt idx="4">
                <c:v>TIENDA TRADICIONAL</c:v>
              </c:pt>
              <c:pt idx="5">
                <c:v>OTROS CANALES</c:v>
              </c:pt>
              <c:pt idx="6">
                <c:v>E-COMMERCE</c:v>
              </c:pt>
            </c:strLit>
          </c:cat>
          <c:val>
            <c:numLit>
              <c:formatCode>General</c:formatCode>
              <c:ptCount val="8"/>
              <c:pt idx="0">
                <c:v>5.0223488711114603</c:v>
              </c:pt>
              <c:pt idx="1">
                <c:v>5.9173297198362</c:v>
              </c:pt>
              <c:pt idx="2">
                <c:v>4.7636584435135196</c:v>
              </c:pt>
              <c:pt idx="3">
                <c:v>4.3001045558032196</c:v>
              </c:pt>
              <c:pt idx="4">
                <c:v>5.7930604034615198</c:v>
              </c:pt>
              <c:pt idx="5">
                <c:v>4.9320435121828901</c:v>
              </c:pt>
              <c:pt idx="6">
                <c:v>5.6469487617215899</c:v>
              </c:pt>
            </c:numLit>
          </c:val>
          <c:extLst>
            <c:ext xmlns:c16="http://schemas.microsoft.com/office/drawing/2014/chart" uri="{C3380CC4-5D6E-409C-BE32-E72D297353CC}">
              <c16:uniqueId val="{0000000A-6FCC-4CED-A15A-B04DC462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34438712"/>
        <c:axId val="634443632"/>
      </c:barChart>
      <c:barChart>
        <c:barDir val="bar"/>
        <c:grouping val="clustered"/>
        <c:varyColors val="1"/>
        <c:ser>
          <c:idx val="1"/>
          <c:order val="1"/>
          <c:tx>
            <c:v>TAM % EVOLUCION PRECIO MEDIO kg ó litros</c:v>
          </c:tx>
          <c:spPr>
            <a:solidFill>
              <a:srgbClr val="548235"/>
            </a:solidFill>
            <a:ln>
              <a:noFill/>
            </a:ln>
            <a:effectLst/>
          </c:spPr>
          <c:invertIfNegative val="1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T.ESPAÑA</c:v>
              </c:pt>
              <c:pt idx="1">
                <c:v>HIPERMERCADO</c:v>
              </c:pt>
              <c:pt idx="2">
                <c:v>SUPER+AUTOSER</c:v>
              </c:pt>
              <c:pt idx="3">
                <c:v>TIENDA DESCUENTO</c:v>
              </c:pt>
              <c:pt idx="4">
                <c:v>TIENDA TRADICIONAL</c:v>
              </c:pt>
              <c:pt idx="5">
                <c:v>OTROS CANALES</c:v>
              </c:pt>
              <c:pt idx="6">
                <c:v>E-COMMERCE</c:v>
              </c:pt>
            </c:strLit>
          </c:cat>
          <c:val>
            <c:numLit>
              <c:formatCode>General</c:formatCode>
              <c:ptCount val="8"/>
              <c:pt idx="0">
                <c:v>24.3826465771252</c:v>
              </c:pt>
              <c:pt idx="1">
                <c:v>33.330227519613899</c:v>
              </c:pt>
              <c:pt idx="2">
                <c:v>21.554151462604501</c:v>
              </c:pt>
              <c:pt idx="3">
                <c:v>14.541212046059</c:v>
              </c:pt>
              <c:pt idx="4">
                <c:v>26.722982522486301</c:v>
              </c:pt>
              <c:pt idx="5">
                <c:v>26.726821325798198</c:v>
              </c:pt>
              <c:pt idx="6">
                <c:v>36.061707475115099</c:v>
              </c:pt>
            </c:numLit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B-6FCC-4CED-A15A-B04DC462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42246776"/>
        <c:axId val="559549408"/>
      </c:barChart>
      <c:catAx>
        <c:axId val="634438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43632"/>
        <c:crossesAt val="0"/>
        <c:auto val="1"/>
        <c:lblAlgn val="ctr"/>
        <c:lblOffset val="100"/>
        <c:noMultiLvlLbl val="0"/>
      </c:catAx>
      <c:valAx>
        <c:axId val="634443632"/>
        <c:scaling>
          <c:orientation val="minMax"/>
          <c:max val="15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38712"/>
        <c:crosses val="autoZero"/>
        <c:crossBetween val="between"/>
      </c:valAx>
      <c:valAx>
        <c:axId val="559549408"/>
        <c:scaling>
          <c:orientation val="minMax"/>
          <c:max val="50"/>
          <c:min val="-15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2246776"/>
        <c:crosses val="autoZero"/>
        <c:crossBetween val="between"/>
      </c:valAx>
      <c:catAx>
        <c:axId val="6422467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559549408"/>
        <c:crossesAt val="0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JOVENES INDEPENDIENTES</c:v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6.39764764423012</c:v>
              </c:pt>
              <c:pt idx="1">
                <c:v>1.62161894321372</c:v>
              </c:pt>
            </c:numLit>
          </c:val>
          <c:extLst>
            <c:ext xmlns:c16="http://schemas.microsoft.com/office/drawing/2014/chart" uri="{C3380CC4-5D6E-409C-BE32-E72D297353CC}">
              <c16:uniqueId val="{00000000-81C7-4E7C-A045-F0C7CA8E5A82}"/>
            </c:ext>
          </c:extLst>
        </c:ser>
        <c:ser>
          <c:idx val="1"/>
          <c:order val="1"/>
          <c:tx>
            <c:v>PAREJ.JOVENES SIN HIJOS</c:v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7.1931537102525001</c:v>
              </c:pt>
              <c:pt idx="1">
                <c:v>3.7569740896556598</c:v>
              </c:pt>
            </c:numLit>
          </c:val>
          <c:extLst>
            <c:ext xmlns:c16="http://schemas.microsoft.com/office/drawing/2014/chart" uri="{C3380CC4-5D6E-409C-BE32-E72D297353CC}">
              <c16:uniqueId val="{00000001-81C7-4E7C-A045-F0C7CA8E5A82}"/>
            </c:ext>
          </c:extLst>
        </c:ser>
        <c:ser>
          <c:idx val="2"/>
          <c:order val="2"/>
          <c:tx>
            <c:v>PAREJ.CON HIJOS PEQUEÑOS</c:v>
          </c:tx>
          <c:spPr>
            <a:solidFill>
              <a:schemeClr val="accent3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8.5096287037218197</c:v>
              </c:pt>
              <c:pt idx="1">
                <c:v>6.5018401240759802</c:v>
              </c:pt>
            </c:numLit>
          </c:val>
          <c:extLst>
            <c:ext xmlns:c16="http://schemas.microsoft.com/office/drawing/2014/chart" uri="{C3380CC4-5D6E-409C-BE32-E72D297353CC}">
              <c16:uniqueId val="{00000002-81C7-4E7C-A045-F0C7CA8E5A82}"/>
            </c:ext>
          </c:extLst>
        </c:ser>
        <c:ser>
          <c:idx val="3"/>
          <c:order val="3"/>
          <c:tx>
            <c:v>PAREJ.CON HIJOS EDAD MEDIA</c:v>
          </c:tx>
          <c:spPr>
            <a:solidFill>
              <a:schemeClr val="accent4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14.2014757523191</c:v>
              </c:pt>
              <c:pt idx="1">
                <c:v>15.7342677847701</c:v>
              </c:pt>
            </c:numLit>
          </c:val>
          <c:extLst>
            <c:ext xmlns:c16="http://schemas.microsoft.com/office/drawing/2014/chart" uri="{C3380CC4-5D6E-409C-BE32-E72D297353CC}">
              <c16:uniqueId val="{00000003-81C7-4E7C-A045-F0C7CA8E5A82}"/>
            </c:ext>
          </c:extLst>
        </c:ser>
        <c:ser>
          <c:idx val="4"/>
          <c:order val="4"/>
          <c:tx>
            <c:v>PAREJ.CON HIJOS MAYORES</c:v>
          </c:tx>
          <c:spPr>
            <a:solidFill>
              <a:schemeClr val="accent5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10.020869017042999</c:v>
              </c:pt>
              <c:pt idx="1">
                <c:v>14.083642608368301</c:v>
              </c:pt>
            </c:numLit>
          </c:val>
          <c:extLst>
            <c:ext xmlns:c16="http://schemas.microsoft.com/office/drawing/2014/chart" uri="{C3380CC4-5D6E-409C-BE32-E72D297353CC}">
              <c16:uniqueId val="{00000004-81C7-4E7C-A045-F0C7CA8E5A82}"/>
            </c:ext>
          </c:extLst>
        </c:ser>
        <c:ser>
          <c:idx val="5"/>
          <c:order val="5"/>
          <c:tx>
            <c:v>HOGARES MONOPARENTALES</c:v>
          </c:tx>
          <c:spPr>
            <a:solidFill>
              <a:schemeClr val="accent6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7.6459383415593596</c:v>
              </c:pt>
              <c:pt idx="1">
                <c:v>7.9457102124806802</c:v>
              </c:pt>
            </c:numLit>
          </c:val>
          <c:extLst>
            <c:ext xmlns:c16="http://schemas.microsoft.com/office/drawing/2014/chart" uri="{C3380CC4-5D6E-409C-BE32-E72D297353CC}">
              <c16:uniqueId val="{00000005-81C7-4E7C-A045-F0C7CA8E5A82}"/>
            </c:ext>
          </c:extLst>
        </c:ser>
        <c:ser>
          <c:idx val="6"/>
          <c:order val="6"/>
          <c:tx>
            <c:v>PAREJAS ADULTAS SIN HIJOS</c:v>
          </c:tx>
          <c:spPr>
            <a:solidFill>
              <a:schemeClr val="accent1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11.723514738975901</c:v>
              </c:pt>
              <c:pt idx="1">
                <c:v>14.7677837165238</c:v>
              </c:pt>
            </c:numLit>
          </c:val>
          <c:extLst>
            <c:ext xmlns:c16="http://schemas.microsoft.com/office/drawing/2014/chart" uri="{C3380CC4-5D6E-409C-BE32-E72D297353CC}">
              <c16:uniqueId val="{00000006-81C7-4E7C-A045-F0C7CA8E5A82}"/>
            </c:ext>
          </c:extLst>
        </c:ser>
        <c:ser>
          <c:idx val="7"/>
          <c:order val="7"/>
          <c:tx>
            <c:v>ADULTOS INDEPENDIENTES</c:v>
          </c:tx>
          <c:spPr>
            <a:solidFill>
              <a:schemeClr val="accent2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9.0070312935559809</c:v>
              </c:pt>
              <c:pt idx="1">
                <c:v>5.1094959496199097</c:v>
              </c:pt>
            </c:numLit>
          </c:val>
          <c:extLst>
            <c:ext xmlns:c16="http://schemas.microsoft.com/office/drawing/2014/chart" uri="{C3380CC4-5D6E-409C-BE32-E72D297353CC}">
              <c16:uniqueId val="{00000007-81C7-4E7C-A045-F0C7CA8E5A82}"/>
            </c:ext>
          </c:extLst>
        </c:ser>
        <c:ser>
          <c:idx val="8"/>
          <c:order val="8"/>
          <c:tx>
            <c:v>RETIRADOS</c:v>
          </c:tx>
          <c:spPr>
            <a:solidFill>
              <a:schemeClr val="accent3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25.300772101341899</c:v>
              </c:pt>
              <c:pt idx="1">
                <c:v>30.478666926174899</c:v>
              </c:pt>
            </c:numLit>
          </c:val>
          <c:extLst>
            <c:ext xmlns:c16="http://schemas.microsoft.com/office/drawing/2014/chart" uri="{C3380CC4-5D6E-409C-BE32-E72D297353CC}">
              <c16:uniqueId val="{00000008-81C7-4E7C-A045-F0C7CA8E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22080"/>
        <c:axId val="116623616"/>
      </c:barChart>
      <c:catAx>
        <c:axId val="1166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6623616"/>
        <c:crosses val="autoZero"/>
        <c:auto val="1"/>
        <c:lblAlgn val="ctr"/>
        <c:lblOffset val="100"/>
        <c:noMultiLvlLbl val="0"/>
      </c:catAx>
      <c:valAx>
        <c:axId val="1166236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662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45482385938286E-2"/>
          <c:y val="0.78989614241664052"/>
          <c:w val="0.91298314622880683"/>
          <c:h val="0.21010385758335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%POBLACION</c:v>
          </c:tx>
          <c:spPr>
            <a:solidFill>
              <a:srgbClr val="92D40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7"/>
              <c:pt idx="0">
                <c:v>CATALUÑA</c:v>
              </c:pt>
              <c:pt idx="1">
                <c:v>ARAGÓN</c:v>
              </c:pt>
              <c:pt idx="2">
                <c:v>ILLES BALEARS</c:v>
              </c:pt>
              <c:pt idx="3">
                <c:v>COMUNITAT VALENCIANA</c:v>
              </c:pt>
              <c:pt idx="4">
                <c:v>REGIÓN DE MURCIA</c:v>
              </c:pt>
              <c:pt idx="5">
                <c:v>ANDALUCÍA</c:v>
              </c:pt>
              <c:pt idx="6">
                <c:v>COMUNIDAD DE MADRID</c:v>
              </c:pt>
              <c:pt idx="7">
                <c:v>CASTILLA - LA MANCHA</c:v>
              </c:pt>
              <c:pt idx="8">
                <c:v>EXTREMADURA</c:v>
              </c:pt>
              <c:pt idx="9">
                <c:v>CASTILLA Y LEÓN</c:v>
              </c:pt>
              <c:pt idx="10">
                <c:v>GALICIA</c:v>
              </c:pt>
              <c:pt idx="11">
                <c:v>PRINCIPADO DE ASTURIAS</c:v>
              </c:pt>
              <c:pt idx="12">
                <c:v>CANTABRIA</c:v>
              </c:pt>
              <c:pt idx="13">
                <c:v>PAIS VASCO</c:v>
              </c:pt>
              <c:pt idx="14">
                <c:v>LA RIOJA</c:v>
              </c:pt>
              <c:pt idx="15">
                <c:v>C. FORAL DE NAVARRA</c:v>
              </c:pt>
              <c:pt idx="16">
                <c:v>CANARIAS</c:v>
              </c:pt>
            </c:strLit>
          </c:cat>
          <c:val>
            <c:numLit>
              <c:formatCode>General</c:formatCode>
              <c:ptCount val="17"/>
              <c:pt idx="0">
                <c:v>16.272052681947301</c:v>
              </c:pt>
              <c:pt idx="1">
                <c:v>2.9200236654618199</c:v>
              </c:pt>
              <c:pt idx="2">
                <c:v>2.3920104013252299</c:v>
              </c:pt>
              <c:pt idx="3">
                <c:v>11.0799977252776</c:v>
              </c:pt>
              <c:pt idx="4">
                <c:v>2.9520137821054599</c:v>
              </c:pt>
              <c:pt idx="5">
                <c:v>17.5282475188178</c:v>
              </c:pt>
              <c:pt idx="6">
                <c:v>13.8715470252187</c:v>
              </c:pt>
              <c:pt idx="7">
                <c:v>4.3120126760477797</c:v>
              </c:pt>
              <c:pt idx="8">
                <c:v>2.3119965025619602</c:v>
              </c:pt>
              <c:pt idx="9">
                <c:v>5.4640252054907101</c:v>
              </c:pt>
              <c:pt idx="10">
                <c:v>5.8320085857209598</c:v>
              </c:pt>
              <c:pt idx="11">
                <c:v>2.3600088067238798</c:v>
              </c:pt>
              <c:pt idx="12">
                <c:v>1.2720067701168001</c:v>
              </c:pt>
              <c:pt idx="13">
                <c:v>4.90407504069585</c:v>
              </c:pt>
              <c:pt idx="14">
                <c:v>0.71200286761120901</c:v>
              </c:pt>
              <c:pt idx="15">
                <c:v>1.3839998287697299</c:v>
              </c:pt>
              <c:pt idx="16">
                <c:v>4.4320022206717402</c:v>
              </c:pt>
            </c:numLit>
          </c:val>
          <c:extLst>
            <c:ext xmlns:c16="http://schemas.microsoft.com/office/drawing/2014/chart" uri="{C3380CC4-5D6E-409C-BE32-E72D297353CC}">
              <c16:uniqueId val="{00000000-D57E-4DB0-80BE-6D7D05284959}"/>
            </c:ext>
          </c:extLst>
        </c:ser>
        <c:ser>
          <c:idx val="1"/>
          <c:order val="1"/>
          <c:tx>
            <c:v>TAM DISTRIBUCION VOLUMEN X CRITERIO kg ó litros</c:v>
          </c:tx>
          <c:spPr>
            <a:solidFill>
              <a:srgbClr val="00CC99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7"/>
              <c:pt idx="0">
                <c:v>CATALUÑA</c:v>
              </c:pt>
              <c:pt idx="1">
                <c:v>ARAGÓN</c:v>
              </c:pt>
              <c:pt idx="2">
                <c:v>ILLES BALEARS</c:v>
              </c:pt>
              <c:pt idx="3">
                <c:v>COMUNITAT VALENCIANA</c:v>
              </c:pt>
              <c:pt idx="4">
                <c:v>REGIÓN DE MURCIA</c:v>
              </c:pt>
              <c:pt idx="5">
                <c:v>ANDALUCÍA</c:v>
              </c:pt>
              <c:pt idx="6">
                <c:v>COMUNIDAD DE MADRID</c:v>
              </c:pt>
              <c:pt idx="7">
                <c:v>CASTILLA - LA MANCHA</c:v>
              </c:pt>
              <c:pt idx="8">
                <c:v>EXTREMADURA</c:v>
              </c:pt>
              <c:pt idx="9">
                <c:v>CASTILLA Y LEÓN</c:v>
              </c:pt>
              <c:pt idx="10">
                <c:v>GALICIA</c:v>
              </c:pt>
              <c:pt idx="11">
                <c:v>PRINCIPADO DE ASTURIAS</c:v>
              </c:pt>
              <c:pt idx="12">
                <c:v>CANTABRIA</c:v>
              </c:pt>
              <c:pt idx="13">
                <c:v>PAIS VASCO</c:v>
              </c:pt>
              <c:pt idx="14">
                <c:v>LA RIOJA</c:v>
              </c:pt>
              <c:pt idx="15">
                <c:v>C. FORAL DE NAVARRA</c:v>
              </c:pt>
              <c:pt idx="16">
                <c:v>CANARIAS</c:v>
              </c:pt>
            </c:strLit>
          </c:cat>
          <c:val>
            <c:numLit>
              <c:formatCode>General</c:formatCode>
              <c:ptCount val="17"/>
              <c:pt idx="0">
                <c:v>16.0069723429656</c:v>
              </c:pt>
              <c:pt idx="1">
                <c:v>2.6758317211107201</c:v>
              </c:pt>
              <c:pt idx="2">
                <c:v>2.6078019264604699</c:v>
              </c:pt>
              <c:pt idx="3">
                <c:v>9.1684591033325198</c:v>
              </c:pt>
              <c:pt idx="4">
                <c:v>2.3882113838720098</c:v>
              </c:pt>
              <c:pt idx="5">
                <c:v>18.2058729818106</c:v>
              </c:pt>
              <c:pt idx="6">
                <c:v>11.8207401418756</c:v>
              </c:pt>
              <c:pt idx="7">
                <c:v>3.4223209240711099</c:v>
              </c:pt>
              <c:pt idx="8">
                <c:v>2.1567045559775302</c:v>
              </c:pt>
              <c:pt idx="9">
                <c:v>6.4643737894467703</c:v>
              </c:pt>
              <c:pt idx="10">
                <c:v>8.4873941658335195</c:v>
              </c:pt>
              <c:pt idx="11">
                <c:v>2.6763762891542702</c:v>
              </c:pt>
              <c:pt idx="12">
                <c:v>1.38045242044104</c:v>
              </c:pt>
              <c:pt idx="13">
                <c:v>5.9061609361371303</c:v>
              </c:pt>
              <c:pt idx="14">
                <c:v>0.83409374790327895</c:v>
              </c:pt>
              <c:pt idx="15">
                <c:v>1.34728939770246</c:v>
              </c:pt>
              <c:pt idx="16">
                <c:v>4.4509461237621402</c:v>
              </c:pt>
            </c:numLit>
          </c:val>
          <c:extLst>
            <c:ext xmlns:c16="http://schemas.microsoft.com/office/drawing/2014/chart" uri="{C3380CC4-5D6E-409C-BE32-E72D297353CC}">
              <c16:uniqueId val="{00000001-D57E-4DB0-80BE-6D7D05284959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1"/>
          <c:showBubbleSize val="0"/>
        </c:dLbls>
        <c:gapWidth val="42"/>
        <c:axId val="116622080"/>
        <c:axId val="116623616"/>
      </c:barChart>
      <c:catAx>
        <c:axId val="1166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6623616"/>
        <c:crosses val="autoZero"/>
        <c:auto val="1"/>
        <c:lblAlgn val="ctr"/>
        <c:lblOffset val="100"/>
        <c:noMultiLvlLbl val="0"/>
      </c:catAx>
      <c:valAx>
        <c:axId val="116623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662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137355890200852"/>
          <c:y val="0.91386299131344562"/>
          <c:w val="0.45665531996450165"/>
          <c:h val="6.67636747633282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hyperlink" Target="#'Men&#250; principal'!A1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microsoft.com/office/2007/relationships/hdphoto" Target="../media/hdphoto1.wdp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6" Type="http://schemas.openxmlformats.org/officeDocument/2006/relationships/image" Target="../media/image5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9525</xdr:rowOff>
    </xdr:from>
    <xdr:to>
      <xdr:col>7</xdr:col>
      <xdr:colOff>682625</xdr:colOff>
      <xdr:row>27</xdr:row>
      <xdr:rowOff>47625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835E7A-1FD8-4CFB-AD7E-5CC5094C1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9525"/>
          <a:ext cx="5953125" cy="5181600"/>
        </a:xfrm>
        <a:prstGeom prst="rect">
          <a:avLst/>
        </a:prstGeom>
      </xdr:spPr>
    </xdr:pic>
    <xdr:clientData/>
  </xdr:twoCellAnchor>
  <xdr:oneCellAnchor>
    <xdr:from>
      <xdr:col>4</xdr:col>
      <xdr:colOff>691819</xdr:colOff>
      <xdr:row>24</xdr:row>
      <xdr:rowOff>70882</xdr:rowOff>
    </xdr:from>
    <xdr:ext cx="2119619" cy="468013"/>
    <xdr:sp macro="" textlink="">
      <xdr:nvSpPr>
        <xdr:cNvPr id="9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FBECC5-DA84-466B-9230-DF957645A2BA}"/>
            </a:ext>
          </a:extLst>
        </xdr:cNvPr>
        <xdr:cNvSpPr txBox="1"/>
      </xdr:nvSpPr>
      <xdr:spPr>
        <a:xfrm>
          <a:off x="3739819" y="4642882"/>
          <a:ext cx="2119619" cy="468013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es-ES" sz="2400" b="1">
              <a:solidFill>
                <a:schemeClr val="tx1"/>
              </a:solidFill>
              <a:latin typeface="+mn-lt"/>
              <a:ea typeface="+mn-ea"/>
              <a:cs typeface="+mn-cs"/>
            </a:rPr>
            <a:t>Menú Principal</a:t>
          </a:r>
        </a:p>
      </xdr:txBody>
    </xdr:sp>
    <xdr:clientData/>
  </xdr:oneCellAnchor>
  <xdr:oneCellAnchor>
    <xdr:from>
      <xdr:col>0</xdr:col>
      <xdr:colOff>57150</xdr:colOff>
      <xdr:row>8</xdr:row>
      <xdr:rowOff>133350</xdr:rowOff>
    </xdr:from>
    <xdr:ext cx="6070600" cy="1156792"/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E6F3A37A-B78F-4848-8ACE-C6EAC30719DD}"/>
            </a:ext>
          </a:extLst>
        </xdr:cNvPr>
        <xdr:cNvSpPr/>
      </xdr:nvSpPr>
      <xdr:spPr>
        <a:xfrm>
          <a:off x="57150" y="1657350"/>
          <a:ext cx="6070600" cy="1156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800" b="1" i="0" cap="none" spc="0">
              <a:ln>
                <a:noFill/>
              </a:ln>
              <a:solidFill>
                <a:sysClr val="windowText" lastClr="000000"/>
              </a:solidFill>
              <a:effectLst/>
              <a:latin typeface="+mj-lt"/>
            </a:rPr>
            <a:t>Consumo en el hogar</a:t>
          </a:r>
          <a:endParaRPr lang="es-ES" sz="4000" b="1" i="0" cap="none" spc="0">
            <a:ln>
              <a:noFill/>
            </a:ln>
            <a:solidFill>
              <a:sysClr val="windowText" lastClr="000000"/>
            </a:solidFill>
            <a:effectLst/>
            <a:latin typeface="+mj-lt"/>
          </a:endParaRPr>
        </a:p>
        <a:p>
          <a:pPr algn="ctr"/>
          <a:r>
            <a:rPr lang="es-ES" sz="4000" b="1" i="0" cap="none" spc="0">
              <a:ln>
                <a:noFill/>
              </a:ln>
              <a:solidFill>
                <a:sysClr val="windowText" lastClr="000000"/>
              </a:solidFill>
              <a:effectLst/>
              <a:latin typeface="+mj-lt"/>
            </a:rPr>
            <a:t>ACEITE</a:t>
          </a:r>
          <a:endParaRPr lang="es-ES" sz="2800" b="1" i="0" cap="none" spc="0">
            <a:ln>
              <a:noFill/>
            </a:ln>
            <a:solidFill>
              <a:sysClr val="windowText" lastClr="000000"/>
            </a:solidFill>
            <a:effectLst/>
            <a:latin typeface="+mj-lt"/>
          </a:endParaRPr>
        </a:p>
      </xdr:txBody>
    </xdr:sp>
    <xdr:clientData/>
  </xdr:oneCellAnchor>
  <xdr:twoCellAnchor editAs="oneCell">
    <xdr:from>
      <xdr:col>0</xdr:col>
      <xdr:colOff>73025</xdr:colOff>
      <xdr:row>0</xdr:row>
      <xdr:rowOff>15876</xdr:rowOff>
    </xdr:from>
    <xdr:to>
      <xdr:col>3</xdr:col>
      <xdr:colOff>493375</xdr:colOff>
      <xdr:row>4</xdr:row>
      <xdr:rowOff>18131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1D72F9B-DFDA-40B1-9A7B-7A065EC02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5876"/>
          <a:ext cx="2706350" cy="726155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177800</xdr:colOff>
      <xdr:row>0</xdr:row>
      <xdr:rowOff>15876</xdr:rowOff>
    </xdr:from>
    <xdr:to>
      <xdr:col>7</xdr:col>
      <xdr:colOff>723900</xdr:colOff>
      <xdr:row>2</xdr:row>
      <xdr:rowOff>151431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80455B4-71FF-4826-9FF9-BCF7854BC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87800" y="15876"/>
          <a:ext cx="2070100" cy="497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69016</xdr:rowOff>
    </xdr:from>
    <xdr:to>
      <xdr:col>2</xdr:col>
      <xdr:colOff>373856</xdr:colOff>
      <xdr:row>0</xdr:row>
      <xdr:rowOff>521401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088DB9-55F5-444B-A6E1-5F869060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466725" y="69016"/>
          <a:ext cx="843302" cy="449210"/>
        </a:xfrm>
        <a:prstGeom prst="rect">
          <a:avLst/>
        </a:prstGeom>
      </xdr:spPr>
    </xdr:pic>
    <xdr:clientData/>
  </xdr:twoCellAnchor>
  <xdr:twoCellAnchor editAs="oneCell">
    <xdr:from>
      <xdr:col>3</xdr:col>
      <xdr:colOff>3638550</xdr:colOff>
      <xdr:row>0</xdr:row>
      <xdr:rowOff>361950</xdr:rowOff>
    </xdr:from>
    <xdr:to>
      <xdr:col>3</xdr:col>
      <xdr:colOff>5294292</xdr:colOff>
      <xdr:row>0</xdr:row>
      <xdr:rowOff>819551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AE430B-7A69-450B-A46E-45C7355D5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11900" y="361950"/>
          <a:ext cx="1782742" cy="457601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111124</xdr:colOff>
      <xdr:row>0</xdr:row>
      <xdr:rowOff>587374</xdr:rowOff>
    </xdr:from>
    <xdr:to>
      <xdr:col>2</xdr:col>
      <xdr:colOff>1824837</xdr:colOff>
      <xdr:row>1</xdr:row>
      <xdr:rowOff>63499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CC5000-492D-41E3-B264-DB5E97606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2624" y="587374"/>
          <a:ext cx="1713713" cy="396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603250</xdr:colOff>
      <xdr:row>25</xdr:row>
      <xdr:rowOff>76465</xdr:rowOff>
    </xdr:from>
    <xdr:to>
      <xdr:col>7</xdr:col>
      <xdr:colOff>603250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B2C4758-E59D-415F-AA96-5A3EB7D7E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994834</xdr:colOff>
      <xdr:row>25</xdr:row>
      <xdr:rowOff>76465</xdr:rowOff>
    </xdr:from>
    <xdr:to>
      <xdr:col>3</xdr:col>
      <xdr:colOff>881592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782F6D-ED94-4887-A254-40757CFF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316593</xdr:colOff>
      <xdr:row>0</xdr:row>
      <xdr:rowOff>152400</xdr:rowOff>
    </xdr:from>
    <xdr:to>
      <xdr:col>8</xdr:col>
      <xdr:colOff>173244</xdr:colOff>
      <xdr:row>1</xdr:row>
      <xdr:rowOff>47225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AA4E48-8BEE-4FB3-A265-A412254A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12868" y="152400"/>
          <a:ext cx="1371125" cy="352025"/>
        </a:xfrm>
        <a:prstGeom prst="rect">
          <a:avLst/>
        </a:prstGeom>
      </xdr:spPr>
    </xdr:pic>
    <xdr:clientData/>
  </xdr:twoCellAnchor>
  <xdr:twoCellAnchor editAs="oneCell">
    <xdr:from>
      <xdr:col>1</xdr:col>
      <xdr:colOff>946086</xdr:colOff>
      <xdr:row>0</xdr:row>
      <xdr:rowOff>86432</xdr:rowOff>
    </xdr:from>
    <xdr:to>
      <xdr:col>2</xdr:col>
      <xdr:colOff>216831</xdr:colOff>
      <xdr:row>1</xdr:row>
      <xdr:rowOff>19902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3B9D9AC-6780-406E-9E4C-96CC8EE0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9470" y="86432"/>
          <a:ext cx="1659980" cy="3888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57728</xdr:rowOff>
    </xdr:from>
    <xdr:to>
      <xdr:col>1</xdr:col>
      <xdr:colOff>714375</xdr:colOff>
      <xdr:row>1</xdr:row>
      <xdr:rowOff>26980</xdr:rowOff>
    </xdr:to>
    <xdr:pic>
      <xdr:nvPicPr>
        <xdr:cNvPr id="11" name="Imagen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C4F60B3-C8C7-4EC3-971F-87CCC75F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83384" y="57728"/>
          <a:ext cx="708025" cy="4310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69849</xdr:colOff>
      <xdr:row>0</xdr:row>
      <xdr:rowOff>66675</xdr:rowOff>
    </xdr:from>
    <xdr:to>
      <xdr:col>1</xdr:col>
      <xdr:colOff>703261</xdr:colOff>
      <xdr:row>1</xdr:row>
      <xdr:rowOff>57150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08DF2E-C5D6-48D2-B1FE-C9CA8E6B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69849" y="66675"/>
          <a:ext cx="715962" cy="428625"/>
        </a:xfrm>
        <a:prstGeom prst="rect">
          <a:avLst/>
        </a:prstGeom>
      </xdr:spPr>
    </xdr:pic>
    <xdr:clientData/>
  </xdr:twoCellAnchor>
  <xdr:twoCellAnchor>
    <xdr:from>
      <xdr:col>1</xdr:col>
      <xdr:colOff>280987</xdr:colOff>
      <xdr:row>6</xdr:row>
      <xdr:rowOff>9524</xdr:rowOff>
    </xdr:from>
    <xdr:to>
      <xdr:col>9</xdr:col>
      <xdr:colOff>66676</xdr:colOff>
      <xdr:row>15</xdr:row>
      <xdr:rowOff>28574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4AE6D1-DA9F-439B-98D4-8C7F8EF8C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9526</xdr:colOff>
      <xdr:row>16</xdr:row>
      <xdr:rowOff>57149</xdr:rowOff>
    </xdr:from>
    <xdr:to>
      <xdr:col>9</xdr:col>
      <xdr:colOff>142875</xdr:colOff>
      <xdr:row>34</xdr:row>
      <xdr:rowOff>257175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E87848-9010-4E1D-AE61-6A16C0C82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152400</xdr:colOff>
      <xdr:row>38</xdr:row>
      <xdr:rowOff>190500</xdr:rowOff>
    </xdr:from>
    <xdr:to>
      <xdr:col>8</xdr:col>
      <xdr:colOff>442913</xdr:colOff>
      <xdr:row>50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A6BDCFF-8CD4-4A30-A85D-59ED13DCF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266700</xdr:colOff>
      <xdr:row>0</xdr:row>
      <xdr:rowOff>22225</xdr:rowOff>
    </xdr:from>
    <xdr:to>
      <xdr:col>9</xdr:col>
      <xdr:colOff>2700</xdr:colOff>
      <xdr:row>0</xdr:row>
      <xdr:rowOff>380600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2BC40C9-137D-41EC-BACA-ACBA23524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09050" y="22225"/>
          <a:ext cx="1336200" cy="358375"/>
        </a:xfrm>
        <a:prstGeom prst="rect">
          <a:avLst/>
        </a:prstGeom>
      </xdr:spPr>
    </xdr:pic>
    <xdr:clientData/>
  </xdr:twoCellAnchor>
  <xdr:twoCellAnchor editAs="oneCell">
    <xdr:from>
      <xdr:col>2</xdr:col>
      <xdr:colOff>146050</xdr:colOff>
      <xdr:row>0</xdr:row>
      <xdr:rowOff>82550</xdr:rowOff>
    </xdr:from>
    <xdr:to>
      <xdr:col>3</xdr:col>
      <xdr:colOff>726530</xdr:colOff>
      <xdr:row>1</xdr:row>
      <xdr:rowOff>30099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97A4820-AEDF-4886-8884-51AEA508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8700" y="82550"/>
          <a:ext cx="1659980" cy="388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1</xdr:col>
      <xdr:colOff>712786</xdr:colOff>
      <xdr:row>1</xdr:row>
      <xdr:rowOff>57150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C674D4-5F7C-40A4-BA95-9B081BE0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76199" y="66675"/>
          <a:ext cx="709612" cy="428625"/>
        </a:xfrm>
        <a:prstGeom prst="rect">
          <a:avLst/>
        </a:prstGeom>
      </xdr:spPr>
    </xdr:pic>
    <xdr:clientData/>
  </xdr:twoCellAnchor>
  <xdr:twoCellAnchor>
    <xdr:from>
      <xdr:col>1</xdr:col>
      <xdr:colOff>338138</xdr:colOff>
      <xdr:row>5</xdr:row>
      <xdr:rowOff>142875</xdr:rowOff>
    </xdr:from>
    <xdr:to>
      <xdr:col>8</xdr:col>
      <xdr:colOff>109538</xdr:colOff>
      <xdr:row>14</xdr:row>
      <xdr:rowOff>180975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3032022-505F-40EF-BB2E-5BCBB443A3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338138</xdr:colOff>
      <xdr:row>16</xdr:row>
      <xdr:rowOff>104775</xdr:rowOff>
    </xdr:from>
    <xdr:to>
      <xdr:col>8</xdr:col>
      <xdr:colOff>109538</xdr:colOff>
      <xdr:row>30</xdr:row>
      <xdr:rowOff>180975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E159440-4DAA-42B9-AFED-BBFAE5054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138995</xdr:colOff>
      <xdr:row>0</xdr:row>
      <xdr:rowOff>82549</xdr:rowOff>
    </xdr:from>
    <xdr:to>
      <xdr:col>3</xdr:col>
      <xdr:colOff>725825</xdr:colOff>
      <xdr:row>1</xdr:row>
      <xdr:rowOff>27629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6BB90F5-4F0B-4AE6-97A8-CAA9FDD9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645" y="82549"/>
          <a:ext cx="1666330" cy="386405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0</xdr:row>
      <xdr:rowOff>31750</xdr:rowOff>
    </xdr:from>
    <xdr:to>
      <xdr:col>9</xdr:col>
      <xdr:colOff>2700</xdr:colOff>
      <xdr:row>0</xdr:row>
      <xdr:rowOff>393300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9AF116A-1673-4136-ADE2-C37CFDB5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09050" y="31750"/>
          <a:ext cx="1336200" cy="358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1</xdr:col>
      <xdr:colOff>709611</xdr:colOff>
      <xdr:row>1</xdr:row>
      <xdr:rowOff>57150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C9AA56-E4AE-4A7E-8CBC-18CE36265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76199" y="66675"/>
          <a:ext cx="709612" cy="428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47625</xdr:rowOff>
    </xdr:from>
    <xdr:to>
      <xdr:col>8</xdr:col>
      <xdr:colOff>641168</xdr:colOff>
      <xdr:row>17</xdr:row>
      <xdr:rowOff>166486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4A22506-CF4E-45A1-8C2A-7761346EE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84666</xdr:colOff>
      <xdr:row>20</xdr:row>
      <xdr:rowOff>93133</xdr:rowOff>
    </xdr:from>
    <xdr:to>
      <xdr:col>8</xdr:col>
      <xdr:colOff>760181</xdr:colOff>
      <xdr:row>39</xdr:row>
      <xdr:rowOff>134592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FB8E30-3FAB-43AC-964B-14916AEE2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136525</xdr:colOff>
      <xdr:row>0</xdr:row>
      <xdr:rowOff>79375</xdr:rowOff>
    </xdr:from>
    <xdr:to>
      <xdr:col>3</xdr:col>
      <xdr:colOff>720180</xdr:colOff>
      <xdr:row>1</xdr:row>
      <xdr:rowOff>31686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A3D27E1-460F-4F6C-88B1-8310FFFA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9175" y="79375"/>
          <a:ext cx="1663155" cy="390461"/>
        </a:xfrm>
        <a:prstGeom prst="rect">
          <a:avLst/>
        </a:prstGeom>
      </xdr:spPr>
    </xdr:pic>
    <xdr:clientData/>
  </xdr:twoCellAnchor>
  <xdr:twoCellAnchor editAs="oneCell">
    <xdr:from>
      <xdr:col>7</xdr:col>
      <xdr:colOff>273050</xdr:colOff>
      <xdr:row>0</xdr:row>
      <xdr:rowOff>38100</xdr:rowOff>
    </xdr:from>
    <xdr:to>
      <xdr:col>9</xdr:col>
      <xdr:colOff>9050</xdr:colOff>
      <xdr:row>0</xdr:row>
      <xdr:rowOff>396475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2FBB7F5-EE01-41E3-A4BB-0F0B1C0CD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38100"/>
          <a:ext cx="1336200" cy="358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1</xdr:col>
      <xdr:colOff>712786</xdr:colOff>
      <xdr:row>1</xdr:row>
      <xdr:rowOff>53975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F86C51-690E-490B-AA27-844AFB649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76199" y="66675"/>
          <a:ext cx="709612" cy="428625"/>
        </a:xfrm>
        <a:prstGeom prst="rect">
          <a:avLst/>
        </a:prstGeom>
      </xdr:spPr>
    </xdr:pic>
    <xdr:clientData/>
  </xdr:twoCellAnchor>
  <xdr:twoCellAnchor editAs="oneCell">
    <xdr:from>
      <xdr:col>6</xdr:col>
      <xdr:colOff>682625</xdr:colOff>
      <xdr:row>0</xdr:row>
      <xdr:rowOff>47625</xdr:rowOff>
    </xdr:from>
    <xdr:to>
      <xdr:col>8</xdr:col>
      <xdr:colOff>821124</xdr:colOff>
      <xdr:row>1</xdr:row>
      <xdr:rowOff>66461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FF1C8B-B13E-4DAB-9697-0A417425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2175" y="47625"/>
          <a:ext cx="1735977" cy="456986"/>
        </a:xfrm>
        <a:prstGeom prst="rect">
          <a:avLst/>
        </a:prstGeom>
      </xdr:spPr>
    </xdr:pic>
    <xdr:clientData/>
  </xdr:twoCellAnchor>
  <xdr:twoCellAnchor editAs="oneCell">
    <xdr:from>
      <xdr:col>1</xdr:col>
      <xdr:colOff>779930</xdr:colOff>
      <xdr:row>0</xdr:row>
      <xdr:rowOff>98612</xdr:rowOff>
    </xdr:from>
    <xdr:to>
      <xdr:col>3</xdr:col>
      <xdr:colOff>581601</xdr:colOff>
      <xdr:row>1</xdr:row>
      <xdr:rowOff>50457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ED3837-37ED-47D6-985B-56984728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6130" y="98612"/>
          <a:ext cx="1674921" cy="389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showRowColHeaders="0" zoomScale="80" zoomScaleNormal="80" zoomScaleSheetLayoutView="120" workbookViewId="0"/>
  </sheetViews>
  <sheetFormatPr baseColWidth="10" defaultColWidth="11.44140625" defaultRowHeight="14.4"/>
  <sheetData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4"/>
  <sheetViews>
    <sheetView showGridLines="0" showRowColHeaders="0" zoomScale="50" zoomScaleNormal="50" workbookViewId="0"/>
  </sheetViews>
  <sheetFormatPr baseColWidth="10" defaultColWidth="11.44140625" defaultRowHeight="13.8"/>
  <cols>
    <col min="1" max="1" width="5.5546875" style="12" customWidth="1"/>
    <col min="2" max="2" width="2.5546875" style="12" customWidth="1"/>
    <col min="3" max="3" width="30.109375" style="12" customWidth="1"/>
    <col min="4" max="4" width="79.44140625" style="12" customWidth="1"/>
    <col min="5" max="5" width="11.44140625" style="12"/>
    <col min="6" max="6" width="2" style="12" customWidth="1"/>
    <col min="7" max="16384" width="11.44140625" style="12"/>
  </cols>
  <sheetData>
    <row r="1" spans="1:12" ht="72" customHeight="1">
      <c r="B1" s="65" t="s">
        <v>0</v>
      </c>
      <c r="C1" s="65"/>
      <c r="D1" s="65"/>
      <c r="E1" s="13"/>
      <c r="F1" s="13"/>
      <c r="G1" s="13"/>
      <c r="H1" s="13"/>
      <c r="I1" s="14"/>
      <c r="J1" s="14"/>
      <c r="K1" s="14"/>
      <c r="L1" s="14"/>
    </row>
    <row r="2" spans="1:12" ht="18">
      <c r="B2" s="64" t="s">
        <v>1</v>
      </c>
      <c r="C2" s="64"/>
      <c r="D2" s="64"/>
      <c r="E2" s="52"/>
      <c r="F2" s="51"/>
      <c r="G2" s="52"/>
    </row>
    <row r="4" spans="1:12" ht="10.5" customHeight="1" thickBot="1">
      <c r="A4" s="15"/>
      <c r="B4" s="15"/>
      <c r="C4" s="16"/>
      <c r="D4" s="15"/>
    </row>
    <row r="5" spans="1:12" ht="50.1" customHeight="1" thickTop="1" thickBot="1">
      <c r="A5" s="15"/>
      <c r="B5" s="42"/>
      <c r="C5" s="45" t="s">
        <v>2</v>
      </c>
      <c r="D5" s="47"/>
    </row>
    <row r="6" spans="1:12" ht="38.25" customHeight="1" thickTop="1" thickBot="1">
      <c r="A6" s="15"/>
      <c r="B6" s="15"/>
      <c r="C6" s="17"/>
      <c r="D6" s="15"/>
    </row>
    <row r="7" spans="1:12" ht="50.1" customHeight="1" thickTop="1" thickBot="1">
      <c r="A7" s="15"/>
      <c r="B7" s="42"/>
      <c r="C7" s="45" t="s">
        <v>3</v>
      </c>
      <c r="D7" s="46"/>
    </row>
    <row r="8" spans="1:12" ht="38.25" customHeight="1" thickTop="1" thickBot="1">
      <c r="A8" s="15"/>
      <c r="B8" s="15"/>
      <c r="C8" s="17"/>
      <c r="D8" s="15"/>
    </row>
    <row r="9" spans="1:12" ht="50.1" customHeight="1" thickTop="1" thickBot="1">
      <c r="A9" s="15"/>
      <c r="B9" s="42"/>
      <c r="C9" s="43" t="s">
        <v>4</v>
      </c>
      <c r="D9" s="44"/>
    </row>
    <row r="10" spans="1:12" ht="38.25" customHeight="1" thickTop="1" thickBot="1">
      <c r="A10" s="15"/>
      <c r="B10" s="15"/>
      <c r="C10" s="17"/>
      <c r="D10" s="15"/>
    </row>
    <row r="11" spans="1:12" ht="50.1" customHeight="1" thickTop="1" thickBot="1">
      <c r="A11" s="15"/>
      <c r="B11" s="42"/>
      <c r="C11" s="43" t="s">
        <v>5</v>
      </c>
      <c r="D11" s="44"/>
    </row>
    <row r="12" spans="1:12" ht="38.25" customHeight="1" thickTop="1" thickBot="1">
      <c r="A12" s="15"/>
      <c r="B12" s="15"/>
      <c r="C12" s="17"/>
      <c r="D12" s="15"/>
    </row>
    <row r="13" spans="1:12" ht="50.1" customHeight="1" thickTop="1" thickBot="1">
      <c r="A13" s="15"/>
      <c r="B13" s="42"/>
      <c r="C13" s="43" t="s">
        <v>6</v>
      </c>
      <c r="D13" s="44"/>
    </row>
    <row r="14" spans="1:12" ht="8.25" customHeight="1" thickTop="1">
      <c r="A14" s="15"/>
      <c r="B14" s="15"/>
      <c r="C14" s="17"/>
      <c r="D14" s="15"/>
    </row>
  </sheetData>
  <mergeCells count="2">
    <mergeCell ref="B2:D2"/>
    <mergeCell ref="B1:D1"/>
  </mergeCells>
  <hyperlinks>
    <hyperlink ref="C5:D5" location="metodología!A1" display="Metodología" xr:uid="{00000000-0004-0000-0100-000000000000}"/>
    <hyperlink ref="C5" location="'principales variables'!A1" display="Principales variables" xr:uid="{00000000-0004-0000-0100-000001000000}"/>
    <hyperlink ref="C7" location="'Graficos TOTAL ACEITE'!A1" display="Graficos historicos" xr:uid="{00000000-0004-0000-0100-000002000000}"/>
    <hyperlink ref="C9" location="Canales!A1" display="Canales" xr:uid="{00000000-0004-0000-0100-000003000000}"/>
    <hyperlink ref="C13" location="Conclusiones!A1" display="Principales Conclusiones" xr:uid="{00000000-0004-0000-0100-000004000000}"/>
    <hyperlink ref="C11" location="Perfiles!A1" display="Perfiles" xr:uid="{00000000-0004-0000-0100-000005000000}"/>
  </hyperlinks>
  <pageMargins left="0.7" right="0.7" top="0.75" bottom="0.75" header="0.3" footer="0.3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K63"/>
  <sheetViews>
    <sheetView showGridLines="0" showRowColHeaders="0" topLeftCell="A17" zoomScale="85" zoomScaleNormal="85" zoomScaleSheetLayoutView="85" workbookViewId="0">
      <selection activeCell="F53" sqref="F53"/>
    </sheetView>
  </sheetViews>
  <sheetFormatPr baseColWidth="10" defaultColWidth="11.44140625" defaultRowHeight="14.4"/>
  <cols>
    <col min="1" max="1" width="1.109375" customWidth="1"/>
    <col min="2" max="2" width="34.109375" customWidth="1"/>
    <col min="3" max="3" width="16.88671875" customWidth="1"/>
    <col min="4" max="4" width="20.5546875" customWidth="1"/>
    <col min="5" max="5" width="16.88671875" customWidth="1"/>
    <col min="6" max="6" width="21.44140625" customWidth="1"/>
    <col min="7" max="7" width="16.88671875" customWidth="1"/>
    <col min="8" max="8" width="21.44140625" customWidth="1"/>
    <col min="9" max="9" width="8.109375" customWidth="1"/>
    <col min="10" max="10" width="2.109375" customWidth="1"/>
  </cols>
  <sheetData>
    <row r="1" spans="2:11" ht="36" customHeight="1">
      <c r="B1" s="67" t="s">
        <v>7</v>
      </c>
      <c r="C1" s="67"/>
      <c r="D1" s="67"/>
      <c r="E1" s="67"/>
      <c r="F1" s="67"/>
      <c r="G1" s="67"/>
      <c r="H1" s="67"/>
      <c r="I1" s="67"/>
      <c r="J1" s="2"/>
      <c r="K1" s="2"/>
    </row>
    <row r="2" spans="2:11" ht="8.1" customHeight="1" thickBot="1"/>
    <row r="3" spans="2:11" ht="24.9" customHeight="1" thickTop="1" thickBot="1">
      <c r="B3" s="68" t="s">
        <v>8</v>
      </c>
      <c r="C3" s="69"/>
      <c r="D3" s="69"/>
      <c r="E3" s="69"/>
      <c r="F3" s="69"/>
      <c r="G3" s="69"/>
      <c r="H3" s="69"/>
      <c r="I3" s="70"/>
    </row>
    <row r="4" spans="2:11" ht="7.5" customHeight="1" thickTop="1"/>
    <row r="5" spans="2:11" ht="18.600000000000001" thickBot="1">
      <c r="B5" s="10" t="s">
        <v>9</v>
      </c>
      <c r="C5" s="3"/>
      <c r="D5" s="3"/>
      <c r="E5" s="3"/>
      <c r="F5" s="3"/>
      <c r="G5" s="3"/>
      <c r="H5" s="3"/>
      <c r="I5" s="3"/>
    </row>
    <row r="6" spans="2:11" ht="5.0999999999999996" customHeight="1" thickTop="1" thickBot="1"/>
    <row r="7" spans="2:11" ht="45" customHeight="1">
      <c r="B7" s="6"/>
      <c r="C7" s="18" t="str">
        <f>B3&amp;" 
Domestico"</f>
        <v>TOTAL ACEITE 
Domestico</v>
      </c>
      <c r="D7" s="19" t="s">
        <v>10</v>
      </c>
      <c r="E7" s="18" t="s">
        <v>11</v>
      </c>
      <c r="F7" s="19" t="s">
        <v>10</v>
      </c>
      <c r="G7" s="18" t="s">
        <v>12</v>
      </c>
      <c r="H7" s="19" t="s">
        <v>10</v>
      </c>
    </row>
    <row r="8" spans="2:11" ht="20.100000000000001" customHeight="1">
      <c r="B8" s="7" t="s">
        <v>13</v>
      </c>
      <c r="C8" s="20">
        <v>450852.75</v>
      </c>
      <c r="D8" s="56">
        <v>1.6572958084124068E-2</v>
      </c>
      <c r="E8" s="20">
        <v>268416.45</v>
      </c>
      <c r="F8" s="56">
        <v>-0.13217488798661581</v>
      </c>
      <c r="G8" s="20">
        <v>136960.74100000001</v>
      </c>
      <c r="H8" s="56">
        <v>-0.10356074792841896</v>
      </c>
    </row>
    <row r="9" spans="2:11" ht="20.100000000000001" customHeight="1">
      <c r="B9" s="7" t="s">
        <v>14</v>
      </c>
      <c r="C9" s="21">
        <v>2264339.7999999998</v>
      </c>
      <c r="D9" s="57">
        <v>0.26444034965240371</v>
      </c>
      <c r="E9" s="21">
        <v>1906772.5</v>
      </c>
      <c r="F9" s="57">
        <v>0.31582715572971343</v>
      </c>
      <c r="G9" s="21">
        <v>892747.13</v>
      </c>
      <c r="H9" s="57">
        <v>0.35588555550995848</v>
      </c>
    </row>
    <row r="10" spans="2:11" ht="20.100000000000001" customHeight="1">
      <c r="B10" s="7" t="s">
        <v>15</v>
      </c>
      <c r="C10" s="21">
        <v>9.6962905175666503</v>
      </c>
      <c r="D10" s="57">
        <v>7.8370782620627022E-3</v>
      </c>
      <c r="E10" s="21">
        <v>5.7727137716114703</v>
      </c>
      <c r="F10" s="57">
        <v>-0.13963250903075997</v>
      </c>
      <c r="G10" s="21">
        <v>2.9455540289755402</v>
      </c>
      <c r="H10" s="57">
        <v>-0.11126426346225349</v>
      </c>
    </row>
    <row r="11" spans="2:11" ht="20.100000000000001" customHeight="1">
      <c r="B11" s="7" t="s">
        <v>16</v>
      </c>
      <c r="C11" s="21">
        <v>48.698153734869699</v>
      </c>
      <c r="D11" s="57">
        <v>0.25357443112792821</v>
      </c>
      <c r="E11" s="21">
        <v>41.008112096259502</v>
      </c>
      <c r="F11" s="57">
        <v>0.30451964670377629</v>
      </c>
      <c r="G11" s="21">
        <v>19.199917337099201</v>
      </c>
      <c r="H11" s="57">
        <v>0.34423380619751898</v>
      </c>
    </row>
    <row r="12" spans="2:11" ht="20.100000000000001" customHeight="1">
      <c r="B12" s="7" t="s">
        <v>17</v>
      </c>
      <c r="C12" s="21">
        <v>1.68067560269474</v>
      </c>
      <c r="D12" s="58">
        <v>2.0029108009190111E-2</v>
      </c>
      <c r="E12" s="21">
        <v>1.00059493676579</v>
      </c>
      <c r="F12" s="58">
        <v>-0.15753673376499</v>
      </c>
      <c r="G12" s="21">
        <v>0.51055821645912802</v>
      </c>
      <c r="H12" s="58">
        <v>-6.1521112146380008E-2</v>
      </c>
    </row>
    <row r="13" spans="2:11" ht="20.100000000000001" customHeight="1">
      <c r="B13" s="7" t="s">
        <v>18</v>
      </c>
      <c r="C13" s="21">
        <v>2.7497662794434499</v>
      </c>
      <c r="D13" s="58">
        <v>0.41669395778913998</v>
      </c>
      <c r="E13" s="21">
        <v>2.3155441259611602</v>
      </c>
      <c r="F13" s="58">
        <v>0.42761806177417028</v>
      </c>
      <c r="G13" s="21">
        <v>1.0841332003897599</v>
      </c>
      <c r="H13" s="58">
        <v>0.2263246397221339</v>
      </c>
    </row>
    <row r="14" spans="2:11" ht="20.100000000000001" customHeight="1" thickBot="1">
      <c r="B14" s="7" t="s">
        <v>19</v>
      </c>
      <c r="C14" s="22">
        <v>5.0223488711114603</v>
      </c>
      <c r="D14" s="59">
        <v>0.24382646577125211</v>
      </c>
      <c r="E14" s="22">
        <v>7.1037840639051701</v>
      </c>
      <c r="F14" s="59">
        <v>0.5162353998687006</v>
      </c>
      <c r="G14" s="22">
        <v>6.5182702976176197</v>
      </c>
      <c r="H14" s="59">
        <v>0.51252363434180515</v>
      </c>
    </row>
    <row r="15" spans="2:11" ht="8.25" customHeight="1" thickBot="1"/>
    <row r="16" spans="2:11" ht="45" customHeight="1">
      <c r="B16" s="6"/>
      <c r="C16" s="18" t="s">
        <v>20</v>
      </c>
      <c r="D16" s="19" t="str">
        <f>D7</f>
        <v>% Variación vs. Mismo periodo del año anterior</v>
      </c>
      <c r="E16" s="18" t="s">
        <v>21</v>
      </c>
      <c r="F16" s="19" t="str">
        <f>F7</f>
        <v>% Variación vs. Mismo periodo del año anterior</v>
      </c>
      <c r="G16" s="18" t="s">
        <v>22</v>
      </c>
      <c r="H16" s="19" t="str">
        <f>H7</f>
        <v>% Variación vs. Mismo periodo del año anterior</v>
      </c>
    </row>
    <row r="17" spans="2:9" ht="20.100000000000001" customHeight="1">
      <c r="B17" s="7" t="str">
        <f t="shared" ref="B17:B23" si="0">B8</f>
        <v>VOLUMEN (Miles l)</v>
      </c>
      <c r="C17" s="20">
        <v>100625.06200000001</v>
      </c>
      <c r="D17" s="56">
        <v>-0.22413024166972961</v>
      </c>
      <c r="E17" s="20">
        <v>30830.648000000001</v>
      </c>
      <c r="F17" s="56">
        <v>0.14947177420091484</v>
      </c>
      <c r="G17" s="20">
        <v>159608.76</v>
      </c>
      <c r="H17" s="56">
        <v>0.321272783740568</v>
      </c>
    </row>
    <row r="18" spans="2:9" ht="20.100000000000001" customHeight="1">
      <c r="B18" s="7" t="str">
        <f t="shared" si="0"/>
        <v>VALOR (Miles €)</v>
      </c>
      <c r="C18" s="21">
        <v>793039.27</v>
      </c>
      <c r="D18" s="57">
        <v>0.19077053783766074</v>
      </c>
      <c r="E18" s="21">
        <v>220986.09</v>
      </c>
      <c r="F18" s="57">
        <v>0.77223108313343958</v>
      </c>
      <c r="G18" s="21">
        <v>268001.15999999997</v>
      </c>
      <c r="H18" s="57">
        <v>-8.8409258932657719E-2</v>
      </c>
    </row>
    <row r="19" spans="2:9" ht="20.100000000000001" customHeight="1">
      <c r="B19" s="7" t="str">
        <f t="shared" si="0"/>
        <v>CONSUMO x CAPITA (l)</v>
      </c>
      <c r="C19" s="21">
        <v>2.1640986652519199</v>
      </c>
      <c r="D19" s="57">
        <v>-0.23079764799058877</v>
      </c>
      <c r="E19" s="21">
        <v>0.66306109889056997</v>
      </c>
      <c r="F19" s="57">
        <v>0.13959383361788502</v>
      </c>
      <c r="G19" s="21">
        <v>3.4326349481256799</v>
      </c>
      <c r="H19" s="57">
        <v>0.30991847792401961</v>
      </c>
    </row>
    <row r="20" spans="2:9" ht="20.100000000000001" customHeight="1">
      <c r="B20" s="7" t="str">
        <f t="shared" si="0"/>
        <v>GASTO x CAPITA (€)</v>
      </c>
      <c r="C20" s="21">
        <v>17.055544529248099</v>
      </c>
      <c r="D20" s="57">
        <v>0.1805376979499953</v>
      </c>
      <c r="E20" s="21">
        <v>4.7526500148466004</v>
      </c>
      <c r="F20" s="57">
        <v>0.75700148486795893</v>
      </c>
      <c r="G20" s="21">
        <v>5.7637823134157697</v>
      </c>
      <c r="H20" s="57">
        <v>-9.6242978192588646E-2</v>
      </c>
    </row>
    <row r="21" spans="2:9" ht="20.100000000000001" customHeight="1">
      <c r="B21" s="7" t="str">
        <f t="shared" si="0"/>
        <v>PARTE DE MERCADO VOLUMEN (%)</v>
      </c>
      <c r="C21" s="21">
        <v>0.37510714246069399</v>
      </c>
      <c r="D21" s="58">
        <v>-0.11051486455745102</v>
      </c>
      <c r="E21" s="21">
        <v>0.114929581573739</v>
      </c>
      <c r="F21" s="58">
        <v>1.4499141823708997E-2</v>
      </c>
      <c r="G21" s="21">
        <v>0.59498483464581298</v>
      </c>
      <c r="H21" s="58">
        <v>0.14266539071809498</v>
      </c>
    </row>
    <row r="22" spans="2:9" ht="20.100000000000001" customHeight="1">
      <c r="B22" s="7" t="str">
        <f t="shared" si="0"/>
        <v>PARTE DE MERCADO VALOR (%)</v>
      </c>
      <c r="C22" s="21">
        <v>0.96305008767696698</v>
      </c>
      <c r="D22" s="58">
        <v>9.5386124628236035E-2</v>
      </c>
      <c r="E22" s="21">
        <v>0.26836082575064701</v>
      </c>
      <c r="F22" s="58">
        <v>0.10590715239220602</v>
      </c>
      <c r="G22" s="21">
        <v>0.325454930668854</v>
      </c>
      <c r="H22" s="58">
        <v>-5.7565302086865999E-2</v>
      </c>
    </row>
    <row r="23" spans="2:9" ht="20.100000000000001" customHeight="1" thickBot="1">
      <c r="B23" s="7" t="str">
        <f t="shared" si="0"/>
        <v>PRECIO MEDIO (€/L)</v>
      </c>
      <c r="C23" s="22">
        <v>7.8811307465331097</v>
      </c>
      <c r="D23" s="59">
        <v>0.53475570487537438</v>
      </c>
      <c r="E23" s="22">
        <v>7.1677406845292397</v>
      </c>
      <c r="F23" s="59">
        <v>0.54177868731526924</v>
      </c>
      <c r="G23" s="22">
        <v>1.6791131013109799</v>
      </c>
      <c r="H23" s="59">
        <v>-0.31006620866994739</v>
      </c>
    </row>
    <row r="25" spans="2:9" ht="18.600000000000001" thickBot="1">
      <c r="B25" s="10" t="s">
        <v>23</v>
      </c>
      <c r="C25" s="3"/>
      <c r="D25" s="3"/>
      <c r="E25" s="3"/>
      <c r="F25" s="3"/>
      <c r="G25" s="3"/>
      <c r="H25" s="3"/>
      <c r="I25" s="3"/>
    </row>
    <row r="26" spans="2:9" ht="15" thickTop="1"/>
    <row r="38" spans="3:6" ht="10.5" customHeight="1"/>
    <row r="39" spans="3:6" ht="12" customHeight="1">
      <c r="C39" s="31"/>
      <c r="D39" s="31"/>
      <c r="E39" s="32" t="s">
        <v>24</v>
      </c>
      <c r="F39" s="32" t="s">
        <v>25</v>
      </c>
    </row>
    <row r="40" spans="3:6" ht="14.4" customHeight="1">
      <c r="C40" s="50" t="s">
        <v>8</v>
      </c>
      <c r="D40" s="31"/>
      <c r="E40" s="53">
        <v>0.26444034965240371</v>
      </c>
      <c r="F40" s="53">
        <v>1.6572958084124068E-2</v>
      </c>
    </row>
    <row r="41" spans="3:6" ht="14.4" customHeight="1">
      <c r="C41" s="33" t="s">
        <v>26</v>
      </c>
      <c r="D41" s="34"/>
      <c r="E41" s="53">
        <v>0.77223108313343958</v>
      </c>
      <c r="F41" s="53">
        <v>0.14947177420091484</v>
      </c>
    </row>
    <row r="42" spans="3:6" ht="14.4" customHeight="1">
      <c r="C42" s="35" t="s">
        <v>27</v>
      </c>
      <c r="D42" s="34"/>
      <c r="E42" s="53">
        <v>0.19077053783766074</v>
      </c>
      <c r="F42" s="54">
        <v>-0.22413024166972961</v>
      </c>
    </row>
    <row r="43" spans="3:6" ht="14.4" customHeight="1">
      <c r="C43" s="36" t="s">
        <v>28</v>
      </c>
      <c r="D43" s="34"/>
      <c r="E43" s="55">
        <v>0.35588555550995848</v>
      </c>
      <c r="F43" s="55">
        <v>-0.10356074792841896</v>
      </c>
    </row>
    <row r="44" spans="3:6" ht="14.4" customHeight="1">
      <c r="C44" s="37" t="s">
        <v>29</v>
      </c>
      <c r="D44" s="34"/>
      <c r="E44" s="55">
        <v>-8.8409258932657719E-2</v>
      </c>
      <c r="F44" s="55">
        <v>0.321272783740568</v>
      </c>
    </row>
    <row r="45" spans="3:6" ht="14.4" customHeight="1">
      <c r="C45" s="38" t="s">
        <v>30</v>
      </c>
      <c r="D45" s="34"/>
      <c r="E45" s="55">
        <v>2.0016539797269295</v>
      </c>
      <c r="F45" s="55">
        <v>1.6055540239194839</v>
      </c>
    </row>
    <row r="46" spans="3:6" ht="14.4" customHeight="1">
      <c r="C46" s="39" t="s">
        <v>31</v>
      </c>
      <c r="D46" s="34"/>
      <c r="E46" s="55">
        <v>8.9869861908737025E-2</v>
      </c>
      <c r="F46" s="55">
        <v>0.20291515031432938</v>
      </c>
    </row>
    <row r="47" spans="3:6" ht="14.4" customHeight="1">
      <c r="C47" s="40" t="s">
        <v>32</v>
      </c>
      <c r="D47" s="34"/>
      <c r="E47" s="55">
        <v>-0.79861108643527035</v>
      </c>
      <c r="F47" s="55">
        <v>-0.78077100291575841</v>
      </c>
    </row>
    <row r="48" spans="3:6" ht="14.4" customHeight="1">
      <c r="C48" s="41" t="s">
        <v>33</v>
      </c>
      <c r="D48" s="34"/>
      <c r="E48" s="55">
        <v>9.6265339446621745E-4</v>
      </c>
      <c r="F48" s="55">
        <v>-4.8490121660862084E-2</v>
      </c>
    </row>
    <row r="49" spans="2:9" ht="6" customHeight="1">
      <c r="D49" s="8"/>
      <c r="E49" s="9"/>
      <c r="F49" s="9"/>
    </row>
    <row r="50" spans="2:9" ht="18.600000000000001" thickBot="1">
      <c r="B50" s="10" t="s">
        <v>34</v>
      </c>
      <c r="C50" s="3"/>
      <c r="D50" s="3"/>
      <c r="E50" s="3"/>
      <c r="F50" s="3"/>
      <c r="G50" s="3"/>
      <c r="H50" s="3"/>
      <c r="I50" s="3"/>
    </row>
    <row r="51" spans="2:9" ht="6.75" customHeight="1" thickTop="1">
      <c r="E51" s="66"/>
      <c r="F51" s="66"/>
    </row>
    <row r="52" spans="2:9" ht="35.1" customHeight="1">
      <c r="C52" s="23"/>
      <c r="D52" s="23"/>
      <c r="E52" s="48" t="s">
        <v>35</v>
      </c>
      <c r="F52" s="49" t="s">
        <v>36</v>
      </c>
    </row>
    <row r="53" spans="2:9" ht="15.9" customHeight="1">
      <c r="C53" s="24" t="s">
        <v>8</v>
      </c>
      <c r="D53" s="23"/>
      <c r="E53" s="25">
        <v>9.6208908430786799</v>
      </c>
      <c r="F53" s="26">
        <v>9.6962905175666503</v>
      </c>
      <c r="G53" s="5"/>
    </row>
    <row r="54" spans="2:9" ht="15.9" customHeight="1">
      <c r="C54" s="61" t="s">
        <v>37</v>
      </c>
      <c r="D54" s="23"/>
      <c r="E54" s="28">
        <v>6.7095907646490298</v>
      </c>
      <c r="F54" s="29">
        <v>5.7727137716114703</v>
      </c>
    </row>
    <row r="55" spans="2:9" ht="15.9" customHeight="1">
      <c r="C55" s="27" t="s">
        <v>38</v>
      </c>
      <c r="D55" s="23"/>
      <c r="E55" s="28">
        <v>3.3952716537091101</v>
      </c>
      <c r="F55" s="29">
        <v>2.8271599146883899</v>
      </c>
    </row>
    <row r="56" spans="2:9" ht="15.9" customHeight="1">
      <c r="C56" s="30" t="s">
        <v>26</v>
      </c>
      <c r="D56" s="23"/>
      <c r="E56" s="28">
        <v>0.58183984445189596</v>
      </c>
      <c r="F56" s="29">
        <v>0.66306109889056997</v>
      </c>
    </row>
    <row r="57" spans="2:9" ht="15.9" customHeight="1">
      <c r="C57" s="30" t="s">
        <v>27</v>
      </c>
      <c r="D57" s="23"/>
      <c r="E57" s="28">
        <v>2.8134321997307699</v>
      </c>
      <c r="F57" s="29">
        <v>2.1640986652519199</v>
      </c>
      <c r="G57" s="5"/>
    </row>
    <row r="58" spans="2:9" ht="15.9" customHeight="1">
      <c r="C58" s="27" t="s">
        <v>28</v>
      </c>
      <c r="D58" s="23"/>
      <c r="E58" s="28">
        <v>3.3143193278696699</v>
      </c>
      <c r="F58" s="29">
        <v>2.9455540289755402</v>
      </c>
    </row>
    <row r="59" spans="2:9" ht="15.9" customHeight="1">
      <c r="C59" s="60" t="s">
        <v>29</v>
      </c>
      <c r="D59" s="23"/>
      <c r="E59" s="28">
        <v>2.6204950964320899</v>
      </c>
      <c r="F59" s="29">
        <v>3.4326349481256799</v>
      </c>
    </row>
    <row r="60" spans="2:9" ht="15.9" customHeight="1">
      <c r="C60" s="60" t="s">
        <v>31</v>
      </c>
      <c r="D60" s="23"/>
      <c r="E60" s="28">
        <v>8.4949774957284105E-3</v>
      </c>
      <c r="F60" s="29">
        <v>1.01309228146666E-2</v>
      </c>
    </row>
    <row r="61" spans="2:9" ht="15.9" customHeight="1">
      <c r="C61" s="60" t="s">
        <v>32</v>
      </c>
      <c r="D61" s="23"/>
      <c r="E61" s="28">
        <v>1.11986985804095E-3</v>
      </c>
      <c r="F61" s="29">
        <v>2.4339818294502101E-4</v>
      </c>
    </row>
    <row r="62" spans="2:9" ht="15.9" customHeight="1">
      <c r="C62" s="60" t="s">
        <v>33</v>
      </c>
      <c r="D62" s="23"/>
      <c r="E62" s="28">
        <v>0.149888194752896</v>
      </c>
      <c r="F62" s="29">
        <v>0.14139449773885601</v>
      </c>
    </row>
    <row r="63" spans="2:9" ht="15.9" customHeight="1">
      <c r="C63" s="60" t="s">
        <v>30</v>
      </c>
      <c r="D63" s="23"/>
      <c r="E63" s="62">
        <v>0.13130138038568701</v>
      </c>
      <c r="F63" s="63">
        <v>0.33917290674497202</v>
      </c>
    </row>
  </sheetData>
  <mergeCells count="3">
    <mergeCell ref="E51:F51"/>
    <mergeCell ref="B1:I1"/>
    <mergeCell ref="B3:I3"/>
  </mergeCells>
  <conditionalFormatting sqref="D8:D14 F8:F14 H8:H14 D17:D23 F17:F23 H17:H23">
    <cfRule type="cellIs" dxfId="9" priority="4" operator="between">
      <formula>-0.0049999</formula>
      <formula>0.0049999</formula>
    </cfRule>
    <cfRule type="cellIs" dxfId="8" priority="5" operator="lessThanOrEqual">
      <formula>-0.005</formula>
    </cfRule>
    <cfRule type="cellIs" dxfId="7" priority="7" operator="greaterThanOrEqual">
      <formula>0.005</formula>
    </cfRule>
  </conditionalFormatting>
  <conditionalFormatting sqref="E40:F49">
    <cfRule type="cellIs" dxfId="6" priority="1" operator="greaterThan">
      <formula>0.005</formula>
    </cfRule>
    <cfRule type="cellIs" dxfId="5" priority="2" operator="lessThan">
      <formula>-0.005</formula>
    </cfRule>
    <cfRule type="cellIs" dxfId="4" priority="3" operator="between">
      <formula>-0.005</formula>
      <formula>0.005</formula>
    </cfRule>
  </conditionalFormatting>
  <conditionalFormatting sqref="K17">
    <cfRule type="cellIs" dxfId="3" priority="6" operator="lessThanOrEqual">
      <formula>-0.005</formula>
    </cfRule>
  </conditionalFormatting>
  <pageMargins left="0.23622047244094491" right="0.23622047244094491" top="0.74803149606299213" bottom="0.74803149606299213" header="0.31496062992125984" footer="0.31496062992125984"/>
  <pageSetup paperSize="9" scale="63" fitToHeight="0" orientation="portrait" r:id="rId1"/>
  <headerFooter>
    <oddFooter>&amp;RDatos Calculados con la actualización del nuevo censo del INE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K46"/>
  <sheetViews>
    <sheetView showGridLines="0" showRowColHeaders="0" topLeftCell="B1" zoomScale="85" zoomScaleNormal="85" workbookViewId="0">
      <selection activeCell="J21" sqref="J21"/>
    </sheetView>
  </sheetViews>
  <sheetFormatPr baseColWidth="10" defaultColWidth="11.44140625" defaultRowHeight="14.4"/>
  <cols>
    <col min="1" max="1" width="1.109375" customWidth="1"/>
    <col min="3" max="3" width="15.44140625" customWidth="1"/>
    <col min="4" max="4" width="34.109375" customWidth="1"/>
    <col min="5" max="6" width="25" customWidth="1"/>
  </cols>
  <sheetData>
    <row r="1" spans="2:11" ht="34.5" customHeight="1">
      <c r="B1" s="67" t="s">
        <v>7</v>
      </c>
      <c r="C1" s="67"/>
      <c r="D1" s="67"/>
      <c r="E1" s="67"/>
      <c r="F1" s="67"/>
      <c r="G1" s="67"/>
      <c r="H1" s="67"/>
      <c r="I1" s="67"/>
      <c r="J1" s="2"/>
      <c r="K1" s="2"/>
    </row>
    <row r="2" spans="2:11" ht="11.25" customHeight="1" thickBot="1">
      <c r="H2" s="1"/>
    </row>
    <row r="3" spans="2:11" ht="24.9" customHeight="1" thickTop="1" thickBot="1">
      <c r="B3" s="71" t="s">
        <v>8</v>
      </c>
      <c r="C3" s="72"/>
      <c r="D3" s="72"/>
      <c r="E3" s="72"/>
      <c r="F3" s="72"/>
      <c r="G3" s="72"/>
      <c r="H3" s="72"/>
      <c r="I3" s="73"/>
    </row>
    <row r="4" spans="2:11" ht="15" thickTop="1"/>
    <row r="5" spans="2:11" ht="18.600000000000001" thickBot="1">
      <c r="B5" s="10" t="s">
        <v>39</v>
      </c>
      <c r="C5" s="3"/>
      <c r="D5" s="3"/>
      <c r="E5" s="3"/>
      <c r="F5" s="3"/>
      <c r="G5" s="3"/>
      <c r="H5" s="3"/>
      <c r="I5" s="3"/>
    </row>
    <row r="6" spans="2:11" ht="15" thickTop="1"/>
    <row r="7" spans="2:11" ht="45" customHeight="1"/>
    <row r="8" spans="2:11" ht="24.9" customHeight="1"/>
    <row r="9" spans="2:11" ht="24.9" customHeight="1"/>
    <row r="10" spans="2:11" ht="24.9" customHeight="1"/>
    <row r="11" spans="2:11" ht="24.9" customHeight="1"/>
    <row r="12" spans="2:11" ht="24.9" customHeight="1"/>
    <row r="13" spans="2:11" ht="24.9" customHeight="1"/>
    <row r="14" spans="2:11" ht="24.9" customHeight="1"/>
    <row r="16" spans="2:11" ht="18.600000000000001" thickBot="1">
      <c r="B16" s="10" t="s">
        <v>40</v>
      </c>
      <c r="C16" s="3"/>
      <c r="D16" s="3"/>
      <c r="E16" s="3"/>
      <c r="F16" s="3"/>
      <c r="G16" s="3"/>
      <c r="H16" s="3"/>
      <c r="I16" s="3"/>
    </row>
    <row r="17" spans="5:6" ht="15" thickTop="1"/>
    <row r="31" spans="5:6">
      <c r="E31" s="4"/>
      <c r="F31" s="4"/>
    </row>
    <row r="32" spans="5:6" ht="24.9" customHeight="1"/>
    <row r="33" spans="2:9" ht="24.9" customHeight="1"/>
    <row r="34" spans="2:9" ht="24.9" customHeight="1"/>
    <row r="35" spans="2:9" ht="24.9" customHeight="1"/>
    <row r="36" spans="2:9" ht="20.100000000000001" customHeight="1">
      <c r="D36" s="8"/>
      <c r="E36" s="9"/>
      <c r="F36" s="9"/>
    </row>
    <row r="37" spans="2:9" ht="20.100000000000001" customHeight="1">
      <c r="D37" s="8"/>
      <c r="E37" s="9"/>
      <c r="F37" s="9"/>
    </row>
    <row r="38" spans="2:9" ht="18.600000000000001" thickBot="1">
      <c r="B38" s="10" t="s">
        <v>41</v>
      </c>
      <c r="C38" s="3"/>
      <c r="D38" s="3"/>
      <c r="E38" s="3"/>
      <c r="F38" s="3"/>
      <c r="G38" s="3"/>
      <c r="H38" s="3"/>
      <c r="I38" s="3"/>
    </row>
    <row r="39" spans="2:9" ht="15" thickTop="1">
      <c r="E39" s="66"/>
      <c r="F39" s="66"/>
    </row>
    <row r="40" spans="2:9" ht="24.9" customHeight="1"/>
    <row r="41" spans="2:9" ht="24.9" customHeight="1"/>
    <row r="42" spans="2:9" ht="24.9" customHeight="1"/>
    <row r="43" spans="2:9" ht="24.9" customHeight="1"/>
    <row r="44" spans="2:9" ht="24.9" customHeight="1"/>
    <row r="45" spans="2:9" ht="24.9" customHeight="1"/>
    <row r="46" spans="2:9" ht="24.9" customHeight="1"/>
  </sheetData>
  <mergeCells count="3">
    <mergeCell ref="B1:I1"/>
    <mergeCell ref="B3:I3"/>
    <mergeCell ref="E39:F39"/>
  </mergeCells>
  <conditionalFormatting sqref="E36:F37">
    <cfRule type="cellIs" dxfId="2" priority="1" operator="greaterThan">
      <formula>0.005</formula>
    </cfRule>
    <cfRule type="cellIs" dxfId="1" priority="2" operator="lessThan">
      <formula>-0.005</formula>
    </cfRule>
    <cfRule type="cellIs" dxfId="0" priority="3" operator="between">
      <formula>-0.005</formula>
      <formula>0.005</formula>
    </cfRule>
  </conditionalFormatting>
  <pageMargins left="0.23622047244094491" right="0.23622047244094491" top="0.74803149606299213" bottom="0.74803149606299213" header="0.31496062992125984" footer="0.31496062992125984"/>
  <pageSetup paperSize="9" scale="63" fitToHeight="0" orientation="portrait" r:id="rId1"/>
  <headerFooter>
    <oddFooter>&amp;RDatos Calculados con la actualización del nuevo censo del INE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K43"/>
  <sheetViews>
    <sheetView showGridLines="0" showRowColHeaders="0" showWhiteSpace="0" topLeftCell="B1" zoomScale="72" zoomScaleNormal="100" workbookViewId="0">
      <selection activeCell="N14" sqref="N14"/>
    </sheetView>
  </sheetViews>
  <sheetFormatPr baseColWidth="10" defaultColWidth="11.44140625" defaultRowHeight="14.4"/>
  <cols>
    <col min="1" max="1" width="1.109375" customWidth="1"/>
    <col min="3" max="3" width="15.44140625" customWidth="1"/>
    <col min="4" max="4" width="34.109375" customWidth="1"/>
    <col min="5" max="6" width="25" customWidth="1"/>
  </cols>
  <sheetData>
    <row r="1" spans="2:11" ht="34.5" customHeight="1">
      <c r="B1" s="67" t="s">
        <v>7</v>
      </c>
      <c r="C1" s="67"/>
      <c r="D1" s="67"/>
      <c r="E1" s="67"/>
      <c r="F1" s="67"/>
      <c r="G1" s="67"/>
      <c r="H1" s="67"/>
      <c r="I1" s="67"/>
      <c r="J1" s="2"/>
      <c r="K1" s="2"/>
    </row>
    <row r="2" spans="2:11" ht="11.25" customHeight="1" thickBot="1">
      <c r="H2" s="1"/>
    </row>
    <row r="3" spans="2:11" ht="24.9" customHeight="1" thickTop="1" thickBot="1">
      <c r="B3" s="71" t="str">
        <f>'Graficos TOTAL ACEITE'!B3</f>
        <v>TOTAL ACEITE</v>
      </c>
      <c r="C3" s="72"/>
      <c r="D3" s="72"/>
      <c r="E3" s="72"/>
      <c r="F3" s="72"/>
      <c r="G3" s="72"/>
      <c r="H3" s="72"/>
      <c r="I3" s="73"/>
    </row>
    <row r="4" spans="2:11" ht="15" thickTop="1"/>
    <row r="5" spans="2:11" ht="18.600000000000001" thickBot="1">
      <c r="B5" s="10" t="s">
        <v>42</v>
      </c>
      <c r="C5" s="3"/>
      <c r="D5" s="3"/>
      <c r="E5" s="3"/>
      <c r="F5" s="3"/>
      <c r="G5" s="3"/>
      <c r="H5" s="3"/>
      <c r="I5" s="3"/>
    </row>
    <row r="6" spans="2:11" ht="15" thickTop="1"/>
    <row r="7" spans="2:11" ht="24.9" customHeight="1"/>
    <row r="8" spans="2:11" ht="24.9" customHeight="1">
      <c r="E8" s="11"/>
    </row>
    <row r="9" spans="2:11" ht="24.9" customHeight="1">
      <c r="E9" s="11"/>
    </row>
    <row r="10" spans="2:11" ht="24.9" customHeight="1">
      <c r="E10" s="11"/>
    </row>
    <row r="11" spans="2:11" ht="24.9" customHeight="1"/>
    <row r="12" spans="2:11" ht="24.9" customHeight="1">
      <c r="E12" s="11"/>
    </row>
    <row r="13" spans="2:11" ht="24.9" customHeight="1">
      <c r="E13" s="11"/>
    </row>
    <row r="14" spans="2:11" ht="24.9" customHeight="1">
      <c r="E14" s="11"/>
    </row>
    <row r="16" spans="2:11" ht="18.600000000000001" thickBot="1">
      <c r="B16" s="10" t="s">
        <v>43</v>
      </c>
      <c r="C16" s="3"/>
      <c r="D16" s="3"/>
      <c r="E16" s="3"/>
      <c r="F16" s="3"/>
      <c r="G16" s="3"/>
      <c r="H16" s="3"/>
      <c r="I16" s="3"/>
    </row>
    <row r="17" spans="2:9" ht="15" thickTop="1"/>
    <row r="31" spans="2:9">
      <c r="E31" s="4"/>
      <c r="F31" s="4"/>
    </row>
    <row r="32" spans="2:9" ht="18.600000000000001" thickBot="1">
      <c r="B32" s="10" t="s">
        <v>44</v>
      </c>
      <c r="C32" s="3"/>
      <c r="D32" s="3"/>
      <c r="E32" s="3"/>
      <c r="F32" s="3"/>
      <c r="G32" s="3"/>
      <c r="H32" s="3"/>
      <c r="I32" s="3"/>
    </row>
    <row r="33" spans="3:8" ht="15" thickTop="1">
      <c r="E33" s="66"/>
      <c r="F33" s="66"/>
    </row>
    <row r="34" spans="3:8" ht="24.9" customHeight="1">
      <c r="C34" s="74" t="s">
        <v>45</v>
      </c>
      <c r="D34" s="75"/>
      <c r="E34" s="75"/>
      <c r="F34" s="75"/>
      <c r="G34" s="75"/>
      <c r="H34" s="76"/>
    </row>
    <row r="35" spans="3:8" ht="24.9" customHeight="1">
      <c r="C35" s="77"/>
      <c r="D35" s="78"/>
      <c r="E35" s="78"/>
      <c r="F35" s="78"/>
      <c r="G35" s="78"/>
      <c r="H35" s="79"/>
    </row>
    <row r="36" spans="3:8" ht="24.9" customHeight="1">
      <c r="C36" s="77"/>
      <c r="D36" s="78"/>
      <c r="E36" s="78"/>
      <c r="F36" s="78"/>
      <c r="G36" s="78"/>
      <c r="H36" s="79"/>
    </row>
    <row r="37" spans="3:8" ht="24.9" customHeight="1">
      <c r="C37" s="77"/>
      <c r="D37" s="78"/>
      <c r="E37" s="78"/>
      <c r="F37" s="78"/>
      <c r="G37" s="78"/>
      <c r="H37" s="79"/>
    </row>
    <row r="38" spans="3:8" ht="24.9" customHeight="1">
      <c r="C38" s="77"/>
      <c r="D38" s="78"/>
      <c r="E38" s="78"/>
      <c r="F38" s="78"/>
      <c r="G38" s="78"/>
      <c r="H38" s="79"/>
    </row>
    <row r="39" spans="3:8" ht="24.9" customHeight="1">
      <c r="C39" s="77"/>
      <c r="D39" s="78"/>
      <c r="E39" s="78"/>
      <c r="F39" s="78"/>
      <c r="G39" s="78"/>
      <c r="H39" s="79"/>
    </row>
    <row r="40" spans="3:8" ht="24.9" customHeight="1">
      <c r="C40" s="77"/>
      <c r="D40" s="78"/>
      <c r="E40" s="78"/>
      <c r="F40" s="78"/>
      <c r="G40" s="78"/>
      <c r="H40" s="79"/>
    </row>
    <row r="41" spans="3:8" ht="24.9" customHeight="1">
      <c r="C41" s="80"/>
      <c r="D41" s="81"/>
      <c r="E41" s="81"/>
      <c r="F41" s="81"/>
      <c r="G41" s="81"/>
      <c r="H41" s="82"/>
    </row>
    <row r="42" spans="3:8" ht="24.9" customHeight="1"/>
    <row r="43" spans="3:8" ht="24.9" customHeight="1"/>
  </sheetData>
  <mergeCells count="4">
    <mergeCell ref="B1:I1"/>
    <mergeCell ref="B3:I3"/>
    <mergeCell ref="E33:F33"/>
    <mergeCell ref="C34:H41"/>
  </mergeCells>
  <pageMargins left="0.23622047244094491" right="0.23622047244094491" top="0.74803149606299213" bottom="0.74803149606299213" header="0.31496062992125984" footer="0.31496062992125984"/>
  <pageSetup paperSize="9" scale="68" fitToHeight="0" orientation="portrait" r:id="rId1"/>
  <headerFooter>
    <oddFooter>&amp;RDatos Calculados con la actualización del nuevo censo del INE</oddFooter>
  </headerFooter>
  <rowBreaks count="1" manualBreakCount="1">
    <brk id="43" max="16383" man="1"/>
  </rowBreaks>
  <colBreaks count="1" manualBreakCount="1">
    <brk id="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K52"/>
  <sheetViews>
    <sheetView showGridLines="0" showRowColHeaders="0" showWhiteSpace="0" zoomScale="70" zoomScaleNormal="70" workbookViewId="0">
      <selection activeCell="C52" sqref="C52"/>
    </sheetView>
  </sheetViews>
  <sheetFormatPr baseColWidth="10" defaultColWidth="11.44140625" defaultRowHeight="14.4"/>
  <cols>
    <col min="1" max="1" width="1.109375" customWidth="1"/>
    <col min="3" max="3" width="15.44140625" customWidth="1"/>
    <col min="4" max="4" width="34.109375" customWidth="1"/>
    <col min="5" max="6" width="25" customWidth="1"/>
  </cols>
  <sheetData>
    <row r="1" spans="2:11" ht="34.5" customHeight="1">
      <c r="B1" s="67" t="s">
        <v>7</v>
      </c>
      <c r="C1" s="67"/>
      <c r="D1" s="67"/>
      <c r="E1" s="67"/>
      <c r="F1" s="67"/>
      <c r="G1" s="67"/>
      <c r="H1" s="67"/>
      <c r="I1" s="67"/>
      <c r="J1" s="2"/>
      <c r="K1" s="2"/>
    </row>
    <row r="2" spans="2:11" ht="11.25" customHeight="1" thickBot="1">
      <c r="H2" s="1"/>
    </row>
    <row r="3" spans="2:11" ht="24.9" customHeight="1" thickTop="1" thickBot="1">
      <c r="B3" s="71" t="str">
        <f>Canales!B3</f>
        <v>TOTAL ACEITE</v>
      </c>
      <c r="C3" s="72"/>
      <c r="D3" s="72"/>
      <c r="E3" s="72"/>
      <c r="F3" s="72"/>
      <c r="G3" s="72"/>
      <c r="H3" s="72"/>
      <c r="I3" s="73"/>
    </row>
    <row r="4" spans="2:11" ht="15" thickTop="1"/>
    <row r="5" spans="2:11" ht="18.600000000000001" thickBot="1">
      <c r="B5" s="10" t="s">
        <v>46</v>
      </c>
      <c r="C5" s="3"/>
      <c r="D5" s="3"/>
      <c r="E5" s="3"/>
      <c r="F5" s="3"/>
      <c r="G5" s="3"/>
      <c r="H5" s="3"/>
      <c r="I5" s="3"/>
    </row>
    <row r="6" spans="2:11" ht="15" thickTop="1"/>
    <row r="7" spans="2:11" ht="24.9" customHeight="1"/>
    <row r="8" spans="2:11" ht="24.9" customHeight="1">
      <c r="E8" s="11"/>
    </row>
    <row r="9" spans="2:11" ht="24.9" customHeight="1">
      <c r="E9" s="11"/>
    </row>
    <row r="10" spans="2:11" ht="24.9" customHeight="1">
      <c r="E10" s="11"/>
    </row>
    <row r="11" spans="2:11" ht="24.9" customHeight="1">
      <c r="E11" s="11"/>
    </row>
    <row r="12" spans="2:11" ht="24.9" customHeight="1">
      <c r="E12" s="11"/>
    </row>
    <row r="13" spans="2:11" ht="24.9" customHeight="1">
      <c r="E13" s="11"/>
    </row>
    <row r="14" spans="2:11" ht="24.9" customHeight="1">
      <c r="E14" s="11"/>
    </row>
    <row r="15" spans="2:11" ht="24.9" customHeight="1"/>
    <row r="16" spans="2:11" ht="24.9" customHeight="1">
      <c r="E16" s="11"/>
    </row>
    <row r="17" spans="2:9" ht="24.9" customHeight="1">
      <c r="E17" s="11"/>
    </row>
    <row r="18" spans="2:9" ht="24.9" customHeight="1">
      <c r="E18" s="11"/>
    </row>
    <row r="20" spans="2:9" ht="18.600000000000001" thickBot="1">
      <c r="B20" s="10" t="s">
        <v>47</v>
      </c>
      <c r="C20" s="3"/>
      <c r="D20" s="3"/>
      <c r="E20" s="3"/>
      <c r="F20" s="3"/>
      <c r="G20" s="3"/>
      <c r="H20" s="3"/>
      <c r="I20" s="3"/>
    </row>
    <row r="21" spans="2:9" ht="15" thickTop="1"/>
    <row r="40" spans="2:9">
      <c r="E40" s="4"/>
      <c r="F40" s="4"/>
    </row>
    <row r="41" spans="2:9" ht="18.600000000000001" thickBot="1">
      <c r="B41" s="10" t="s">
        <v>48</v>
      </c>
      <c r="C41" s="3"/>
      <c r="D41" s="3"/>
      <c r="E41" s="3"/>
      <c r="F41" s="3"/>
      <c r="G41" s="3"/>
      <c r="H41" s="3"/>
      <c r="I41" s="3"/>
    </row>
    <row r="42" spans="2:9" ht="15" thickTop="1">
      <c r="E42" s="66"/>
      <c r="F42" s="66"/>
    </row>
    <row r="43" spans="2:9" ht="24.9" customHeight="1">
      <c r="C43" s="83" t="s">
        <v>49</v>
      </c>
      <c r="D43" s="84"/>
      <c r="E43" s="84"/>
      <c r="F43" s="84"/>
      <c r="G43" s="84"/>
      <c r="H43" s="85"/>
    </row>
    <row r="44" spans="2:9" ht="24.9" customHeight="1">
      <c r="C44" s="86"/>
      <c r="D44" s="87"/>
      <c r="E44" s="87"/>
      <c r="F44" s="87"/>
      <c r="G44" s="87"/>
      <c r="H44" s="88"/>
    </row>
    <row r="45" spans="2:9" ht="24.9" customHeight="1">
      <c r="C45" s="86"/>
      <c r="D45" s="87"/>
      <c r="E45" s="87"/>
      <c r="F45" s="87"/>
      <c r="G45" s="87"/>
      <c r="H45" s="88"/>
    </row>
    <row r="46" spans="2:9" ht="24.9" customHeight="1">
      <c r="C46" s="86"/>
      <c r="D46" s="87"/>
      <c r="E46" s="87"/>
      <c r="F46" s="87"/>
      <c r="G46" s="87"/>
      <c r="H46" s="88"/>
    </row>
    <row r="47" spans="2:9" ht="24.9" customHeight="1">
      <c r="C47" s="86"/>
      <c r="D47" s="87"/>
      <c r="E47" s="87"/>
      <c r="F47" s="87"/>
      <c r="G47" s="87"/>
      <c r="H47" s="88"/>
    </row>
    <row r="48" spans="2:9" ht="24.9" customHeight="1">
      <c r="C48" s="86"/>
      <c r="D48" s="87"/>
      <c r="E48" s="87"/>
      <c r="F48" s="87"/>
      <c r="G48" s="87"/>
      <c r="H48" s="88"/>
    </row>
    <row r="49" spans="3:8" ht="24.9" customHeight="1">
      <c r="C49" s="86"/>
      <c r="D49" s="87"/>
      <c r="E49" s="87"/>
      <c r="F49" s="87"/>
      <c r="G49" s="87"/>
      <c r="H49" s="88"/>
    </row>
    <row r="50" spans="3:8" ht="24.9" customHeight="1">
      <c r="C50" s="86"/>
      <c r="D50" s="87"/>
      <c r="E50" s="87"/>
      <c r="F50" s="87"/>
      <c r="G50" s="87"/>
      <c r="H50" s="88"/>
    </row>
    <row r="51" spans="3:8" ht="24.9" customHeight="1">
      <c r="C51" s="89"/>
      <c r="D51" s="90"/>
      <c r="E51" s="90"/>
      <c r="F51" s="90"/>
      <c r="G51" s="90"/>
      <c r="H51" s="91"/>
    </row>
    <row r="52" spans="3:8" ht="24.9" customHeight="1"/>
  </sheetData>
  <mergeCells count="4">
    <mergeCell ref="B1:I1"/>
    <mergeCell ref="B3:I3"/>
    <mergeCell ref="E42:F42"/>
    <mergeCell ref="C43:H51"/>
  </mergeCells>
  <pageMargins left="0.23622047244094491" right="0.23622047244094491" top="0.74803149606299213" bottom="0.74803149606299213" header="0.31496062992125984" footer="0.31496062992125984"/>
  <pageSetup paperSize="9" scale="68" fitToHeight="0" orientation="portrait" r:id="rId1"/>
  <headerFooter>
    <oddFooter>&amp;RDatos Calculados con la actualización del nuevo censo del INE</oddFooter>
  </headerFooter>
  <rowBreaks count="1" manualBreakCount="1">
    <brk id="52" max="16383" man="1"/>
  </rowBreaks>
  <colBreaks count="1" manualBreakCount="1">
    <brk id="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5A03-2C24-46C6-A4A2-16EA13FDAD6E}">
  <sheetPr>
    <pageSetUpPr fitToPage="1"/>
  </sheetPr>
  <dimension ref="B1:K47"/>
  <sheetViews>
    <sheetView showGridLines="0" showRowColHeaders="0" tabSelected="1" zoomScale="90" zoomScaleNormal="90" zoomScaleSheetLayoutView="85" workbookViewId="0">
      <selection activeCell="S21" sqref="S21"/>
    </sheetView>
  </sheetViews>
  <sheetFormatPr baseColWidth="10" defaultColWidth="11.44140625" defaultRowHeight="14.4"/>
  <cols>
    <col min="1" max="1" width="1.109375" customWidth="1"/>
    <col min="3" max="3" width="15.44140625" customWidth="1"/>
    <col min="4" max="4" width="34.109375" customWidth="1"/>
    <col min="5" max="6" width="25" customWidth="1"/>
    <col min="9" max="9" width="21.88671875" customWidth="1"/>
  </cols>
  <sheetData>
    <row r="1" spans="2:11" ht="34.5" customHeight="1">
      <c r="B1" s="67" t="s">
        <v>7</v>
      </c>
      <c r="C1" s="67"/>
      <c r="D1" s="67"/>
      <c r="E1" s="67"/>
      <c r="F1" s="67"/>
      <c r="G1" s="67"/>
      <c r="H1" s="67"/>
      <c r="I1" s="67"/>
      <c r="J1" s="2"/>
      <c r="K1" s="2"/>
    </row>
    <row r="2" spans="2:11" ht="11.25" customHeight="1" thickBot="1">
      <c r="H2" s="1"/>
    </row>
    <row r="3" spans="2:11" ht="24.9" customHeight="1" thickTop="1" thickBot="1">
      <c r="B3" s="71" t="str">
        <f>Canales!$B$3</f>
        <v>TOTAL ACEITE</v>
      </c>
      <c r="C3" s="72"/>
      <c r="D3" s="72"/>
      <c r="E3" s="72"/>
      <c r="F3" s="72"/>
      <c r="G3" s="72"/>
      <c r="H3" s="72"/>
      <c r="I3" s="73"/>
    </row>
    <row r="4" spans="2:11" ht="15" thickTop="1"/>
    <row r="5" spans="2:11" ht="18.600000000000001" thickBot="1">
      <c r="B5" s="10" t="s">
        <v>50</v>
      </c>
      <c r="C5" s="3"/>
      <c r="D5" s="3"/>
      <c r="E5" s="3"/>
      <c r="F5" s="3"/>
      <c r="G5" s="3"/>
      <c r="H5" s="3"/>
      <c r="I5" s="3"/>
    </row>
    <row r="6" spans="2:11" ht="15" thickTop="1"/>
    <row r="7" spans="2:11" ht="24.9" customHeight="1">
      <c r="B7" s="92" t="s">
        <v>51</v>
      </c>
      <c r="C7" s="93"/>
      <c r="D7" s="93"/>
      <c r="E7" s="93"/>
      <c r="F7" s="93"/>
      <c r="G7" s="93"/>
      <c r="H7" s="93"/>
      <c r="I7" s="94"/>
    </row>
    <row r="8" spans="2:11" ht="24.9" customHeight="1">
      <c r="B8" s="95"/>
      <c r="C8" s="96"/>
      <c r="D8" s="96"/>
      <c r="E8" s="96"/>
      <c r="F8" s="96"/>
      <c r="G8" s="96"/>
      <c r="H8" s="96"/>
      <c r="I8" s="97"/>
    </row>
    <row r="9" spans="2:11" ht="24.9" customHeight="1">
      <c r="B9" s="95"/>
      <c r="C9" s="96"/>
      <c r="D9" s="96"/>
      <c r="E9" s="96"/>
      <c r="F9" s="96"/>
      <c r="G9" s="96"/>
      <c r="H9" s="96"/>
      <c r="I9" s="97"/>
    </row>
    <row r="10" spans="2:11" ht="24.9" customHeight="1">
      <c r="B10" s="95"/>
      <c r="C10" s="96"/>
      <c r="D10" s="96"/>
      <c r="E10" s="96"/>
      <c r="F10" s="96"/>
      <c r="G10" s="96"/>
      <c r="H10" s="96"/>
      <c r="I10" s="97"/>
    </row>
    <row r="11" spans="2:11" ht="24.9" customHeight="1">
      <c r="B11" s="95"/>
      <c r="C11" s="96"/>
      <c r="D11" s="96"/>
      <c r="E11" s="96"/>
      <c r="F11" s="96"/>
      <c r="G11" s="96"/>
      <c r="H11" s="96"/>
      <c r="I11" s="97"/>
    </row>
    <row r="12" spans="2:11" ht="24.9" customHeight="1">
      <c r="B12" s="95"/>
      <c r="C12" s="96"/>
      <c r="D12" s="96"/>
      <c r="E12" s="96"/>
      <c r="F12" s="96"/>
      <c r="G12" s="96"/>
      <c r="H12" s="96"/>
      <c r="I12" s="97"/>
    </row>
    <row r="13" spans="2:11" ht="24.9" customHeight="1">
      <c r="B13" s="95"/>
      <c r="C13" s="96"/>
      <c r="D13" s="96"/>
      <c r="E13" s="96"/>
      <c r="F13" s="96"/>
      <c r="G13" s="96"/>
      <c r="H13" s="96"/>
      <c r="I13" s="97"/>
    </row>
    <row r="14" spans="2:11" ht="24.9" customHeight="1">
      <c r="B14" s="95"/>
      <c r="C14" s="96"/>
      <c r="D14" s="96"/>
      <c r="E14" s="96"/>
      <c r="F14" s="96"/>
      <c r="G14" s="96"/>
      <c r="H14" s="96"/>
      <c r="I14" s="97"/>
    </row>
    <row r="15" spans="2:11" ht="24.9" customHeight="1">
      <c r="B15" s="95"/>
      <c r="C15" s="96"/>
      <c r="D15" s="96"/>
      <c r="E15" s="96"/>
      <c r="F15" s="96"/>
      <c r="G15" s="96"/>
      <c r="H15" s="96"/>
      <c r="I15" s="97"/>
    </row>
    <row r="16" spans="2:11" ht="24.9" customHeight="1">
      <c r="B16" s="95"/>
      <c r="C16" s="96"/>
      <c r="D16" s="96"/>
      <c r="E16" s="96"/>
      <c r="F16" s="96"/>
      <c r="G16" s="96"/>
      <c r="H16" s="96"/>
      <c r="I16" s="97"/>
    </row>
    <row r="17" spans="2:9" ht="24.9" customHeight="1">
      <c r="B17" s="95"/>
      <c r="C17" s="96"/>
      <c r="D17" s="96"/>
      <c r="E17" s="96"/>
      <c r="F17" s="96"/>
      <c r="G17" s="96"/>
      <c r="H17" s="96"/>
      <c r="I17" s="97"/>
    </row>
    <row r="18" spans="2:9" ht="24.9" customHeight="1">
      <c r="B18" s="95"/>
      <c r="C18" s="96"/>
      <c r="D18" s="96"/>
      <c r="E18" s="96"/>
      <c r="F18" s="96"/>
      <c r="G18" s="96"/>
      <c r="H18" s="96"/>
      <c r="I18" s="97"/>
    </row>
    <row r="19" spans="2:9" ht="24.9" customHeight="1">
      <c r="B19" s="95"/>
      <c r="C19" s="96"/>
      <c r="D19" s="96"/>
      <c r="E19" s="96"/>
      <c r="F19" s="96"/>
      <c r="G19" s="96"/>
      <c r="H19" s="96"/>
      <c r="I19" s="97"/>
    </row>
    <row r="20" spans="2:9" ht="24.9" customHeight="1">
      <c r="B20" s="95"/>
      <c r="C20" s="96"/>
      <c r="D20" s="96"/>
      <c r="E20" s="96"/>
      <c r="F20" s="96"/>
      <c r="G20" s="96"/>
      <c r="H20" s="96"/>
      <c r="I20" s="97"/>
    </row>
    <row r="21" spans="2:9" ht="24.9" customHeight="1">
      <c r="B21" s="95"/>
      <c r="C21" s="96"/>
      <c r="D21" s="96"/>
      <c r="E21" s="96"/>
      <c r="F21" s="96"/>
      <c r="G21" s="96"/>
      <c r="H21" s="96"/>
      <c r="I21" s="97"/>
    </row>
    <row r="22" spans="2:9" ht="24.9" customHeight="1">
      <c r="B22" s="95"/>
      <c r="C22" s="96"/>
      <c r="D22" s="96"/>
      <c r="E22" s="96"/>
      <c r="F22" s="96"/>
      <c r="G22" s="96"/>
      <c r="H22" s="96"/>
      <c r="I22" s="97"/>
    </row>
    <row r="23" spans="2:9" ht="24.9" customHeight="1">
      <c r="B23" s="95"/>
      <c r="C23" s="96"/>
      <c r="D23" s="96"/>
      <c r="E23" s="96"/>
      <c r="F23" s="96"/>
      <c r="G23" s="96"/>
      <c r="H23" s="96"/>
      <c r="I23" s="97"/>
    </row>
    <row r="24" spans="2:9" ht="24.9" customHeight="1">
      <c r="B24" s="95"/>
      <c r="C24" s="96"/>
      <c r="D24" s="96"/>
      <c r="E24" s="96"/>
      <c r="F24" s="96"/>
      <c r="G24" s="96"/>
      <c r="H24" s="96"/>
      <c r="I24" s="97"/>
    </row>
    <row r="25" spans="2:9" ht="24.9" customHeight="1">
      <c r="B25" s="95"/>
      <c r="C25" s="96"/>
      <c r="D25" s="96"/>
      <c r="E25" s="96"/>
      <c r="F25" s="96"/>
      <c r="G25" s="96"/>
      <c r="H25" s="96"/>
      <c r="I25" s="97"/>
    </row>
    <row r="26" spans="2:9" ht="24.9" customHeight="1">
      <c r="B26" s="95"/>
      <c r="C26" s="96"/>
      <c r="D26" s="96"/>
      <c r="E26" s="96"/>
      <c r="F26" s="96"/>
      <c r="G26" s="96"/>
      <c r="H26" s="96"/>
      <c r="I26" s="97"/>
    </row>
    <row r="27" spans="2:9" ht="24.9" customHeight="1">
      <c r="B27" s="95"/>
      <c r="C27" s="96"/>
      <c r="D27" s="96"/>
      <c r="E27" s="96"/>
      <c r="F27" s="96"/>
      <c r="G27" s="96"/>
      <c r="H27" s="96"/>
      <c r="I27" s="97"/>
    </row>
    <row r="28" spans="2:9" ht="24.9" customHeight="1">
      <c r="B28" s="95"/>
      <c r="C28" s="96"/>
      <c r="D28" s="96"/>
      <c r="E28" s="96"/>
      <c r="F28" s="96"/>
      <c r="G28" s="96"/>
      <c r="H28" s="96"/>
      <c r="I28" s="97"/>
    </row>
    <row r="29" spans="2:9" ht="24.9" customHeight="1">
      <c r="B29" s="95"/>
      <c r="C29" s="96"/>
      <c r="D29" s="96"/>
      <c r="E29" s="96"/>
      <c r="F29" s="96"/>
      <c r="G29" s="96"/>
      <c r="H29" s="96"/>
      <c r="I29" s="97"/>
    </row>
    <row r="30" spans="2:9" ht="23.4" customHeight="1">
      <c r="B30" s="95"/>
      <c r="C30" s="96"/>
      <c r="D30" s="96"/>
      <c r="E30" s="96"/>
      <c r="F30" s="96"/>
      <c r="G30" s="96"/>
      <c r="H30" s="96"/>
      <c r="I30" s="97"/>
    </row>
    <row r="31" spans="2:9" ht="21.6" customHeight="1">
      <c r="B31" s="95"/>
      <c r="C31" s="96"/>
      <c r="D31" s="96"/>
      <c r="E31" s="96"/>
      <c r="F31" s="96"/>
      <c r="G31" s="96"/>
      <c r="H31" s="96"/>
      <c r="I31" s="97"/>
    </row>
    <row r="32" spans="2:9" ht="23.4" customHeight="1">
      <c r="B32" s="98"/>
      <c r="C32" s="99"/>
      <c r="D32" s="99"/>
      <c r="E32" s="99"/>
      <c r="F32" s="99"/>
      <c r="G32" s="99"/>
      <c r="H32" s="99"/>
      <c r="I32" s="100"/>
    </row>
    <row r="33" ht="44.4" customHeight="1"/>
    <row r="34" ht="24.9" customHeight="1"/>
    <row r="35" ht="24.9" customHeight="1"/>
    <row r="36" ht="24.9" customHeight="1"/>
    <row r="37" ht="24.9" customHeight="1"/>
    <row r="38" ht="24.9" customHeight="1"/>
    <row r="39" ht="24.9" customHeight="1"/>
    <row r="40" ht="24.9" customHeight="1"/>
    <row r="41" ht="24.9" customHeight="1"/>
    <row r="42" ht="24.9" customHeight="1"/>
    <row r="43" ht="24.9" customHeight="1"/>
    <row r="44" ht="24.9" customHeight="1"/>
    <row r="45" ht="24.9" customHeight="1"/>
    <row r="46" ht="24.9" customHeight="1"/>
    <row r="47" ht="24.9" customHeight="1"/>
  </sheetData>
  <mergeCells count="3">
    <mergeCell ref="B1:I1"/>
    <mergeCell ref="B3:I3"/>
    <mergeCell ref="B7:I32"/>
  </mergeCells>
  <pageMargins left="0.23622047244094491" right="0.23622047244094491" top="0.74803149606299213" bottom="0.74803149606299213" header="0.31496062992125984" footer="0.31496062992125984"/>
  <pageSetup paperSize="9" scale="62" fitToHeight="0" orientation="portrait" r:id="rId1"/>
  <headerFooter>
    <oddFooter>&amp;RDatos Calculados con la actualización del nuevo censo del INE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8" ma:contentTypeDescription="Crear nuevo documento." ma:contentTypeScope="" ma:versionID="911d9878aac2f51a258d3e5e38741105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b8819959007fbe76807db22a56267c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A478D9-7572-4FE3-A2DC-2CA4A6BCE7C8}">
  <ds:schemaRefs>
    <ds:schemaRef ds:uri="http://schemas.microsoft.com/office/2006/documentManagement/types"/>
    <ds:schemaRef ds:uri="724c4985-e433-4d2c-9697-e180992b402a"/>
    <ds:schemaRef ds:uri="http://schemas.openxmlformats.org/package/2006/metadata/core-properties"/>
    <ds:schemaRef ds:uri="http://purl.org/dc/terms/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  <ds:schemaRef ds:uri="8be3414b-2ef9-485f-84d6-269f1d6f703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EB8D94B-F781-42B9-8474-A9572628DB4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0DFB62-49CB-4586-B76C-7A40565AB0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Portada</vt:lpstr>
      <vt:lpstr>Menú principal</vt:lpstr>
      <vt:lpstr>principales variables</vt:lpstr>
      <vt:lpstr>Graficos TOTAL ACEITE</vt:lpstr>
      <vt:lpstr>Canales</vt:lpstr>
      <vt:lpstr>Perfiles</vt:lpstr>
      <vt:lpstr>Conclusiones</vt:lpstr>
      <vt:lpstr>Canales!Área_de_impresión</vt:lpstr>
      <vt:lpstr>Conclusiones!Área_de_impresión</vt:lpstr>
      <vt:lpstr>Perfiles!Área_de_impresión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Ficha Consumo hogar aceite abril 2024</dc:title>
  <dc:subject/>
  <dc:creator>Cubillo, Gema (KWMAT)</dc:creator>
  <cp:keywords>Ficha Consumo hogar aceite abril 2024</cp:keywords>
  <dc:description/>
  <cp:lastModifiedBy>Puga Abeledo, María</cp:lastModifiedBy>
  <cp:revision/>
  <dcterms:created xsi:type="dcterms:W3CDTF">2018-05-22T14:11:12Z</dcterms:created>
  <dcterms:modified xsi:type="dcterms:W3CDTF">2024-06-28T09:43:23Z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2023-01-10T10:27:07Z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4cedc2e9-6dfb-473a-82a6-4740a9b18197</vt:lpwstr>
  </property>
  <property fmtid="{D5CDD505-2E9C-101B-9397-08002B2CF9AE}" pid="10" name="MSIP_Label_3741da7a-79c1-417c-b408-16c0bfe99fca_ContentBits">
    <vt:lpwstr>0</vt:lpwstr>
  </property>
</Properties>
</file>