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ssnjidMkWPlxk3b2p3ewHvS/eryL8iiHoQQ5bS7ro1zrmOhj8epTQuSqYh99P+JQRdPefVF7MGyqPOaASvXTfA==" workbookSaltValue="G747yvhsLpf2MPExG8aApg=="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TOTAL ACEITE" sheetId="2" r:id="rId4"/>
    <sheet name="Perfiles" sheetId="9" r:id="rId5"/>
    <sheet name="Canales" sheetId="4" r:id="rId6"/>
    <sheet name="Conclusiones" sheetId="10" r:id="rId7"/>
  </sheets>
  <externalReferences>
    <externalReference r:id="rId8"/>
  </externalReferences>
  <definedNames>
    <definedName name="_xlnm.Print_Area" localSheetId="5">Canales!$A$1:$I$43</definedName>
    <definedName name="_xlnm.Print_Area" localSheetId="4">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B3" i="4" l="1"/>
  <c r="C7" i="1"/>
  <c r="B3" i="10" l="1"/>
  <c r="B3" i="9"/>
</calcChain>
</file>

<file path=xl/sharedStrings.xml><?xml version="1.0" encoding="utf-8"?>
<sst xmlns="http://schemas.openxmlformats.org/spreadsheetml/2006/main" count="69" uniqueCount="52">
  <si>
    <t>Consumo en el hogar
ACEITE</t>
  </si>
  <si>
    <t>ABRIL 22</t>
  </si>
  <si>
    <t>Principales variables</t>
  </si>
  <si>
    <t>Graficos historicos</t>
  </si>
  <si>
    <t>Canales</t>
  </si>
  <si>
    <t>Perfiles</t>
  </si>
  <si>
    <t>Principales Conclusiones</t>
  </si>
  <si>
    <t>Consumo en el Hogar</t>
  </si>
  <si>
    <t>TOTAL ACEITE</t>
  </si>
  <si>
    <t>Principales Variables - TAM ABRIL 22</t>
  </si>
  <si>
    <t>% Variación vs. Mismo periodo del año anterior</t>
  </si>
  <si>
    <t>TOTAL ACEITES DE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</si>
  <si>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</si>
  <si>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</si>
  <si>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</si>
  <si>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</si>
  <si>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</si>
  <si>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</si>
  <si>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</si>
  <si>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</si>
  <si>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</si>
  <si>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</si>
  <si>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</si>
  <si>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ABRIL 22</t>
  </si>
  <si>
    <t>Valor</t>
  </si>
  <si>
    <t>Volumen</t>
  </si>
  <si>
    <t>A.O VIRGEN</t>
  </si>
  <si>
    <t>A.O VIRGEN EXTRA</t>
  </si>
  <si>
    <t>A. OLIVA</t>
  </si>
  <si>
    <t>ACEITE DE GIRASOL</t>
  </si>
  <si>
    <t>ACEITE DE MAIZ</t>
  </si>
  <si>
    <t>ACEITE DE SOJA</t>
  </si>
  <si>
    <t>ACEITE DE SEMILLA</t>
  </si>
  <si>
    <t>ACEITE DE ORUJO</t>
  </si>
  <si>
    <t>Consumo por persona (litros por persona) - TAM ABRIL 22</t>
  </si>
  <si>
    <t>TAM ABRIL 21</t>
  </si>
  <si>
    <t>TAM ABRIL 22</t>
  </si>
  <si>
    <t>TOTAL ACEITES DE OLIVA</t>
  </si>
  <si>
    <t>A.O VIRGEN+V.EXTRA</t>
  </si>
  <si>
    <t>Evolución Mensual de Total Gasto y Total Compras</t>
  </si>
  <si>
    <t>Evolución Mensual Precio Medio</t>
  </si>
  <si>
    <t xml:space="preserve">Evolución Anual de Total Compras </t>
  </si>
  <si>
    <t>Peso y % evolución en volumen de los canales de distribución - TAM ABRIL 22</t>
  </si>
  <si>
    <t>Precio medio (Euros/ litros) de los canales de distribución - TAM ABRIL 22</t>
  </si>
  <si>
    <t>Principales Conclusiones de los canales de distribución</t>
  </si>
  <si>
    <t>% Población y Distribución del volumen por perfil sociodemográfico -TAM ABRIL 22</t>
  </si>
  <si>
    <t>% Población y Distribución del volumen por Comunidades -TAM ABRIL 22</t>
  </si>
  <si>
    <t xml:space="preserve">Principales conclusiones </t>
  </si>
  <si>
    <t>Principales conclusiones</t>
  </si>
  <si>
    <t xml:space="preserve">• El perfil del consumidor de aceite se corresponde con, hogares que no están en activo con una edad del responsable de las compras que supera los 50 años. Son hogares sin niños o con ellos con una edad comprendida entre los 6 y 15 años, con un ciclo de vida que concierne en parejas adultas, retirados, parejas con hijos medianos o mayores, por lo que es lógico pensar que la tipología de hogar se corresponde con hogares formados por 2 o más miembros. 
Las CCAA que compran aceite intensivamente, debido a que su proporción de litros supera su peso en población son, Castilla y León, Islas Baleares, Cantabria, País Vasco y Galicia entre otras, siendo esta la comunidad que más despunta consumiendo un 46,0 % más de lo que cabría esperar. Por su parte, la Comunitat Valenciana o la Región de Murcia se posicionan como las CCAA donde menor compra realizan, en función de lo que cabría esperar según su distribución de población. 
• El consumo per cápita cierra en los 11,22 litros por persona y periodo de estudio. Esta cantidad es superada ampliamente por hogares formados por retirados (21,04 litros/persona/año), parejas adultas sin hijos o adultos independientes, ambos con una ingesta superior al 35,0 % en relación con el consumo per cápita promedio. Hay que destacar que los hogares formados por jóvenes independientes, parejas jóvenes sin hijos o con ellos pequeños, son quienes a cierre de año móvil más disminuyen la compra de aceite, con una variación que supera el 24,0 % con respecto al mismo periodo del año anterior. </t>
  </si>
  <si>
    <t xml:space="preserve">• El supermercado es el canal favorito de los hogares españoles para comprar aceite, pues mantiene el 50,7 % de las compras, por su parte el hipermercado mantiene casi una cuarta parte del volumen del mercado (23,6 %). La caída en compra se extiende a todas las plataformas de distribución siendo especialmente relevante para la tienda descuento y el discount (21,1 % y 22,3 % respectivamente). En el último caso, es importante mencionar que es un canal que mantiene un 3,3 % del volumen total, siendo un canal que desarrolla la categoría, pues su peso sobre el total de alimentación es del 2,4 %. 
• El precio medio litro de aceite cierra en 3,05 €/litro a cierre de año móvil abril 2022, supone un incremento del 27,9 % con respecto al año móvil anterior, el equivalente a pagar 0,67 € más por litro. La subida más alta se produce en el canal discount (33,8 %) algo que podemos relacionar con la caída de sus ventas tal como explicamos anteriormente (21,1 % vs el 13,1 % que cae en promedio). No obstante, se mantiene como el canal con el precio medio litro más asequible del mercado 2,76 €/litro, el equivalente a pagar un 9,5 % menos que en promedio. La tienda tradicional es quien menos aumenta el precio medio litro (7,3 %), no obstante, sigue siendo el canal que involucra un mayor gasto por litro de aceite (3,73 €/l) lo que implica pagar un 22,3 % más que en el promedio. </t>
  </si>
  <si>
    <t xml:space="preserve">
• A cierre de año móvil abril 2022 los hogares reducen la compra de aceite en un 13,1 %. En valor la categoría se sitúa en positivo (11,2 %) debido a que los hogares pagan un 27,9 % más por litro de producto. Este incremento sitúa el precio medio en 3,05 €/litro, supone pagar 0,67 € más por litro de aceite que hace un año. Los hogares españoles destinan el 2,18 % del gasto total en alimentación y bebidas a la compra de esta materia grasa, siendo su correspondencia en volumen del 1,82 %.
El consumo per cápita cierra en 11,22 litros por persona y periodo de estudio, cantidad un 13,3 % inferior a la del mismo periodo del año anterior, equivalente a una ingesta de 1,72 litros menos por individuo. En relación con el gasto per cápita, cada individuo gastó un 11,0 % más, siendo la cantidad media invertida en la compra de la categoría de 34,26 € por persona.
La caída del sector se produce debido a una menor compra de aceites de oliva y aceite de girasol, que son mayoritarios en el sector (96,1 % del volumen total) y que pierden respectivamente el 14,0 % y 14,8 % del volumen con respecto al mismo periodo del año anterior. Sin embargo, otro tipo de aceites con una menor participación, como son el aceite de maíz, semilla y orujo consiguen volumen incremental. Este tipo de aceites mantienen un precio medio litro por debajo del promedio del mercado, algo a considerar teniendo en cuenta el fuerte aumento que se produce en líneas generales (27,9 %). 
No obstante, podemos apreciar cómo durante el mes de marzo se produjo un gran aumento de los litros comprados, debido posiblemente al conflicto de Ucrania y al paro de transportes, hecho que pudo ocasionar un mayor almacenaje por parte de los hogares y lleve asociado un mayor descenso durante el mes de abril. Además, se une el factor del progresivo aumento del precio medio litro, pues tal como se puede observar, se mantiene al alza especialmente desde el mes de mayo de 2021, alcanzando su punto más alto en abril de 2022.
• El perfil del consumidor de aceite se corresponde con, hogares que no están en activo con una edad del responsable de las compras que supera los 50 años. Son hogares sin niños o con ellos con una edad comprendida entre los 6 y 15 años, con un ciclo de vida que concierne en parejas adultas, retirados, parejas con hijos medianos o mayores, por lo que es lógico pensar que la tipología de hogar se corresponde con hogares formados por 2 o más miembros. 
Las CCAA que compran aceite intensivamente, debido a que su proporción de litros supera su peso en población son, Castilla y León, Islas Baleares, Cantabria, País Vasco y Galicia entre otras, siendo esta la comunidad que más despunta consumiendo un 46,0 % más de lo que cabría esperar. Por su parte, la Comunitat Valenciana o la Región de Murcia se posicionan como las CCAA donde menor compra realizan, en función de lo que cabría esperar según su distribución de población. 
El consumo per cápita cierra en los 11,22 litros por persona y periodo de estudio. Esta cantidad es superada ampliamente por hogares formados por retirados (21,04 litros/persona/año), parejas adultas sin hijos o adultos independientes, ambos con una ingesta superior al 35,0 % en relación con el consumo per cápita promedio. Hay que destacar que los hogares formados por jóvenes independientes, parejas jóvenes sin hijos o con ellos pequeños, son quienes a cierre de año móvil más disminuyen la compra de aceite, con una variación que supera el 24,0 % con respecto al mismo periodo del año anterior.
• El segmento de aceites de olivas pierde el 14,0 % del volumen. Si bien, la caída no se produce por parte de todos los tipos de aceite de igual manera. La compra de aceite de oliva se reduce un 14,1 %, mientras que el aceite de oliva virgen extra acumula una caída del 17,4 %. Si bien, el aceite de oliva virgen consigue cerrar en positivo con una variación del 2,5 %. Este tipo de aceite mantiene un precio medio de 3,66 €/litro, si bien, la diferencia con respecto al tipo de aceite de oliva es de 0,37 €/litro, hecho que puede haber influido en la decisión de compra por parte de los hogares. Por su parte, el aceite de oliva virgen extra cierra con el incremento de precio más bajo del segmento (20,7 %) y alcanza los 4,24 €/litro, este tipo de aceite se mantiene con el precio medio litro más alto del mercado. El consumidor de este tipo de aceite difiere con respecto al de la categoría, produciéndose un consumo por parte de hogares de clase socioeconómica alta y media alta y hogares sin niños y formados por dos personas. Esta diferencia tambien en impacta en cuanto a las CCAA, produciéndose un consumo más intensivo en Andalucía, País Vasco y Andalucía. 
• A cierre de año móvil abril 2022, la compra de aceite de girasol pierde el 14,8 % del volumen con respecto al mismo periodo del año anterior. En valor, sin embargo, aumenta un 25,2 % como consecuencia del impacto que tiene el incremento de precio medio, pues cierra en 1,64 €/litro, lo que supone pagar un 47,0 % más que hace doce meses. A pesar de esta variación, sigue manteniendo un precio medio litro por debajo del promedio del mercado (46,2 % menos) el equivalente a pagar 1,41 € menos por litro. Debido en gran medida a este efecto, el consumidor de aceite de girasol mantiene un perfil diferencial al de la categoría, siendo consumido de forma más intensa por hogares de clase socioeconómica baja, siendo normalmente hogares numerosos de 3 o más personas y con un responsable de compras que supera los 50 años.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</si>
</sst>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9">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24"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30" fillId="0" borderId="24" xfId="0" applyFont="1" applyBorder="1" applyAlignment="1">
      <alignment vertical="top" wrapText="1"/>
    </xf>
    <xf numFmtId="0" fontId="6" fillId="0" borderId="25" xfId="0" applyFont="1" applyBorder="1" applyAlignment="1">
      <alignment vertical="top"/>
    </xf>
    <xf numFmtId="0" fontId="6" fillId="0" borderId="26" xfId="0" applyFont="1" applyBorder="1" applyAlignment="1">
      <alignment vertical="top"/>
    </xf>
    <xf numFmtId="0" fontId="6" fillId="0" borderId="27" xfId="0" applyFont="1" applyBorder="1" applyAlignment="1">
      <alignment vertical="top"/>
    </xf>
    <xf numFmtId="0" fontId="6" fillId="0" borderId="0" xfId="0" applyFont="1" applyBorder="1" applyAlignment="1">
      <alignment vertical="top"/>
    </xf>
    <xf numFmtId="0" fontId="6" fillId="0" borderId="28" xfId="0" applyFont="1" applyBorder="1" applyAlignment="1">
      <alignment vertical="top"/>
    </xf>
    <xf numFmtId="0" fontId="6" fillId="0" borderId="29" xfId="0" applyFont="1" applyBorder="1" applyAlignment="1">
      <alignment vertical="top"/>
    </xf>
    <xf numFmtId="0" fontId="6" fillId="0" borderId="30" xfId="0" applyFont="1" applyBorder="1" applyAlignment="1">
      <alignment vertical="top"/>
    </xf>
    <xf numFmtId="0" fontId="6" fillId="0" borderId="31" xfId="0" applyFont="1" applyBorder="1" applyAlignment="1">
      <alignment vertical="top"/>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6.749094601898264</c:v>
              </c:pt>
              <c:pt idx="1">
                <c:v>26.032558830586844</c:v>
              </c:pt>
              <c:pt idx="2">
                <c:v>34.647684046323874</c:v>
              </c:pt>
              <c:pt idx="3">
                <c:v>28.637313304435352</c:v>
              </c:pt>
              <c:pt idx="4">
                <c:v>8.3167812130858415E-2</c:v>
              </c:pt>
              <c:pt idx="5">
                <c:v>2.7334527916845586E-3</c:v>
              </c:pt>
              <c:pt idx="6">
                <c:v>2.5445061282178165</c:v>
              </c:pt>
              <c:pt idx="7">
                <c:v>1.2497310892441604</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General</c:formatCode>
              <c:ptCount val="8"/>
              <c:pt idx="0">
                <c:v>8.0965678120326494</c:v>
              </c:pt>
              <c:pt idx="1">
                <c:v>36.179769148402471</c:v>
              </c:pt>
              <c:pt idx="2">
                <c:v>37.36308731343933</c:v>
              </c:pt>
              <c:pt idx="3">
                <c:v>15.400675388461469</c:v>
              </c:pt>
              <c:pt idx="4">
                <c:v>5.6670273516953924E-2</c:v>
              </c:pt>
              <c:pt idx="5">
                <c:v>1.2249257768661014E-3</c:v>
              </c:pt>
              <c:pt idx="6">
                <c:v>1.9252638565765936</c:v>
              </c:pt>
              <c:pt idx="7">
                <c:v>0.93449200615120576</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20</c:v>
              </c:pt>
              <c:pt idx="1">
                <c:v>MAYO 20</c:v>
              </c:pt>
              <c:pt idx="2">
                <c:v>JUNIO 20</c:v>
              </c:pt>
              <c:pt idx="3">
                <c:v>JULIO 20</c:v>
              </c:pt>
              <c:pt idx="4">
                <c:v>AGOSTO 20</c:v>
              </c:pt>
              <c:pt idx="5">
                <c:v>SEPTIEMBRE 20</c:v>
              </c:pt>
              <c:pt idx="6">
                <c:v>OCTUBRE 20</c:v>
              </c:pt>
              <c:pt idx="7">
                <c:v>NOVIEMBRE 20</c:v>
              </c:pt>
              <c:pt idx="8">
                <c:v>DICIEMBRE 20</c:v>
              </c:pt>
              <c:pt idx="9">
                <c:v>ENERO 21</c:v>
              </c:pt>
              <c:pt idx="10">
                <c:v>FEBRERO 21</c:v>
              </c:pt>
              <c:pt idx="11">
                <c:v>MARZO 21</c:v>
              </c:pt>
              <c:pt idx="12">
                <c:v>ABRIL 21</c:v>
              </c:pt>
              <c:pt idx="13">
                <c:v>MAYO 21</c:v>
              </c:pt>
              <c:pt idx="14">
                <c:v>JUNIO 21</c:v>
              </c:pt>
              <c:pt idx="15">
                <c:v>JULIO 21</c:v>
              </c:pt>
              <c:pt idx="16">
                <c:v>AGOSTO 21</c:v>
              </c:pt>
              <c:pt idx="17">
                <c:v>SEPTIEMBRE 21</c:v>
              </c:pt>
              <c:pt idx="18">
                <c:v>OCTUBRE 21</c:v>
              </c:pt>
              <c:pt idx="19">
                <c:v>NOVIEMBRE 21</c:v>
              </c:pt>
              <c:pt idx="20">
                <c:v>DICIEMBRE 21</c:v>
              </c:pt>
              <c:pt idx="21">
                <c:v>ENERO 22</c:v>
              </c:pt>
              <c:pt idx="22">
                <c:v>FEBRERO 22</c:v>
              </c:pt>
              <c:pt idx="23">
                <c:v>MARZO 22</c:v>
              </c:pt>
              <c:pt idx="24">
                <c:v>ABRIL 22</c:v>
              </c:pt>
            </c:strLit>
          </c:cat>
          <c:val>
            <c:numLit>
              <c:formatCode>General</c:formatCode>
              <c:ptCount val="25"/>
              <c:pt idx="0">
                <c:v>57587.383092000004</c:v>
              </c:pt>
              <c:pt idx="1">
                <c:v>57200.338520000005</c:v>
              </c:pt>
              <c:pt idx="2">
                <c:v>52146.543010000001</c:v>
              </c:pt>
              <c:pt idx="3">
                <c:v>45743.261439999995</c:v>
              </c:pt>
              <c:pt idx="4">
                <c:v>45158.552240000005</c:v>
              </c:pt>
              <c:pt idx="5">
                <c:v>48102.142959999997</c:v>
              </c:pt>
              <c:pt idx="6">
                <c:v>58015.415939999999</c:v>
              </c:pt>
              <c:pt idx="7">
                <c:v>49169.127970000001</c:v>
              </c:pt>
              <c:pt idx="8">
                <c:v>49683.10557</c:v>
              </c:pt>
              <c:pt idx="9">
                <c:v>53727.513500000001</c:v>
              </c:pt>
              <c:pt idx="10">
                <c:v>45030.247188000001</c:v>
              </c:pt>
              <c:pt idx="11">
                <c:v>49287.390780000002</c:v>
              </c:pt>
              <c:pt idx="12">
                <c:v>45273.332710000002</c:v>
              </c:pt>
              <c:pt idx="13">
                <c:v>41596.482189999995</c:v>
              </c:pt>
              <c:pt idx="14">
                <c:v>38620.461299999995</c:v>
              </c:pt>
              <c:pt idx="15">
                <c:v>40546.617899999997</c:v>
              </c:pt>
              <c:pt idx="16">
                <c:v>39523.658045000004</c:v>
              </c:pt>
              <c:pt idx="17">
                <c:v>42261.64574</c:v>
              </c:pt>
              <c:pt idx="18">
                <c:v>44032.762189999994</c:v>
              </c:pt>
              <c:pt idx="19">
                <c:v>47233.276610000001</c:v>
              </c:pt>
              <c:pt idx="20">
                <c:v>45484.822829999997</c:v>
              </c:pt>
              <c:pt idx="21">
                <c:v>41598.297641999998</c:v>
              </c:pt>
              <c:pt idx="22">
                <c:v>41419.72092</c:v>
              </c:pt>
              <c:pt idx="23">
                <c:v>69838.025829999999</c:v>
              </c:pt>
              <c:pt idx="24">
                <c:v>27872.78182</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754904352"/>
        <c:axId val="754902392"/>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20</c:v>
              </c:pt>
              <c:pt idx="1">
                <c:v>MAYO 20</c:v>
              </c:pt>
              <c:pt idx="2">
                <c:v>JUNIO 20</c:v>
              </c:pt>
              <c:pt idx="3">
                <c:v>JULIO 20</c:v>
              </c:pt>
              <c:pt idx="4">
                <c:v>AGOSTO 20</c:v>
              </c:pt>
              <c:pt idx="5">
                <c:v>SEPTIEMBRE 20</c:v>
              </c:pt>
              <c:pt idx="6">
                <c:v>OCTUBRE 20</c:v>
              </c:pt>
              <c:pt idx="7">
                <c:v>NOVIEMBRE 20</c:v>
              </c:pt>
              <c:pt idx="8">
                <c:v>DICIEMBRE 20</c:v>
              </c:pt>
              <c:pt idx="9">
                <c:v>ENERO 21</c:v>
              </c:pt>
              <c:pt idx="10">
                <c:v>FEBRERO 21</c:v>
              </c:pt>
              <c:pt idx="11">
                <c:v>MARZO 21</c:v>
              </c:pt>
              <c:pt idx="12">
                <c:v>ABRIL 21</c:v>
              </c:pt>
              <c:pt idx="13">
                <c:v>MAYO 21</c:v>
              </c:pt>
              <c:pt idx="14">
                <c:v>JUNIO 21</c:v>
              </c:pt>
              <c:pt idx="15">
                <c:v>JULIO 21</c:v>
              </c:pt>
              <c:pt idx="16">
                <c:v>AGOSTO 21</c:v>
              </c:pt>
              <c:pt idx="17">
                <c:v>SEPTIEMBRE 21</c:v>
              </c:pt>
              <c:pt idx="18">
                <c:v>OCTUBRE 21</c:v>
              </c:pt>
              <c:pt idx="19">
                <c:v>NOVIEMBRE 21</c:v>
              </c:pt>
              <c:pt idx="20">
                <c:v>DICIEMBRE 21</c:v>
              </c:pt>
              <c:pt idx="21">
                <c:v>ENERO 22</c:v>
              </c:pt>
              <c:pt idx="22">
                <c:v>FEBRERO 22</c:v>
              </c:pt>
              <c:pt idx="23">
                <c:v>MARZO 22</c:v>
              </c:pt>
              <c:pt idx="24">
                <c:v>ABRIL 22</c:v>
              </c:pt>
            </c:strLit>
          </c:cat>
          <c:val>
            <c:numLit>
              <c:formatCode>General</c:formatCode>
              <c:ptCount val="25"/>
              <c:pt idx="0">
                <c:v>129536.35231</c:v>
              </c:pt>
              <c:pt idx="1">
                <c:v>136507.49387999999</c:v>
              </c:pt>
              <c:pt idx="2">
                <c:v>126851.5852</c:v>
              </c:pt>
              <c:pt idx="3">
                <c:v>110637.59063999999</c:v>
              </c:pt>
              <c:pt idx="4">
                <c:v>103978.93795000001</c:v>
              </c:pt>
              <c:pt idx="5">
                <c:v>113826.24684000001</c:v>
              </c:pt>
              <c:pt idx="6">
                <c:v>138235.02899000002</c:v>
              </c:pt>
              <c:pt idx="7">
                <c:v>116546.24998000001</c:v>
              </c:pt>
              <c:pt idx="8">
                <c:v>118024.76776999999</c:v>
              </c:pt>
              <c:pt idx="9">
                <c:v>124914.81187999999</c:v>
              </c:pt>
              <c:pt idx="10">
                <c:v>109583.625937</c:v>
              </c:pt>
              <c:pt idx="11">
                <c:v>120034.41250000001</c:v>
              </c:pt>
              <c:pt idx="12">
                <c:v>109134.22034999999</c:v>
              </c:pt>
              <c:pt idx="13">
                <c:v>108958.06163</c:v>
              </c:pt>
              <c:pt idx="14">
                <c:v>103788.58539000001</c:v>
              </c:pt>
              <c:pt idx="15">
                <c:v>114654.211</c:v>
              </c:pt>
              <c:pt idx="16">
                <c:v>114241.321089</c:v>
              </c:pt>
              <c:pt idx="17">
                <c:v>126926.50020000001</c:v>
              </c:pt>
              <c:pt idx="18">
                <c:v>130927.38627</c:v>
              </c:pt>
              <c:pt idx="19">
                <c:v>142564.08069999999</c:v>
              </c:pt>
              <c:pt idx="20">
                <c:v>131716.73384</c:v>
              </c:pt>
              <c:pt idx="21">
                <c:v>131459.24354</c:v>
              </c:pt>
              <c:pt idx="22">
                <c:v>129395.16767</c:v>
              </c:pt>
              <c:pt idx="23">
                <c:v>241700.56162999998</c:v>
              </c:pt>
              <c:pt idx="24">
                <c:v>111307.93446999999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754899256"/>
        <c:axId val="754902784"/>
      </c:lineChart>
      <c:catAx>
        <c:axId val="75490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4902392"/>
        <c:crosses val="autoZero"/>
        <c:auto val="1"/>
        <c:lblAlgn val="ctr"/>
        <c:lblOffset val="100"/>
        <c:noMultiLvlLbl val="0"/>
      </c:catAx>
      <c:valAx>
        <c:axId val="75490239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4904352"/>
        <c:crosses val="autoZero"/>
        <c:crossBetween val="between"/>
      </c:valAx>
      <c:valAx>
        <c:axId val="75490278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4899256"/>
        <c:crosses val="max"/>
        <c:crossBetween val="between"/>
      </c:valAx>
      <c:catAx>
        <c:axId val="754899256"/>
        <c:scaling>
          <c:orientation val="minMax"/>
        </c:scaling>
        <c:delete val="1"/>
        <c:axPos val="b"/>
        <c:numFmt formatCode="General" sourceLinked="1"/>
        <c:majorTickMark val="out"/>
        <c:minorTickMark val="none"/>
        <c:tickLblPos val="nextTo"/>
        <c:crossAx val="754902784"/>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Abril 20</c:v>
              </c:pt>
              <c:pt idx="1">
                <c:v>Mayo 20</c:v>
              </c:pt>
              <c:pt idx="2">
                <c:v>Junio 20</c:v>
              </c:pt>
              <c:pt idx="3">
                <c:v>Julio 20</c:v>
              </c:pt>
              <c:pt idx="4">
                <c:v>Agosto 20</c:v>
              </c:pt>
              <c:pt idx="5">
                <c:v>Septiembre 20</c:v>
              </c:pt>
              <c:pt idx="6">
                <c:v>Octubre 20</c:v>
              </c:pt>
              <c:pt idx="7">
                <c:v>Noviembre 20</c:v>
              </c:pt>
              <c:pt idx="8">
                <c:v>Diciembre 20</c:v>
              </c:pt>
              <c:pt idx="9">
                <c:v>Enero 21</c:v>
              </c:pt>
              <c:pt idx="10">
                <c:v>Febrero 21</c:v>
              </c:pt>
              <c:pt idx="11">
                <c:v>Marzo 21</c:v>
              </c:pt>
              <c:pt idx="12">
                <c:v>Abril 21</c:v>
              </c:pt>
              <c:pt idx="13">
                <c:v>Mayo 21</c:v>
              </c:pt>
              <c:pt idx="14">
                <c:v>Junio 21</c:v>
              </c:pt>
              <c:pt idx="15">
                <c:v>Julio 21</c:v>
              </c:pt>
              <c:pt idx="16">
                <c:v>Agosto 21</c:v>
              </c:pt>
              <c:pt idx="17">
                <c:v>Septiembre 21</c:v>
              </c:pt>
              <c:pt idx="18">
                <c:v>Octubre 21</c:v>
              </c:pt>
              <c:pt idx="19">
                <c:v>Noviembre 21</c:v>
              </c:pt>
              <c:pt idx="20">
                <c:v>Diciembre 21</c:v>
              </c:pt>
              <c:pt idx="21">
                <c:v>Enero 22</c:v>
              </c:pt>
              <c:pt idx="22">
                <c:v>Febrero 22</c:v>
              </c:pt>
              <c:pt idx="23">
                <c:v>Marzo 22</c:v>
              </c:pt>
              <c:pt idx="24">
                <c:v>Abril 22</c:v>
              </c:pt>
            </c:strLit>
          </c:cat>
          <c:val>
            <c:numLit>
              <c:formatCode>General</c:formatCode>
              <c:ptCount val="25"/>
              <c:pt idx="0">
                <c:v>57.587383092000003</c:v>
              </c:pt>
              <c:pt idx="1">
                <c:v>57.200338520000003</c:v>
              </c:pt>
              <c:pt idx="2">
                <c:v>52.146543010000002</c:v>
              </c:pt>
              <c:pt idx="3">
                <c:v>45.743261439999998</c:v>
              </c:pt>
              <c:pt idx="4">
                <c:v>45.158552240000006</c:v>
              </c:pt>
              <c:pt idx="5">
                <c:v>48.102142959999995</c:v>
              </c:pt>
              <c:pt idx="6">
                <c:v>58.015415939999997</c:v>
              </c:pt>
              <c:pt idx="7">
                <c:v>49.169127969999998</c:v>
              </c:pt>
              <c:pt idx="8">
                <c:v>49.683105570000002</c:v>
              </c:pt>
              <c:pt idx="9">
                <c:v>53.727513500000001</c:v>
              </c:pt>
              <c:pt idx="10">
                <c:v>45.030247188000004</c:v>
              </c:pt>
              <c:pt idx="11">
                <c:v>49.287390780000003</c:v>
              </c:pt>
              <c:pt idx="12">
                <c:v>45.273332710000005</c:v>
              </c:pt>
              <c:pt idx="13">
                <c:v>41.596482189999996</c:v>
              </c:pt>
              <c:pt idx="14">
                <c:v>38.620461299999995</c:v>
              </c:pt>
              <c:pt idx="15">
                <c:v>40.546617899999994</c:v>
              </c:pt>
              <c:pt idx="16">
                <c:v>39.523658045000005</c:v>
              </c:pt>
              <c:pt idx="17">
                <c:v>42.261645739999999</c:v>
              </c:pt>
              <c:pt idx="18">
                <c:v>44.032762189999993</c:v>
              </c:pt>
              <c:pt idx="19">
                <c:v>47.233276610000004</c:v>
              </c:pt>
              <c:pt idx="20">
                <c:v>45.484822829999999</c:v>
              </c:pt>
              <c:pt idx="21">
                <c:v>41.598297641999999</c:v>
              </c:pt>
              <c:pt idx="22">
                <c:v>41.419720920000003</c:v>
              </c:pt>
              <c:pt idx="23">
                <c:v>69.838025829999992</c:v>
              </c:pt>
              <c:pt idx="24">
                <c:v>27.87278182</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754899648"/>
        <c:axId val="7549051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Abril 20</c:v>
              </c:pt>
              <c:pt idx="1">
                <c:v>Mayo 20</c:v>
              </c:pt>
              <c:pt idx="2">
                <c:v>Junio 20</c:v>
              </c:pt>
              <c:pt idx="3">
                <c:v>Julio 20</c:v>
              </c:pt>
              <c:pt idx="4">
                <c:v>Agosto 20</c:v>
              </c:pt>
              <c:pt idx="5">
                <c:v>Septiembre 20</c:v>
              </c:pt>
              <c:pt idx="6">
                <c:v>Octubre 20</c:v>
              </c:pt>
              <c:pt idx="7">
                <c:v>Noviembre 20</c:v>
              </c:pt>
              <c:pt idx="8">
                <c:v>Diciembre 20</c:v>
              </c:pt>
              <c:pt idx="9">
                <c:v>Enero 21</c:v>
              </c:pt>
              <c:pt idx="10">
                <c:v>Febrero 21</c:v>
              </c:pt>
              <c:pt idx="11">
                <c:v>Marzo 21</c:v>
              </c:pt>
              <c:pt idx="12">
                <c:v>Abril 21</c:v>
              </c:pt>
              <c:pt idx="13">
                <c:v>Mayo 21</c:v>
              </c:pt>
              <c:pt idx="14">
                <c:v>Junio 21</c:v>
              </c:pt>
              <c:pt idx="15">
                <c:v>Julio 21</c:v>
              </c:pt>
              <c:pt idx="16">
                <c:v>Agosto 21</c:v>
              </c:pt>
              <c:pt idx="17">
                <c:v>Septiembre 21</c:v>
              </c:pt>
              <c:pt idx="18">
                <c:v>Octubre 21</c:v>
              </c:pt>
              <c:pt idx="19">
                <c:v>Noviembre 21</c:v>
              </c:pt>
              <c:pt idx="20">
                <c:v>Diciembre 21</c:v>
              </c:pt>
              <c:pt idx="21">
                <c:v>Enero 22</c:v>
              </c:pt>
              <c:pt idx="22">
                <c:v>Febrero 22</c:v>
              </c:pt>
              <c:pt idx="23">
                <c:v>Marzo 22</c:v>
              </c:pt>
              <c:pt idx="24">
                <c:v>Abril 22</c:v>
              </c:pt>
            </c:strLit>
          </c:cat>
          <c:val>
            <c:numLit>
              <c:formatCode>General</c:formatCode>
              <c:ptCount val="25"/>
              <c:pt idx="0">
                <c:v>2.2493877192345471</c:v>
              </c:pt>
              <c:pt idx="1">
                <c:v>2.3864805246260978</c:v>
              </c:pt>
              <c:pt idx="2">
                <c:v>2.4325981719569412</c:v>
              </c:pt>
              <c:pt idx="3">
                <c:v>2.4186642394338205</c:v>
              </c:pt>
              <c:pt idx="4">
                <c:v>2.302530368940809</c:v>
              </c:pt>
              <c:pt idx="5">
                <c:v>2.3663446124355372</c:v>
              </c:pt>
              <c:pt idx="6">
                <c:v>2.382729258253768</c:v>
              </c:pt>
              <c:pt idx="7">
                <c:v>2.3703135441228369</c:v>
              </c:pt>
              <c:pt idx="8">
                <c:v>2.375551335125607</c:v>
              </c:pt>
              <c:pt idx="9">
                <c:v>2.3249691590510695</c:v>
              </c:pt>
              <c:pt idx="10">
                <c:v>2.4335559491710423</c:v>
              </c:pt>
              <c:pt idx="11">
                <c:v>2.4353979912588102</c:v>
              </c:pt>
              <c:pt idx="12">
                <c:v>2.4105629918844995</c:v>
              </c:pt>
              <c:pt idx="13">
                <c:v>2.6194056779203811</c:v>
              </c:pt>
              <c:pt idx="14">
                <c:v>2.6873989045283624</c:v>
              </c:pt>
              <c:pt idx="15">
                <c:v>2.8277133072546601</c:v>
              </c:pt>
              <c:pt idx="16">
                <c:v>2.890454141641686</c:v>
              </c:pt>
              <c:pt idx="17">
                <c:v>3.003349679775154</c:v>
              </c:pt>
              <c:pt idx="18">
                <c:v>2.9734084295019336</c:v>
              </c:pt>
              <c:pt idx="19">
                <c:v>3.0182974998142944</c:v>
              </c:pt>
              <c:pt idx="20">
                <c:v>2.8958392194313403</c:v>
              </c:pt>
              <c:pt idx="21">
                <c:v>3.160207291927045</c:v>
              </c:pt>
              <c:pt idx="22">
                <c:v>3.1239990225892615</c:v>
              </c:pt>
              <c:pt idx="23">
                <c:v>3.4608733388075494</c:v>
              </c:pt>
              <c:pt idx="24">
                <c:v>3.9934275376177717</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754898864"/>
        <c:axId val="754897688"/>
      </c:lineChart>
      <c:catAx>
        <c:axId val="75489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4905136"/>
        <c:crosses val="autoZero"/>
        <c:auto val="1"/>
        <c:lblAlgn val="ctr"/>
        <c:lblOffset val="100"/>
        <c:noMultiLvlLbl val="0"/>
      </c:catAx>
      <c:valAx>
        <c:axId val="7549051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4899648"/>
        <c:crosses val="autoZero"/>
        <c:crossBetween val="between"/>
      </c:valAx>
      <c:valAx>
        <c:axId val="7548976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4898864"/>
        <c:crosses val="max"/>
        <c:crossBetween val="between"/>
      </c:valAx>
      <c:catAx>
        <c:axId val="754898864"/>
        <c:scaling>
          <c:orientation val="minMax"/>
        </c:scaling>
        <c:delete val="1"/>
        <c:axPos val="b"/>
        <c:numFmt formatCode="General" sourceLinked="1"/>
        <c:majorTickMark val="out"/>
        <c:minorTickMark val="none"/>
        <c:tickLblPos val="nextTo"/>
        <c:crossAx val="75489768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520.02855301699992</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350.65181000000001</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170.47396000000003</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35.097218999999996</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135.37673900000001</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180.17784999999998</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148.92220599999999</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13.232158399999999</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ABRIL 22</c:v>
              </c:pt>
            </c:strLit>
          </c:cat>
          <c:val>
            <c:numLit>
              <c:formatCode>General</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6.4989584999999996</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754900432"/>
        <c:axId val="754898472"/>
      </c:lineChart>
      <c:catAx>
        <c:axId val="75490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4898472"/>
        <c:crosses val="autoZero"/>
        <c:auto val="1"/>
        <c:lblAlgn val="ctr"/>
        <c:lblOffset val="100"/>
        <c:noMultiLvlLbl val="0"/>
      </c:catAx>
      <c:valAx>
        <c:axId val="754898472"/>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4900432"/>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5.5058526797233904</c:v>
              </c:pt>
              <c:pt idx="1">
                <c:v>1.8100336209216372</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7.5697489053354676</c:v>
              </c:pt>
              <c:pt idx="1">
                <c:v>4.0930323563029791</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10.681529141466433</c:v>
              </c:pt>
              <c:pt idx="1">
                <c:v>7.9960958241153843</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14.218124335322651</c:v>
              </c:pt>
              <c:pt idx="1">
                <c:v>15.81251350044848</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9.2639280335264953</c:v>
              </c:pt>
              <c:pt idx="1">
                <c:v>13.060620648031938</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6.7978611952784611</c:v>
              </c:pt>
              <c:pt idx="1">
                <c:v>6.4989008516798092</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12.201566158193549</c:v>
              </c:pt>
              <c:pt idx="1">
                <c:v>15.087270853267009</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9.0067388674301476</c:v>
              </c:pt>
              <c:pt idx="1">
                <c:v>4.93087571465749</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General</c:formatCode>
              <c:ptCount val="2"/>
              <c:pt idx="0">
                <c:v>24.754677367681481</c:v>
              </c:pt>
              <c:pt idx="1">
                <c:v>30.710660048079934</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754901216"/>
        <c:axId val="754903176"/>
      </c:barChart>
      <c:catAx>
        <c:axId val="75490121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754903176"/>
        <c:crosses val="autoZero"/>
        <c:auto val="1"/>
        <c:lblAlgn val="ctr"/>
        <c:lblOffset val="100"/>
        <c:noMultiLvlLbl val="0"/>
      </c:catAx>
      <c:valAx>
        <c:axId val="754903176"/>
        <c:scaling>
          <c:orientation val="minMax"/>
        </c:scaling>
        <c:delete val="1"/>
        <c:axPos val="l"/>
        <c:numFmt formatCode="0%" sourceLinked="1"/>
        <c:majorTickMark val="out"/>
        <c:minorTickMark val="none"/>
        <c:tickLblPos val="nextTo"/>
        <c:crossAx val="754901216"/>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16.242036721063062</c:v>
              </c:pt>
              <c:pt idx="1">
                <c:v>2.8962085264956992</c:v>
              </c:pt>
              <c:pt idx="2">
                <c:v>2.4800291608127445</c:v>
              </c:pt>
              <c:pt idx="3">
                <c:v>10.840221010568344</c:v>
              </c:pt>
              <c:pt idx="4">
                <c:v>2.9603870724310517</c:v>
              </c:pt>
              <c:pt idx="5">
                <c:v>17.473188892847308</c:v>
              </c:pt>
              <c:pt idx="6">
                <c:v>14.114258145774844</c:v>
              </c:pt>
              <c:pt idx="7">
                <c:v>4.2084240379240248</c:v>
              </c:pt>
              <c:pt idx="8">
                <c:v>2.3042123391758969</c:v>
              </c:pt>
              <c:pt idx="9">
                <c:v>5.4082786613458014</c:v>
              </c:pt>
              <c:pt idx="10">
                <c:v>5.8243518238182812</c:v>
              </c:pt>
              <c:pt idx="11">
                <c:v>2.4161094528478322</c:v>
              </c:pt>
              <c:pt idx="12">
                <c:v>1.2961344508798571</c:v>
              </c:pt>
              <c:pt idx="13">
                <c:v>4.8557160828767234</c:v>
              </c:pt>
              <c:pt idx="14">
                <c:v>0.69607425066611239</c:v>
              </c:pt>
              <c:pt idx="15">
                <c:v>1.3840972975280803</c:v>
              </c:pt>
              <c:pt idx="16">
                <c:v>4.6002886178633808</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15.743276781635421</c:v>
              </c:pt>
              <c:pt idx="1">
                <c:v>2.8886974509088006</c:v>
              </c:pt>
              <c:pt idx="2">
                <c:v>3.0635797820276975</c:v>
              </c:pt>
              <c:pt idx="3">
                <c:v>8.4707465602489656</c:v>
              </c:pt>
              <c:pt idx="4">
                <c:v>2.296838842925907</c:v>
              </c:pt>
              <c:pt idx="5">
                <c:v>18.500868625160827</c:v>
              </c:pt>
              <c:pt idx="6">
                <c:v>11.588152820914436</c:v>
              </c:pt>
              <c:pt idx="7">
                <c:v>3.4125138591034005</c:v>
              </c:pt>
              <c:pt idx="8">
                <c:v>2.0210899340091455</c:v>
              </c:pt>
              <c:pt idx="9">
                <c:v>6.4470328189660018</c:v>
              </c:pt>
              <c:pt idx="10">
                <c:v>8.4990995247438175</c:v>
              </c:pt>
              <c:pt idx="11">
                <c:v>2.6938029371133503</c:v>
              </c:pt>
              <c:pt idx="12">
                <c:v>1.3585438828334966</c:v>
              </c:pt>
              <c:pt idx="13">
                <c:v>5.7475635271555783</c:v>
              </c:pt>
              <c:pt idx="14">
                <c:v>0.74285670769191681</c:v>
              </c:pt>
              <c:pt idx="15">
                <c:v>1.4232318293026598</c:v>
              </c:pt>
              <c:pt idx="16">
                <c:v>4.9782357114444249</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754903960"/>
        <c:axId val="755496832"/>
      </c:barChart>
      <c:catAx>
        <c:axId val="754903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755496832"/>
        <c:crosses val="autoZero"/>
        <c:auto val="1"/>
        <c:lblAlgn val="ctr"/>
        <c:lblOffset val="100"/>
        <c:noMultiLvlLbl val="0"/>
      </c:catAx>
      <c:valAx>
        <c:axId val="755496832"/>
        <c:scaling>
          <c:orientation val="minMax"/>
        </c:scaling>
        <c:delete val="1"/>
        <c:axPos val="l"/>
        <c:numFmt formatCode="General" sourceLinked="1"/>
        <c:majorTickMark val="out"/>
        <c:minorTickMark val="none"/>
        <c:tickLblPos val="nextTo"/>
        <c:crossAx val="75490396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23.631252727575266</c:v>
              </c:pt>
              <c:pt idx="1">
                <c:v>50.701576259098367</c:v>
              </c:pt>
              <c:pt idx="2">
                <c:v>12.391220673010526</c:v>
              </c:pt>
              <c:pt idx="3">
                <c:v>1.195439400189392</c:v>
              </c:pt>
              <c:pt idx="4">
                <c:v>12.080510940126459</c:v>
              </c:pt>
              <c:pt idx="5">
                <c:v>3.3269777706676074</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755500752"/>
        <c:axId val="755498400"/>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-15.177634000774553</c:v>
              </c:pt>
              <c:pt idx="1">
                <c:v>-11.271627144309459</c:v>
              </c:pt>
              <c:pt idx="2">
                <c:v>-21.059129416530233</c:v>
              </c:pt>
              <c:pt idx="3">
                <c:v>-4.571374848191323</c:v>
              </c:pt>
              <c:pt idx="4">
                <c:v>-8.0997569053795733</c:v>
              </c:pt>
              <c:pt idx="5">
                <c:v>-22.327472805407446</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755504280"/>
        <c:axId val="755503888"/>
      </c:barChart>
      <c:catAx>
        <c:axId val="75550075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498400"/>
        <c:crossesAt val="0"/>
        <c:auto val="1"/>
        <c:lblAlgn val="ctr"/>
        <c:lblOffset val="100"/>
        <c:noMultiLvlLbl val="0"/>
      </c:catAx>
      <c:valAx>
        <c:axId val="755498400"/>
        <c:scaling>
          <c:orientation val="minMax"/>
          <c:max val="12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500752"/>
        <c:crosses val="autoZero"/>
        <c:crossBetween val="between"/>
      </c:valAx>
      <c:valAx>
        <c:axId val="755503888"/>
        <c:scaling>
          <c:orientation val="minMax"/>
          <c:max val="5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504280"/>
        <c:crosses val="autoZero"/>
        <c:crossBetween val="between"/>
      </c:valAx>
      <c:catAx>
        <c:axId val="755504280"/>
        <c:scaling>
          <c:orientation val="maxMin"/>
        </c:scaling>
        <c:delete val="0"/>
        <c:axPos val="l"/>
        <c:numFmt formatCode="General" sourceLinked="1"/>
        <c:majorTickMark val="none"/>
        <c:minorTickMark val="none"/>
        <c:tickLblPos val="none"/>
        <c:crossAx val="75550388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3.0529857989876557</c:v>
              </c:pt>
              <c:pt idx="1">
                <c:v>3.3824804003845759</c:v>
              </c:pt>
              <c:pt idx="2">
                <c:v>2.9526995710152426</c:v>
              </c:pt>
              <c:pt idx="3">
                <c:v>2.7624552240298992</c:v>
              </c:pt>
              <c:pt idx="4">
                <c:v>3.7330846697849931</c:v>
              </c:pt>
              <c:pt idx="5">
                <c:v>3.0600476789117614</c:v>
              </c:pt>
              <c:pt idx="6">
                <c:v>3.2578659689342526</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55500360"/>
        <c:axId val="755497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27.939291179160143</c:v>
              </c:pt>
              <c:pt idx="1">
                <c:v>28.862506162338342</c:v>
              </c:pt>
              <c:pt idx="2">
                <c:v>30.94942844486981</c:v>
              </c:pt>
              <c:pt idx="3">
                <c:v>33.768398360076191</c:v>
              </c:pt>
              <c:pt idx="4">
                <c:v>7.3281832922831969</c:v>
              </c:pt>
              <c:pt idx="5">
                <c:v>12.031569450427803</c:v>
              </c:pt>
              <c:pt idx="6">
                <c:v>20.581250330767897</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755502320"/>
        <c:axId val="755501144"/>
      </c:barChart>
      <c:catAx>
        <c:axId val="7555003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497224"/>
        <c:crossesAt val="0"/>
        <c:auto val="1"/>
        <c:lblAlgn val="ctr"/>
        <c:lblOffset val="100"/>
        <c:noMultiLvlLbl val="0"/>
      </c:catAx>
      <c:valAx>
        <c:axId val="755497224"/>
        <c:scaling>
          <c:orientation val="minMax"/>
          <c:max val="1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500360"/>
        <c:crosses val="autoZero"/>
        <c:crossBetween val="between"/>
      </c:valAx>
      <c:valAx>
        <c:axId val="755501144"/>
        <c:scaling>
          <c:orientation val="minMax"/>
          <c:max val="4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55502320"/>
        <c:crosses val="autoZero"/>
        <c:crossBetween val="between"/>
      </c:valAx>
      <c:catAx>
        <c:axId val="755502320"/>
        <c:scaling>
          <c:orientation val="maxMin"/>
        </c:scaling>
        <c:delete val="0"/>
        <c:axPos val="l"/>
        <c:numFmt formatCode="General" sourceLinked="1"/>
        <c:majorTickMark val="none"/>
        <c:minorTickMark val="none"/>
        <c:tickLblPos val="none"/>
        <c:crossAx val="755501144"/>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722311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107950</xdr:rowOff>
    </xdr:from>
    <xdr:to>
      <xdr:col>8</xdr:col>
      <xdr:colOff>109538</xdr:colOff>
      <xdr:row>30</xdr:row>
      <xdr:rowOff>184150</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33979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396475</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workbookViewId="0"/>
  </sheetViews>
  <sheetFormatPr baseColWidth="10" defaultColWidth="11.44140625"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5" zoomScaleNormal="55" workbookViewId="0"/>
  </sheetViews>
  <sheetFormatPr baseColWidth="10" defaultColWidth="11.44140625" defaultRowHeight="13.8" x14ac:dyDescent="0.25"/>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x14ac:dyDescent="0.5">
      <c r="B1" s="64" t="s">
        <v>0</v>
      </c>
      <c r="C1" s="64"/>
      <c r="D1" s="64"/>
      <c r="E1" s="13"/>
      <c r="F1" s="13"/>
      <c r="G1" s="13"/>
      <c r="H1" s="13"/>
      <c r="I1" s="14"/>
      <c r="J1" s="14"/>
      <c r="K1" s="14"/>
      <c r="L1" s="14"/>
    </row>
    <row r="2" spans="1:12" ht="18" x14ac:dyDescent="0.25">
      <c r="B2" s="63" t="s">
        <v>1</v>
      </c>
      <c r="C2" s="63"/>
      <c r="D2" s="63"/>
      <c r="E2" s="59"/>
      <c r="F2" s="58"/>
      <c r="G2" s="59"/>
    </row>
    <row r="4" spans="1:12" ht="10.5" customHeight="1" thickBot="1" x14ac:dyDescent="0.45">
      <c r="A4" s="15"/>
      <c r="B4" s="15"/>
      <c r="C4" s="16"/>
      <c r="D4" s="15"/>
    </row>
    <row r="5" spans="1:12" ht="50.1" customHeight="1" thickTop="1" thickBot="1" x14ac:dyDescent="0.45">
      <c r="A5" s="15"/>
      <c r="B5" s="46"/>
      <c r="C5" s="49" t="s">
        <v>2</v>
      </c>
      <c r="D5" s="51"/>
    </row>
    <row r="6" spans="1:12" ht="38.25" customHeight="1" thickTop="1" thickBot="1" x14ac:dyDescent="0.45">
      <c r="A6" s="15"/>
      <c r="B6" s="15"/>
      <c r="C6" s="17"/>
      <c r="D6" s="15"/>
    </row>
    <row r="7" spans="1:12" ht="50.1" customHeight="1" thickTop="1" thickBot="1" x14ac:dyDescent="0.45">
      <c r="A7" s="15"/>
      <c r="B7" s="46"/>
      <c r="C7" s="49" t="s">
        <v>3</v>
      </c>
      <c r="D7" s="50"/>
    </row>
    <row r="8" spans="1:12" ht="38.25" customHeight="1" thickTop="1" thickBot="1" x14ac:dyDescent="0.45">
      <c r="A8" s="15"/>
      <c r="B8" s="15"/>
      <c r="C8" s="17"/>
      <c r="D8" s="15"/>
    </row>
    <row r="9" spans="1:12" ht="50.1" customHeight="1" thickTop="1" thickBot="1" x14ac:dyDescent="0.45">
      <c r="A9" s="15"/>
      <c r="B9" s="46"/>
      <c r="C9" s="47" t="s">
        <v>4</v>
      </c>
      <c r="D9" s="48"/>
    </row>
    <row r="10" spans="1:12" ht="38.25" customHeight="1" thickTop="1" thickBot="1" x14ac:dyDescent="0.45">
      <c r="A10" s="15"/>
      <c r="B10" s="15"/>
      <c r="C10" s="17"/>
      <c r="D10" s="15"/>
    </row>
    <row r="11" spans="1:12" ht="50.1" customHeight="1" thickTop="1" thickBot="1" x14ac:dyDescent="0.45">
      <c r="A11" s="15"/>
      <c r="B11" s="46"/>
      <c r="C11" s="47" t="s">
        <v>5</v>
      </c>
      <c r="D11" s="48"/>
    </row>
    <row r="12" spans="1:12" ht="38.25" customHeight="1" thickTop="1" thickBot="1" x14ac:dyDescent="0.45">
      <c r="A12" s="15"/>
      <c r="B12" s="15"/>
      <c r="C12" s="17"/>
      <c r="D12" s="15"/>
    </row>
    <row r="13" spans="1:12" ht="50.1" customHeight="1" thickTop="1" thickBot="1" x14ac:dyDescent="0.45">
      <c r="A13" s="15"/>
      <c r="B13" s="46"/>
      <c r="C13" s="47" t="s">
        <v>6</v>
      </c>
      <c r="D13" s="48"/>
    </row>
    <row r="14" spans="1:12" ht="8.25" customHeight="1" thickTop="1" x14ac:dyDescent="0.4">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topLeftCell="A46" zoomScale="85" zoomScaleNormal="85" workbookViewId="0">
      <selection activeCell="C9" sqref="C9"/>
    </sheetView>
  </sheetViews>
  <sheetFormatPr baseColWidth="10" defaultColWidth="11.44140625" defaultRowHeight="14.4" x14ac:dyDescent="0.3"/>
  <cols>
    <col min="1" max="1" width="1.21875" customWidth="1"/>
    <col min="2" max="2" width="34.21875" customWidth="1"/>
    <col min="3" max="3" width="16.77734375" customWidth="1"/>
    <col min="4" max="4" width="15.77734375" customWidth="1"/>
    <col min="5" max="5" width="16.77734375" customWidth="1"/>
    <col min="6" max="6" width="15.77734375" customWidth="1"/>
    <col min="7" max="7" width="16.77734375" customWidth="1"/>
    <col min="8" max="8" width="15.77734375" customWidth="1"/>
    <col min="9" max="9" width="8.21875" customWidth="1"/>
    <col min="10" max="10" width="2.21875" customWidth="1"/>
  </cols>
  <sheetData>
    <row r="1" spans="2:11" ht="36" customHeight="1" x14ac:dyDescent="0.3">
      <c r="B1" s="66" t="s">
        <v>7</v>
      </c>
      <c r="C1" s="66"/>
      <c r="D1" s="66"/>
      <c r="E1" s="66"/>
      <c r="F1" s="66"/>
      <c r="G1" s="66"/>
      <c r="H1" s="66"/>
      <c r="I1" s="66"/>
      <c r="J1" s="2"/>
      <c r="K1" s="2"/>
    </row>
    <row r="2" spans="2:11" ht="8.1" customHeight="1" thickBot="1" x14ac:dyDescent="0.35"/>
    <row r="3" spans="2:11" ht="25.05" customHeight="1" thickTop="1" thickBot="1" x14ac:dyDescent="0.35">
      <c r="B3" s="67" t="s">
        <v>8</v>
      </c>
      <c r="C3" s="68"/>
      <c r="D3" s="68"/>
      <c r="E3" s="68"/>
      <c r="F3" s="68"/>
      <c r="G3" s="68"/>
      <c r="H3" s="68"/>
      <c r="I3" s="69"/>
    </row>
    <row r="4" spans="2:11" ht="7.5" customHeight="1" thickTop="1" x14ac:dyDescent="0.3"/>
    <row r="5" spans="2:11" ht="18.600000000000001" thickBot="1" x14ac:dyDescent="0.4">
      <c r="B5" s="10" t="s">
        <v>9</v>
      </c>
      <c r="C5" s="3"/>
      <c r="D5" s="3"/>
      <c r="E5" s="3"/>
      <c r="F5" s="3"/>
      <c r="G5" s="3"/>
      <c r="H5" s="3"/>
      <c r="I5" s="3"/>
    </row>
    <row r="6" spans="2:11" ht="5.0999999999999996" customHeight="1" thickTop="1" thickBot="1" x14ac:dyDescent="0.35"/>
    <row r="7" spans="2:11" ht="45" customHeight="1" x14ac:dyDescent="0.3">
      <c r="B7" s="6"/>
      <c r="C7" s="18" t="str">
        <f>B3&amp;" 
Domestico"</f>
        <v>TOTAL ACEITE 
Domestico</v>
      </c>
      <c r="D7" s="19" t="s">
        <v>10</v>
      </c>
      <c r="E7" s="18" t="s">
        <v>11</v>
      </c>
      <c r="F7" s="19" t="s">
        <v>10</v>
      </c>
      <c r="G7" s="18" t="s">
        <v>12</v>
      </c>
      <c r="H7" s="19" t="s">
        <v>10</v>
      </c>
    </row>
    <row r="8" spans="2:11" ht="20.100000000000001" customHeight="1" x14ac:dyDescent="0.3">
      <c r="B8" s="7" t="s">
        <v>13</v>
      </c>
      <c r="C8" s="20">
        <v>520028.55301699997</v>
      </c>
      <c r="D8" s="55">
        <v>-0.13116720020022554</v>
      </c>
      <c r="E8" s="20">
        <v>350651.81</v>
      </c>
      <c r="F8" s="55">
        <v>-0.14013928519153385</v>
      </c>
      <c r="G8" s="20">
        <v>180177.84999999998</v>
      </c>
      <c r="H8" s="55">
        <v>-0.14075340582699003</v>
      </c>
    </row>
    <row r="9" spans="2:11" ht="20.100000000000001" customHeight="1" x14ac:dyDescent="0.3">
      <c r="B9" s="7" t="s">
        <v>14</v>
      </c>
      <c r="C9" s="21">
        <v>1587639.787429</v>
      </c>
      <c r="D9" s="56">
        <v>0.11157852559588277</v>
      </c>
      <c r="E9" s="21">
        <v>1296139.9200000002</v>
      </c>
      <c r="F9" s="56">
        <v>8.3826955134424841E-2</v>
      </c>
      <c r="G9" s="21">
        <v>593191.23999999987</v>
      </c>
      <c r="H9" s="56">
        <v>0.13805997545690984</v>
      </c>
    </row>
    <row r="10" spans="2:11" ht="20.100000000000001" customHeight="1" x14ac:dyDescent="0.3">
      <c r="B10" s="7" t="s">
        <v>15</v>
      </c>
      <c r="C10" s="21">
        <v>11.222750189732288</v>
      </c>
      <c r="D10" s="56">
        <v>-0.13274858150746771</v>
      </c>
      <c r="E10" s="21">
        <v>7.5674261430003131</v>
      </c>
      <c r="F10" s="56">
        <v>-0.14170433621348344</v>
      </c>
      <c r="G10" s="21">
        <v>3.8884230270466555</v>
      </c>
      <c r="H10" s="56">
        <v>-0.14231733907473343</v>
      </c>
    </row>
    <row r="11" spans="2:11" ht="20.100000000000001" customHeight="1" x14ac:dyDescent="0.3">
      <c r="B11" s="7" t="s">
        <v>16</v>
      </c>
      <c r="C11" s="21">
        <v>34.262896954838688</v>
      </c>
      <c r="D11" s="56">
        <v>0.10955531756055747</v>
      </c>
      <c r="E11" s="21">
        <v>27.972030475457508</v>
      </c>
      <c r="F11" s="56">
        <v>8.185425833070159E-2</v>
      </c>
      <c r="G11" s="21">
        <v>12.801676105350126</v>
      </c>
      <c r="H11" s="56">
        <v>0.13598856796386527</v>
      </c>
    </row>
    <row r="12" spans="2:11" ht="20.100000000000001" customHeight="1" x14ac:dyDescent="0.3">
      <c r="B12" s="7" t="s">
        <v>17</v>
      </c>
      <c r="C12" s="21">
        <v>1.8244711211405287</v>
      </c>
      <c r="D12" s="22">
        <v>-8.2950231243819506E-2</v>
      </c>
      <c r="E12" s="21">
        <v>1.2302287964940684</v>
      </c>
      <c r="F12" s="22">
        <v>-6.9353047875313933E-2</v>
      </c>
      <c r="G12" s="21">
        <v>0.63213698956919329</v>
      </c>
      <c r="H12" s="22">
        <v>-3.6113428048851981E-2</v>
      </c>
    </row>
    <row r="13" spans="2:11" ht="20.100000000000001" customHeight="1" x14ac:dyDescent="0.3">
      <c r="B13" s="7" t="s">
        <v>18</v>
      </c>
      <c r="C13" s="21">
        <v>2.1761878784786486</v>
      </c>
      <c r="D13" s="22">
        <v>0.35863229699362131</v>
      </c>
      <c r="E13" s="21">
        <v>1.7766271701240202</v>
      </c>
      <c r="F13" s="22">
        <v>0.25479130998667032</v>
      </c>
      <c r="G13" s="21">
        <v>0.81309097714046041</v>
      </c>
      <c r="H13" s="22">
        <v>0.14979791659443686</v>
      </c>
    </row>
    <row r="14" spans="2:11" ht="20.100000000000001" customHeight="1" thickBot="1" x14ac:dyDescent="0.35">
      <c r="B14" s="7" t="s">
        <v>19</v>
      </c>
      <c r="C14" s="23">
        <v>3.0529857989876557</v>
      </c>
      <c r="D14" s="57">
        <v>0.27939291179160142</v>
      </c>
      <c r="E14" s="23">
        <v>3.6963731058453688</v>
      </c>
      <c r="F14" s="57">
        <v>0.26046804612517627</v>
      </c>
      <c r="G14" s="23">
        <v>3.2922539590743254</v>
      </c>
      <c r="H14" s="57">
        <v>0.3244858730598128</v>
      </c>
    </row>
    <row r="15" spans="2:11" ht="8.25" customHeight="1" thickBot="1" x14ac:dyDescent="0.35"/>
    <row r="16" spans="2:11" ht="45" customHeight="1" x14ac:dyDescent="0.3">
      <c r="B16" s="6"/>
      <c r="C16" s="18" t="s">
        <v>20</v>
      </c>
      <c r="D16" s="19" t="str">
        <f>D7</f>
        <v>% Variación vs. Mismo periodo del año anterior</v>
      </c>
      <c r="E16" s="18" t="s">
        <v>21</v>
      </c>
      <c r="F16" s="19" t="str">
        <f>F7</f>
        <v>% Variación vs. Mismo periodo del año anterior</v>
      </c>
      <c r="G16" s="18" t="s">
        <v>22</v>
      </c>
      <c r="H16" s="19" t="str">
        <f>H7</f>
        <v>% Variación vs. Mismo periodo del año anterior</v>
      </c>
    </row>
    <row r="17" spans="2:9" ht="20.100000000000001" customHeight="1" x14ac:dyDescent="0.3">
      <c r="B17" s="7" t="str">
        <f t="shared" ref="B17:B23" si="0">B8</f>
        <v>VOLUMEN (Miles l)</v>
      </c>
      <c r="C17" s="20">
        <v>135376.739</v>
      </c>
      <c r="D17" s="55">
        <v>-0.17380124601682712</v>
      </c>
      <c r="E17" s="20">
        <v>35097.218999999997</v>
      </c>
      <c r="F17" s="55">
        <v>2.4648425778833971E-2</v>
      </c>
      <c r="G17" s="20">
        <v>148922.20599999998</v>
      </c>
      <c r="H17" s="55">
        <v>-0.14823292407328514</v>
      </c>
    </row>
    <row r="18" spans="2:9" ht="20.100000000000001" customHeight="1" x14ac:dyDescent="0.3">
      <c r="B18" s="7" t="str">
        <f t="shared" si="0"/>
        <v>VALOR (Miles €)</v>
      </c>
      <c r="C18" s="21">
        <v>574404.40999999992</v>
      </c>
      <c r="D18" s="56">
        <v>-2.3738249216674889E-3</v>
      </c>
      <c r="E18" s="21">
        <v>128544.33199999999</v>
      </c>
      <c r="F18" s="56">
        <v>0.29986472114331297</v>
      </c>
      <c r="G18" s="21">
        <v>244507.25</v>
      </c>
      <c r="H18" s="56">
        <v>0.25183911216161214</v>
      </c>
    </row>
    <row r="19" spans="2:9" ht="20.100000000000001" customHeight="1" x14ac:dyDescent="0.3">
      <c r="B19" s="7" t="str">
        <f t="shared" si="0"/>
        <v>CONSUMO x CAPITA (l)</v>
      </c>
      <c r="C19" s="21">
        <v>2.9215690455518541</v>
      </c>
      <c r="D19" s="56">
        <v>-0.17530502817827043</v>
      </c>
      <c r="E19" s="21">
        <v>0.75743402723974906</v>
      </c>
      <c r="F19" s="56">
        <v>2.278344109202779E-2</v>
      </c>
      <c r="G19" s="21">
        <v>3.2138941332077477</v>
      </c>
      <c r="H19" s="56">
        <v>-0.14978324368864193</v>
      </c>
    </row>
    <row r="20" spans="2:9" ht="20.100000000000001" customHeight="1" x14ac:dyDescent="0.3">
      <c r="B20" s="7" t="str">
        <f t="shared" si="0"/>
        <v>GASTO x CAPITA (€)</v>
      </c>
      <c r="C20" s="21">
        <v>12.396237021815658</v>
      </c>
      <c r="D20" s="56">
        <v>-4.189625827489718E-3</v>
      </c>
      <c r="E20" s="21">
        <v>2.7741186863153842</v>
      </c>
      <c r="F20" s="56">
        <v>0.2974988093448252</v>
      </c>
      <c r="G20" s="21">
        <v>5.2767175386977563</v>
      </c>
      <c r="H20" s="56">
        <v>0.24956061280925912</v>
      </c>
    </row>
    <row r="21" spans="2:9" ht="20.100000000000001" customHeight="1" x14ac:dyDescent="0.3">
      <c r="B21" s="7" t="str">
        <f t="shared" si="0"/>
        <v>PARTE DE MERCADO VOLUMEN (%)</v>
      </c>
      <c r="C21" s="21">
        <v>0.47495651795797544</v>
      </c>
      <c r="D21" s="22">
        <v>-4.7217394241481081E-2</v>
      </c>
      <c r="E21" s="21">
        <v>0.12313528195008816</v>
      </c>
      <c r="F21" s="22">
        <v>1.3977805639882379E-2</v>
      </c>
      <c r="G21" s="21">
        <v>0.5224795111099575</v>
      </c>
      <c r="H21" s="22">
        <v>-3.4698886243788474E-2</v>
      </c>
    </row>
    <row r="22" spans="2:9" ht="20.100000000000001" customHeight="1" x14ac:dyDescent="0.3">
      <c r="B22" s="7" t="str">
        <f t="shared" si="0"/>
        <v>PARTE DE MERCADO VALOR (%)</v>
      </c>
      <c r="C22" s="21">
        <v>0.78733975066909223</v>
      </c>
      <c r="D22" s="22">
        <v>5.464040312105567E-2</v>
      </c>
      <c r="E22" s="21">
        <v>0.17619652729825844</v>
      </c>
      <c r="F22" s="22">
        <v>5.0353067619650527E-2</v>
      </c>
      <c r="G22" s="21">
        <v>0.33514763100754297</v>
      </c>
      <c r="H22" s="22">
        <v>8.6594579533906674E-2</v>
      </c>
    </row>
    <row r="23" spans="2:9" ht="20.100000000000001" customHeight="1" thickBot="1" x14ac:dyDescent="0.35">
      <c r="B23" s="7" t="str">
        <f t="shared" si="0"/>
        <v>PRECIO MEDIO (€/L)</v>
      </c>
      <c r="C23" s="23">
        <v>4.2430066955594192</v>
      </c>
      <c r="D23" s="57">
        <v>0.2074893241713256</v>
      </c>
      <c r="E23" s="23">
        <v>3.6625218653363962</v>
      </c>
      <c r="F23" s="57">
        <v>0.26859583096054385</v>
      </c>
      <c r="G23" s="23">
        <v>1.6418454746768929</v>
      </c>
      <c r="H23" s="57">
        <v>0.46969652566063624</v>
      </c>
    </row>
    <row r="25" spans="2:9" ht="18.600000000000001" thickBot="1" x14ac:dyDescent="0.4">
      <c r="B25" s="10" t="s">
        <v>23</v>
      </c>
      <c r="C25" s="3"/>
      <c r="D25" s="3"/>
      <c r="E25" s="3"/>
      <c r="F25" s="3"/>
      <c r="G25" s="3"/>
      <c r="H25" s="3"/>
      <c r="I25" s="3"/>
    </row>
    <row r="26" spans="2:9" ht="15" thickTop="1" x14ac:dyDescent="0.3"/>
    <row r="38" spans="3:6" ht="10.5" customHeight="1" x14ac:dyDescent="0.3"/>
    <row r="39" spans="3:6" ht="12" customHeight="1" x14ac:dyDescent="0.3">
      <c r="C39" s="35"/>
      <c r="D39" s="35"/>
      <c r="E39" s="36" t="s">
        <v>24</v>
      </c>
      <c r="F39" s="36" t="s">
        <v>25</v>
      </c>
    </row>
    <row r="40" spans="3:6" ht="14.55" customHeight="1" x14ac:dyDescent="0.3">
      <c r="C40" s="54" t="s">
        <v>8</v>
      </c>
      <c r="D40" s="35"/>
      <c r="E40" s="60">
        <v>0.11157852559588277</v>
      </c>
      <c r="F40" s="60">
        <v>-0.13116720020022554</v>
      </c>
    </row>
    <row r="41" spans="3:6" ht="14.55" customHeight="1" x14ac:dyDescent="0.3">
      <c r="C41" s="37" t="s">
        <v>26</v>
      </c>
      <c r="D41" s="38"/>
      <c r="E41" s="60">
        <v>0.29986472114331297</v>
      </c>
      <c r="F41" s="60">
        <v>2.4648425778833971E-2</v>
      </c>
    </row>
    <row r="42" spans="3:6" ht="14.55" customHeight="1" x14ac:dyDescent="0.3">
      <c r="C42" s="39" t="s">
        <v>27</v>
      </c>
      <c r="D42" s="38"/>
      <c r="E42" s="60">
        <v>-2.3738249216674889E-3</v>
      </c>
      <c r="F42" s="61">
        <v>-0.17380124601682712</v>
      </c>
    </row>
    <row r="43" spans="3:6" ht="14.55" customHeight="1" x14ac:dyDescent="0.3">
      <c r="C43" s="40" t="s">
        <v>28</v>
      </c>
      <c r="D43" s="38"/>
      <c r="E43" s="62">
        <v>0.13805997545690984</v>
      </c>
      <c r="F43" s="62">
        <v>-0.14075340582699003</v>
      </c>
    </row>
    <row r="44" spans="3:6" ht="14.55" customHeight="1" x14ac:dyDescent="0.3">
      <c r="C44" s="41" t="s">
        <v>29</v>
      </c>
      <c r="D44" s="38"/>
      <c r="E44" s="62">
        <v>0.25183911216161214</v>
      </c>
      <c r="F44" s="62">
        <v>-0.14823292407328514</v>
      </c>
    </row>
    <row r="45" spans="3:6" ht="14.55" customHeight="1" x14ac:dyDescent="0.3">
      <c r="C45" s="42" t="s">
        <v>30</v>
      </c>
      <c r="D45" s="38"/>
      <c r="E45" s="62">
        <v>0.21682793102434883</v>
      </c>
      <c r="F45" s="62">
        <v>7.1836656967682044E-2</v>
      </c>
    </row>
    <row r="46" spans="3:6" ht="14.55" customHeight="1" x14ac:dyDescent="0.3">
      <c r="C46" s="43" t="s">
        <v>31</v>
      </c>
      <c r="D46" s="38"/>
      <c r="E46" s="62">
        <v>-0.63766589078331548</v>
      </c>
      <c r="F46" s="62">
        <v>-0.45050740199463146</v>
      </c>
    </row>
    <row r="47" spans="3:6" ht="14.55" customHeight="1" x14ac:dyDescent="0.3">
      <c r="C47" s="44" t="s">
        <v>32</v>
      </c>
      <c r="D47" s="38"/>
      <c r="E47" s="62">
        <v>7.7230616354315051E-2</v>
      </c>
      <c r="F47" s="62">
        <v>0.16842396752187616</v>
      </c>
    </row>
    <row r="48" spans="3:6" ht="14.55" customHeight="1" x14ac:dyDescent="0.3">
      <c r="C48" s="45" t="s">
        <v>33</v>
      </c>
      <c r="D48" s="38"/>
      <c r="E48" s="62">
        <v>0.87880984619923219</v>
      </c>
      <c r="F48" s="62">
        <v>0.5686708578292381</v>
      </c>
    </row>
    <row r="49" spans="2:9" ht="6" customHeight="1" x14ac:dyDescent="0.3">
      <c r="D49" s="8"/>
      <c r="E49" s="9"/>
      <c r="F49" s="9"/>
    </row>
    <row r="50" spans="2:9" ht="18.600000000000001" thickBot="1" x14ac:dyDescent="0.4">
      <c r="B50" s="10" t="s">
        <v>34</v>
      </c>
      <c r="C50" s="3"/>
      <c r="D50" s="3"/>
      <c r="E50" s="3"/>
      <c r="F50" s="3"/>
      <c r="G50" s="3"/>
      <c r="H50" s="3"/>
      <c r="I50" s="3"/>
    </row>
    <row r="51" spans="2:9" ht="6.75" customHeight="1" thickTop="1" x14ac:dyDescent="0.3">
      <c r="E51" s="65"/>
      <c r="F51" s="65"/>
    </row>
    <row r="52" spans="2:9" ht="35.1" customHeight="1" x14ac:dyDescent="0.3">
      <c r="C52" s="24"/>
      <c r="D52" s="24"/>
      <c r="E52" s="52" t="s">
        <v>35</v>
      </c>
      <c r="F52" s="53" t="s">
        <v>36</v>
      </c>
    </row>
    <row r="53" spans="2:9" ht="16.05" customHeight="1" x14ac:dyDescent="0.3">
      <c r="C53" s="25" t="s">
        <v>8</v>
      </c>
      <c r="D53" s="24"/>
      <c r="E53" s="26">
        <v>12.940595945337073</v>
      </c>
      <c r="F53" s="27">
        <v>11.222750189732288</v>
      </c>
      <c r="G53" s="5"/>
    </row>
    <row r="54" spans="2:9" ht="16.05" customHeight="1" x14ac:dyDescent="0.3">
      <c r="C54" s="28" t="s">
        <v>37</v>
      </c>
      <c r="D54" s="24"/>
      <c r="E54" s="29">
        <v>8.816805749216222</v>
      </c>
      <c r="F54" s="30">
        <v>7.5674261430003131</v>
      </c>
    </row>
    <row r="55" spans="2:9" ht="16.05" customHeight="1" x14ac:dyDescent="0.3">
      <c r="C55" s="31" t="s">
        <v>38</v>
      </c>
      <c r="D55" s="24"/>
      <c r="E55" s="29">
        <v>4.2831673719965746</v>
      </c>
      <c r="F55" s="30">
        <v>3.6790031159536576</v>
      </c>
    </row>
    <row r="56" spans="2:9" ht="16.05" customHeight="1" x14ac:dyDescent="0.3">
      <c r="C56" s="32" t="s">
        <v>26</v>
      </c>
      <c r="D56" s="24"/>
      <c r="E56" s="29">
        <v>0.74056148819835743</v>
      </c>
      <c r="F56" s="30">
        <v>0.75743402723974906</v>
      </c>
    </row>
    <row r="57" spans="2:9" ht="16.05" customHeight="1" x14ac:dyDescent="0.3">
      <c r="C57" s="32" t="s">
        <v>27</v>
      </c>
      <c r="D57" s="24"/>
      <c r="E57" s="29">
        <v>3.5426056243536745</v>
      </c>
      <c r="F57" s="30">
        <v>2.9215690455518541</v>
      </c>
      <c r="G57" s="5"/>
    </row>
    <row r="58" spans="2:9" ht="16.05" customHeight="1" x14ac:dyDescent="0.3">
      <c r="C58" s="31" t="s">
        <v>28</v>
      </c>
      <c r="D58" s="24"/>
      <c r="E58" s="29">
        <v>4.5336383772196482</v>
      </c>
      <c r="F58" s="30">
        <v>3.8884230270466555</v>
      </c>
    </row>
    <row r="59" spans="2:9" ht="16.05" customHeight="1" x14ac:dyDescent="0.3">
      <c r="C59" s="31" t="s">
        <v>29</v>
      </c>
      <c r="D59" s="24"/>
      <c r="E59" s="29">
        <v>3.7800879709206612</v>
      </c>
      <c r="F59" s="30">
        <v>3.2138941332077477</v>
      </c>
    </row>
    <row r="60" spans="2:9" ht="16.05" customHeight="1" x14ac:dyDescent="0.3">
      <c r="C60" s="31" t="s">
        <v>30</v>
      </c>
      <c r="D60" s="24"/>
      <c r="E60" s="29">
        <v>8.7240301101385552E-3</v>
      </c>
      <c r="F60" s="30">
        <v>9.3337157937121041E-3</v>
      </c>
    </row>
    <row r="61" spans="2:9" ht="16.05" customHeight="1" x14ac:dyDescent="0.3">
      <c r="C61" s="31" t="s">
        <v>31</v>
      </c>
      <c r="D61" s="24"/>
      <c r="E61" s="29">
        <v>5.592940718615793E-4</v>
      </c>
      <c r="F61" s="30">
        <v>3.0676857836502131E-4</v>
      </c>
    </row>
    <row r="62" spans="2:9" ht="16.05" customHeight="1" x14ac:dyDescent="0.3">
      <c r="C62" s="31" t="s">
        <v>32</v>
      </c>
      <c r="D62" s="24"/>
      <c r="E62" s="29">
        <v>0.24484629076363765</v>
      </c>
      <c r="F62" s="30">
        <v>0.28556356633231467</v>
      </c>
    </row>
    <row r="63" spans="2:9" ht="16.05" customHeight="1" x14ac:dyDescent="0.3">
      <c r="C63" s="31" t="s">
        <v>33</v>
      </c>
      <c r="D63" s="24"/>
      <c r="E63" s="33">
        <v>8.9572610254549059E-2</v>
      </c>
      <c r="F63" s="34">
        <v>0.14025419818929238</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topLeftCell="A10" zoomScale="55" zoomScaleNormal="55" workbookViewId="0">
      <selection activeCell="K30" sqref="K30"/>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7</v>
      </c>
      <c r="C1" s="66"/>
      <c r="D1" s="66"/>
      <c r="E1" s="66"/>
      <c r="F1" s="66"/>
      <c r="G1" s="66"/>
      <c r="H1" s="66"/>
      <c r="I1" s="66"/>
      <c r="J1" s="2"/>
      <c r="K1" s="2"/>
    </row>
    <row r="2" spans="2:11" ht="11.25" customHeight="1" thickBot="1" x14ac:dyDescent="0.35">
      <c r="H2" s="1"/>
    </row>
    <row r="3" spans="2:11" ht="25.05" customHeight="1" thickTop="1" thickBot="1" x14ac:dyDescent="0.35">
      <c r="B3" s="70" t="s">
        <v>8</v>
      </c>
      <c r="C3" s="71"/>
      <c r="D3" s="71"/>
      <c r="E3" s="71"/>
      <c r="F3" s="71"/>
      <c r="G3" s="71"/>
      <c r="H3" s="71"/>
      <c r="I3" s="72"/>
    </row>
    <row r="4" spans="2:11" ht="15" thickTop="1" x14ac:dyDescent="0.3"/>
    <row r="5" spans="2:11" ht="18.600000000000001" thickBot="1" x14ac:dyDescent="0.4">
      <c r="B5" s="10" t="s">
        <v>39</v>
      </c>
      <c r="C5" s="3"/>
      <c r="D5" s="3"/>
      <c r="E5" s="3"/>
      <c r="F5" s="3"/>
      <c r="G5" s="3"/>
      <c r="H5" s="3"/>
      <c r="I5" s="3"/>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0" t="s">
        <v>40</v>
      </c>
      <c r="C16" s="3"/>
      <c r="D16" s="3"/>
      <c r="E16" s="3"/>
      <c r="F16" s="3"/>
      <c r="G16" s="3"/>
      <c r="H16" s="3"/>
      <c r="I16" s="3"/>
    </row>
    <row r="17" spans="5:6" ht="15" thickTop="1" x14ac:dyDescent="0.3"/>
    <row r="31" spans="5:6" x14ac:dyDescent="0.3">
      <c r="E31" s="4"/>
      <c r="F31" s="4"/>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8"/>
      <c r="E36" s="9"/>
      <c r="F36" s="9"/>
    </row>
    <row r="37" spans="2:9" ht="20.100000000000001" customHeight="1" x14ac:dyDescent="0.3">
      <c r="D37" s="8"/>
      <c r="E37" s="9"/>
      <c r="F37" s="9"/>
    </row>
    <row r="38" spans="2:9" ht="18.600000000000001" thickBot="1" x14ac:dyDescent="0.4">
      <c r="B38" s="10" t="s">
        <v>41</v>
      </c>
      <c r="C38" s="3"/>
      <c r="D38" s="3"/>
      <c r="E38" s="3"/>
      <c r="F38" s="3"/>
      <c r="G38" s="3"/>
      <c r="H38" s="3"/>
      <c r="I38" s="3"/>
    </row>
    <row r="39" spans="2:9" ht="15" thickTop="1" x14ac:dyDescent="0.3">
      <c r="E39" s="65"/>
      <c r="F39" s="65"/>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2"/>
  <sheetViews>
    <sheetView showGridLines="0" showRowColHeaders="0" topLeftCell="A37" zoomScale="85" zoomScaleNormal="85" workbookViewId="0">
      <selection activeCell="C43" sqref="C43:H51"/>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7</v>
      </c>
      <c r="C1" s="66"/>
      <c r="D1" s="66"/>
      <c r="E1" s="66"/>
      <c r="F1" s="66"/>
      <c r="G1" s="66"/>
      <c r="H1" s="66"/>
      <c r="I1" s="66"/>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45</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c r="E11" s="11"/>
    </row>
    <row r="12" spans="2:11" ht="25.05" customHeight="1" x14ac:dyDescent="0.3">
      <c r="E12" s="11"/>
    </row>
    <row r="13" spans="2:11" ht="25.05" customHeight="1" x14ac:dyDescent="0.3">
      <c r="E13" s="11"/>
    </row>
    <row r="14" spans="2:11" ht="25.05" customHeight="1" x14ac:dyDescent="0.3">
      <c r="E14" s="11"/>
    </row>
    <row r="15" spans="2:11" ht="25.05" customHeight="1" x14ac:dyDescent="0.3"/>
    <row r="16" spans="2:11" ht="25.05" customHeight="1" x14ac:dyDescent="0.3">
      <c r="E16" s="11"/>
    </row>
    <row r="17" spans="2:9" ht="25.05" customHeight="1" x14ac:dyDescent="0.3">
      <c r="E17" s="11"/>
    </row>
    <row r="18" spans="2:9" ht="25.05" customHeight="1" x14ac:dyDescent="0.3">
      <c r="E18" s="11"/>
    </row>
    <row r="20" spans="2:9" ht="18.600000000000001" thickBot="1" x14ac:dyDescent="0.4">
      <c r="B20" s="10" t="s">
        <v>46</v>
      </c>
      <c r="C20" s="3"/>
      <c r="D20" s="3"/>
      <c r="E20" s="3"/>
      <c r="F20" s="3"/>
      <c r="G20" s="3"/>
      <c r="H20" s="3"/>
      <c r="I20" s="3"/>
    </row>
    <row r="21" spans="2:9" ht="15" thickTop="1" x14ac:dyDescent="0.3"/>
    <row r="40" spans="2:9" x14ac:dyDescent="0.3">
      <c r="E40" s="4"/>
      <c r="F40" s="4"/>
    </row>
    <row r="41" spans="2:9" ht="18.600000000000001" thickBot="1" x14ac:dyDescent="0.4">
      <c r="B41" s="10" t="s">
        <v>47</v>
      </c>
      <c r="C41" s="3"/>
      <c r="D41" s="3"/>
      <c r="E41" s="3"/>
      <c r="F41" s="3"/>
      <c r="G41" s="3"/>
      <c r="H41" s="3"/>
      <c r="I41" s="3"/>
    </row>
    <row r="42" spans="2:9" ht="15" thickTop="1" x14ac:dyDescent="0.3">
      <c r="E42" s="65"/>
      <c r="F42" s="65"/>
    </row>
    <row r="43" spans="2:9" ht="25.05" customHeight="1" x14ac:dyDescent="0.3">
      <c r="C43" s="73" t="s">
        <v>49</v>
      </c>
      <c r="D43" s="74"/>
      <c r="E43" s="74"/>
      <c r="F43" s="74"/>
      <c r="G43" s="74"/>
      <c r="H43" s="75"/>
    </row>
    <row r="44" spans="2:9" ht="25.05" customHeight="1" x14ac:dyDescent="0.3">
      <c r="C44" s="76"/>
      <c r="D44" s="77"/>
      <c r="E44" s="77"/>
      <c r="F44" s="77"/>
      <c r="G44" s="77"/>
      <c r="H44" s="78"/>
    </row>
    <row r="45" spans="2:9" ht="25.05" customHeight="1" x14ac:dyDescent="0.3">
      <c r="C45" s="76"/>
      <c r="D45" s="77"/>
      <c r="E45" s="77"/>
      <c r="F45" s="77"/>
      <c r="G45" s="77"/>
      <c r="H45" s="78"/>
    </row>
    <row r="46" spans="2:9" ht="25.05" customHeight="1" x14ac:dyDescent="0.3">
      <c r="C46" s="76"/>
      <c r="D46" s="77"/>
      <c r="E46" s="77"/>
      <c r="F46" s="77"/>
      <c r="G46" s="77"/>
      <c r="H46" s="78"/>
    </row>
    <row r="47" spans="2:9" ht="25.05" customHeight="1" x14ac:dyDescent="0.3">
      <c r="C47" s="76"/>
      <c r="D47" s="77"/>
      <c r="E47" s="77"/>
      <c r="F47" s="77"/>
      <c r="G47" s="77"/>
      <c r="H47" s="78"/>
    </row>
    <row r="48" spans="2:9" ht="25.05" customHeight="1" x14ac:dyDescent="0.3">
      <c r="C48" s="76"/>
      <c r="D48" s="77"/>
      <c r="E48" s="77"/>
      <c r="F48" s="77"/>
      <c r="G48" s="77"/>
      <c r="H48" s="78"/>
    </row>
    <row r="49" spans="3:8" ht="25.05" customHeight="1" x14ac:dyDescent="0.3">
      <c r="C49" s="76"/>
      <c r="D49" s="77"/>
      <c r="E49" s="77"/>
      <c r="F49" s="77"/>
      <c r="G49" s="77"/>
      <c r="H49" s="78"/>
    </row>
    <row r="50" spans="3:8" ht="25.05" customHeight="1" x14ac:dyDescent="0.3">
      <c r="C50" s="76"/>
      <c r="D50" s="77"/>
      <c r="E50" s="77"/>
      <c r="F50" s="77"/>
      <c r="G50" s="77"/>
      <c r="H50" s="78"/>
    </row>
    <row r="51" spans="3:8" ht="25.05" customHeight="1" x14ac:dyDescent="0.3">
      <c r="C51" s="79"/>
      <c r="D51" s="80"/>
      <c r="E51" s="80"/>
      <c r="F51" s="80"/>
      <c r="G51" s="80"/>
      <c r="H51" s="81"/>
    </row>
    <row r="52" spans="3:8" ht="25.05" customHeight="1" x14ac:dyDescent="0.3"/>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3"/>
  <sheetViews>
    <sheetView showGridLines="0" showRowColHeaders="0" topLeftCell="A32" zoomScale="85" zoomScaleNormal="85" workbookViewId="0">
      <selection activeCell="L32" sqref="L32"/>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7</v>
      </c>
      <c r="C1" s="66"/>
      <c r="D1" s="66"/>
      <c r="E1" s="66"/>
      <c r="F1" s="66"/>
      <c r="G1" s="66"/>
      <c r="H1" s="66"/>
      <c r="I1" s="66"/>
      <c r="J1" s="2"/>
      <c r="K1" s="2"/>
    </row>
    <row r="2" spans="2:11" ht="11.25" customHeight="1" thickBot="1" x14ac:dyDescent="0.35">
      <c r="H2" s="1"/>
    </row>
    <row r="3" spans="2:11" ht="25.05" customHeight="1" thickTop="1" thickBot="1" x14ac:dyDescent="0.35">
      <c r="B3" s="70" t="str">
        <f>'Graficos TOTAL ACEITE'!B3</f>
        <v>TOTAL ACEITE</v>
      </c>
      <c r="C3" s="71"/>
      <c r="D3" s="71"/>
      <c r="E3" s="71"/>
      <c r="F3" s="71"/>
      <c r="G3" s="71"/>
      <c r="H3" s="71"/>
      <c r="I3" s="72"/>
    </row>
    <row r="4" spans="2:11" ht="15" thickTop="1" x14ac:dyDescent="0.3"/>
    <row r="5" spans="2:11" ht="18.600000000000001" thickBot="1" x14ac:dyDescent="0.4">
      <c r="B5" s="10" t="s">
        <v>42</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row r="12" spans="2:11" ht="25.05" customHeight="1" x14ac:dyDescent="0.3">
      <c r="E12" s="11"/>
    </row>
    <row r="13" spans="2:11" ht="25.05" customHeight="1" x14ac:dyDescent="0.3">
      <c r="E13" s="11"/>
    </row>
    <row r="14" spans="2:11" ht="25.05" customHeight="1" x14ac:dyDescent="0.3">
      <c r="E14" s="11"/>
    </row>
    <row r="16" spans="2:11" ht="18.600000000000001" thickBot="1" x14ac:dyDescent="0.4">
      <c r="B16" s="10" t="s">
        <v>43</v>
      </c>
      <c r="C16" s="3"/>
      <c r="D16" s="3"/>
      <c r="E16" s="3"/>
      <c r="F16" s="3"/>
      <c r="G16" s="3"/>
      <c r="H16" s="3"/>
      <c r="I16" s="3"/>
    </row>
    <row r="17" spans="2:9" ht="15" thickTop="1" x14ac:dyDescent="0.3"/>
    <row r="31" spans="2:9" x14ac:dyDescent="0.3">
      <c r="E31" s="4"/>
      <c r="F31" s="4"/>
    </row>
    <row r="32" spans="2:9" ht="18.600000000000001" thickBot="1" x14ac:dyDescent="0.4">
      <c r="B32" s="10" t="s">
        <v>44</v>
      </c>
      <c r="C32" s="3"/>
      <c r="D32" s="3"/>
      <c r="E32" s="3"/>
      <c r="F32" s="3"/>
      <c r="G32" s="3"/>
      <c r="H32" s="3"/>
      <c r="I32" s="3"/>
    </row>
    <row r="33" spans="3:8" ht="15" thickTop="1" x14ac:dyDescent="0.3">
      <c r="E33" s="65"/>
      <c r="F33" s="65"/>
    </row>
    <row r="34" spans="3:8" ht="25.05" customHeight="1" x14ac:dyDescent="0.3">
      <c r="C34" s="73" t="s">
        <v>50</v>
      </c>
      <c r="D34" s="82"/>
      <c r="E34" s="82"/>
      <c r="F34" s="82"/>
      <c r="G34" s="82"/>
      <c r="H34" s="83"/>
    </row>
    <row r="35" spans="3:8" ht="25.05" customHeight="1" x14ac:dyDescent="0.3">
      <c r="C35" s="84"/>
      <c r="D35" s="85"/>
      <c r="E35" s="85"/>
      <c r="F35" s="85"/>
      <c r="G35" s="85"/>
      <c r="H35" s="86"/>
    </row>
    <row r="36" spans="3:8" ht="25.05" customHeight="1" x14ac:dyDescent="0.3">
      <c r="C36" s="84"/>
      <c r="D36" s="85"/>
      <c r="E36" s="85"/>
      <c r="F36" s="85"/>
      <c r="G36" s="85"/>
      <c r="H36" s="86"/>
    </row>
    <row r="37" spans="3:8" ht="25.05" customHeight="1" x14ac:dyDescent="0.3">
      <c r="C37" s="84"/>
      <c r="D37" s="85"/>
      <c r="E37" s="85"/>
      <c r="F37" s="85"/>
      <c r="G37" s="85"/>
      <c r="H37" s="86"/>
    </row>
    <row r="38" spans="3:8" ht="25.05" customHeight="1" x14ac:dyDescent="0.3">
      <c r="C38" s="84"/>
      <c r="D38" s="85"/>
      <c r="E38" s="85"/>
      <c r="F38" s="85"/>
      <c r="G38" s="85"/>
      <c r="H38" s="86"/>
    </row>
    <row r="39" spans="3:8" ht="25.05" customHeight="1" x14ac:dyDescent="0.3">
      <c r="C39" s="84"/>
      <c r="D39" s="85"/>
      <c r="E39" s="85"/>
      <c r="F39" s="85"/>
      <c r="G39" s="85"/>
      <c r="H39" s="86"/>
    </row>
    <row r="40" spans="3:8" ht="25.05" customHeight="1" x14ac:dyDescent="0.3">
      <c r="C40" s="84"/>
      <c r="D40" s="85"/>
      <c r="E40" s="85"/>
      <c r="F40" s="85"/>
      <c r="G40" s="85"/>
      <c r="H40" s="86"/>
    </row>
    <row r="41" spans="3:8" ht="25.05" customHeight="1" x14ac:dyDescent="0.3">
      <c r="C41" s="84"/>
      <c r="D41" s="85"/>
      <c r="E41" s="85"/>
      <c r="F41" s="85"/>
      <c r="G41" s="85"/>
      <c r="H41" s="86"/>
    </row>
    <row r="42" spans="3:8" ht="25.05" customHeight="1" x14ac:dyDescent="0.3">
      <c r="C42" s="87"/>
      <c r="D42" s="88"/>
      <c r="E42" s="88"/>
      <c r="F42" s="88"/>
      <c r="G42" s="88"/>
      <c r="H42" s="89"/>
    </row>
    <row r="43" spans="3:8" ht="25.05" customHeight="1" x14ac:dyDescent="0.3"/>
  </sheetData>
  <mergeCells count="4">
    <mergeCell ref="B1:I1"/>
    <mergeCell ref="B3:I3"/>
    <mergeCell ref="E33:F33"/>
    <mergeCell ref="C34:H42"/>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election activeCell="K13" sqref="K13"/>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66" t="s">
        <v>7</v>
      </c>
      <c r="C1" s="66"/>
      <c r="D1" s="66"/>
      <c r="E1" s="66"/>
      <c r="F1" s="66"/>
      <c r="G1" s="66"/>
      <c r="H1" s="66"/>
      <c r="I1" s="66"/>
      <c r="J1" s="2"/>
      <c r="K1" s="2"/>
    </row>
    <row r="2" spans="2:11" ht="11.25" customHeight="1" thickBot="1" x14ac:dyDescent="0.35">
      <c r="H2" s="1"/>
    </row>
    <row r="3" spans="2:11" ht="25.05" customHeight="1" thickTop="1" thickBot="1" x14ac:dyDescent="0.35">
      <c r="B3" s="70" t="str">
        <f>Canales!$B$3</f>
        <v>TOTAL ACEITE</v>
      </c>
      <c r="C3" s="71"/>
      <c r="D3" s="71"/>
      <c r="E3" s="71"/>
      <c r="F3" s="71"/>
      <c r="G3" s="71"/>
      <c r="H3" s="71"/>
      <c r="I3" s="72"/>
    </row>
    <row r="4" spans="2:11" ht="15" thickTop="1" x14ac:dyDescent="0.3"/>
    <row r="5" spans="2:11" ht="18.600000000000001" thickBot="1" x14ac:dyDescent="0.4">
      <c r="B5" s="10" t="s">
        <v>48</v>
      </c>
      <c r="C5" s="3"/>
      <c r="D5" s="3"/>
      <c r="E5" s="3"/>
      <c r="F5" s="3"/>
      <c r="G5" s="3"/>
      <c r="H5" s="3"/>
      <c r="I5" s="3"/>
    </row>
    <row r="6" spans="2:11" ht="15" thickTop="1" x14ac:dyDescent="0.3"/>
    <row r="7" spans="2:11" ht="25.05" customHeight="1" x14ac:dyDescent="0.3">
      <c r="B7" s="90" t="s">
        <v>51</v>
      </c>
      <c r="C7" s="91"/>
      <c r="D7" s="91"/>
      <c r="E7" s="91"/>
      <c r="F7" s="91"/>
      <c r="G7" s="91"/>
      <c r="H7" s="91"/>
      <c r="I7" s="92"/>
    </row>
    <row r="8" spans="2:11" ht="25.05" customHeight="1" x14ac:dyDescent="0.3">
      <c r="B8" s="93"/>
      <c r="C8" s="94"/>
      <c r="D8" s="94"/>
      <c r="E8" s="94"/>
      <c r="F8" s="94"/>
      <c r="G8" s="94"/>
      <c r="H8" s="94"/>
      <c r="I8" s="95"/>
    </row>
    <row r="9" spans="2:11" ht="25.05" customHeight="1" x14ac:dyDescent="0.3">
      <c r="B9" s="93"/>
      <c r="C9" s="94"/>
      <c r="D9" s="94"/>
      <c r="E9" s="94"/>
      <c r="F9" s="94"/>
      <c r="G9" s="94"/>
      <c r="H9" s="94"/>
      <c r="I9" s="95"/>
    </row>
    <row r="10" spans="2:11" ht="25.05" customHeight="1" x14ac:dyDescent="0.3">
      <c r="B10" s="93"/>
      <c r="C10" s="94"/>
      <c r="D10" s="94"/>
      <c r="E10" s="94"/>
      <c r="F10" s="94"/>
      <c r="G10" s="94"/>
      <c r="H10" s="94"/>
      <c r="I10" s="95"/>
    </row>
    <row r="11" spans="2:11" ht="25.05" customHeight="1" x14ac:dyDescent="0.3">
      <c r="B11" s="93"/>
      <c r="C11" s="94"/>
      <c r="D11" s="94"/>
      <c r="E11" s="94"/>
      <c r="F11" s="94"/>
      <c r="G11" s="94"/>
      <c r="H11" s="94"/>
      <c r="I11" s="95"/>
    </row>
    <row r="12" spans="2:11" ht="25.05" customHeight="1" x14ac:dyDescent="0.3">
      <c r="B12" s="93"/>
      <c r="C12" s="94"/>
      <c r="D12" s="94"/>
      <c r="E12" s="94"/>
      <c r="F12" s="94"/>
      <c r="G12" s="94"/>
      <c r="H12" s="94"/>
      <c r="I12" s="95"/>
    </row>
    <row r="13" spans="2:11" ht="25.05" customHeight="1" x14ac:dyDescent="0.3">
      <c r="B13" s="93"/>
      <c r="C13" s="94"/>
      <c r="D13" s="94"/>
      <c r="E13" s="94"/>
      <c r="F13" s="94"/>
      <c r="G13" s="94"/>
      <c r="H13" s="94"/>
      <c r="I13" s="95"/>
    </row>
    <row r="14" spans="2:11" ht="25.05" customHeight="1" x14ac:dyDescent="0.3">
      <c r="B14" s="93"/>
      <c r="C14" s="94"/>
      <c r="D14" s="94"/>
      <c r="E14" s="94"/>
      <c r="F14" s="94"/>
      <c r="G14" s="94"/>
      <c r="H14" s="94"/>
      <c r="I14" s="95"/>
    </row>
    <row r="15" spans="2:11" ht="25.05" customHeight="1" x14ac:dyDescent="0.3">
      <c r="B15" s="93"/>
      <c r="C15" s="94"/>
      <c r="D15" s="94"/>
      <c r="E15" s="94"/>
      <c r="F15" s="94"/>
      <c r="G15" s="94"/>
      <c r="H15" s="94"/>
      <c r="I15" s="95"/>
    </row>
    <row r="16" spans="2:11" ht="25.05" customHeight="1" x14ac:dyDescent="0.3">
      <c r="B16" s="93"/>
      <c r="C16" s="94"/>
      <c r="D16" s="94"/>
      <c r="E16" s="94"/>
      <c r="F16" s="94"/>
      <c r="G16" s="94"/>
      <c r="H16" s="94"/>
      <c r="I16" s="95"/>
    </row>
    <row r="17" spans="2:9" ht="25.05" customHeight="1" x14ac:dyDescent="0.3">
      <c r="B17" s="93"/>
      <c r="C17" s="94"/>
      <c r="D17" s="94"/>
      <c r="E17" s="94"/>
      <c r="F17" s="94"/>
      <c r="G17" s="94"/>
      <c r="H17" s="94"/>
      <c r="I17" s="95"/>
    </row>
    <row r="18" spans="2:9" ht="25.05" customHeight="1" x14ac:dyDescent="0.3">
      <c r="B18" s="93"/>
      <c r="C18" s="94"/>
      <c r="D18" s="94"/>
      <c r="E18" s="94"/>
      <c r="F18" s="94"/>
      <c r="G18" s="94"/>
      <c r="H18" s="94"/>
      <c r="I18" s="95"/>
    </row>
    <row r="19" spans="2:9" ht="25.05" customHeight="1" x14ac:dyDescent="0.3">
      <c r="B19" s="93"/>
      <c r="C19" s="94"/>
      <c r="D19" s="94"/>
      <c r="E19" s="94"/>
      <c r="F19" s="94"/>
      <c r="G19" s="94"/>
      <c r="H19" s="94"/>
      <c r="I19" s="95"/>
    </row>
    <row r="20" spans="2:9" ht="25.05" customHeight="1" x14ac:dyDescent="0.3">
      <c r="B20" s="93"/>
      <c r="C20" s="94"/>
      <c r="D20" s="94"/>
      <c r="E20" s="94"/>
      <c r="F20" s="94"/>
      <c r="G20" s="94"/>
      <c r="H20" s="94"/>
      <c r="I20" s="95"/>
    </row>
    <row r="21" spans="2:9" ht="25.05" customHeight="1" x14ac:dyDescent="0.3">
      <c r="B21" s="93"/>
      <c r="C21" s="94"/>
      <c r="D21" s="94"/>
      <c r="E21" s="94"/>
      <c r="F21" s="94"/>
      <c r="G21" s="94"/>
      <c r="H21" s="94"/>
      <c r="I21" s="95"/>
    </row>
    <row r="22" spans="2:9" ht="25.05" customHeight="1" x14ac:dyDescent="0.3">
      <c r="B22" s="93"/>
      <c r="C22" s="94"/>
      <c r="D22" s="94"/>
      <c r="E22" s="94"/>
      <c r="F22" s="94"/>
      <c r="G22" s="94"/>
      <c r="H22" s="94"/>
      <c r="I22" s="95"/>
    </row>
    <row r="23" spans="2:9" ht="25.05" customHeight="1" x14ac:dyDescent="0.3">
      <c r="B23" s="93"/>
      <c r="C23" s="94"/>
      <c r="D23" s="94"/>
      <c r="E23" s="94"/>
      <c r="F23" s="94"/>
      <c r="G23" s="94"/>
      <c r="H23" s="94"/>
      <c r="I23" s="95"/>
    </row>
    <row r="24" spans="2:9" ht="25.05" customHeight="1" x14ac:dyDescent="0.3">
      <c r="B24" s="93"/>
      <c r="C24" s="94"/>
      <c r="D24" s="94"/>
      <c r="E24" s="94"/>
      <c r="F24" s="94"/>
      <c r="G24" s="94"/>
      <c r="H24" s="94"/>
      <c r="I24" s="95"/>
    </row>
    <row r="25" spans="2:9" ht="25.05" customHeight="1" x14ac:dyDescent="0.3">
      <c r="B25" s="93"/>
      <c r="C25" s="94"/>
      <c r="D25" s="94"/>
      <c r="E25" s="94"/>
      <c r="F25" s="94"/>
      <c r="G25" s="94"/>
      <c r="H25" s="94"/>
      <c r="I25" s="95"/>
    </row>
    <row r="26" spans="2:9" ht="25.05" customHeight="1" x14ac:dyDescent="0.3">
      <c r="B26" s="93"/>
      <c r="C26" s="94"/>
      <c r="D26" s="94"/>
      <c r="E26" s="94"/>
      <c r="F26" s="94"/>
      <c r="G26" s="94"/>
      <c r="H26" s="94"/>
      <c r="I26" s="95"/>
    </row>
    <row r="27" spans="2:9" ht="25.05" customHeight="1" x14ac:dyDescent="0.3">
      <c r="B27" s="93"/>
      <c r="C27" s="94"/>
      <c r="D27" s="94"/>
      <c r="E27" s="94"/>
      <c r="F27" s="94"/>
      <c r="G27" s="94"/>
      <c r="H27" s="94"/>
      <c r="I27" s="95"/>
    </row>
    <row r="28" spans="2:9" ht="25.05" customHeight="1" x14ac:dyDescent="0.3">
      <c r="B28" s="93"/>
      <c r="C28" s="94"/>
      <c r="D28" s="94"/>
      <c r="E28" s="94"/>
      <c r="F28" s="94"/>
      <c r="G28" s="94"/>
      <c r="H28" s="94"/>
      <c r="I28" s="95"/>
    </row>
    <row r="29" spans="2:9" ht="25.05" customHeight="1" x14ac:dyDescent="0.3">
      <c r="B29" s="93"/>
      <c r="C29" s="94"/>
      <c r="D29" s="94"/>
      <c r="E29" s="94"/>
      <c r="F29" s="94"/>
      <c r="G29" s="94"/>
      <c r="H29" s="94"/>
      <c r="I29" s="95"/>
    </row>
    <row r="30" spans="2:9" ht="25.05" customHeight="1" x14ac:dyDescent="0.3">
      <c r="B30" s="93"/>
      <c r="C30" s="94"/>
      <c r="D30" s="94"/>
      <c r="E30" s="94"/>
      <c r="F30" s="94"/>
      <c r="G30" s="94"/>
      <c r="H30" s="94"/>
      <c r="I30" s="95"/>
    </row>
    <row r="31" spans="2:9" ht="25.05" customHeight="1" x14ac:dyDescent="0.3">
      <c r="B31" s="93"/>
      <c r="C31" s="94"/>
      <c r="D31" s="94"/>
      <c r="E31" s="94"/>
      <c r="F31" s="94"/>
      <c r="G31" s="94"/>
      <c r="H31" s="94"/>
      <c r="I31" s="95"/>
    </row>
    <row r="32" spans="2:9" ht="51" customHeight="1" x14ac:dyDescent="0.3">
      <c r="B32" s="96"/>
      <c r="C32" s="97"/>
      <c r="D32" s="97"/>
      <c r="E32" s="97"/>
      <c r="F32" s="97"/>
      <c r="G32" s="97"/>
      <c r="H32" s="97"/>
      <c r="I32" s="98"/>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74CA653D-1F7F-4070-981A-59EBC7EA30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7A478D9-7572-4FE3-A2DC-2CA4A6BCE7C8}">
  <ds:schemaRefs>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schemas.microsoft.com/office/infopath/2007/PartnerControls"/>
    <ds:schemaRef ds:uri="http://purl.org/dc/terms/"/>
    <ds:schemaRef ds:uri="724c4985-e433-4d2c-9697-e180992b402a"/>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Perfiles</vt:lpstr>
      <vt:lpstr>Canales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2022-07-26T14:26:08Z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