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3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'Bovino1'!$D$1:$K$87</definedName>
    <definedName name="_xlnm.Print_Area" localSheetId="1">'Bovino2'!$D$1:$L$89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<sst xmlns="http://schemas.openxmlformats.org/spreadsheetml/2006/main" count="327" uniqueCount="155">
  <si>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</si>
  <si>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</si>
  <si>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</si>
  <si>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</si>
  <si>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</si>
  <si>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</si>
  <si>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</si>
  <si>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</si>
  <si>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</si>
  <si>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</si>
  <si>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</si>
  <si>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</si>
  <si>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</si>
  <si>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</si>
  <si>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</si>
  <si>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</si>
  <si>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</si>
  <si>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</si>
  <si>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</si>
  <si>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</si>
  <si>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</si>
  <si>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</si>
  <si>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</si>
  <si>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</si>
  <si>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</si>
  <si>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</si>
  <si>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</si>
  <si>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</si>
  <si>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</si>
  <si>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</si>
  <si>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</si>
  <si>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</si>
  <si>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</si>
  <si>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</si>
  <si>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</si>
  <si>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</si>
  <si>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</si>
  <si>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</si>
  <si>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</si>
  <si>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</si>
  <si>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</si>
  <si>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</si>
  <si>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</si>
  <si>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</si>
  <si>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</si>
  <si>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</si>
  <si>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</si>
  <si>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</si>
  <si>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</si>
  <si>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</si>
  <si>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</si>
  <si>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</si>
  <si>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</si>
  <si>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</si>
  <si>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</si>
  <si>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</si>
  <si>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</si>
  <si>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</si>
  <si>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</si>
  <si>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</si>
  <si>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</si>
  <si>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</si>
  <si>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</si>
  <si>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</si>
  <si>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</si>
  <si>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</si>
  <si>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</si>
  <si>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</si>
  <si>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</si>
  <si>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</si>
  <si>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</si>
  <si>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</si>
  <si>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</si>
  <si>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</si>
  <si>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</si>
  <si>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</si>
  <si>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</si>
  <si>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</si>
  <si>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</si>
  <si>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</si>
  <si>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</si>
  <si>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</si>
  <si>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</si>
  <si>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</si>
  <si>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</si>
  <si>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</si>
  <si>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</si>
  <si>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</si>
  <si>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</si>
  <si>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</si>
  <si>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</si>
  <si>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</si>
  <si>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</si>
  <si>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</si>
  <si>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</si>
  <si>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</si>
  <si>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</si>
  <si>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</si>
  <si>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</si>
  <si>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</si>
  <si>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</si>
  <si>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</si>
  <si>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</si>
  <si>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</si>
  <si>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</si>
  <si>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</si>
  <si>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</si>
  <si>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</si>
  <si>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</si>
  <si>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</si>
  <si>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</si>
  <si>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</si>
  <si>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</si>
  <si>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</si>
  <si>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</si>
  <si>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</si>
  <si>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</si>
  <si>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</si>
  <si>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</si>
  <si>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</si>
  <si>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</si>
  <si>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</si>
  <si>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</si>
  <si>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</si>
  <si>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</si>
  <si>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</si>
  <si>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</si>
  <si>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</si>
  <si>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</si>
  <si>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</si>
  <si>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</si>
  <si>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</si>
  <si>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</si>
  <si>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</si>
  <si>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</si>
  <si>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</si>
  <si>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</si>
  <si>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</si>
  <si>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</si>
  <si>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</si>
  <si>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</si>
  <si>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</si>
  <si>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</si>
  <si>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</si>
  <si>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</si>
  <si>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</si>
  <si>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</si>
  <si>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</si>
  <si>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</si>
  <si>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</si>
  <si>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</si>
  <si>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t>Subidrección General de Estadística</t>
  </si>
  <si>
    <t>Secretaría General Técnica</t>
  </si>
  <si>
    <t>ENCUESTAS GANADERAS, 2010</t>
  </si>
  <si>
    <t>Análisis provincial del censo de animales por tipos, Mayo de 2010 (número de animales)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</si>
</sst>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9" fillId="0" borderId="37" xfId="0" applyFont="1" applyFill="1" applyBorder="1" applyAlignment="1" quotePrefix="1">
      <alignment horizontal="left"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left"/>
    </xf>
    <xf numFmtId="0" fontId="7" fillId="0" borderId="37" xfId="0" applyFont="1" applyFill="1" applyBorder="1" applyAlignment="1" quotePrefix="1">
      <alignment horizontal="left"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3" fontId="32" fillId="0" borderId="40" xfId="0" applyNumberFormat="1" applyFont="1" applyFill="1" applyBorder="1" applyAlignment="1">
      <alignment/>
    </xf>
    <xf numFmtId="3" fontId="32" fillId="0" borderId="41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0" fontId="7" fillId="0" borderId="33" xfId="0" applyFont="1" applyFill="1" applyBorder="1" applyAlignment="1" quotePrefix="1">
      <alignment horizontal="left"/>
    </xf>
    <xf numFmtId="216" fontId="6" fillId="0" borderId="48" xfId="48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3" fontId="6" fillId="0" borderId="4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3" fontId="31" fillId="0" borderId="56" xfId="0" applyNumberFormat="1" applyFont="1" applyFill="1" applyBorder="1" applyAlignment="1">
      <alignment horizontal="right"/>
    </xf>
    <xf numFmtId="3" fontId="31" fillId="0" borderId="57" xfId="0" applyNumberFormat="1" applyFont="1" applyFill="1" applyBorder="1" applyAlignment="1">
      <alignment horizontal="right"/>
    </xf>
    <xf numFmtId="3" fontId="31" fillId="0" borderId="58" xfId="0" applyNumberFormat="1" applyFont="1" applyFill="1" applyBorder="1" applyAlignment="1">
      <alignment horizontal="right"/>
    </xf>
    <xf numFmtId="3" fontId="31" fillId="0" borderId="59" xfId="0" applyNumberFormat="1" applyFont="1" applyFill="1" applyBorder="1" applyAlignment="1">
      <alignment horizontal="right"/>
    </xf>
    <xf numFmtId="3" fontId="31" fillId="0" borderId="31" xfId="0" applyNumberFormat="1" applyFont="1" applyFill="1" applyBorder="1" applyAlignment="1">
      <alignment horizontal="right"/>
    </xf>
    <xf numFmtId="3" fontId="31" fillId="0" borderId="6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13" fillId="0" borderId="3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horizontal="right"/>
    </xf>
    <xf numFmtId="3" fontId="2" fillId="0" borderId="7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17" fontId="4" fillId="0" borderId="76" xfId="0" applyNumberFormat="1" applyFont="1" applyBorder="1" applyAlignment="1" quotePrefix="1">
      <alignment horizontal="center" wrapText="1"/>
    </xf>
    <xf numFmtId="0" fontId="5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6" fillId="0" borderId="79" xfId="0" applyFont="1" applyBorder="1" applyAlignment="1" quotePrefix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7" fillId="0" borderId="82" xfId="0" applyFont="1" applyBorder="1" applyAlignment="1" quotePrefix="1">
      <alignment horizontal="center" vertical="center" wrapText="1"/>
    </xf>
    <xf numFmtId="0" fontId="0" fillId="0" borderId="59" xfId="0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17" fontId="4" fillId="0" borderId="76" xfId="0" applyNumberFormat="1" applyFont="1" applyBorder="1" applyAlignment="1" quotePrefix="1">
      <alignment horizontal="center"/>
    </xf>
    <xf numFmtId="17" fontId="4" fillId="0" borderId="77" xfId="0" applyNumberFormat="1" applyFont="1" applyBorder="1" applyAlignment="1" quotePrefix="1">
      <alignment horizontal="center"/>
    </xf>
    <xf numFmtId="17" fontId="4" fillId="0" borderId="78" xfId="0" applyNumberFormat="1" applyFont="1" applyBorder="1" applyAlignment="1" quotePrefix="1">
      <alignment horizontal="center"/>
    </xf>
    <xf numFmtId="0" fontId="7" fillId="0" borderId="8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88"/>
  <sheetViews>
    <sheetView showZeros="0" tabSelected="1" workbookViewId="0" topLeftCell="D1">
      <pane xSplit="2" ySplit="9" topLeftCell="F10" activePane="bottomRight" state="frozen"/>
      <selection pane="topLeft" activeCell="E8" sqref="E8:E11"/>
      <selection pane="topRight" activeCell="E8" sqref="E8:E11"/>
      <selection pane="bottomLeft" activeCell="E8" sqref="E8:E11"/>
      <selection pane="bottomRight" activeCell="L10" sqref="L10:M87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9.7109375" style="2" customWidth="1"/>
    <col min="12" max="28" width="11.57421875" style="2" bestFit="1" customWidth="1"/>
    <col min="29" max="30" width="20.140625" style="2" bestFit="1" customWidth="1"/>
    <col min="31" max="34" width="21.28125" style="2" bestFit="1" customWidth="1"/>
    <col min="35" max="16384" width="11.421875" style="2" customWidth="1"/>
  </cols>
  <sheetData>
    <row r="1" spans="6:7" ht="15">
      <c r="F1" s="104" t="s">
        <v>152</v>
      </c>
      <c r="G1" s="104"/>
    </row>
    <row r="2" spans="6:7" ht="12.75">
      <c r="F2" s="105" t="s">
        <v>151</v>
      </c>
      <c r="G2" s="105"/>
    </row>
    <row r="3" ht="15" customHeight="1" thickBot="1"/>
    <row r="4" spans="4:11" ht="15.75">
      <c r="D4" s="110" t="s">
        <v>153</v>
      </c>
      <c r="E4" s="111"/>
      <c r="F4" s="111"/>
      <c r="G4" s="112"/>
      <c r="H4" s="112"/>
      <c r="I4" s="112"/>
      <c r="J4" s="112"/>
      <c r="K4" s="113"/>
    </row>
    <row r="5" spans="4:11" ht="12.75">
      <c r="D5" s="119" t="s">
        <v>129</v>
      </c>
      <c r="E5" s="120"/>
      <c r="F5" s="120"/>
      <c r="G5" s="120"/>
      <c r="H5" s="120"/>
      <c r="I5" s="120"/>
      <c r="J5" s="120"/>
      <c r="K5" s="121"/>
    </row>
    <row r="6" spans="4:11" ht="12.75" customHeight="1">
      <c r="D6" s="114" t="s">
        <v>154</v>
      </c>
      <c r="E6" s="115"/>
      <c r="F6" s="115"/>
      <c r="G6" s="115"/>
      <c r="H6" s="115"/>
      <c r="I6" s="115"/>
      <c r="J6" s="115"/>
      <c r="K6" s="116"/>
    </row>
    <row r="7" spans="4:11" ht="12.75" customHeight="1">
      <c r="D7" s="117" t="s">
        <v>128</v>
      </c>
      <c r="E7" s="122" t="s">
        <v>130</v>
      </c>
      <c r="F7" s="106" t="s">
        <v>131</v>
      </c>
      <c r="G7" s="125"/>
      <c r="H7" s="125"/>
      <c r="I7" s="126" t="s">
        <v>132</v>
      </c>
      <c r="J7" s="126"/>
      <c r="K7" s="127"/>
    </row>
    <row r="8" spans="4:11" ht="12.75" customHeight="1">
      <c r="D8" s="118"/>
      <c r="E8" s="123"/>
      <c r="F8" s="128" t="s">
        <v>133</v>
      </c>
      <c r="G8" s="106" t="s">
        <v>134</v>
      </c>
      <c r="H8" s="106"/>
      <c r="I8" s="107" t="s">
        <v>135</v>
      </c>
      <c r="J8" s="106" t="s">
        <v>136</v>
      </c>
      <c r="K8" s="109"/>
    </row>
    <row r="9" spans="1:11" ht="13.5" thickBot="1">
      <c r="A9" s="1" t="s">
        <v>6</v>
      </c>
      <c r="B9" s="1" t="s">
        <v>1</v>
      </c>
      <c r="C9" s="1" t="s">
        <v>7</v>
      </c>
      <c r="D9" s="118"/>
      <c r="E9" s="124"/>
      <c r="F9" s="129"/>
      <c r="G9" s="57" t="s">
        <v>135</v>
      </c>
      <c r="H9" s="58" t="s">
        <v>137</v>
      </c>
      <c r="I9" s="108"/>
      <c r="J9" s="57" t="s">
        <v>138</v>
      </c>
      <c r="K9" s="59" t="s">
        <v>139</v>
      </c>
    </row>
    <row r="10" spans="1:13" ht="12.75">
      <c r="A10" s="3" t="s">
        <v>31</v>
      </c>
      <c r="B10" s="4" t="s">
        <v>32</v>
      </c>
      <c r="C10" s="5" t="s">
        <v>33</v>
      </c>
      <c r="D10" s="46" t="s">
        <v>80</v>
      </c>
      <c r="E10" s="84">
        <f>SUM(F10:K10)+SUM(Bovino2!E12:L12)</f>
        <v>344003</v>
      </c>
      <c r="F10" s="84">
        <v>39939</v>
      </c>
      <c r="G10" s="28">
        <v>2064</v>
      </c>
      <c r="H10" s="28">
        <v>35226</v>
      </c>
      <c r="I10" s="28">
        <v>516</v>
      </c>
      <c r="J10" s="36">
        <v>1204</v>
      </c>
      <c r="K10" s="37">
        <v>41280</v>
      </c>
      <c r="L10" s="19"/>
      <c r="M10" s="19"/>
    </row>
    <row r="11" spans="1:13" ht="12.75">
      <c r="A11" s="6"/>
      <c r="B11" s="7"/>
      <c r="C11" s="5" t="s">
        <v>34</v>
      </c>
      <c r="D11" s="38" t="s">
        <v>81</v>
      </c>
      <c r="E11" s="28">
        <f>SUM(F11:K11)+SUM(Bovino2!E13:L13)</f>
        <v>454535</v>
      </c>
      <c r="F11" s="28">
        <v>70135</v>
      </c>
      <c r="G11" s="28">
        <v>2999</v>
      </c>
      <c r="H11" s="28">
        <v>52180</v>
      </c>
      <c r="I11" s="28">
        <v>727</v>
      </c>
      <c r="J11" s="36">
        <v>182</v>
      </c>
      <c r="K11" s="37">
        <v>52635</v>
      </c>
      <c r="L11" s="19"/>
      <c r="M11" s="19"/>
    </row>
    <row r="12" spans="1:13" ht="12.75">
      <c r="A12" s="6"/>
      <c r="B12" s="7"/>
      <c r="C12" s="5" t="s">
        <v>35</v>
      </c>
      <c r="D12" s="38" t="s">
        <v>82</v>
      </c>
      <c r="E12" s="28">
        <f>SUM(F12:K12)+SUM(Bovino2!E14:L14)</f>
        <v>61200</v>
      </c>
      <c r="F12" s="28">
        <v>25325</v>
      </c>
      <c r="G12" s="28">
        <v>214</v>
      </c>
      <c r="H12" s="28">
        <v>2356</v>
      </c>
      <c r="I12" s="28">
        <v>190</v>
      </c>
      <c r="J12" s="36">
        <v>49</v>
      </c>
      <c r="K12" s="37">
        <v>4596</v>
      </c>
      <c r="L12" s="19"/>
      <c r="M12" s="19"/>
    </row>
    <row r="13" spans="1:13" ht="12.75">
      <c r="A13" s="6"/>
      <c r="B13" s="7"/>
      <c r="C13" s="5" t="s">
        <v>36</v>
      </c>
      <c r="D13" s="38" t="s">
        <v>83</v>
      </c>
      <c r="E13" s="28">
        <f>SUM(F13:K13)+SUM(Bovino2!E15:L15)</f>
        <v>103630</v>
      </c>
      <c r="F13" s="28">
        <v>16052</v>
      </c>
      <c r="G13" s="28">
        <v>1451</v>
      </c>
      <c r="H13" s="28">
        <v>5762</v>
      </c>
      <c r="I13" s="28">
        <v>197</v>
      </c>
      <c r="J13" s="36">
        <v>1378</v>
      </c>
      <c r="K13" s="37">
        <v>7866</v>
      </c>
      <c r="L13" s="19"/>
      <c r="M13" s="19"/>
    </row>
    <row r="14" spans="1:13" ht="12.75">
      <c r="A14" s="6"/>
      <c r="B14" s="8" t="s">
        <v>37</v>
      </c>
      <c r="C14" s="8"/>
      <c r="D14" s="42" t="s">
        <v>32</v>
      </c>
      <c r="E14" s="34">
        <f>SUM(F14:K14)+SUM(Bovino2!E16:L16)</f>
        <v>963368</v>
      </c>
      <c r="F14" s="34">
        <v>151451</v>
      </c>
      <c r="G14" s="34">
        <v>6728</v>
      </c>
      <c r="H14" s="34">
        <v>95524</v>
      </c>
      <c r="I14" s="34">
        <v>1630</v>
      </c>
      <c r="J14" s="40">
        <v>2813</v>
      </c>
      <c r="K14" s="41">
        <v>106377</v>
      </c>
      <c r="L14" s="19"/>
      <c r="M14" s="19"/>
    </row>
    <row r="15" spans="1:13" ht="12" customHeight="1" thickBot="1">
      <c r="A15" s="9"/>
      <c r="B15" s="10"/>
      <c r="C15" s="10"/>
      <c r="D15" s="30"/>
      <c r="E15" s="29">
        <f>SUM(F15:K15)+SUM(Bovino2!E17:L17)</f>
        <v>0</v>
      </c>
      <c r="F15" s="29"/>
      <c r="G15" s="31"/>
      <c r="H15" s="29"/>
      <c r="I15" s="29"/>
      <c r="J15" s="32"/>
      <c r="K15" s="33"/>
      <c r="L15" s="19"/>
      <c r="M15" s="19"/>
    </row>
    <row r="16" spans="1:13" ht="12.75">
      <c r="A16" s="6"/>
      <c r="B16" s="8" t="s">
        <v>38</v>
      </c>
      <c r="C16" s="8"/>
      <c r="D16" s="48" t="s">
        <v>84</v>
      </c>
      <c r="E16" s="49">
        <f>SUM(F16:K16)+SUM(Bovino2!E18:L18)</f>
        <v>398882</v>
      </c>
      <c r="F16" s="49">
        <v>33108</v>
      </c>
      <c r="G16" s="50">
        <v>21772</v>
      </c>
      <c r="H16" s="49">
        <v>50768</v>
      </c>
      <c r="I16" s="49">
        <v>5876</v>
      </c>
      <c r="J16" s="51">
        <v>8089</v>
      </c>
      <c r="K16" s="52">
        <v>35020</v>
      </c>
      <c r="L16" s="19"/>
      <c r="M16" s="19"/>
    </row>
    <row r="17" spans="1:13" ht="12.75" customHeight="1" thickBot="1">
      <c r="A17" s="9"/>
      <c r="B17" s="10"/>
      <c r="C17" s="10"/>
      <c r="D17" s="30"/>
      <c r="E17" s="29">
        <f>SUM(F17:K17)+SUM(Bovino2!E19:L19)</f>
        <v>0</v>
      </c>
      <c r="F17" s="29">
        <v>0</v>
      </c>
      <c r="G17" s="31">
        <v>0</v>
      </c>
      <c r="H17" s="29">
        <v>0</v>
      </c>
      <c r="I17" s="29">
        <v>0</v>
      </c>
      <c r="J17" s="32">
        <v>0</v>
      </c>
      <c r="K17" s="33">
        <v>0</v>
      </c>
      <c r="L17" s="19"/>
      <c r="M17" s="19"/>
    </row>
    <row r="18" spans="1:13" ht="12.75">
      <c r="A18" s="6"/>
      <c r="B18" s="8" t="s">
        <v>41</v>
      </c>
      <c r="C18" s="8"/>
      <c r="D18" s="48" t="s">
        <v>40</v>
      </c>
      <c r="E18" s="49">
        <f>SUM(F18:K18)+SUM(Bovino2!E20:L20)</f>
        <v>280191</v>
      </c>
      <c r="F18" s="60">
        <v>4443</v>
      </c>
      <c r="G18" s="50">
        <v>12585</v>
      </c>
      <c r="H18" s="49">
        <v>43515</v>
      </c>
      <c r="I18" s="49">
        <v>3413</v>
      </c>
      <c r="J18" s="51">
        <v>151</v>
      </c>
      <c r="K18" s="52">
        <v>37771</v>
      </c>
      <c r="L18" s="19"/>
      <c r="M18" s="19"/>
    </row>
    <row r="19" spans="1:13" ht="12.75" customHeight="1" thickBot="1">
      <c r="A19" s="9"/>
      <c r="B19" s="10"/>
      <c r="C19" s="10"/>
      <c r="D19" s="30"/>
      <c r="E19" s="29">
        <f>SUM(F19:K19)+SUM(Bovino2!E21:L21)</f>
        <v>0</v>
      </c>
      <c r="F19" s="29"/>
      <c r="G19" s="29"/>
      <c r="H19" s="29"/>
      <c r="I19" s="29"/>
      <c r="J19" s="32"/>
      <c r="K19" s="33"/>
      <c r="L19" s="19"/>
      <c r="M19" s="19"/>
    </row>
    <row r="20" spans="1:13" ht="12.75">
      <c r="A20" s="3" t="s">
        <v>24</v>
      </c>
      <c r="B20" s="4" t="s">
        <v>42</v>
      </c>
      <c r="C20" s="5" t="s">
        <v>31</v>
      </c>
      <c r="D20" s="35" t="s">
        <v>85</v>
      </c>
      <c r="E20" s="28">
        <f>SUM(F20:K20)+SUM(Bovino2!E22:L22)</f>
        <v>40543</v>
      </c>
      <c r="F20" s="28">
        <v>4441</v>
      </c>
      <c r="G20" s="28">
        <v>657</v>
      </c>
      <c r="H20" s="28">
        <v>5740</v>
      </c>
      <c r="I20" s="28">
        <v>641</v>
      </c>
      <c r="J20" s="36">
        <v>582</v>
      </c>
      <c r="K20" s="37">
        <v>4386</v>
      </c>
      <c r="L20" s="19"/>
      <c r="M20" s="19"/>
    </row>
    <row r="21" spans="1:13" ht="12.75">
      <c r="A21" s="6"/>
      <c r="B21" s="7"/>
      <c r="C21" s="5" t="s">
        <v>43</v>
      </c>
      <c r="D21" s="35" t="s">
        <v>86</v>
      </c>
      <c r="E21" s="28">
        <f>SUM(F21:K21)+SUM(Bovino2!E23:L23)</f>
        <v>52964</v>
      </c>
      <c r="F21" s="28">
        <v>10414</v>
      </c>
      <c r="G21" s="102">
        <v>1440</v>
      </c>
      <c r="H21" s="28">
        <v>6163</v>
      </c>
      <c r="I21" s="28">
        <v>1316</v>
      </c>
      <c r="J21" s="36">
        <v>1336</v>
      </c>
      <c r="K21" s="37">
        <v>4267</v>
      </c>
      <c r="L21" s="19"/>
      <c r="M21" s="19"/>
    </row>
    <row r="22" spans="1:13" ht="12.75">
      <c r="A22" s="6"/>
      <c r="B22" s="7"/>
      <c r="C22" s="5" t="s">
        <v>44</v>
      </c>
      <c r="D22" s="38" t="s">
        <v>87</v>
      </c>
      <c r="E22" s="28">
        <f>SUM(F22:K22)+SUM(Bovino2!E24:L24)</f>
        <v>55202</v>
      </c>
      <c r="F22" s="28">
        <v>11218</v>
      </c>
      <c r="G22" s="102">
        <v>1001</v>
      </c>
      <c r="H22" s="28">
        <v>5733</v>
      </c>
      <c r="I22" s="28">
        <v>906</v>
      </c>
      <c r="J22" s="36">
        <v>665</v>
      </c>
      <c r="K22" s="37">
        <v>4547</v>
      </c>
      <c r="L22" s="19"/>
      <c r="M22" s="19"/>
    </row>
    <row r="23" spans="1:13" ht="12.75">
      <c r="A23" s="6"/>
      <c r="B23" s="8" t="s">
        <v>45</v>
      </c>
      <c r="C23" s="8"/>
      <c r="D23" s="42" t="s">
        <v>42</v>
      </c>
      <c r="E23" s="34">
        <f>SUM(F23:K23)+SUM(Bovino2!E25:L25)</f>
        <v>148709</v>
      </c>
      <c r="F23" s="34">
        <v>26073</v>
      </c>
      <c r="G23" s="34">
        <v>3098</v>
      </c>
      <c r="H23" s="34">
        <v>17636</v>
      </c>
      <c r="I23" s="34">
        <v>2863</v>
      </c>
      <c r="J23" s="40">
        <v>2583</v>
      </c>
      <c r="K23" s="41">
        <v>13200</v>
      </c>
      <c r="L23" s="19"/>
      <c r="M23" s="19"/>
    </row>
    <row r="24" spans="1:13" ht="12" customHeight="1" thickBot="1">
      <c r="A24" s="9"/>
      <c r="B24" s="10"/>
      <c r="C24" s="10"/>
      <c r="D24" s="30"/>
      <c r="E24" s="29">
        <f>SUM(F24:K24)+SUM(Bovino2!E26:L26)</f>
        <v>0</v>
      </c>
      <c r="F24" s="29"/>
      <c r="G24" s="31"/>
      <c r="H24" s="29"/>
      <c r="I24" s="29"/>
      <c r="J24" s="32"/>
      <c r="K24" s="33"/>
      <c r="L24" s="19"/>
      <c r="M24" s="19"/>
    </row>
    <row r="25" spans="1:13" ht="12.75">
      <c r="A25" s="6"/>
      <c r="B25" s="8" t="s">
        <v>48</v>
      </c>
      <c r="C25" s="8"/>
      <c r="D25" s="42" t="s">
        <v>47</v>
      </c>
      <c r="E25" s="34">
        <f>SUM(F25:K25)+SUM(Bovino2!E27:L27)</f>
        <v>110035.87</v>
      </c>
      <c r="F25" s="34">
        <v>15135.64</v>
      </c>
      <c r="G25" s="53">
        <v>6381.28</v>
      </c>
      <c r="H25" s="34">
        <v>16673.86</v>
      </c>
      <c r="I25" s="34">
        <v>2273.2</v>
      </c>
      <c r="J25" s="40">
        <v>53.18</v>
      </c>
      <c r="K25" s="41">
        <v>10864.5</v>
      </c>
      <c r="L25" s="19"/>
      <c r="M25" s="19"/>
    </row>
    <row r="26" spans="1:13" ht="12.75" customHeight="1" thickBot="1">
      <c r="A26" s="9"/>
      <c r="B26" s="10"/>
      <c r="C26" s="10"/>
      <c r="D26" s="30"/>
      <c r="E26" s="29">
        <f>SUM(F26:K26)+SUM(Bovino2!E28:L28)</f>
        <v>0</v>
      </c>
      <c r="F26" s="29"/>
      <c r="G26" s="31"/>
      <c r="H26" s="29"/>
      <c r="I26" s="29"/>
      <c r="J26" s="32"/>
      <c r="K26" s="33"/>
      <c r="L26" s="19"/>
      <c r="M26" s="19"/>
    </row>
    <row r="27" spans="1:13" ht="12.75">
      <c r="A27" s="6"/>
      <c r="B27" s="8" t="s">
        <v>51</v>
      </c>
      <c r="C27" s="8"/>
      <c r="D27" s="42" t="s">
        <v>50</v>
      </c>
      <c r="E27" s="34">
        <f>SUM(F27:K27)+SUM(Bovino2!E29:L29)</f>
        <v>34430.7</v>
      </c>
      <c r="F27" s="34">
        <v>11252.52</v>
      </c>
      <c r="G27" s="53">
        <v>35</v>
      </c>
      <c r="H27" s="34">
        <v>513.24</v>
      </c>
      <c r="I27" s="34">
        <v>1491.79</v>
      </c>
      <c r="J27" s="40">
        <v>1111.22</v>
      </c>
      <c r="K27" s="41">
        <v>2091.97</v>
      </c>
      <c r="L27" s="19"/>
      <c r="M27" s="19"/>
    </row>
    <row r="28" spans="1:13" ht="12.75" customHeight="1" thickBot="1">
      <c r="A28" s="9"/>
      <c r="B28" s="10"/>
      <c r="C28" s="10"/>
      <c r="D28" s="30"/>
      <c r="E28" s="29">
        <f>SUM(F28:K28)+SUM(Bovino2!E30:L30)</f>
        <v>0</v>
      </c>
      <c r="F28" s="29"/>
      <c r="G28" s="31"/>
      <c r="H28" s="29"/>
      <c r="I28" s="29"/>
      <c r="J28" s="32"/>
      <c r="K28" s="33"/>
      <c r="L28" s="19"/>
      <c r="M28" s="19"/>
    </row>
    <row r="29" spans="1:13" ht="12.75">
      <c r="A29" s="3" t="s">
        <v>8</v>
      </c>
      <c r="B29" s="4" t="s">
        <v>3</v>
      </c>
      <c r="C29" s="5" t="s">
        <v>9</v>
      </c>
      <c r="D29" s="38" t="s">
        <v>88</v>
      </c>
      <c r="E29" s="28">
        <f>SUM(F29:K29)+SUM(Bovino2!E31:L31)</f>
        <v>200938.83000000002</v>
      </c>
      <c r="F29" s="28">
        <v>156506.23</v>
      </c>
      <c r="G29" s="28">
        <v>24.6</v>
      </c>
      <c r="H29" s="28">
        <v>3484.81</v>
      </c>
      <c r="I29" s="28">
        <v>177.14</v>
      </c>
      <c r="J29" s="54">
        <v>0</v>
      </c>
      <c r="K29" s="47">
        <v>4498.75</v>
      </c>
      <c r="L29" s="19"/>
      <c r="M29" s="19"/>
    </row>
    <row r="30" spans="1:13" ht="12.75">
      <c r="A30" s="6"/>
      <c r="B30" s="7"/>
      <c r="C30" s="5" t="s">
        <v>10</v>
      </c>
      <c r="D30" s="38" t="s">
        <v>89</v>
      </c>
      <c r="E30" s="28">
        <f>SUM(F30:K30)+SUM(Bovino2!E32:L32)</f>
        <v>36228.28999999999</v>
      </c>
      <c r="F30" s="28">
        <v>18945.42</v>
      </c>
      <c r="G30" s="28">
        <v>499.6</v>
      </c>
      <c r="H30" s="28">
        <v>1106</v>
      </c>
      <c r="I30" s="28">
        <v>500.71</v>
      </c>
      <c r="J30" s="36">
        <v>0</v>
      </c>
      <c r="K30" s="37">
        <v>1541.4</v>
      </c>
      <c r="L30" s="19"/>
      <c r="M30" s="19"/>
    </row>
    <row r="31" spans="1:13" ht="12.75">
      <c r="A31" s="6"/>
      <c r="B31" s="7"/>
      <c r="C31" s="5" t="s">
        <v>11</v>
      </c>
      <c r="D31" s="38" t="s">
        <v>90</v>
      </c>
      <c r="E31" s="28">
        <f>SUM(F31:K31)+SUM(Bovino2!E33:L33)</f>
        <v>53341.41</v>
      </c>
      <c r="F31" s="28">
        <v>36183.43</v>
      </c>
      <c r="G31" s="28">
        <v>527.89</v>
      </c>
      <c r="H31" s="28">
        <v>1585.37</v>
      </c>
      <c r="I31" s="28">
        <v>556.14</v>
      </c>
      <c r="J31" s="36">
        <v>0</v>
      </c>
      <c r="K31" s="37">
        <v>2782.29</v>
      </c>
      <c r="L31" s="19"/>
      <c r="M31" s="19"/>
    </row>
    <row r="32" spans="1:13" ht="12.75">
      <c r="A32" s="6"/>
      <c r="B32" s="8" t="s">
        <v>20</v>
      </c>
      <c r="C32" s="8"/>
      <c r="D32" s="42" t="s">
        <v>3</v>
      </c>
      <c r="E32" s="34">
        <f>SUM(F32:K32)+SUM(Bovino2!E34:L34)</f>
        <v>290508.52999999997</v>
      </c>
      <c r="F32" s="34">
        <v>211635.08</v>
      </c>
      <c r="G32" s="34">
        <v>1052.09</v>
      </c>
      <c r="H32" s="34">
        <v>6176.18</v>
      </c>
      <c r="I32" s="34">
        <v>1233.99</v>
      </c>
      <c r="J32" s="40">
        <v>0</v>
      </c>
      <c r="K32" s="41">
        <v>8822.44</v>
      </c>
      <c r="L32" s="19"/>
      <c r="M32" s="19"/>
    </row>
    <row r="33" spans="1:13" ht="12.75" customHeight="1" thickBot="1">
      <c r="A33" s="9"/>
      <c r="B33" s="10"/>
      <c r="C33" s="10"/>
      <c r="D33" s="30"/>
      <c r="E33" s="29">
        <f>SUM(F33:K33)+SUM(Bovino2!E35:L35)</f>
        <v>0</v>
      </c>
      <c r="F33" s="29"/>
      <c r="G33" s="29"/>
      <c r="H33" s="29"/>
      <c r="I33" s="29"/>
      <c r="J33" s="32"/>
      <c r="K33" s="33"/>
      <c r="L33" s="19"/>
      <c r="M33" s="19"/>
    </row>
    <row r="34" spans="1:13" ht="12.75">
      <c r="A34" s="3" t="s">
        <v>52</v>
      </c>
      <c r="B34" s="4" t="s">
        <v>53</v>
      </c>
      <c r="C34" s="5" t="s">
        <v>52</v>
      </c>
      <c r="D34" s="38" t="s">
        <v>91</v>
      </c>
      <c r="E34" s="28">
        <f>SUM(F34:K34)+SUM(Bovino2!E36:L36)</f>
        <v>161740.55</v>
      </c>
      <c r="F34" s="28">
        <v>90323</v>
      </c>
      <c r="G34" s="28">
        <v>1972.15</v>
      </c>
      <c r="H34" s="28">
        <v>8523.54</v>
      </c>
      <c r="I34" s="28">
        <v>2561.92</v>
      </c>
      <c r="J34" s="36">
        <v>3051.81</v>
      </c>
      <c r="K34" s="37">
        <v>10338.48</v>
      </c>
      <c r="L34" s="19"/>
      <c r="M34" s="19"/>
    </row>
    <row r="35" spans="1:13" ht="12.75">
      <c r="A35" s="6"/>
      <c r="B35" s="7"/>
      <c r="C35" s="5" t="s">
        <v>54</v>
      </c>
      <c r="D35" s="38" t="s">
        <v>92</v>
      </c>
      <c r="E35" s="28">
        <f>SUM(F35:K35)+SUM(Bovino2!E37:L37)</f>
        <v>145225.05</v>
      </c>
      <c r="F35" s="28">
        <v>67515.81</v>
      </c>
      <c r="G35" s="28">
        <v>1515.79</v>
      </c>
      <c r="H35" s="28">
        <v>10349</v>
      </c>
      <c r="I35" s="28">
        <v>1892.52</v>
      </c>
      <c r="J35" s="36">
        <v>1313.77</v>
      </c>
      <c r="K35" s="37">
        <v>10916.05</v>
      </c>
      <c r="L35" s="19"/>
      <c r="M35" s="19"/>
    </row>
    <row r="36" spans="1:13" ht="12.75">
      <c r="A36" s="6"/>
      <c r="B36" s="7"/>
      <c r="C36" s="5" t="s">
        <v>55</v>
      </c>
      <c r="D36" s="38" t="s">
        <v>93</v>
      </c>
      <c r="E36" s="28">
        <f>SUM(F36:K36)+SUM(Bovino2!E38:L38)</f>
        <v>262994.54</v>
      </c>
      <c r="F36" s="28">
        <v>168274.52</v>
      </c>
      <c r="G36" s="28">
        <v>5431.25</v>
      </c>
      <c r="H36" s="28">
        <v>13182.44</v>
      </c>
      <c r="I36" s="28">
        <v>8626.49</v>
      </c>
      <c r="J36" s="36">
        <v>7891.09</v>
      </c>
      <c r="K36" s="37">
        <v>11373.4</v>
      </c>
      <c r="L36" s="19"/>
      <c r="M36" s="19"/>
    </row>
    <row r="37" spans="1:13" ht="12.75">
      <c r="A37" s="6"/>
      <c r="B37" s="7"/>
      <c r="C37" s="5" t="s">
        <v>56</v>
      </c>
      <c r="D37" s="38" t="s">
        <v>94</v>
      </c>
      <c r="E37" s="28">
        <f>SUM(F37:K37)+SUM(Bovino2!E39:L39)</f>
        <v>13746.940000000002</v>
      </c>
      <c r="F37" s="28">
        <v>9355.5</v>
      </c>
      <c r="G37" s="28">
        <v>83.43</v>
      </c>
      <c r="H37" s="28">
        <v>431.52</v>
      </c>
      <c r="I37" s="28">
        <v>623.49</v>
      </c>
      <c r="J37" s="36">
        <v>535.52</v>
      </c>
      <c r="K37" s="37">
        <v>108.69</v>
      </c>
      <c r="L37" s="19"/>
      <c r="M37" s="19"/>
    </row>
    <row r="38" spans="1:13" ht="12.75">
      <c r="A38" s="6"/>
      <c r="B38" s="8" t="s">
        <v>57</v>
      </c>
      <c r="C38" s="8"/>
      <c r="D38" s="42" t="s">
        <v>53</v>
      </c>
      <c r="E38" s="34">
        <f>SUM(F38:K38)+SUM(Bovino2!E40:L40)</f>
        <v>583707.0800000001</v>
      </c>
      <c r="F38" s="34">
        <v>335468.83</v>
      </c>
      <c r="G38" s="34">
        <v>9002.62</v>
      </c>
      <c r="H38" s="34">
        <v>32486.5</v>
      </c>
      <c r="I38" s="34">
        <v>13704.42</v>
      </c>
      <c r="J38" s="40">
        <v>12792.19</v>
      </c>
      <c r="K38" s="41">
        <v>32736.62</v>
      </c>
      <c r="L38" s="19"/>
      <c r="M38" s="19"/>
    </row>
    <row r="39" spans="1:13" ht="12.75" customHeight="1" thickBot="1">
      <c r="A39" s="9"/>
      <c r="B39" s="10"/>
      <c r="C39" s="10"/>
      <c r="D39" s="30"/>
      <c r="E39" s="29">
        <f>SUM(F39:K39)+SUM(Bovino2!E41:L41)</f>
        <v>0</v>
      </c>
      <c r="F39" s="29"/>
      <c r="G39" s="29"/>
      <c r="H39" s="29"/>
      <c r="I39" s="29"/>
      <c r="J39" s="32"/>
      <c r="K39" s="33"/>
      <c r="L39" s="19"/>
      <c r="M39" s="19"/>
    </row>
    <row r="40" spans="1:13" ht="12.75">
      <c r="A40" s="6"/>
      <c r="B40" s="8" t="s">
        <v>21</v>
      </c>
      <c r="C40" s="8"/>
      <c r="D40" s="42" t="s">
        <v>4</v>
      </c>
      <c r="E40" s="34">
        <f>SUM(F40:K40)+SUM(Bovino2!E42:L42)</f>
        <v>27557.52</v>
      </c>
      <c r="F40" s="34">
        <v>2661.25</v>
      </c>
      <c r="G40" s="34">
        <v>331.39</v>
      </c>
      <c r="H40" s="34">
        <v>3621.46</v>
      </c>
      <c r="I40" s="34">
        <v>1012.28</v>
      </c>
      <c r="J40" s="40">
        <v>162.07</v>
      </c>
      <c r="K40" s="41">
        <v>3607.89</v>
      </c>
      <c r="L40" s="19"/>
      <c r="M40" s="19"/>
    </row>
    <row r="41" spans="1:13" ht="12.75" customHeight="1" thickBot="1">
      <c r="A41" s="9"/>
      <c r="B41" s="10"/>
      <c r="C41" s="10"/>
      <c r="D41" s="30"/>
      <c r="E41" s="29">
        <f>SUM(F41:K41)+SUM(Bovino2!E43:L43)</f>
        <v>0</v>
      </c>
      <c r="F41" s="29"/>
      <c r="G41" s="29"/>
      <c r="H41" s="29"/>
      <c r="I41" s="29"/>
      <c r="J41" s="32"/>
      <c r="K41" s="33"/>
      <c r="L41" s="19"/>
      <c r="M41" s="19"/>
    </row>
    <row r="42" spans="1:13" ht="12.75">
      <c r="A42" s="3" t="s">
        <v>58</v>
      </c>
      <c r="B42" s="4" t="s">
        <v>59</v>
      </c>
      <c r="C42" s="5" t="s">
        <v>46</v>
      </c>
      <c r="D42" s="35" t="s">
        <v>95</v>
      </c>
      <c r="E42" s="28">
        <f>SUM(F42:K42)+SUM(Bovino2!E44:L44)</f>
        <v>224326.91999999998</v>
      </c>
      <c r="F42" s="28">
        <v>6474</v>
      </c>
      <c r="G42" s="28">
        <v>32951.32</v>
      </c>
      <c r="H42" s="28">
        <v>33175.65</v>
      </c>
      <c r="I42" s="28">
        <v>7837.76</v>
      </c>
      <c r="J42" s="36">
        <v>5461.43</v>
      </c>
      <c r="K42" s="37">
        <v>18321.31</v>
      </c>
      <c r="L42" s="19"/>
      <c r="M42" s="19"/>
    </row>
    <row r="43" spans="1:13" ht="12.75">
      <c r="A43" s="6"/>
      <c r="B43" s="7"/>
      <c r="C43" s="5" t="s">
        <v>12</v>
      </c>
      <c r="D43" s="35" t="s">
        <v>96</v>
      </c>
      <c r="E43" s="28">
        <f>SUM(F43:K43)+SUM(Bovino2!E45:L45)</f>
        <v>74751.26999999999</v>
      </c>
      <c r="F43" s="28">
        <v>5430.45</v>
      </c>
      <c r="G43" s="28">
        <v>4440.95</v>
      </c>
      <c r="H43" s="28">
        <v>8536.16</v>
      </c>
      <c r="I43" s="28">
        <v>2024.02</v>
      </c>
      <c r="J43" s="36">
        <v>1110.86</v>
      </c>
      <c r="K43" s="37">
        <v>6871.35</v>
      </c>
      <c r="L43" s="19"/>
      <c r="M43" s="19"/>
    </row>
    <row r="44" spans="1:13" ht="12.75">
      <c r="A44" s="6"/>
      <c r="B44" s="7"/>
      <c r="C44" s="5" t="s">
        <v>60</v>
      </c>
      <c r="D44" s="35" t="s">
        <v>97</v>
      </c>
      <c r="E44" s="28">
        <f>SUM(F44:K44)+SUM(Bovino2!E46:L46)</f>
        <v>116161.82</v>
      </c>
      <c r="F44" s="28">
        <v>22945.44</v>
      </c>
      <c r="G44" s="28">
        <v>2061.09</v>
      </c>
      <c r="H44" s="28">
        <v>8852.05</v>
      </c>
      <c r="I44" s="28">
        <v>2414.3</v>
      </c>
      <c r="J44" s="36">
        <v>2282.88</v>
      </c>
      <c r="K44" s="37">
        <v>11598.19</v>
      </c>
      <c r="L44" s="19"/>
      <c r="M44" s="19"/>
    </row>
    <row r="45" spans="1:13" ht="12.75">
      <c r="A45" s="6"/>
      <c r="B45" s="7"/>
      <c r="C45" s="5" t="s">
        <v>61</v>
      </c>
      <c r="D45" s="38" t="s">
        <v>98</v>
      </c>
      <c r="E45" s="28">
        <f>SUM(F45:K45)+SUM(Bovino2!E47:L47)</f>
        <v>52584.18</v>
      </c>
      <c r="F45" s="28">
        <v>6044.2</v>
      </c>
      <c r="G45" s="28">
        <v>2787.23</v>
      </c>
      <c r="H45" s="28">
        <v>5962.97</v>
      </c>
      <c r="I45" s="28">
        <v>1710.98</v>
      </c>
      <c r="J45" s="36">
        <v>744.04</v>
      </c>
      <c r="K45" s="37">
        <v>6099.51</v>
      </c>
      <c r="L45" s="19"/>
      <c r="M45" s="19"/>
    </row>
    <row r="46" spans="1:13" ht="12.75">
      <c r="A46" s="6"/>
      <c r="B46" s="7"/>
      <c r="C46" s="5" t="s">
        <v>62</v>
      </c>
      <c r="D46" s="38" t="s">
        <v>99</v>
      </c>
      <c r="E46" s="28">
        <f>SUM(F46:K46)+SUM(Bovino2!E48:L48)</f>
        <v>525288.4299999999</v>
      </c>
      <c r="F46" s="28">
        <v>37208.11</v>
      </c>
      <c r="G46" s="28">
        <v>66329.06</v>
      </c>
      <c r="H46" s="28">
        <v>68493.55</v>
      </c>
      <c r="I46" s="28">
        <v>18118.08</v>
      </c>
      <c r="J46" s="36">
        <v>7576.06</v>
      </c>
      <c r="K46" s="37">
        <v>32607.37</v>
      </c>
      <c r="L46" s="19"/>
      <c r="M46" s="19"/>
    </row>
    <row r="47" spans="1:13" ht="12.75">
      <c r="A47" s="6"/>
      <c r="B47" s="7"/>
      <c r="C47" s="5" t="s">
        <v>63</v>
      </c>
      <c r="D47" s="38" t="s">
        <v>100</v>
      </c>
      <c r="E47" s="28">
        <f>SUM(F47:K47)+SUM(Bovino2!E49:L49)</f>
        <v>117899.31</v>
      </c>
      <c r="F47" s="28">
        <v>14331.66</v>
      </c>
      <c r="G47" s="28">
        <v>19458.63</v>
      </c>
      <c r="H47" s="28">
        <v>12381.24</v>
      </c>
      <c r="I47" s="28">
        <v>15744.61</v>
      </c>
      <c r="J47" s="36">
        <v>5751.58</v>
      </c>
      <c r="K47" s="37">
        <v>5570.43</v>
      </c>
      <c r="L47" s="19"/>
      <c r="M47" s="19"/>
    </row>
    <row r="48" spans="1:13" ht="12.75">
      <c r="A48" s="6"/>
      <c r="B48" s="7"/>
      <c r="C48" s="5" t="s">
        <v>64</v>
      </c>
      <c r="D48" s="38" t="s">
        <v>101</v>
      </c>
      <c r="E48" s="28">
        <f>SUM(F48:K48)+SUM(Bovino2!E50:L50)</f>
        <v>20879.99</v>
      </c>
      <c r="F48" s="28">
        <v>2955.74</v>
      </c>
      <c r="G48" s="28">
        <v>1474.74</v>
      </c>
      <c r="H48" s="28">
        <v>1147.46</v>
      </c>
      <c r="I48" s="28">
        <v>834.98</v>
      </c>
      <c r="J48" s="36">
        <v>603.58</v>
      </c>
      <c r="K48" s="37">
        <v>1315.79</v>
      </c>
      <c r="L48" s="19"/>
      <c r="M48" s="19"/>
    </row>
    <row r="49" spans="1:13" ht="12.75">
      <c r="A49" s="6"/>
      <c r="B49" s="7"/>
      <c r="C49" s="5" t="s">
        <v>65</v>
      </c>
      <c r="D49" s="38" t="s">
        <v>102</v>
      </c>
      <c r="E49" s="28">
        <f>SUM(F49:K49)+SUM(Bovino2!E51:L51)</f>
        <v>47209.91</v>
      </c>
      <c r="F49" s="28">
        <v>12183.68</v>
      </c>
      <c r="G49" s="28">
        <v>1105.17</v>
      </c>
      <c r="H49" s="28">
        <v>4335.37</v>
      </c>
      <c r="I49" s="28">
        <v>4189.62</v>
      </c>
      <c r="J49" s="36">
        <v>4790.19</v>
      </c>
      <c r="K49" s="37">
        <v>4234.14</v>
      </c>
      <c r="L49" s="19"/>
      <c r="M49" s="19"/>
    </row>
    <row r="50" spans="1:13" ht="12.75">
      <c r="A50" s="6"/>
      <c r="B50" s="7"/>
      <c r="C50" s="5" t="s">
        <v>66</v>
      </c>
      <c r="D50" s="38" t="s">
        <v>103</v>
      </c>
      <c r="E50" s="28">
        <f>SUM(F50:K50)+SUM(Bovino2!E52:L52)</f>
        <v>92719.84</v>
      </c>
      <c r="F50" s="28">
        <v>27107.87</v>
      </c>
      <c r="G50" s="28">
        <v>381.85</v>
      </c>
      <c r="H50" s="28">
        <v>3886.04</v>
      </c>
      <c r="I50" s="28">
        <v>2302.29</v>
      </c>
      <c r="J50" s="36">
        <v>2648.78</v>
      </c>
      <c r="K50" s="37">
        <v>6789.65</v>
      </c>
      <c r="L50" s="19"/>
      <c r="M50" s="19"/>
    </row>
    <row r="51" spans="1:13" ht="12.75">
      <c r="A51" s="6"/>
      <c r="B51" s="8" t="s">
        <v>67</v>
      </c>
      <c r="C51" s="8"/>
      <c r="D51" s="39" t="s">
        <v>104</v>
      </c>
      <c r="E51" s="34">
        <f>SUM(F51:K51)+SUM(Bovino2!E53:L53)</f>
        <v>1271821.67</v>
      </c>
      <c r="F51" s="34">
        <v>134681.15</v>
      </c>
      <c r="G51" s="34">
        <v>130990.04</v>
      </c>
      <c r="H51" s="34">
        <v>146770.49</v>
      </c>
      <c r="I51" s="34">
        <v>55176.64</v>
      </c>
      <c r="J51" s="40">
        <v>30969.4</v>
      </c>
      <c r="K51" s="41">
        <v>93407.74</v>
      </c>
      <c r="L51" s="19"/>
      <c r="M51" s="19"/>
    </row>
    <row r="52" spans="1:13" ht="12.75" customHeight="1" thickBot="1">
      <c r="A52" s="9"/>
      <c r="B52" s="10"/>
      <c r="C52" s="10"/>
      <c r="D52" s="55"/>
      <c r="E52" s="29">
        <f>SUM(F52:K52)+SUM(Bovino2!E54:L54)</f>
        <v>0</v>
      </c>
      <c r="F52" s="29"/>
      <c r="G52" s="29"/>
      <c r="H52" s="29"/>
      <c r="I52" s="29"/>
      <c r="J52" s="32"/>
      <c r="K52" s="33"/>
      <c r="L52" s="19"/>
      <c r="M52" s="19"/>
    </row>
    <row r="53" spans="1:13" ht="12.75">
      <c r="A53" s="6"/>
      <c r="B53" s="8" t="s">
        <v>69</v>
      </c>
      <c r="C53" s="8"/>
      <c r="D53" s="42" t="s">
        <v>68</v>
      </c>
      <c r="E53" s="34">
        <f>SUM(F53:K53)+SUM(Bovino2!E55:L55)</f>
        <v>111892.54000000001</v>
      </c>
      <c r="F53" s="34">
        <v>16883.6</v>
      </c>
      <c r="G53" s="34">
        <v>4780.09</v>
      </c>
      <c r="H53" s="34">
        <v>7479.22</v>
      </c>
      <c r="I53" s="34">
        <v>6369.82</v>
      </c>
      <c r="J53" s="40">
        <v>2435.25</v>
      </c>
      <c r="K53" s="41">
        <v>7643.14</v>
      </c>
      <c r="L53" s="19"/>
      <c r="M53" s="19"/>
    </row>
    <row r="54" spans="1:13" ht="12.75" customHeight="1" thickBot="1">
      <c r="A54" s="9"/>
      <c r="B54" s="10"/>
      <c r="C54" s="10"/>
      <c r="D54" s="30"/>
      <c r="E54" s="29">
        <f>SUM(F54:K54)+SUM(Bovino2!E56:L56)</f>
        <v>0</v>
      </c>
      <c r="F54" s="29"/>
      <c r="G54" s="29"/>
      <c r="H54" s="29"/>
      <c r="I54" s="29"/>
      <c r="J54" s="32"/>
      <c r="K54" s="33"/>
      <c r="L54" s="19"/>
      <c r="M54" s="19"/>
    </row>
    <row r="55" spans="1:13" ht="12.75">
      <c r="A55" s="3" t="s">
        <v>13</v>
      </c>
      <c r="B55" s="4" t="s">
        <v>5</v>
      </c>
      <c r="C55" s="5" t="s">
        <v>14</v>
      </c>
      <c r="D55" s="38" t="s">
        <v>105</v>
      </c>
      <c r="E55" s="28">
        <f>SUM(F55:K55)+SUM(Bovino2!E57:L57)</f>
        <v>11748.220000000001</v>
      </c>
      <c r="F55" s="28">
        <v>1930</v>
      </c>
      <c r="G55" s="28">
        <v>720</v>
      </c>
      <c r="H55" s="28">
        <v>1210</v>
      </c>
      <c r="I55" s="28">
        <v>1181</v>
      </c>
      <c r="J55" s="36">
        <v>587.22</v>
      </c>
      <c r="K55" s="37">
        <v>1040</v>
      </c>
      <c r="L55" s="19"/>
      <c r="M55" s="19"/>
    </row>
    <row r="56" spans="1:13" ht="12.75">
      <c r="A56" s="6"/>
      <c r="B56" s="7"/>
      <c r="C56" s="5" t="s">
        <v>15</v>
      </c>
      <c r="D56" s="35" t="s">
        <v>106</v>
      </c>
      <c r="E56" s="28">
        <f>SUM(F56:K56)+SUM(Bovino2!E58:L58)</f>
        <v>115101.21</v>
      </c>
      <c r="F56" s="28">
        <v>43872.54</v>
      </c>
      <c r="G56" s="28">
        <v>921.5</v>
      </c>
      <c r="H56" s="28">
        <v>1180.12</v>
      </c>
      <c r="I56" s="28">
        <v>535.01</v>
      </c>
      <c r="J56" s="36">
        <v>0</v>
      </c>
      <c r="K56" s="37">
        <v>4976.27</v>
      </c>
      <c r="L56" s="19"/>
      <c r="M56" s="19"/>
    </row>
    <row r="57" spans="1:13" ht="12.75">
      <c r="A57" s="6"/>
      <c r="B57" s="7"/>
      <c r="C57" s="5" t="s">
        <v>16</v>
      </c>
      <c r="D57" s="38" t="s">
        <v>107</v>
      </c>
      <c r="E57" s="28">
        <f>SUM(F57:K57)+SUM(Bovino2!E59:L59)</f>
        <v>12083.39</v>
      </c>
      <c r="F57" s="28">
        <v>3360.4</v>
      </c>
      <c r="G57" s="28">
        <v>577.3</v>
      </c>
      <c r="H57" s="28">
        <v>579.58</v>
      </c>
      <c r="I57" s="28">
        <v>383.77</v>
      </c>
      <c r="J57" s="36">
        <v>3498.93</v>
      </c>
      <c r="K57" s="37">
        <v>489.37</v>
      </c>
      <c r="L57" s="19"/>
      <c r="M57" s="19"/>
    </row>
    <row r="58" spans="1:13" ht="12.75">
      <c r="A58" s="6"/>
      <c r="B58" s="7"/>
      <c r="C58" s="5" t="s">
        <v>23</v>
      </c>
      <c r="D58" s="38" t="s">
        <v>108</v>
      </c>
      <c r="E58" s="28">
        <f>SUM(F58:K58)+SUM(Bovino2!E60:L60)</f>
        <v>12758.869999999999</v>
      </c>
      <c r="F58" s="28">
        <v>14</v>
      </c>
      <c r="G58" s="28">
        <v>2009.89</v>
      </c>
      <c r="H58" s="28">
        <v>1823.04</v>
      </c>
      <c r="I58" s="28">
        <v>1392.48</v>
      </c>
      <c r="J58" s="36">
        <v>465.5</v>
      </c>
      <c r="K58" s="37">
        <v>584.36</v>
      </c>
      <c r="L58" s="19"/>
      <c r="M58" s="19"/>
    </row>
    <row r="59" spans="1:13" ht="12.75">
      <c r="A59" s="6"/>
      <c r="B59" s="7"/>
      <c r="C59" s="5" t="s">
        <v>17</v>
      </c>
      <c r="D59" s="38" t="s">
        <v>109</v>
      </c>
      <c r="E59" s="28">
        <f>SUM(F59:K59)+SUM(Bovino2!E61:L61)</f>
        <v>287728.27</v>
      </c>
      <c r="F59" s="28">
        <v>71563.75</v>
      </c>
      <c r="G59" s="28">
        <v>11311.27</v>
      </c>
      <c r="H59" s="28">
        <v>20214.49</v>
      </c>
      <c r="I59" s="28">
        <v>14227.76</v>
      </c>
      <c r="J59" s="36">
        <v>13752.02</v>
      </c>
      <c r="K59" s="37">
        <v>8212.66</v>
      </c>
      <c r="L59" s="19"/>
      <c r="M59" s="19"/>
    </row>
    <row r="60" spans="1:13" ht="12.75">
      <c r="A60" s="6"/>
      <c r="B60" s="8" t="s">
        <v>22</v>
      </c>
      <c r="C60" s="8"/>
      <c r="D60" s="42" t="s">
        <v>5</v>
      </c>
      <c r="E60" s="34">
        <f>SUM(F60:K60)+SUM(Bovino2!E62:L62)</f>
        <v>439419.96</v>
      </c>
      <c r="F60" s="34">
        <v>120740.69</v>
      </c>
      <c r="G60" s="34">
        <v>15539.96</v>
      </c>
      <c r="H60" s="34">
        <v>25007.23</v>
      </c>
      <c r="I60" s="34">
        <v>17720.02</v>
      </c>
      <c r="J60" s="40">
        <v>18303.67</v>
      </c>
      <c r="K60" s="41">
        <v>15302.66</v>
      </c>
      <c r="L60" s="19"/>
      <c r="M60" s="19"/>
    </row>
    <row r="61" spans="1:13" ht="12.75" customHeight="1" thickBot="1">
      <c r="A61" s="9"/>
      <c r="B61" s="10"/>
      <c r="C61" s="10"/>
      <c r="D61" s="30"/>
      <c r="E61" s="29">
        <f>SUM(F61:K61)+SUM(Bovino2!E63:L63)</f>
        <v>0</v>
      </c>
      <c r="F61" s="29"/>
      <c r="G61" s="29"/>
      <c r="H61" s="29"/>
      <c r="I61" s="29"/>
      <c r="J61" s="32"/>
      <c r="K61" s="33"/>
      <c r="L61" s="19"/>
      <c r="M61" s="19"/>
    </row>
    <row r="62" spans="1:13" ht="12.75">
      <c r="A62" s="3" t="s">
        <v>15</v>
      </c>
      <c r="B62" s="4" t="s">
        <v>70</v>
      </c>
      <c r="C62" s="5" t="s">
        <v>39</v>
      </c>
      <c r="D62" s="38" t="s">
        <v>110</v>
      </c>
      <c r="E62" s="28">
        <f>SUM(F62:K62)+SUM(Bovino2!E64:L64)</f>
        <v>5153</v>
      </c>
      <c r="F62" s="28">
        <v>837</v>
      </c>
      <c r="G62" s="28">
        <v>244</v>
      </c>
      <c r="H62" s="28">
        <v>303</v>
      </c>
      <c r="I62" s="28">
        <v>721</v>
      </c>
      <c r="J62" s="36">
        <v>281</v>
      </c>
      <c r="K62" s="37">
        <v>325</v>
      </c>
      <c r="L62" s="19"/>
      <c r="M62" s="19"/>
    </row>
    <row r="63" spans="1:13" ht="12.75">
      <c r="A63" s="6"/>
      <c r="B63" s="7"/>
      <c r="C63" s="5" t="s">
        <v>13</v>
      </c>
      <c r="D63" s="35" t="s">
        <v>111</v>
      </c>
      <c r="E63" s="28">
        <f>SUM(F63:K63)+SUM(Bovino2!E65:L65)</f>
        <v>21669</v>
      </c>
      <c r="F63" s="28">
        <v>2627</v>
      </c>
      <c r="G63" s="28">
        <v>1511</v>
      </c>
      <c r="H63" s="28">
        <v>1940</v>
      </c>
      <c r="I63" s="28">
        <v>885</v>
      </c>
      <c r="J63" s="36">
        <v>375</v>
      </c>
      <c r="K63" s="37">
        <v>1295</v>
      </c>
      <c r="L63" s="19"/>
      <c r="M63" s="19"/>
    </row>
    <row r="64" spans="1:13" ht="12.75">
      <c r="A64" s="6"/>
      <c r="B64" s="7"/>
      <c r="C64" s="5" t="s">
        <v>71</v>
      </c>
      <c r="D64" s="38" t="s">
        <v>112</v>
      </c>
      <c r="E64" s="28">
        <f>SUM(F64:K64)+SUM(Bovino2!E66:L66)</f>
        <v>26015</v>
      </c>
      <c r="F64" s="103">
        <v>6570</v>
      </c>
      <c r="G64" s="28">
        <v>512</v>
      </c>
      <c r="H64" s="28">
        <v>1748</v>
      </c>
      <c r="I64" s="28">
        <v>1448</v>
      </c>
      <c r="J64" s="36">
        <v>4767</v>
      </c>
      <c r="K64" s="37">
        <v>1401</v>
      </c>
      <c r="L64" s="19"/>
      <c r="M64" s="19"/>
    </row>
    <row r="65" spans="1:13" ht="12.75">
      <c r="A65" s="6"/>
      <c r="B65" s="8" t="s">
        <v>72</v>
      </c>
      <c r="C65" s="8"/>
      <c r="D65" s="42" t="s">
        <v>113</v>
      </c>
      <c r="E65" s="34">
        <f>SUM(F65:K65)+SUM(Bovino2!E67:L67)</f>
        <v>52837</v>
      </c>
      <c r="F65" s="34">
        <v>10034</v>
      </c>
      <c r="G65" s="34">
        <v>2267</v>
      </c>
      <c r="H65" s="34">
        <v>3991</v>
      </c>
      <c r="I65" s="34">
        <v>3054</v>
      </c>
      <c r="J65" s="40">
        <v>5423</v>
      </c>
      <c r="K65" s="41">
        <v>3021</v>
      </c>
      <c r="L65" s="19"/>
      <c r="M65" s="19"/>
    </row>
    <row r="66" spans="1:13" ht="12.75" customHeight="1" thickBot="1">
      <c r="A66" s="9"/>
      <c r="B66" s="10"/>
      <c r="C66" s="10"/>
      <c r="D66" s="30"/>
      <c r="E66" s="29">
        <f>SUM(F66:K66)+SUM(Bovino2!E68:L68)</f>
        <v>0</v>
      </c>
      <c r="F66" s="29"/>
      <c r="G66" s="29"/>
      <c r="H66" s="29"/>
      <c r="I66" s="29"/>
      <c r="J66" s="32"/>
      <c r="K66" s="33"/>
      <c r="L66" s="19"/>
      <c r="M66" s="19"/>
    </row>
    <row r="67" spans="1:13" ht="12.75">
      <c r="A67" s="6"/>
      <c r="B67" s="8" t="s">
        <v>73</v>
      </c>
      <c r="C67" s="8"/>
      <c r="D67" s="42" t="s">
        <v>114</v>
      </c>
      <c r="E67" s="34">
        <f>SUM(F67:K67)+SUM(Bovino2!E69:L69)</f>
        <v>60448.200000000004</v>
      </c>
      <c r="F67" s="34">
        <v>32653.93</v>
      </c>
      <c r="G67" s="34">
        <v>3552.12</v>
      </c>
      <c r="H67" s="34">
        <v>3750.01</v>
      </c>
      <c r="I67" s="34">
        <v>5410.71</v>
      </c>
      <c r="J67" s="40">
        <v>5925.13</v>
      </c>
      <c r="K67" s="41">
        <v>812.76</v>
      </c>
      <c r="L67" s="19"/>
      <c r="M67" s="19"/>
    </row>
    <row r="68" spans="1:13" ht="12.75" customHeight="1" thickBot="1">
      <c r="A68" s="9"/>
      <c r="B68" s="10"/>
      <c r="C68" s="10"/>
      <c r="D68" s="30"/>
      <c r="E68" s="29">
        <f>SUM(F68:K68)+SUM(Bovino2!E70:L70)</f>
        <v>0</v>
      </c>
      <c r="F68" s="29"/>
      <c r="G68" s="29"/>
      <c r="H68" s="29"/>
      <c r="I68" s="29"/>
      <c r="J68" s="32"/>
      <c r="K68" s="33"/>
      <c r="L68" s="19"/>
      <c r="M68" s="19"/>
    </row>
    <row r="69" spans="1:13" ht="12.75">
      <c r="A69" s="3" t="s">
        <v>33</v>
      </c>
      <c r="B69" s="4" t="s">
        <v>74</v>
      </c>
      <c r="C69" s="5" t="s">
        <v>49</v>
      </c>
      <c r="D69" s="38" t="s">
        <v>115</v>
      </c>
      <c r="E69" s="28">
        <f>SUM(F69:K69)+SUM(Bovino2!E71:L71)</f>
        <v>295129</v>
      </c>
      <c r="F69" s="28">
        <v>61021</v>
      </c>
      <c r="G69" s="28">
        <v>6803</v>
      </c>
      <c r="H69" s="28">
        <v>12956</v>
      </c>
      <c r="I69" s="28">
        <v>5128</v>
      </c>
      <c r="J69" s="36">
        <v>1103</v>
      </c>
      <c r="K69" s="37">
        <v>15269</v>
      </c>
      <c r="L69" s="19"/>
      <c r="M69" s="19"/>
    </row>
    <row r="70" spans="1:13" ht="12.75">
      <c r="A70" s="6"/>
      <c r="B70" s="7"/>
      <c r="C70" s="5" t="s">
        <v>58</v>
      </c>
      <c r="D70" s="38" t="s">
        <v>116</v>
      </c>
      <c r="E70" s="28">
        <f>SUM(F70:K70)+SUM(Bovino2!E72:L72)</f>
        <v>503625</v>
      </c>
      <c r="F70" s="28">
        <v>99758</v>
      </c>
      <c r="G70" s="28">
        <v>14908</v>
      </c>
      <c r="H70" s="28">
        <v>29871</v>
      </c>
      <c r="I70" s="28">
        <v>13874</v>
      </c>
      <c r="J70" s="36">
        <v>4315</v>
      </c>
      <c r="K70" s="37">
        <v>27684</v>
      </c>
      <c r="L70" s="19"/>
      <c r="M70" s="19"/>
    </row>
    <row r="71" spans="1:13" ht="12.75">
      <c r="A71" s="6"/>
      <c r="B71" s="8" t="s">
        <v>75</v>
      </c>
      <c r="C71" s="8"/>
      <c r="D71" s="42" t="s">
        <v>74</v>
      </c>
      <c r="E71" s="34">
        <f>SUM(F71:K71)+SUM(Bovino2!E73:L73)</f>
        <v>798754</v>
      </c>
      <c r="F71" s="34">
        <v>160779</v>
      </c>
      <c r="G71" s="34">
        <v>21711</v>
      </c>
      <c r="H71" s="34">
        <v>42827</v>
      </c>
      <c r="I71" s="34">
        <v>19002</v>
      </c>
      <c r="J71" s="40">
        <v>5418</v>
      </c>
      <c r="K71" s="41">
        <v>42953</v>
      </c>
      <c r="L71" s="19"/>
      <c r="M71" s="19"/>
    </row>
    <row r="72" spans="1:13" ht="12.75" customHeight="1" thickBot="1">
      <c r="A72" s="9"/>
      <c r="B72" s="10"/>
      <c r="C72" s="10"/>
      <c r="D72" s="30"/>
      <c r="E72" s="29">
        <f>SUM(F72:K72)+SUM(Bovino2!E74:L74)</f>
        <v>0</v>
      </c>
      <c r="F72" s="29"/>
      <c r="G72" s="29"/>
      <c r="H72" s="29"/>
      <c r="I72" s="29"/>
      <c r="J72" s="32"/>
      <c r="K72" s="33"/>
      <c r="L72" s="19"/>
      <c r="M72" s="19"/>
    </row>
    <row r="73" spans="1:13" ht="12.75">
      <c r="A73" s="3" t="s">
        <v>16</v>
      </c>
      <c r="B73" s="4" t="s">
        <v>2</v>
      </c>
      <c r="C73" s="5" t="s">
        <v>24</v>
      </c>
      <c r="D73" s="35" t="s">
        <v>117</v>
      </c>
      <c r="E73" s="28">
        <f>SUM(F73:K73)+SUM(Bovino2!E75:L75)</f>
        <v>2171.3599999999997</v>
      </c>
      <c r="F73" s="28">
        <v>1235.11</v>
      </c>
      <c r="G73" s="28">
        <v>0</v>
      </c>
      <c r="H73" s="28">
        <v>181.5</v>
      </c>
      <c r="I73" s="28">
        <v>3.5</v>
      </c>
      <c r="J73" s="36">
        <v>12.5</v>
      </c>
      <c r="K73" s="37">
        <v>176.83</v>
      </c>
      <c r="L73" s="19"/>
      <c r="M73" s="19"/>
    </row>
    <row r="74" spans="1:13" ht="12.75">
      <c r="A74" s="6"/>
      <c r="B74" s="7"/>
      <c r="C74" s="5" t="s">
        <v>25</v>
      </c>
      <c r="D74" s="35" t="s">
        <v>118</v>
      </c>
      <c r="E74" s="28">
        <f>SUM(F74:K74)+SUM(Bovino2!E76:L76)</f>
        <v>217535.66999999998</v>
      </c>
      <c r="F74" s="28">
        <v>3340.95</v>
      </c>
      <c r="G74" s="28">
        <v>23250.53</v>
      </c>
      <c r="H74" s="28">
        <v>26020.36</v>
      </c>
      <c r="I74" s="28">
        <v>4638.03</v>
      </c>
      <c r="J74" s="36">
        <v>3647.55</v>
      </c>
      <c r="K74" s="37">
        <v>12863.03</v>
      </c>
      <c r="L74" s="19"/>
      <c r="M74" s="19"/>
    </row>
    <row r="75" spans="1:13" ht="12.75">
      <c r="A75" s="6"/>
      <c r="B75" s="7"/>
      <c r="C75" s="5" t="s">
        <v>26</v>
      </c>
      <c r="D75" s="35" t="s">
        <v>119</v>
      </c>
      <c r="E75" s="28">
        <f>SUM(F75:K75)+SUM(Bovino2!E77:L77)</f>
        <v>178520.82</v>
      </c>
      <c r="F75" s="28">
        <v>4191.63</v>
      </c>
      <c r="G75" s="28">
        <v>15287.39</v>
      </c>
      <c r="H75" s="28">
        <v>24781.22</v>
      </c>
      <c r="I75" s="28">
        <v>3141.28</v>
      </c>
      <c r="J75" s="36">
        <v>2334.67</v>
      </c>
      <c r="K75" s="37">
        <v>13943.59</v>
      </c>
      <c r="L75" s="19"/>
      <c r="M75" s="19"/>
    </row>
    <row r="76" spans="1:13" ht="12.75">
      <c r="A76" s="6"/>
      <c r="B76" s="7"/>
      <c r="C76" s="5" t="s">
        <v>27</v>
      </c>
      <c r="D76" s="38" t="s">
        <v>120</v>
      </c>
      <c r="E76" s="28">
        <f>SUM(F76:K76)+SUM(Bovino2!E78:L78)</f>
        <v>15486.11</v>
      </c>
      <c r="F76" s="28">
        <v>2929.33</v>
      </c>
      <c r="G76" s="28">
        <v>170.23</v>
      </c>
      <c r="H76" s="28">
        <v>1900.77</v>
      </c>
      <c r="I76" s="28">
        <v>420.15</v>
      </c>
      <c r="J76" s="36">
        <v>134.98</v>
      </c>
      <c r="K76" s="37">
        <v>1909.53</v>
      </c>
      <c r="L76" s="19"/>
      <c r="M76" s="19"/>
    </row>
    <row r="77" spans="1:13" ht="12.75">
      <c r="A77" s="6"/>
      <c r="B77" s="7"/>
      <c r="C77" s="5" t="s">
        <v>28</v>
      </c>
      <c r="D77" s="38" t="s">
        <v>121</v>
      </c>
      <c r="E77" s="28">
        <f>SUM(F77:K77)+SUM(Bovino2!E79:L79)</f>
        <v>68876.70999999999</v>
      </c>
      <c r="F77" s="28">
        <v>0</v>
      </c>
      <c r="G77" s="28">
        <v>9889.65</v>
      </c>
      <c r="H77" s="28">
        <v>10010.65</v>
      </c>
      <c r="I77" s="28">
        <v>480.8</v>
      </c>
      <c r="J77" s="36">
        <v>10</v>
      </c>
      <c r="K77" s="37">
        <v>2301.03</v>
      </c>
      <c r="L77" s="19"/>
      <c r="M77" s="19"/>
    </row>
    <row r="78" spans="1:13" ht="12.75">
      <c r="A78" s="6"/>
      <c r="B78" s="7"/>
      <c r="C78" s="5" t="s">
        <v>29</v>
      </c>
      <c r="D78" s="35" t="s">
        <v>122</v>
      </c>
      <c r="E78" s="28">
        <f>SUM(F78:K78)+SUM(Bovino2!E80:L80)</f>
        <v>51332.39</v>
      </c>
      <c r="F78" s="28">
        <v>7345.63</v>
      </c>
      <c r="G78" s="28">
        <v>3017.65</v>
      </c>
      <c r="H78" s="28">
        <v>3212.82</v>
      </c>
      <c r="I78" s="28">
        <v>1014.68</v>
      </c>
      <c r="J78" s="36">
        <v>203.43</v>
      </c>
      <c r="K78" s="37">
        <v>3482.56</v>
      </c>
      <c r="L78" s="19"/>
      <c r="M78" s="19"/>
    </row>
    <row r="79" spans="1:13" ht="12.75">
      <c r="A79" s="6"/>
      <c r="B79" s="7"/>
      <c r="C79" s="5" t="s">
        <v>18</v>
      </c>
      <c r="D79" s="35" t="s">
        <v>123</v>
      </c>
      <c r="E79" s="28">
        <f>SUM(F79:K79)+SUM(Bovino2!E81:L81)</f>
        <v>17374.711639892845</v>
      </c>
      <c r="F79" s="28">
        <v>1007.2333033282808</v>
      </c>
      <c r="G79" s="28">
        <v>266.4699844694541</v>
      </c>
      <c r="H79" s="28">
        <v>2401.64291373045</v>
      </c>
      <c r="I79" s="28">
        <v>31.854956868693552</v>
      </c>
      <c r="J79" s="36">
        <v>165.83312327060452</v>
      </c>
      <c r="K79" s="37">
        <v>229.36470764200766</v>
      </c>
      <c r="L79" s="19"/>
      <c r="M79" s="19"/>
    </row>
    <row r="80" spans="1:13" ht="12.75">
      <c r="A80" s="6"/>
      <c r="B80" s="7"/>
      <c r="C80" s="5" t="s">
        <v>30</v>
      </c>
      <c r="D80" s="38" t="s">
        <v>124</v>
      </c>
      <c r="E80" s="28">
        <f>SUM(F80:K80)+SUM(Bovino2!E82:L82)</f>
        <v>133934.90000000002</v>
      </c>
      <c r="F80" s="28">
        <v>7309.01</v>
      </c>
      <c r="G80" s="28">
        <v>11225.32</v>
      </c>
      <c r="H80" s="28">
        <v>15570.58</v>
      </c>
      <c r="I80" s="28">
        <v>3999.68</v>
      </c>
      <c r="J80" s="36">
        <v>1420.98</v>
      </c>
      <c r="K80" s="37">
        <v>10481.75</v>
      </c>
      <c r="L80" s="19"/>
      <c r="M80" s="19"/>
    </row>
    <row r="81" spans="1:13" ht="12.75">
      <c r="A81" s="6"/>
      <c r="B81" s="8" t="s">
        <v>19</v>
      </c>
      <c r="C81" s="8"/>
      <c r="D81" s="42" t="s">
        <v>2</v>
      </c>
      <c r="E81" s="34">
        <f>SUM(F81:K81)+SUM(Bovino2!E83:L83)</f>
        <v>685232.6716398927</v>
      </c>
      <c r="F81" s="34">
        <v>27358.89330332828</v>
      </c>
      <c r="G81" s="34">
        <v>63107.23998446946</v>
      </c>
      <c r="H81" s="34">
        <v>84079.54291373046</v>
      </c>
      <c r="I81" s="34">
        <v>13729.974956868693</v>
      </c>
      <c r="J81" s="40">
        <v>7929.943123270605</v>
      </c>
      <c r="K81" s="41">
        <v>45387.68470764201</v>
      </c>
      <c r="L81" s="19"/>
      <c r="M81" s="19"/>
    </row>
    <row r="82" spans="1:13" ht="13.5" thickBot="1">
      <c r="A82" s="9"/>
      <c r="B82" s="10"/>
      <c r="C82" s="10"/>
      <c r="D82" s="30"/>
      <c r="E82" s="29">
        <f>SUM(F82:K82)+SUM(Bovino2!E84:L84)</f>
        <v>0</v>
      </c>
      <c r="F82" s="29"/>
      <c r="G82" s="29"/>
      <c r="H82" s="29"/>
      <c r="I82" s="29"/>
      <c r="J82" s="32"/>
      <c r="K82" s="33"/>
      <c r="L82" s="19"/>
      <c r="M82" s="19"/>
    </row>
    <row r="83" spans="1:13" ht="12.75">
      <c r="A83" s="3" t="s">
        <v>54</v>
      </c>
      <c r="B83" s="4" t="s">
        <v>76</v>
      </c>
      <c r="C83" s="5" t="s">
        <v>77</v>
      </c>
      <c r="D83" s="38" t="s">
        <v>125</v>
      </c>
      <c r="E83" s="28">
        <f>SUM(F83:K83)+SUM(Bovino2!E85:L85)</f>
        <v>11860.64</v>
      </c>
      <c r="F83" s="28">
        <v>397.59</v>
      </c>
      <c r="G83" s="28">
        <v>1371.51</v>
      </c>
      <c r="H83" s="28">
        <v>1672.64</v>
      </c>
      <c r="I83" s="28">
        <v>531.75</v>
      </c>
      <c r="J83" s="36">
        <v>573.5</v>
      </c>
      <c r="K83" s="37">
        <v>850.45</v>
      </c>
      <c r="L83" s="19"/>
      <c r="M83" s="19"/>
    </row>
    <row r="84" spans="1:13" ht="12.75">
      <c r="A84" s="6"/>
      <c r="B84" s="7"/>
      <c r="C84" s="5" t="s">
        <v>78</v>
      </c>
      <c r="D84" s="38" t="s">
        <v>126</v>
      </c>
      <c r="E84" s="28">
        <f>SUM(F84:K84)+SUM(Bovino2!E86:L86)</f>
        <v>7252.89</v>
      </c>
      <c r="F84" s="28">
        <v>1098.03</v>
      </c>
      <c r="G84" s="28">
        <v>815.36</v>
      </c>
      <c r="H84" s="28">
        <v>614.45</v>
      </c>
      <c r="I84" s="28">
        <v>631.28</v>
      </c>
      <c r="J84" s="36">
        <v>399.47</v>
      </c>
      <c r="K84" s="37">
        <v>326.66</v>
      </c>
      <c r="L84" s="19"/>
      <c r="M84" s="19"/>
    </row>
    <row r="85" spans="1:13" ht="12.75">
      <c r="A85" s="6"/>
      <c r="B85" s="8" t="s">
        <v>79</v>
      </c>
      <c r="C85" s="8"/>
      <c r="D85" s="42" t="s">
        <v>76</v>
      </c>
      <c r="E85" s="34">
        <f>SUM(F85:K85)+SUM(Bovino2!E87:L87)</f>
        <v>19113.53</v>
      </c>
      <c r="F85" s="34">
        <v>1495.62</v>
      </c>
      <c r="G85" s="34">
        <v>2186.87</v>
      </c>
      <c r="H85" s="34">
        <v>2287.09</v>
      </c>
      <c r="I85" s="34">
        <v>1163.03</v>
      </c>
      <c r="J85" s="40">
        <v>972.97</v>
      </c>
      <c r="K85" s="41">
        <v>1177.11</v>
      </c>
      <c r="L85" s="19"/>
      <c r="M85" s="19"/>
    </row>
    <row r="86" spans="1:13" ht="13.5" thickBot="1">
      <c r="A86" s="9"/>
      <c r="B86" s="10"/>
      <c r="C86" s="10"/>
      <c r="D86" s="42"/>
      <c r="E86" s="34">
        <f>SUM(F86:K86)+SUM(Bovino2!E88:L88)</f>
        <v>0</v>
      </c>
      <c r="F86" s="34"/>
      <c r="G86" s="34"/>
      <c r="H86" s="34"/>
      <c r="I86" s="34"/>
      <c r="J86" s="40"/>
      <c r="K86" s="41"/>
      <c r="L86" s="19"/>
      <c r="M86" s="19"/>
    </row>
    <row r="87" spans="1:13" ht="14.25" thickBot="1" thickTop="1">
      <c r="A87" s="11" t="s">
        <v>0</v>
      </c>
      <c r="B87" s="12"/>
      <c r="C87" s="12"/>
      <c r="D87" s="56" t="s">
        <v>127</v>
      </c>
      <c r="E87" s="43">
        <f>+E85+E81+E71+E67+E65+E60+E53+E51+E40+E38+E32+E27+E25+E23+E18+E16+E14</f>
        <v>6276909.271639893</v>
      </c>
      <c r="F87" s="43">
        <v>1295855.2033033282</v>
      </c>
      <c r="G87" s="43">
        <v>305119.69998446945</v>
      </c>
      <c r="H87" s="43">
        <v>583105.8229137305</v>
      </c>
      <c r="I87" s="43">
        <v>155123.8749568687</v>
      </c>
      <c r="J87" s="44">
        <v>105132.0231232706</v>
      </c>
      <c r="K87" s="45">
        <v>460196.514707642</v>
      </c>
      <c r="L87" s="19"/>
      <c r="M87" s="19"/>
    </row>
    <row r="88" spans="5:11" ht="13.5" thickTop="1">
      <c r="E88" s="19"/>
      <c r="F88" s="19"/>
      <c r="G88" s="19"/>
      <c r="H88" s="19"/>
      <c r="I88" s="19"/>
      <c r="J88" s="19"/>
      <c r="K88" s="19"/>
    </row>
  </sheetData>
  <sheetProtection/>
  <mergeCells count="11">
    <mergeCell ref="F8:F9"/>
    <mergeCell ref="G8:H8"/>
    <mergeCell ref="I8:I9"/>
    <mergeCell ref="J8:K8"/>
    <mergeCell ref="D4:K4"/>
    <mergeCell ref="D6:K6"/>
    <mergeCell ref="D7:D9"/>
    <mergeCell ref="D5:K5"/>
    <mergeCell ref="E7:E9"/>
    <mergeCell ref="F7:H7"/>
    <mergeCell ref="I7:K7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91"/>
  <sheetViews>
    <sheetView showZeros="0" workbookViewId="0" topLeftCell="D1">
      <pane xSplit="1" ySplit="11" topLeftCell="E72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90" sqref="E90:L90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1.421875" style="2" customWidth="1"/>
    <col min="6" max="6" width="10.140625" style="2" customWidth="1"/>
    <col min="7" max="8" width="14.00390625" style="2" customWidth="1"/>
    <col min="9" max="9" width="12.57421875" style="2" customWidth="1"/>
    <col min="10" max="10" width="12.28125" style="2" customWidth="1"/>
    <col min="11" max="24" width="11.57421875" style="2" bestFit="1" customWidth="1"/>
    <col min="25" max="26" width="20.140625" style="2" bestFit="1" customWidth="1"/>
    <col min="27" max="30" width="21.28125" style="2" bestFit="1" customWidth="1"/>
    <col min="31" max="16384" width="11.421875" style="2" customWidth="1"/>
  </cols>
  <sheetData>
    <row r="1" spans="6:7" ht="15">
      <c r="F1" s="104" t="s">
        <v>152</v>
      </c>
      <c r="G1" s="104"/>
    </row>
    <row r="2" spans="6:7" ht="12.75">
      <c r="F2" s="105" t="s">
        <v>151</v>
      </c>
      <c r="G2" s="105"/>
    </row>
    <row r="3" ht="13.5" thickBot="1"/>
    <row r="4" spans="4:12" ht="15.75">
      <c r="D4" s="136" t="s">
        <v>153</v>
      </c>
      <c r="E4" s="137"/>
      <c r="F4" s="137"/>
      <c r="G4" s="137"/>
      <c r="H4" s="137"/>
      <c r="I4" s="137"/>
      <c r="J4" s="137"/>
      <c r="K4" s="137"/>
      <c r="L4" s="138"/>
    </row>
    <row r="5" spans="4:12" ht="12.75">
      <c r="D5" s="119" t="s">
        <v>129</v>
      </c>
      <c r="E5" s="131"/>
      <c r="F5" s="131"/>
      <c r="G5" s="131"/>
      <c r="H5" s="131"/>
      <c r="I5" s="131"/>
      <c r="J5" s="131"/>
      <c r="K5" s="131"/>
      <c r="L5" s="132"/>
    </row>
    <row r="6" spans="4:12" ht="12.75">
      <c r="D6" s="114" t="s">
        <v>154</v>
      </c>
      <c r="E6" s="115"/>
      <c r="F6" s="115"/>
      <c r="G6" s="115"/>
      <c r="H6" s="115"/>
      <c r="I6" s="115"/>
      <c r="J6" s="115"/>
      <c r="K6" s="115"/>
      <c r="L6" s="116"/>
    </row>
    <row r="7" spans="4:12" ht="12.75" customHeight="1">
      <c r="D7" s="117" t="s">
        <v>128</v>
      </c>
      <c r="E7" s="133" t="s">
        <v>140</v>
      </c>
      <c r="F7" s="134"/>
      <c r="G7" s="134"/>
      <c r="H7" s="134"/>
      <c r="I7" s="134"/>
      <c r="J7" s="134"/>
      <c r="K7" s="134"/>
      <c r="L7" s="135"/>
    </row>
    <row r="8" spans="4:12" ht="12.75" customHeight="1">
      <c r="D8" s="130"/>
      <c r="E8" s="139" t="s">
        <v>135</v>
      </c>
      <c r="F8" s="141" t="s">
        <v>137</v>
      </c>
      <c r="G8" s="134"/>
      <c r="H8" s="134"/>
      <c r="I8" s="134"/>
      <c r="J8" s="134"/>
      <c r="K8" s="134"/>
      <c r="L8" s="135"/>
    </row>
    <row r="9" spans="4:12" ht="12.75" customHeight="1">
      <c r="D9" s="130"/>
      <c r="E9" s="140"/>
      <c r="F9" s="141" t="s">
        <v>141</v>
      </c>
      <c r="G9" s="134"/>
      <c r="H9" s="134"/>
      <c r="I9" s="142"/>
      <c r="J9" s="141" t="s">
        <v>142</v>
      </c>
      <c r="K9" s="134"/>
      <c r="L9" s="135"/>
    </row>
    <row r="10" spans="4:12" ht="12.75" customHeight="1">
      <c r="D10" s="130"/>
      <c r="E10" s="140"/>
      <c r="F10" s="143" t="s">
        <v>143</v>
      </c>
      <c r="G10" s="133" t="s">
        <v>144</v>
      </c>
      <c r="H10" s="145"/>
      <c r="I10" s="146" t="s">
        <v>145</v>
      </c>
      <c r="J10" s="141" t="s">
        <v>146</v>
      </c>
      <c r="K10" s="145"/>
      <c r="L10" s="148" t="s">
        <v>147</v>
      </c>
    </row>
    <row r="11" spans="1:12" ht="13.5" thickBot="1">
      <c r="A11" s="1" t="s">
        <v>6</v>
      </c>
      <c r="B11" s="1" t="s">
        <v>1</v>
      </c>
      <c r="C11" s="1" t="s">
        <v>7</v>
      </c>
      <c r="D11" s="130"/>
      <c r="E11" s="140"/>
      <c r="F11" s="144"/>
      <c r="G11" s="16" t="s">
        <v>148</v>
      </c>
      <c r="H11" s="16" t="s">
        <v>149</v>
      </c>
      <c r="I11" s="147"/>
      <c r="J11" s="17" t="s">
        <v>148</v>
      </c>
      <c r="K11" s="18" t="s">
        <v>150</v>
      </c>
      <c r="L11" s="149"/>
    </row>
    <row r="12" spans="1:12" ht="12.75">
      <c r="A12" s="3" t="s">
        <v>31</v>
      </c>
      <c r="B12" s="4" t="s">
        <v>32</v>
      </c>
      <c r="C12" s="5" t="s">
        <v>33</v>
      </c>
      <c r="D12" s="13" t="s">
        <v>80</v>
      </c>
      <c r="E12" s="85">
        <v>688</v>
      </c>
      <c r="F12" s="86">
        <v>447</v>
      </c>
      <c r="G12" s="87">
        <v>5952</v>
      </c>
      <c r="H12" s="87">
        <v>378</v>
      </c>
      <c r="I12" s="88">
        <v>1995</v>
      </c>
      <c r="J12" s="89">
        <v>149297</v>
      </c>
      <c r="K12" s="90">
        <v>3785</v>
      </c>
      <c r="L12" s="91">
        <v>61232</v>
      </c>
    </row>
    <row r="13" spans="1:12" ht="12.75">
      <c r="A13" s="6"/>
      <c r="B13" s="7"/>
      <c r="C13" s="5" t="s">
        <v>34</v>
      </c>
      <c r="D13" s="14" t="s">
        <v>81</v>
      </c>
      <c r="E13" s="75">
        <v>682</v>
      </c>
      <c r="F13" s="76">
        <v>137</v>
      </c>
      <c r="G13" s="77">
        <v>7000</v>
      </c>
      <c r="H13" s="77">
        <v>591</v>
      </c>
      <c r="I13" s="78">
        <v>4409</v>
      </c>
      <c r="J13" s="79">
        <v>147406</v>
      </c>
      <c r="K13" s="80">
        <v>1091</v>
      </c>
      <c r="L13" s="81">
        <v>114361</v>
      </c>
    </row>
    <row r="14" spans="1:12" ht="12.75">
      <c r="A14" s="6"/>
      <c r="B14" s="7"/>
      <c r="C14" s="5" t="s">
        <v>35</v>
      </c>
      <c r="D14" s="14" t="s">
        <v>82</v>
      </c>
      <c r="E14" s="75">
        <v>526</v>
      </c>
      <c r="F14" s="76">
        <v>49</v>
      </c>
      <c r="G14" s="77">
        <v>147</v>
      </c>
      <c r="H14" s="77">
        <v>0</v>
      </c>
      <c r="I14" s="78">
        <v>453</v>
      </c>
      <c r="J14" s="79">
        <v>3789</v>
      </c>
      <c r="K14" s="80">
        <v>471</v>
      </c>
      <c r="L14" s="81">
        <v>23035</v>
      </c>
    </row>
    <row r="15" spans="1:12" ht="12.75">
      <c r="A15" s="6"/>
      <c r="B15" s="7"/>
      <c r="C15" s="5" t="s">
        <v>36</v>
      </c>
      <c r="D15" s="14" t="s">
        <v>83</v>
      </c>
      <c r="E15" s="75">
        <v>238</v>
      </c>
      <c r="F15" s="76">
        <v>0</v>
      </c>
      <c r="G15" s="77">
        <v>4249</v>
      </c>
      <c r="H15" s="77">
        <v>93</v>
      </c>
      <c r="I15" s="78">
        <v>705</v>
      </c>
      <c r="J15" s="79">
        <v>44064</v>
      </c>
      <c r="K15" s="80">
        <v>363</v>
      </c>
      <c r="L15" s="81">
        <v>21212</v>
      </c>
    </row>
    <row r="16" spans="1:12" ht="12.75" customHeight="1" thickBot="1">
      <c r="A16" s="6"/>
      <c r="B16" s="8" t="s">
        <v>37</v>
      </c>
      <c r="C16" s="8"/>
      <c r="D16" s="26" t="s">
        <v>32</v>
      </c>
      <c r="E16" s="92">
        <v>2134</v>
      </c>
      <c r="F16" s="93">
        <v>633</v>
      </c>
      <c r="G16" s="94">
        <v>17348</v>
      </c>
      <c r="H16" s="94">
        <v>1062</v>
      </c>
      <c r="I16" s="95">
        <v>7562</v>
      </c>
      <c r="J16" s="96">
        <v>344556</v>
      </c>
      <c r="K16" s="97">
        <v>5710</v>
      </c>
      <c r="L16" s="98">
        <v>219840</v>
      </c>
    </row>
    <row r="17" spans="1:12" ht="12.75" customHeight="1">
      <c r="A17" s="9"/>
      <c r="B17" s="10"/>
      <c r="C17" s="10"/>
      <c r="D17" s="15"/>
      <c r="E17" s="75"/>
      <c r="F17" s="76"/>
      <c r="G17" s="77"/>
      <c r="H17" s="77"/>
      <c r="I17" s="78"/>
      <c r="J17" s="79"/>
      <c r="K17" s="80"/>
      <c r="L17" s="81"/>
    </row>
    <row r="18" spans="1:12" ht="12.75" customHeight="1" thickBot="1">
      <c r="A18" s="6"/>
      <c r="B18" s="8" t="s">
        <v>38</v>
      </c>
      <c r="C18" s="8"/>
      <c r="D18" s="27" t="s">
        <v>84</v>
      </c>
      <c r="E18" s="61">
        <v>8133</v>
      </c>
      <c r="F18" s="62">
        <v>861</v>
      </c>
      <c r="G18" s="63">
        <v>6133</v>
      </c>
      <c r="H18" s="63">
        <v>102</v>
      </c>
      <c r="I18" s="64">
        <v>18587</v>
      </c>
      <c r="J18" s="65">
        <v>76652</v>
      </c>
      <c r="K18" s="66">
        <v>1004</v>
      </c>
      <c r="L18" s="67">
        <v>132777</v>
      </c>
    </row>
    <row r="19" spans="1:12" ht="12.75" customHeight="1">
      <c r="A19" s="9"/>
      <c r="B19" s="10"/>
      <c r="C19" s="10"/>
      <c r="D19" s="15"/>
      <c r="E19" s="68"/>
      <c r="F19" s="69"/>
      <c r="G19" s="70"/>
      <c r="H19" s="70"/>
      <c r="I19" s="71"/>
      <c r="J19" s="72"/>
      <c r="K19" s="73"/>
      <c r="L19" s="74"/>
    </row>
    <row r="20" spans="1:12" ht="12.75" customHeight="1" thickBot="1">
      <c r="A20" s="6"/>
      <c r="B20" s="8" t="s">
        <v>41</v>
      </c>
      <c r="C20" s="8"/>
      <c r="D20" s="27" t="s">
        <v>40</v>
      </c>
      <c r="E20" s="61">
        <v>6427</v>
      </c>
      <c r="F20" s="62">
        <v>959</v>
      </c>
      <c r="G20" s="63">
        <v>27753</v>
      </c>
      <c r="H20" s="63">
        <v>261</v>
      </c>
      <c r="I20" s="64">
        <v>67168</v>
      </c>
      <c r="J20" s="65">
        <v>47160</v>
      </c>
      <c r="K20" s="66">
        <v>231</v>
      </c>
      <c r="L20" s="67">
        <v>28354</v>
      </c>
    </row>
    <row r="21" spans="1:12" ht="5.25" customHeight="1">
      <c r="A21" s="9"/>
      <c r="B21" s="10"/>
      <c r="C21" s="10"/>
      <c r="D21" s="15"/>
      <c r="E21" s="68"/>
      <c r="F21" s="69"/>
      <c r="G21" s="70"/>
      <c r="H21" s="70"/>
      <c r="I21" s="71"/>
      <c r="J21" s="72"/>
      <c r="K21" s="73"/>
      <c r="L21" s="74"/>
    </row>
    <row r="22" spans="1:12" ht="12.75">
      <c r="A22" s="3" t="s">
        <v>24</v>
      </c>
      <c r="B22" s="4" t="s">
        <v>42</v>
      </c>
      <c r="C22" s="5" t="s">
        <v>31</v>
      </c>
      <c r="D22" s="14" t="s">
        <v>85</v>
      </c>
      <c r="E22" s="75">
        <v>653</v>
      </c>
      <c r="F22" s="76">
        <v>75</v>
      </c>
      <c r="G22" s="77">
        <v>671</v>
      </c>
      <c r="H22" s="77">
        <v>5</v>
      </c>
      <c r="I22" s="78">
        <v>1988</v>
      </c>
      <c r="J22" s="79">
        <v>5140</v>
      </c>
      <c r="K22" s="80">
        <v>118</v>
      </c>
      <c r="L22" s="81">
        <v>15446</v>
      </c>
    </row>
    <row r="23" spans="1:12" ht="12.75">
      <c r="A23" s="6"/>
      <c r="B23" s="7"/>
      <c r="C23" s="5" t="s">
        <v>43</v>
      </c>
      <c r="D23" s="14" t="s">
        <v>86</v>
      </c>
      <c r="E23" s="75">
        <v>1646</v>
      </c>
      <c r="F23" s="76">
        <v>66</v>
      </c>
      <c r="G23" s="77">
        <v>997</v>
      </c>
      <c r="H23" s="77">
        <v>37</v>
      </c>
      <c r="I23" s="78">
        <v>1760</v>
      </c>
      <c r="J23" s="79">
        <v>8374</v>
      </c>
      <c r="K23" s="80">
        <v>1071</v>
      </c>
      <c r="L23" s="81">
        <v>14077</v>
      </c>
    </row>
    <row r="24" spans="1:12" ht="12.75">
      <c r="A24" s="6"/>
      <c r="B24" s="7"/>
      <c r="C24" s="5" t="s">
        <v>44</v>
      </c>
      <c r="D24" s="14" t="s">
        <v>87</v>
      </c>
      <c r="E24" s="75">
        <v>2144</v>
      </c>
      <c r="F24" s="76">
        <v>81</v>
      </c>
      <c r="G24" s="77">
        <v>967</v>
      </c>
      <c r="H24" s="77">
        <v>19</v>
      </c>
      <c r="I24" s="78">
        <v>2783</v>
      </c>
      <c r="J24" s="79">
        <v>7551</v>
      </c>
      <c r="K24" s="80">
        <v>422</v>
      </c>
      <c r="L24" s="81">
        <v>17165</v>
      </c>
    </row>
    <row r="25" spans="1:12" ht="12.75" customHeight="1" thickBot="1">
      <c r="A25" s="6"/>
      <c r="B25" s="8" t="s">
        <v>45</v>
      </c>
      <c r="C25" s="8"/>
      <c r="D25" s="27" t="s">
        <v>42</v>
      </c>
      <c r="E25" s="61">
        <v>4443</v>
      </c>
      <c r="F25" s="99">
        <v>222</v>
      </c>
      <c r="G25" s="64">
        <v>2635</v>
      </c>
      <c r="H25" s="64">
        <v>61</v>
      </c>
      <c r="I25" s="64">
        <v>6531</v>
      </c>
      <c r="J25" s="100">
        <v>21065</v>
      </c>
      <c r="K25" s="64">
        <v>1611</v>
      </c>
      <c r="L25" s="101">
        <v>46688</v>
      </c>
    </row>
    <row r="26" spans="1:12" ht="12.75" customHeight="1">
      <c r="A26" s="9"/>
      <c r="B26" s="10"/>
      <c r="C26" s="10"/>
      <c r="D26" s="15"/>
      <c r="E26" s="75"/>
      <c r="F26" s="76"/>
      <c r="G26" s="77"/>
      <c r="H26" s="77"/>
      <c r="I26" s="78"/>
      <c r="J26" s="79"/>
      <c r="K26" s="80"/>
      <c r="L26" s="81"/>
    </row>
    <row r="27" spans="1:12" ht="12.75" customHeight="1" thickBot="1">
      <c r="A27" s="6"/>
      <c r="B27" s="8" t="s">
        <v>48</v>
      </c>
      <c r="C27" s="8"/>
      <c r="D27" s="27" t="s">
        <v>47</v>
      </c>
      <c r="E27" s="61">
        <v>1497.64</v>
      </c>
      <c r="F27" s="62">
        <v>457.96</v>
      </c>
      <c r="G27" s="63">
        <v>1937.95</v>
      </c>
      <c r="H27" s="63">
        <v>0</v>
      </c>
      <c r="I27" s="64">
        <v>2666.84</v>
      </c>
      <c r="J27" s="65">
        <v>21318.73</v>
      </c>
      <c r="K27" s="66">
        <v>0</v>
      </c>
      <c r="L27" s="67">
        <v>30775.09</v>
      </c>
    </row>
    <row r="28" spans="1:12" ht="5.25" customHeight="1">
      <c r="A28" s="9"/>
      <c r="B28" s="10"/>
      <c r="C28" s="10"/>
      <c r="D28" s="15"/>
      <c r="E28" s="75"/>
      <c r="F28" s="76"/>
      <c r="G28" s="77"/>
      <c r="H28" s="77"/>
      <c r="I28" s="78"/>
      <c r="J28" s="79"/>
      <c r="K28" s="80"/>
      <c r="L28" s="81"/>
    </row>
    <row r="29" spans="1:12" ht="12.75" customHeight="1" thickBot="1">
      <c r="A29" s="6"/>
      <c r="B29" s="8" t="s">
        <v>51</v>
      </c>
      <c r="C29" s="8"/>
      <c r="D29" s="27" t="s">
        <v>50</v>
      </c>
      <c r="E29" s="61">
        <v>541.22</v>
      </c>
      <c r="F29" s="62">
        <v>592.81</v>
      </c>
      <c r="G29" s="63">
        <v>129.64</v>
      </c>
      <c r="H29" s="63">
        <v>0</v>
      </c>
      <c r="I29" s="64">
        <v>1218.85</v>
      </c>
      <c r="J29" s="65">
        <v>1667.83</v>
      </c>
      <c r="K29" s="66">
        <v>0</v>
      </c>
      <c r="L29" s="67">
        <v>13784.61</v>
      </c>
    </row>
    <row r="30" spans="1:12" ht="12.75" customHeight="1">
      <c r="A30" s="9"/>
      <c r="B30" s="10"/>
      <c r="C30" s="10"/>
      <c r="D30" s="15"/>
      <c r="E30" s="75"/>
      <c r="F30" s="76"/>
      <c r="G30" s="77"/>
      <c r="H30" s="77"/>
      <c r="I30" s="78"/>
      <c r="J30" s="79"/>
      <c r="K30" s="80"/>
      <c r="L30" s="81"/>
    </row>
    <row r="31" spans="1:12" ht="12.75">
      <c r="A31" s="3" t="s">
        <v>8</v>
      </c>
      <c r="B31" s="4" t="s">
        <v>3</v>
      </c>
      <c r="C31" s="5" t="s">
        <v>9</v>
      </c>
      <c r="D31" s="14" t="s">
        <v>88</v>
      </c>
      <c r="E31" s="75">
        <v>910.15</v>
      </c>
      <c r="F31" s="76">
        <v>0</v>
      </c>
      <c r="G31" s="77">
        <v>36.89</v>
      </c>
      <c r="H31" s="77">
        <v>0</v>
      </c>
      <c r="I31" s="78">
        <v>1881.67</v>
      </c>
      <c r="J31" s="79">
        <v>8271.31</v>
      </c>
      <c r="K31" s="80">
        <v>0</v>
      </c>
      <c r="L31" s="81">
        <v>25147.28</v>
      </c>
    </row>
    <row r="32" spans="1:12" ht="12.75">
      <c r="A32" s="6"/>
      <c r="B32" s="7"/>
      <c r="C32" s="5" t="s">
        <v>10</v>
      </c>
      <c r="D32" s="14" t="s">
        <v>89</v>
      </c>
      <c r="E32" s="75">
        <v>1937.11</v>
      </c>
      <c r="F32" s="76">
        <v>0</v>
      </c>
      <c r="G32" s="77">
        <v>0</v>
      </c>
      <c r="H32" s="77">
        <v>0</v>
      </c>
      <c r="I32" s="78">
        <v>732.31</v>
      </c>
      <c r="J32" s="79">
        <v>281</v>
      </c>
      <c r="K32" s="80">
        <v>0</v>
      </c>
      <c r="L32" s="81">
        <v>10684.74</v>
      </c>
    </row>
    <row r="33" spans="1:12" ht="12.75">
      <c r="A33" s="6"/>
      <c r="B33" s="7"/>
      <c r="C33" s="5" t="s">
        <v>11</v>
      </c>
      <c r="D33" s="14" t="s">
        <v>90</v>
      </c>
      <c r="E33" s="75">
        <v>1091.48</v>
      </c>
      <c r="F33" s="76">
        <v>0</v>
      </c>
      <c r="G33" s="77">
        <v>44.54</v>
      </c>
      <c r="H33" s="77">
        <v>0</v>
      </c>
      <c r="I33" s="78">
        <v>530.27</v>
      </c>
      <c r="J33" s="79">
        <v>4503.67</v>
      </c>
      <c r="K33" s="80">
        <v>0</v>
      </c>
      <c r="L33" s="81">
        <v>5536.33</v>
      </c>
    </row>
    <row r="34" spans="1:12" ht="12.75" customHeight="1" thickBot="1">
      <c r="A34" s="6"/>
      <c r="B34" s="8" t="s">
        <v>20</v>
      </c>
      <c r="C34" s="8"/>
      <c r="D34" s="27" t="s">
        <v>3</v>
      </c>
      <c r="E34" s="61">
        <v>3938.74</v>
      </c>
      <c r="F34" s="62">
        <v>0</v>
      </c>
      <c r="G34" s="63">
        <v>81.43</v>
      </c>
      <c r="H34" s="63">
        <v>0</v>
      </c>
      <c r="I34" s="64">
        <v>3144.25</v>
      </c>
      <c r="J34" s="65">
        <v>13055.98</v>
      </c>
      <c r="K34" s="66">
        <v>0</v>
      </c>
      <c r="L34" s="67">
        <v>41368.35</v>
      </c>
    </row>
    <row r="35" spans="1:12" ht="5.25" customHeight="1">
      <c r="A35" s="9"/>
      <c r="B35" s="10"/>
      <c r="C35" s="10"/>
      <c r="D35" s="15"/>
      <c r="E35" s="75"/>
      <c r="F35" s="76"/>
      <c r="G35" s="77"/>
      <c r="H35" s="77"/>
      <c r="I35" s="78"/>
      <c r="J35" s="79"/>
      <c r="K35" s="80"/>
      <c r="L35" s="81"/>
    </row>
    <row r="36" spans="1:12" ht="12.75">
      <c r="A36" s="3" t="s">
        <v>52</v>
      </c>
      <c r="B36" s="4" t="s">
        <v>53</v>
      </c>
      <c r="C36" s="5" t="s">
        <v>52</v>
      </c>
      <c r="D36" s="14" t="s">
        <v>91</v>
      </c>
      <c r="E36" s="75">
        <v>1436.39</v>
      </c>
      <c r="F36" s="76">
        <v>247.78</v>
      </c>
      <c r="G36" s="77">
        <v>2852.31</v>
      </c>
      <c r="H36" s="77">
        <v>10.07</v>
      </c>
      <c r="I36" s="78">
        <v>2678.26</v>
      </c>
      <c r="J36" s="79">
        <v>18709.15</v>
      </c>
      <c r="K36" s="80">
        <v>4</v>
      </c>
      <c r="L36" s="81">
        <v>19031.69</v>
      </c>
    </row>
    <row r="37" spans="1:12" ht="12.75">
      <c r="A37" s="6"/>
      <c r="B37" s="7"/>
      <c r="C37" s="5" t="s">
        <v>54</v>
      </c>
      <c r="D37" s="14" t="s">
        <v>92</v>
      </c>
      <c r="E37" s="75">
        <v>1348.04</v>
      </c>
      <c r="F37" s="76">
        <v>127.96</v>
      </c>
      <c r="G37" s="77">
        <v>2294.06</v>
      </c>
      <c r="H37" s="77">
        <v>409.53</v>
      </c>
      <c r="I37" s="78">
        <v>956.22</v>
      </c>
      <c r="J37" s="79">
        <v>25387.65</v>
      </c>
      <c r="K37" s="80">
        <v>159.22</v>
      </c>
      <c r="L37" s="81">
        <v>21039.43</v>
      </c>
    </row>
    <row r="38" spans="1:12" ht="12.75">
      <c r="A38" s="6"/>
      <c r="B38" s="7"/>
      <c r="C38" s="5" t="s">
        <v>55</v>
      </c>
      <c r="D38" s="14" t="s">
        <v>93</v>
      </c>
      <c r="E38" s="75">
        <v>1912.3</v>
      </c>
      <c r="F38" s="76">
        <v>748.18</v>
      </c>
      <c r="G38" s="77">
        <v>1154.27</v>
      </c>
      <c r="H38" s="77">
        <v>0</v>
      </c>
      <c r="I38" s="78">
        <v>3751.25</v>
      </c>
      <c r="J38" s="79">
        <v>21927.22</v>
      </c>
      <c r="K38" s="80">
        <v>482.42</v>
      </c>
      <c r="L38" s="81">
        <v>18239.71</v>
      </c>
    </row>
    <row r="39" spans="1:12" ht="12.75">
      <c r="A39" s="6"/>
      <c r="B39" s="7"/>
      <c r="C39" s="5" t="s">
        <v>56</v>
      </c>
      <c r="D39" s="14" t="s">
        <v>94</v>
      </c>
      <c r="E39" s="75">
        <v>330.45</v>
      </c>
      <c r="F39" s="76">
        <v>591.43</v>
      </c>
      <c r="G39" s="77">
        <v>70</v>
      </c>
      <c r="H39" s="77">
        <v>0</v>
      </c>
      <c r="I39" s="78">
        <v>303.29</v>
      </c>
      <c r="J39" s="79">
        <v>273.33</v>
      </c>
      <c r="K39" s="80">
        <v>0</v>
      </c>
      <c r="L39" s="81">
        <v>1040.29</v>
      </c>
    </row>
    <row r="40" spans="1:12" ht="12.75" customHeight="1" thickBot="1">
      <c r="A40" s="6"/>
      <c r="B40" s="8" t="s">
        <v>57</v>
      </c>
      <c r="C40" s="8"/>
      <c r="D40" s="27" t="s">
        <v>53</v>
      </c>
      <c r="E40" s="61">
        <v>5027.18</v>
      </c>
      <c r="F40" s="99">
        <v>1715.35</v>
      </c>
      <c r="G40" s="64">
        <v>6370.64</v>
      </c>
      <c r="H40" s="64">
        <v>419.6</v>
      </c>
      <c r="I40" s="64">
        <v>7689.02</v>
      </c>
      <c r="J40" s="100">
        <v>66297.35</v>
      </c>
      <c r="K40" s="64">
        <v>645.64</v>
      </c>
      <c r="L40" s="101">
        <v>59351.12</v>
      </c>
    </row>
    <row r="41" spans="1:12" ht="12.75" customHeight="1">
      <c r="A41" s="9"/>
      <c r="B41" s="10"/>
      <c r="C41" s="10"/>
      <c r="D41" s="15"/>
      <c r="E41" s="75"/>
      <c r="F41" s="76"/>
      <c r="G41" s="77"/>
      <c r="H41" s="77"/>
      <c r="I41" s="78"/>
      <c r="J41" s="79"/>
      <c r="K41" s="80"/>
      <c r="L41" s="81"/>
    </row>
    <row r="42" spans="1:12" ht="12.75" customHeight="1" thickBot="1">
      <c r="A42" s="6"/>
      <c r="B42" s="8" t="s">
        <v>21</v>
      </c>
      <c r="C42" s="8"/>
      <c r="D42" s="27" t="s">
        <v>4</v>
      </c>
      <c r="E42" s="61">
        <v>278.72</v>
      </c>
      <c r="F42" s="62">
        <v>24.11</v>
      </c>
      <c r="G42" s="63">
        <v>1047.86</v>
      </c>
      <c r="H42" s="63">
        <v>10.1</v>
      </c>
      <c r="I42" s="64">
        <v>148.49</v>
      </c>
      <c r="J42" s="65">
        <v>11627.07</v>
      </c>
      <c r="K42" s="66">
        <v>174.96</v>
      </c>
      <c r="L42" s="67">
        <v>2849.87</v>
      </c>
    </row>
    <row r="43" spans="1:12" ht="5.25" customHeight="1">
      <c r="A43" s="9"/>
      <c r="B43" s="10"/>
      <c r="C43" s="10"/>
      <c r="D43" s="15"/>
      <c r="E43" s="75"/>
      <c r="F43" s="76"/>
      <c r="G43" s="77"/>
      <c r="H43" s="77"/>
      <c r="I43" s="78"/>
      <c r="J43" s="79"/>
      <c r="K43" s="80"/>
      <c r="L43" s="81"/>
    </row>
    <row r="44" spans="1:12" ht="12.75">
      <c r="A44" s="3" t="s">
        <v>58</v>
      </c>
      <c r="B44" s="4" t="s">
        <v>59</v>
      </c>
      <c r="C44" s="5" t="s">
        <v>46</v>
      </c>
      <c r="D44" s="14" t="s">
        <v>95</v>
      </c>
      <c r="E44" s="75">
        <v>3900.27</v>
      </c>
      <c r="F44" s="76">
        <v>27.61</v>
      </c>
      <c r="G44" s="77">
        <v>768.37</v>
      </c>
      <c r="H44" s="77">
        <v>142.29</v>
      </c>
      <c r="I44" s="78">
        <v>6794.38</v>
      </c>
      <c r="J44" s="79">
        <v>11681.14</v>
      </c>
      <c r="K44" s="80">
        <v>11</v>
      </c>
      <c r="L44" s="81">
        <v>96780.39</v>
      </c>
    </row>
    <row r="45" spans="1:12" ht="12.75">
      <c r="A45" s="6"/>
      <c r="B45" s="7"/>
      <c r="C45" s="5" t="s">
        <v>12</v>
      </c>
      <c r="D45" s="14" t="s">
        <v>96</v>
      </c>
      <c r="E45" s="75">
        <v>1248.18</v>
      </c>
      <c r="F45" s="76">
        <v>118.91</v>
      </c>
      <c r="G45" s="77">
        <v>1202.51</v>
      </c>
      <c r="H45" s="77">
        <v>23.95</v>
      </c>
      <c r="I45" s="78">
        <v>4213.97</v>
      </c>
      <c r="J45" s="79">
        <v>6407.15</v>
      </c>
      <c r="K45" s="80">
        <v>422.22</v>
      </c>
      <c r="L45" s="81">
        <v>32700.59</v>
      </c>
    </row>
    <row r="46" spans="1:12" ht="12.75">
      <c r="A46" s="6"/>
      <c r="B46" s="7"/>
      <c r="C46" s="5" t="s">
        <v>60</v>
      </c>
      <c r="D46" s="14" t="s">
        <v>97</v>
      </c>
      <c r="E46" s="75">
        <v>1748.66</v>
      </c>
      <c r="F46" s="76">
        <v>188.28</v>
      </c>
      <c r="G46" s="77">
        <v>1271.42</v>
      </c>
      <c r="H46" s="77">
        <v>716.13</v>
      </c>
      <c r="I46" s="78">
        <v>4271.29</v>
      </c>
      <c r="J46" s="79">
        <v>21034</v>
      </c>
      <c r="K46" s="80">
        <v>3629.33</v>
      </c>
      <c r="L46" s="81">
        <v>33148.76</v>
      </c>
    </row>
    <row r="47" spans="1:12" ht="12.75">
      <c r="A47" s="6"/>
      <c r="B47" s="7"/>
      <c r="C47" s="5" t="s">
        <v>61</v>
      </c>
      <c r="D47" s="14" t="s">
        <v>98</v>
      </c>
      <c r="E47" s="75">
        <v>431.16</v>
      </c>
      <c r="F47" s="76">
        <v>88.21</v>
      </c>
      <c r="G47" s="77">
        <v>986.26</v>
      </c>
      <c r="H47" s="77">
        <v>0</v>
      </c>
      <c r="I47" s="78">
        <v>1392.05</v>
      </c>
      <c r="J47" s="79">
        <v>13404.05</v>
      </c>
      <c r="K47" s="80">
        <v>78.34</v>
      </c>
      <c r="L47" s="81">
        <v>12855.18</v>
      </c>
    </row>
    <row r="48" spans="1:12" ht="12.75">
      <c r="A48" s="6"/>
      <c r="B48" s="7"/>
      <c r="C48" s="5" t="s">
        <v>62</v>
      </c>
      <c r="D48" s="14" t="s">
        <v>99</v>
      </c>
      <c r="E48" s="75">
        <v>15886.29</v>
      </c>
      <c r="F48" s="76">
        <v>403.37</v>
      </c>
      <c r="G48" s="77">
        <v>309.84</v>
      </c>
      <c r="H48" s="77">
        <v>3</v>
      </c>
      <c r="I48" s="78">
        <v>24292.65</v>
      </c>
      <c r="J48" s="79">
        <v>3687.22</v>
      </c>
      <c r="K48" s="80">
        <v>0</v>
      </c>
      <c r="L48" s="81">
        <v>250373.83</v>
      </c>
    </row>
    <row r="49" spans="1:12" ht="12.75">
      <c r="A49" s="6"/>
      <c r="B49" s="7"/>
      <c r="C49" s="5" t="s">
        <v>63</v>
      </c>
      <c r="D49" s="14" t="s">
        <v>100</v>
      </c>
      <c r="E49" s="75">
        <v>1954.57</v>
      </c>
      <c r="F49" s="76">
        <v>1970.77</v>
      </c>
      <c r="G49" s="77">
        <v>1822.07</v>
      </c>
      <c r="H49" s="77">
        <v>27.29</v>
      </c>
      <c r="I49" s="78">
        <v>4413.04</v>
      </c>
      <c r="J49" s="79">
        <v>8103.21</v>
      </c>
      <c r="K49" s="80">
        <v>14.68</v>
      </c>
      <c r="L49" s="81">
        <v>26355.53</v>
      </c>
    </row>
    <row r="50" spans="1:12" ht="12.75">
      <c r="A50" s="6"/>
      <c r="B50" s="7"/>
      <c r="C50" s="5" t="s">
        <v>64</v>
      </c>
      <c r="D50" s="14" t="s">
        <v>101</v>
      </c>
      <c r="E50" s="75">
        <v>283.24</v>
      </c>
      <c r="F50" s="76">
        <v>79.55</v>
      </c>
      <c r="G50" s="77">
        <v>165</v>
      </c>
      <c r="H50" s="77">
        <v>225.06</v>
      </c>
      <c r="I50" s="78">
        <v>987.69</v>
      </c>
      <c r="J50" s="79">
        <v>436</v>
      </c>
      <c r="K50" s="80">
        <v>10</v>
      </c>
      <c r="L50" s="81">
        <v>10361.16</v>
      </c>
    </row>
    <row r="51" spans="1:12" ht="12.75">
      <c r="A51" s="6"/>
      <c r="B51" s="7"/>
      <c r="C51" s="5" t="s">
        <v>65</v>
      </c>
      <c r="D51" s="14" t="s">
        <v>102</v>
      </c>
      <c r="E51" s="75">
        <v>937.73</v>
      </c>
      <c r="F51" s="76">
        <v>122.85</v>
      </c>
      <c r="G51" s="77">
        <v>416.61</v>
      </c>
      <c r="H51" s="77">
        <v>6.45</v>
      </c>
      <c r="I51" s="78">
        <v>681.95</v>
      </c>
      <c r="J51" s="79">
        <v>6980.18</v>
      </c>
      <c r="K51" s="80">
        <v>46.91</v>
      </c>
      <c r="L51" s="81">
        <v>7179.06</v>
      </c>
    </row>
    <row r="52" spans="1:12" ht="12.75">
      <c r="A52" s="6"/>
      <c r="B52" s="7"/>
      <c r="C52" s="5" t="s">
        <v>66</v>
      </c>
      <c r="D52" s="14" t="s">
        <v>103</v>
      </c>
      <c r="E52" s="75">
        <v>1175.63</v>
      </c>
      <c r="F52" s="76">
        <v>216.87</v>
      </c>
      <c r="G52" s="77">
        <v>1745.48</v>
      </c>
      <c r="H52" s="77">
        <v>0</v>
      </c>
      <c r="I52" s="78">
        <v>3040.23</v>
      </c>
      <c r="J52" s="79">
        <v>9457.75</v>
      </c>
      <c r="K52" s="80">
        <v>97.11</v>
      </c>
      <c r="L52" s="81">
        <v>33870.29</v>
      </c>
    </row>
    <row r="53" spans="1:12" ht="12.75" customHeight="1" thickBot="1">
      <c r="A53" s="6"/>
      <c r="B53" s="8" t="s">
        <v>67</v>
      </c>
      <c r="C53" s="8"/>
      <c r="D53" s="27" t="s">
        <v>104</v>
      </c>
      <c r="E53" s="61">
        <v>27565.73</v>
      </c>
      <c r="F53" s="62">
        <v>3216.42</v>
      </c>
      <c r="G53" s="63">
        <v>8687.56</v>
      </c>
      <c r="H53" s="63">
        <v>1144.17</v>
      </c>
      <c r="I53" s="64">
        <v>50087.25</v>
      </c>
      <c r="J53" s="65">
        <v>81190.7</v>
      </c>
      <c r="K53" s="66">
        <v>4309.59</v>
      </c>
      <c r="L53" s="67">
        <v>503624.79</v>
      </c>
    </row>
    <row r="54" spans="1:12" ht="5.25" customHeight="1">
      <c r="A54" s="9"/>
      <c r="B54" s="10"/>
      <c r="C54" s="10"/>
      <c r="D54" s="15"/>
      <c r="E54" s="75"/>
      <c r="F54" s="76"/>
      <c r="G54" s="77"/>
      <c r="H54" s="77"/>
      <c r="I54" s="78"/>
      <c r="J54" s="79"/>
      <c r="K54" s="80"/>
      <c r="L54" s="81"/>
    </row>
    <row r="55" spans="1:12" ht="12.75" customHeight="1" thickBot="1">
      <c r="A55" s="6"/>
      <c r="B55" s="8" t="s">
        <v>69</v>
      </c>
      <c r="C55" s="8"/>
      <c r="D55" s="27" t="s">
        <v>68</v>
      </c>
      <c r="E55" s="61">
        <v>14228.61</v>
      </c>
      <c r="F55" s="62">
        <v>46.43</v>
      </c>
      <c r="G55" s="63">
        <v>517.18</v>
      </c>
      <c r="H55" s="63">
        <v>0</v>
      </c>
      <c r="I55" s="64">
        <v>4361.06</v>
      </c>
      <c r="J55" s="65">
        <v>7926.17</v>
      </c>
      <c r="K55" s="66">
        <v>0</v>
      </c>
      <c r="L55" s="67">
        <v>39221.97</v>
      </c>
    </row>
    <row r="56" spans="1:12" ht="5.25" customHeight="1">
      <c r="A56" s="9"/>
      <c r="B56" s="10"/>
      <c r="C56" s="10"/>
      <c r="D56" s="15"/>
      <c r="E56" s="75"/>
      <c r="F56" s="76"/>
      <c r="G56" s="77"/>
      <c r="H56" s="77"/>
      <c r="I56" s="78"/>
      <c r="J56" s="79"/>
      <c r="K56" s="80"/>
      <c r="L56" s="81"/>
    </row>
    <row r="57" spans="1:12" ht="12.75">
      <c r="A57" s="3" t="s">
        <v>13</v>
      </c>
      <c r="B57" s="4" t="s">
        <v>5</v>
      </c>
      <c r="C57" s="5" t="s">
        <v>14</v>
      </c>
      <c r="D57" s="14" t="s">
        <v>105</v>
      </c>
      <c r="E57" s="75">
        <v>350</v>
      </c>
      <c r="F57" s="76"/>
      <c r="G57" s="77"/>
      <c r="H57" s="77"/>
      <c r="I57" s="78">
        <v>495</v>
      </c>
      <c r="J57" s="79">
        <v>1495</v>
      </c>
      <c r="K57" s="80">
        <v>0</v>
      </c>
      <c r="L57" s="81">
        <v>2740</v>
      </c>
    </row>
    <row r="58" spans="1:12" ht="12.75">
      <c r="A58" s="6"/>
      <c r="B58" s="7"/>
      <c r="C58" s="5" t="s">
        <v>15</v>
      </c>
      <c r="D58" s="14" t="s">
        <v>106</v>
      </c>
      <c r="E58" s="75">
        <v>1780.7</v>
      </c>
      <c r="F58" s="76">
        <v>11.94</v>
      </c>
      <c r="G58" s="77">
        <v>323.53</v>
      </c>
      <c r="H58" s="77">
        <v>0</v>
      </c>
      <c r="I58" s="78">
        <v>2684.68</v>
      </c>
      <c r="J58" s="79">
        <v>3304.27</v>
      </c>
      <c r="K58" s="80">
        <v>0</v>
      </c>
      <c r="L58" s="81">
        <v>55510.65</v>
      </c>
    </row>
    <row r="59" spans="1:12" ht="12.75">
      <c r="A59" s="6"/>
      <c r="B59" s="7"/>
      <c r="C59" s="5" t="s">
        <v>16</v>
      </c>
      <c r="D59" s="14" t="s">
        <v>107</v>
      </c>
      <c r="E59" s="75">
        <v>223</v>
      </c>
      <c r="F59" s="76">
        <v>0</v>
      </c>
      <c r="G59" s="77">
        <v>0</v>
      </c>
      <c r="H59" s="77">
        <v>0</v>
      </c>
      <c r="I59" s="78">
        <v>271.04</v>
      </c>
      <c r="J59" s="79">
        <v>106</v>
      </c>
      <c r="K59" s="80">
        <v>0</v>
      </c>
      <c r="L59" s="81">
        <v>2594</v>
      </c>
    </row>
    <row r="60" spans="1:12" ht="12.75">
      <c r="A60" s="6"/>
      <c r="B60" s="7"/>
      <c r="C60" s="5" t="s">
        <v>23</v>
      </c>
      <c r="D60" s="14" t="s">
        <v>108</v>
      </c>
      <c r="E60" s="75">
        <v>760.4</v>
      </c>
      <c r="F60" s="76">
        <v>0</v>
      </c>
      <c r="G60" s="77">
        <v>10</v>
      </c>
      <c r="H60" s="77">
        <v>0</v>
      </c>
      <c r="I60" s="78">
        <v>421.54</v>
      </c>
      <c r="J60" s="79">
        <v>298</v>
      </c>
      <c r="K60" s="80">
        <v>3</v>
      </c>
      <c r="L60" s="81">
        <v>4976.66</v>
      </c>
    </row>
    <row r="61" spans="1:12" ht="12.75">
      <c r="A61" s="6"/>
      <c r="B61" s="7"/>
      <c r="C61" s="5" t="s">
        <v>17</v>
      </c>
      <c r="D61" s="14" t="s">
        <v>109</v>
      </c>
      <c r="E61" s="75">
        <v>3868.23</v>
      </c>
      <c r="F61" s="76">
        <v>0</v>
      </c>
      <c r="G61" s="77">
        <v>7846.29</v>
      </c>
      <c r="H61" s="77">
        <v>150</v>
      </c>
      <c r="I61" s="78">
        <v>28290.28</v>
      </c>
      <c r="J61" s="79">
        <v>37918.26</v>
      </c>
      <c r="K61" s="80">
        <v>0</v>
      </c>
      <c r="L61" s="81">
        <v>70373.26</v>
      </c>
    </row>
    <row r="62" spans="1:12" ht="12.75" customHeight="1" thickBot="1">
      <c r="A62" s="6"/>
      <c r="B62" s="8" t="s">
        <v>22</v>
      </c>
      <c r="C62" s="8"/>
      <c r="D62" s="27" t="s">
        <v>5</v>
      </c>
      <c r="E62" s="61">
        <v>6982.33</v>
      </c>
      <c r="F62" s="62">
        <v>11.94</v>
      </c>
      <c r="G62" s="63">
        <v>8179.82</v>
      </c>
      <c r="H62" s="63">
        <v>150</v>
      </c>
      <c r="I62" s="64">
        <v>32162.54</v>
      </c>
      <c r="J62" s="65">
        <v>43121.53</v>
      </c>
      <c r="K62" s="66">
        <v>3</v>
      </c>
      <c r="L62" s="67">
        <v>136194.57</v>
      </c>
    </row>
    <row r="63" spans="1:12" ht="12.75" customHeight="1">
      <c r="A63" s="9"/>
      <c r="B63" s="10"/>
      <c r="C63" s="10"/>
      <c r="D63" s="15"/>
      <c r="E63" s="75"/>
      <c r="F63" s="76"/>
      <c r="G63" s="77"/>
      <c r="H63" s="77"/>
      <c r="I63" s="78"/>
      <c r="J63" s="79"/>
      <c r="K63" s="80"/>
      <c r="L63" s="81"/>
    </row>
    <row r="64" spans="1:12" ht="12.75">
      <c r="A64" s="3" t="s">
        <v>15</v>
      </c>
      <c r="B64" s="4" t="s">
        <v>70</v>
      </c>
      <c r="C64" s="5" t="s">
        <v>39</v>
      </c>
      <c r="D64" s="14" t="s">
        <v>110</v>
      </c>
      <c r="E64" s="75">
        <v>403</v>
      </c>
      <c r="F64" s="76">
        <v>7</v>
      </c>
      <c r="G64" s="77">
        <v>323</v>
      </c>
      <c r="H64" s="77">
        <v>1</v>
      </c>
      <c r="I64" s="78">
        <v>137</v>
      </c>
      <c r="J64" s="79">
        <v>769</v>
      </c>
      <c r="K64" s="80">
        <v>16</v>
      </c>
      <c r="L64" s="81">
        <v>786</v>
      </c>
    </row>
    <row r="65" spans="1:12" ht="12.75">
      <c r="A65" s="6"/>
      <c r="B65" s="7"/>
      <c r="C65" s="5" t="s">
        <v>13</v>
      </c>
      <c r="D65" s="14" t="s">
        <v>111</v>
      </c>
      <c r="E65" s="75">
        <v>2196</v>
      </c>
      <c r="F65" s="76">
        <v>12</v>
      </c>
      <c r="G65" s="77">
        <v>54</v>
      </c>
      <c r="H65" s="77">
        <v>0</v>
      </c>
      <c r="I65" s="78">
        <v>1214</v>
      </c>
      <c r="J65" s="79">
        <v>174</v>
      </c>
      <c r="K65" s="80">
        <v>23</v>
      </c>
      <c r="L65" s="81">
        <v>9363</v>
      </c>
    </row>
    <row r="66" spans="1:12" ht="12.75">
      <c r="A66" s="6"/>
      <c r="B66" s="7"/>
      <c r="C66" s="5" t="s">
        <v>71</v>
      </c>
      <c r="D66" s="14" t="s">
        <v>112</v>
      </c>
      <c r="E66" s="75">
        <v>1347</v>
      </c>
      <c r="F66" s="76">
        <v>47</v>
      </c>
      <c r="G66" s="77">
        <v>1193</v>
      </c>
      <c r="H66" s="77">
        <v>19</v>
      </c>
      <c r="I66" s="78">
        <v>351</v>
      </c>
      <c r="J66" s="79">
        <v>2827</v>
      </c>
      <c r="K66" s="80">
        <v>73</v>
      </c>
      <c r="L66" s="81">
        <v>3712</v>
      </c>
    </row>
    <row r="67" spans="1:12" ht="12" customHeight="1" thickBot="1">
      <c r="A67" s="6"/>
      <c r="B67" s="8" t="s">
        <v>72</v>
      </c>
      <c r="C67" s="8"/>
      <c r="D67" s="27" t="s">
        <v>113</v>
      </c>
      <c r="E67" s="61">
        <v>3946</v>
      </c>
      <c r="F67" s="99">
        <v>66</v>
      </c>
      <c r="G67" s="64">
        <v>1570</v>
      </c>
      <c r="H67" s="64">
        <v>20</v>
      </c>
      <c r="I67" s="64">
        <v>1702</v>
      </c>
      <c r="J67" s="100">
        <v>3770</v>
      </c>
      <c r="K67" s="64">
        <v>112</v>
      </c>
      <c r="L67" s="101">
        <v>13861</v>
      </c>
    </row>
    <row r="68" spans="1:12" ht="12.75" customHeight="1">
      <c r="A68" s="9"/>
      <c r="B68" s="10"/>
      <c r="C68" s="10"/>
      <c r="D68" s="15"/>
      <c r="E68" s="75"/>
      <c r="F68" s="76"/>
      <c r="G68" s="77"/>
      <c r="H68" s="77"/>
      <c r="I68" s="78"/>
      <c r="J68" s="79"/>
      <c r="K68" s="80"/>
      <c r="L68" s="81"/>
    </row>
    <row r="69" spans="1:12" ht="12.75" customHeight="1" thickBot="1">
      <c r="A69" s="6"/>
      <c r="B69" s="8" t="s">
        <v>73</v>
      </c>
      <c r="C69" s="8"/>
      <c r="D69" s="27" t="s">
        <v>114</v>
      </c>
      <c r="E69" s="61">
        <v>394.7</v>
      </c>
      <c r="F69" s="62">
        <v>0</v>
      </c>
      <c r="G69" s="63">
        <v>1054.32</v>
      </c>
      <c r="H69" s="63">
        <v>0</v>
      </c>
      <c r="I69" s="64">
        <v>23.08</v>
      </c>
      <c r="J69" s="65">
        <v>5491.9</v>
      </c>
      <c r="K69" s="66">
        <v>47.34</v>
      </c>
      <c r="L69" s="67">
        <v>1332.2</v>
      </c>
    </row>
    <row r="70" spans="1:12" ht="12.75" customHeight="1">
      <c r="A70" s="9"/>
      <c r="B70" s="10"/>
      <c r="C70" s="10"/>
      <c r="D70" s="15"/>
      <c r="E70" s="75"/>
      <c r="F70" s="76"/>
      <c r="G70" s="77"/>
      <c r="H70" s="77"/>
      <c r="I70" s="78"/>
      <c r="J70" s="79"/>
      <c r="K70" s="80"/>
      <c r="L70" s="81"/>
    </row>
    <row r="71" spans="1:12" ht="12.75">
      <c r="A71" s="3" t="s">
        <v>33</v>
      </c>
      <c r="B71" s="4" t="s">
        <v>74</v>
      </c>
      <c r="C71" s="5" t="s">
        <v>49</v>
      </c>
      <c r="D71" s="14" t="s">
        <v>115</v>
      </c>
      <c r="E71" s="75">
        <v>11991</v>
      </c>
      <c r="F71" s="76">
        <v>1321</v>
      </c>
      <c r="G71" s="77">
        <v>395</v>
      </c>
      <c r="H71" s="77">
        <v>0</v>
      </c>
      <c r="I71" s="78">
        <v>22111</v>
      </c>
      <c r="J71" s="79">
        <v>1810</v>
      </c>
      <c r="K71" s="80">
        <v>0</v>
      </c>
      <c r="L71" s="81">
        <v>155221</v>
      </c>
    </row>
    <row r="72" spans="1:12" ht="12.75">
      <c r="A72" s="6"/>
      <c r="B72" s="7"/>
      <c r="C72" s="5" t="s">
        <v>58</v>
      </c>
      <c r="D72" s="14" t="s">
        <v>116</v>
      </c>
      <c r="E72" s="75">
        <v>18158</v>
      </c>
      <c r="F72" s="76">
        <v>1423</v>
      </c>
      <c r="G72" s="77">
        <v>428</v>
      </c>
      <c r="H72" s="77">
        <v>0</v>
      </c>
      <c r="I72" s="78">
        <v>36210</v>
      </c>
      <c r="J72" s="79">
        <v>2203</v>
      </c>
      <c r="K72" s="80">
        <v>0</v>
      </c>
      <c r="L72" s="81">
        <v>254793</v>
      </c>
    </row>
    <row r="73" spans="1:12" ht="12.75" customHeight="1" thickBot="1">
      <c r="A73" s="6"/>
      <c r="B73" s="8" t="s">
        <v>75</v>
      </c>
      <c r="C73" s="8"/>
      <c r="D73" s="27" t="s">
        <v>74</v>
      </c>
      <c r="E73" s="61">
        <v>30149</v>
      </c>
      <c r="F73" s="62">
        <v>2744</v>
      </c>
      <c r="G73" s="63">
        <v>823</v>
      </c>
      <c r="H73" s="63">
        <v>0</v>
      </c>
      <c r="I73" s="64">
        <v>58321</v>
      </c>
      <c r="J73" s="65">
        <v>4013</v>
      </c>
      <c r="K73" s="66">
        <v>0</v>
      </c>
      <c r="L73" s="67">
        <v>410014</v>
      </c>
    </row>
    <row r="74" spans="1:12" ht="12.75" customHeight="1">
      <c r="A74" s="9"/>
      <c r="B74" s="10"/>
      <c r="C74" s="10"/>
      <c r="D74" s="15"/>
      <c r="E74" s="75"/>
      <c r="F74" s="76"/>
      <c r="G74" s="77"/>
      <c r="H74" s="77"/>
      <c r="I74" s="78"/>
      <c r="J74" s="79"/>
      <c r="K74" s="80"/>
      <c r="L74" s="81"/>
    </row>
    <row r="75" spans="1:12" ht="12.75">
      <c r="A75" s="3" t="s">
        <v>16</v>
      </c>
      <c r="B75" s="4" t="s">
        <v>2</v>
      </c>
      <c r="C75" s="5" t="s">
        <v>24</v>
      </c>
      <c r="D75" s="14" t="s">
        <v>117</v>
      </c>
      <c r="E75" s="75">
        <v>10.5</v>
      </c>
      <c r="F75" s="76">
        <v>0</v>
      </c>
      <c r="G75" s="77">
        <v>0</v>
      </c>
      <c r="H75" s="77">
        <v>0</v>
      </c>
      <c r="I75" s="78">
        <v>0</v>
      </c>
      <c r="J75" s="79">
        <v>411</v>
      </c>
      <c r="K75" s="80">
        <v>0</v>
      </c>
      <c r="L75" s="81">
        <v>140.42</v>
      </c>
    </row>
    <row r="76" spans="1:12" ht="12.75">
      <c r="A76" s="6"/>
      <c r="B76" s="7"/>
      <c r="C76" s="5" t="s">
        <v>25</v>
      </c>
      <c r="D76" s="14" t="s">
        <v>118</v>
      </c>
      <c r="E76" s="75">
        <v>8046.63</v>
      </c>
      <c r="F76" s="76">
        <v>2605.63</v>
      </c>
      <c r="G76" s="77">
        <v>310.74</v>
      </c>
      <c r="H76" s="77">
        <v>313.95</v>
      </c>
      <c r="I76" s="78">
        <v>6924.13</v>
      </c>
      <c r="J76" s="79">
        <v>8769.18</v>
      </c>
      <c r="K76" s="80">
        <v>55.74</v>
      </c>
      <c r="L76" s="81">
        <v>116749.22</v>
      </c>
    </row>
    <row r="77" spans="1:12" ht="12.75">
      <c r="A77" s="6"/>
      <c r="B77" s="7"/>
      <c r="C77" s="5" t="s">
        <v>26</v>
      </c>
      <c r="D77" s="14" t="s">
        <v>119</v>
      </c>
      <c r="E77" s="75">
        <v>4831.34</v>
      </c>
      <c r="F77" s="76">
        <v>101.53</v>
      </c>
      <c r="G77" s="77">
        <v>5172.56</v>
      </c>
      <c r="H77" s="77">
        <v>0</v>
      </c>
      <c r="I77" s="78">
        <v>2880.91</v>
      </c>
      <c r="J77" s="79">
        <v>35934.45</v>
      </c>
      <c r="K77" s="80">
        <v>0</v>
      </c>
      <c r="L77" s="81">
        <v>65920.25</v>
      </c>
    </row>
    <row r="78" spans="1:12" ht="12.75">
      <c r="A78" s="6"/>
      <c r="B78" s="7"/>
      <c r="C78" s="5" t="s">
        <v>27</v>
      </c>
      <c r="D78" s="14" t="s">
        <v>120</v>
      </c>
      <c r="E78" s="75">
        <v>283.45</v>
      </c>
      <c r="F78" s="76">
        <v>85.04</v>
      </c>
      <c r="G78" s="77">
        <v>88.93</v>
      </c>
      <c r="H78" s="77">
        <v>0</v>
      </c>
      <c r="I78" s="78">
        <v>281.35</v>
      </c>
      <c r="J78" s="79">
        <v>4598.25</v>
      </c>
      <c r="K78" s="80">
        <v>0</v>
      </c>
      <c r="L78" s="81">
        <v>2684.1</v>
      </c>
    </row>
    <row r="79" spans="1:12" ht="12.75">
      <c r="A79" s="6"/>
      <c r="B79" s="7"/>
      <c r="C79" s="5" t="s">
        <v>28</v>
      </c>
      <c r="D79" s="14" t="s">
        <v>121</v>
      </c>
      <c r="E79" s="75">
        <v>2760.4</v>
      </c>
      <c r="F79" s="76">
        <v>0</v>
      </c>
      <c r="G79" s="77">
        <v>0</v>
      </c>
      <c r="H79" s="77">
        <v>34.77</v>
      </c>
      <c r="I79" s="78">
        <v>2882.93</v>
      </c>
      <c r="J79" s="79">
        <v>29.55</v>
      </c>
      <c r="K79" s="80">
        <v>0</v>
      </c>
      <c r="L79" s="81">
        <v>40476.93</v>
      </c>
    </row>
    <row r="80" spans="1:12" ht="12.75">
      <c r="A80" s="6"/>
      <c r="B80" s="7"/>
      <c r="C80" s="5" t="s">
        <v>29</v>
      </c>
      <c r="D80" s="14" t="s">
        <v>122</v>
      </c>
      <c r="E80" s="75">
        <v>1500.96</v>
      </c>
      <c r="F80" s="76">
        <v>0</v>
      </c>
      <c r="G80" s="77">
        <v>914.48</v>
      </c>
      <c r="H80" s="77">
        <v>0</v>
      </c>
      <c r="I80" s="78">
        <v>2780.6</v>
      </c>
      <c r="J80" s="79">
        <v>6108.61</v>
      </c>
      <c r="K80" s="80">
        <v>0</v>
      </c>
      <c r="L80" s="81">
        <v>21750.97</v>
      </c>
    </row>
    <row r="81" spans="1:12" ht="12.75">
      <c r="A81" s="6"/>
      <c r="B81" s="7"/>
      <c r="C81" s="5" t="s">
        <v>18</v>
      </c>
      <c r="D81" s="14" t="s">
        <v>123</v>
      </c>
      <c r="E81" s="75">
        <v>173.00098819205195</v>
      </c>
      <c r="F81" s="76">
        <v>0</v>
      </c>
      <c r="G81" s="77">
        <v>415.2731721260575</v>
      </c>
      <c r="H81" s="77">
        <v>0</v>
      </c>
      <c r="I81" s="78">
        <v>3359.900919571985</v>
      </c>
      <c r="J81" s="79">
        <v>2698.389074806445</v>
      </c>
      <c r="K81" s="80">
        <v>0</v>
      </c>
      <c r="L81" s="81">
        <v>6625.7484958868135</v>
      </c>
    </row>
    <row r="82" spans="1:12" ht="12.75">
      <c r="A82" s="6"/>
      <c r="B82" s="7"/>
      <c r="C82" s="5" t="s">
        <v>30</v>
      </c>
      <c r="D82" s="14" t="s">
        <v>124</v>
      </c>
      <c r="E82" s="75">
        <v>13860.64</v>
      </c>
      <c r="F82" s="76">
        <v>38.38</v>
      </c>
      <c r="G82" s="77">
        <v>519.71</v>
      </c>
      <c r="H82" s="77">
        <v>0</v>
      </c>
      <c r="I82" s="78">
        <v>4023.8</v>
      </c>
      <c r="J82" s="79">
        <v>8930.2</v>
      </c>
      <c r="K82" s="80">
        <v>0</v>
      </c>
      <c r="L82" s="81">
        <v>56554.85</v>
      </c>
    </row>
    <row r="83" spans="1:12" ht="13.5" thickBot="1">
      <c r="A83" s="6"/>
      <c r="B83" s="8" t="s">
        <v>19</v>
      </c>
      <c r="C83" s="8"/>
      <c r="D83" s="27" t="s">
        <v>2</v>
      </c>
      <c r="E83" s="61">
        <v>31466.920988192054</v>
      </c>
      <c r="F83" s="99">
        <v>2830.58</v>
      </c>
      <c r="G83" s="64">
        <v>7421.693172126058</v>
      </c>
      <c r="H83" s="64">
        <v>348.72</v>
      </c>
      <c r="I83" s="64">
        <v>23133.620919571986</v>
      </c>
      <c r="J83" s="100">
        <v>67479.62907480645</v>
      </c>
      <c r="K83" s="64">
        <v>55.74</v>
      </c>
      <c r="L83" s="101">
        <v>310902.4884958868</v>
      </c>
    </row>
    <row r="84" spans="1:12" ht="12.75" customHeight="1">
      <c r="A84" s="9"/>
      <c r="B84" s="10"/>
      <c r="C84" s="10"/>
      <c r="D84" s="15"/>
      <c r="E84" s="75"/>
      <c r="F84" s="76"/>
      <c r="G84" s="77"/>
      <c r="H84" s="77"/>
      <c r="I84" s="78"/>
      <c r="J84" s="79"/>
      <c r="K84" s="80"/>
      <c r="L84" s="81"/>
    </row>
    <row r="85" spans="1:12" ht="12.75">
      <c r="A85" s="3" t="s">
        <v>54</v>
      </c>
      <c r="B85" s="4" t="s">
        <v>76</v>
      </c>
      <c r="C85" s="5" t="s">
        <v>77</v>
      </c>
      <c r="D85" s="14" t="s">
        <v>125</v>
      </c>
      <c r="E85" s="75">
        <v>134.87</v>
      </c>
      <c r="F85" s="76">
        <v>22</v>
      </c>
      <c r="G85" s="77">
        <v>187.99</v>
      </c>
      <c r="H85" s="77">
        <v>86.77</v>
      </c>
      <c r="I85" s="78">
        <v>0</v>
      </c>
      <c r="J85" s="79">
        <v>3667.93</v>
      </c>
      <c r="K85" s="80">
        <v>1881.51</v>
      </c>
      <c r="L85" s="81">
        <v>482.13</v>
      </c>
    </row>
    <row r="86" spans="1:12" ht="12.75">
      <c r="A86" s="6"/>
      <c r="B86" s="7"/>
      <c r="C86" s="5" t="s">
        <v>78</v>
      </c>
      <c r="D86" s="14" t="s">
        <v>126</v>
      </c>
      <c r="E86" s="75">
        <v>526.86</v>
      </c>
      <c r="F86" s="76">
        <v>111.83</v>
      </c>
      <c r="G86" s="77">
        <v>45.01</v>
      </c>
      <c r="H86" s="77">
        <v>114.87</v>
      </c>
      <c r="I86" s="78">
        <v>222.59</v>
      </c>
      <c r="J86" s="79">
        <v>1061.24</v>
      </c>
      <c r="K86" s="80">
        <v>413.75</v>
      </c>
      <c r="L86" s="81">
        <v>871.49</v>
      </c>
    </row>
    <row r="87" spans="1:12" ht="13.5" thickBot="1">
      <c r="A87" s="6"/>
      <c r="B87" s="8" t="s">
        <v>79</v>
      </c>
      <c r="C87" s="8"/>
      <c r="D87" s="27" t="s">
        <v>76</v>
      </c>
      <c r="E87" s="61">
        <v>661.73</v>
      </c>
      <c r="F87" s="99">
        <v>133.83</v>
      </c>
      <c r="G87" s="64">
        <v>233</v>
      </c>
      <c r="H87" s="64">
        <v>201.64</v>
      </c>
      <c r="I87" s="64">
        <v>222.59</v>
      </c>
      <c r="J87" s="100">
        <v>4729.17</v>
      </c>
      <c r="K87" s="64">
        <v>2295.26</v>
      </c>
      <c r="L87" s="101">
        <v>1353.62</v>
      </c>
    </row>
    <row r="88" spans="1:12" ht="12.75" customHeight="1" thickBot="1">
      <c r="A88" s="9"/>
      <c r="B88" s="10"/>
      <c r="C88" s="10"/>
      <c r="D88" s="15"/>
      <c r="E88" s="75"/>
      <c r="F88" s="76"/>
      <c r="G88" s="77"/>
      <c r="H88" s="77"/>
      <c r="I88" s="78"/>
      <c r="J88" s="79"/>
      <c r="K88" s="80"/>
      <c r="L88" s="81"/>
    </row>
    <row r="89" spans="1:12" ht="14.25" thickBot="1" thickTop="1">
      <c r="A89" s="11" t="s">
        <v>0</v>
      </c>
      <c r="B89" s="12"/>
      <c r="C89" s="12"/>
      <c r="D89" s="20" t="s">
        <v>127</v>
      </c>
      <c r="E89" s="21">
        <f>+E87+E83+E73+E69+E67+E62+E55+E53+E42+E40+E34+E29+E27+E25+E20+E18+E16</f>
        <v>147815.52098819206</v>
      </c>
      <c r="F89" s="22">
        <f>+F87+F83+F73+F69+F67+F62+F55+F53+F42+F40+F34+F29+F27+F25+F20+F18+F16</f>
        <v>14514.43</v>
      </c>
      <c r="G89" s="23">
        <f aca="true" t="shared" si="0" ref="G89:L89">+G87+G83+G73+G69+G67+G62+G55+G53+G42+G40+G34+G29+G27+G25+G20+G18+G16</f>
        <v>91923.09317212606</v>
      </c>
      <c r="H89" s="23">
        <f t="shared" si="0"/>
        <v>3780.23</v>
      </c>
      <c r="I89" s="23">
        <f t="shared" si="0"/>
        <v>284728.5909195719</v>
      </c>
      <c r="J89" s="24">
        <f t="shared" si="0"/>
        <v>821122.0590748065</v>
      </c>
      <c r="K89" s="23">
        <f t="shared" si="0"/>
        <v>16199.53</v>
      </c>
      <c r="L89" s="25">
        <f t="shared" si="0"/>
        <v>1992292.6784958872</v>
      </c>
    </row>
    <row r="90" spans="5:12" ht="13.5" thickTop="1">
      <c r="E90" s="19"/>
      <c r="F90" s="19"/>
      <c r="G90" s="19"/>
      <c r="H90" s="19"/>
      <c r="I90" s="19"/>
      <c r="J90" s="19"/>
      <c r="K90" s="19"/>
      <c r="L90" s="19"/>
    </row>
    <row r="91" spans="4:10" ht="13.5">
      <c r="D91" s="82"/>
      <c r="E91" s="83"/>
      <c r="F91" s="19"/>
      <c r="J91" s="19"/>
    </row>
  </sheetData>
  <sheetProtection/>
  <mergeCells count="14"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  <mergeCell ref="D7:D11"/>
    <mergeCell ref="D5:L5"/>
    <mergeCell ref="D6:L6"/>
    <mergeCell ref="E7:L7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2010-05-12T13:13:47Z</cp:lastPrinted>
  <dcterms:created xsi:type="dcterms:W3CDTF">2007-05-16T09:26:09Z</dcterms:created>
  <dcterms:modified xsi:type="dcterms:W3CDTF">2010-10-21T07:30:53Z</dcterms:modified>
  <cp:category/>
  <cp:version/>
  <cp:contentType/>
  <cp:contentStatus/>
</cp:coreProperties>
</file>