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Q:\ssectorial\Q 2014\CONSUMO ALIMENTARIO\Archivos para web\Leche mes a mes web\fichas consumo\"/>
    </mc:Choice>
  </mc:AlternateContent>
  <bookViews>
    <workbookView showSheetTabs="0" xWindow="-105" yWindow="-105" windowWidth="19425" windowHeight="10425"/>
  </bookViews>
  <sheets>
    <sheet name="Portada" sheetId="5" r:id="rId1"/>
    <sheet name="Menú principal" sheetId="7" r:id="rId2"/>
    <sheet name="principales variables" sheetId="1" r:id="rId3"/>
    <sheet name="Graficos" sheetId="2" r:id="rId4"/>
    <sheet name="Canales" sheetId="4" r:id="rId5"/>
    <sheet name="Perfiles" sheetId="9" r:id="rId6"/>
    <sheet name="Conclusiones" sheetId="8" r:id="rId7"/>
  </sheets>
  <definedNames>
    <definedName name="_xlnm.Print_Area" localSheetId="4">Canales!$A$1:$I$42</definedName>
    <definedName name="_xlnm.Print_Area" localSheetId="5">Perfiles!$A$1:$I$52</definedName>
    <definedName name="Categorias">#REF!</definedName>
    <definedName name="Segment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1" l="1"/>
  <c r="B3" i="2"/>
  <c r="B3" i="4" l="1"/>
  <c r="B3" i="9" l="1"/>
  <c r="B3" i="8"/>
</calcChain>
</file>

<file path=xl/sharedStrings.xml><?xml version="1.0" encoding="utf-8"?>
<sst xmlns="http://schemas.openxmlformats.org/spreadsheetml/2006/main" count="55" uniqueCount="41">
  <si>
    <t>Consumo en el hogar
LECHE</t>
  </si>
  <si>
    <t>Principales variables</t>
  </si>
  <si>
    <t>Gráficos históricos</t>
  </si>
  <si>
    <t>Canales</t>
  </si>
  <si>
    <t>Perfiles</t>
  </si>
  <si>
    <t>Principales conclusiones</t>
  </si>
  <si>
    <t>Consumo en el Hogar</t>
  </si>
  <si>
    <t>TOTAL LECHE LÍQUIDA</t>
  </si>
  <si>
    <t>% Variación vs. Mismo periodo del año anterior</t>
  </si>
  <si>
    <t>VOLUMEN (Miles l)</t>
  </si>
  <si>
    <t>VALOR (Miles €)</t>
  </si>
  <si>
    <t>CONSUMO x CAPITA (l)</t>
  </si>
  <si>
    <t>GASTO x CAPITA (€)</t>
  </si>
  <si>
    <t>PARTE DE MERCADO VOLUMEN (%)</t>
  </si>
  <si>
    <t>PARTE DE MERCADO VALOR (%)</t>
  </si>
  <si>
    <t>PRECIO MEDIO (€/l)</t>
  </si>
  <si>
    <t>Valor</t>
  </si>
  <si>
    <t>Volumen</t>
  </si>
  <si>
    <t>Evolución Mensual de Total Gasto y Total Compras</t>
  </si>
  <si>
    <t>Evolución Mensual Precio Medio</t>
  </si>
  <si>
    <t xml:space="preserve">Evolución Anual de Total Compras  </t>
  </si>
  <si>
    <t>Principales Conclusiones de los canales de distribución</t>
  </si>
  <si>
    <t xml:space="preserve">Principales conclusiones </t>
  </si>
  <si>
    <t>Importancia de los tipos - TAM MAYO 23</t>
  </si>
  <si>
    <t>Consumo por persona (litros persona año) - TAM MAYO 23</t>
  </si>
  <si>
    <t>Peso y % evolución en volumen de los canales de distribución - TAM MAYO 23</t>
  </si>
  <si>
    <t>Precio medio (Euros/ litros) de los canales de distribución - TAM MAYO 23</t>
  </si>
  <si>
    <t>% Población y Distribución del volumen por perfil sociodemográfico -TAM MAYO 23</t>
  </si>
  <si>
    <t>% Población y Distribución del volumen por Comunidades -TAM MAYO 23</t>
  </si>
  <si>
    <t>Principales Variables - TAM MAYO 23</t>
  </si>
  <si>
    <t>TOTAL LECHE LIQUIDA</t>
  </si>
  <si>
    <t>LECHE CORTA DURACION</t>
  </si>
  <si>
    <t>LECHE LARGA DURACION</t>
  </si>
  <si>
    <t>LECHE ENTERA</t>
  </si>
  <si>
    <t>LECHE DESNATADA</t>
  </si>
  <si>
    <t>LECHE SEMIDESNATAD</t>
  </si>
  <si>
    <t>TAM MAYO 22</t>
  </si>
  <si>
    <t>TAM MAYO 23</t>
  </si>
  <si>
    <t>· Más del 50 % de los litros de leche para consumo doméstico se adquieren en supermercados y autoservicios (56,3 %). A pesar de su importancia, el canal pierde el 2,5 % de los litros con respecto al anterior año móvil. La tienda de descuento con una cuota del 15,6 % acumula una pérdida del 7,9 % de los litros, así como el hipermercado pierde el 5,1 %, siendo responsable de distribuir el 18,1 % volumen. Por su parte, la tienda tradicional y el e-commerce registran caídas más severas (13,8 %), aunque son los canales con menor peso (1,0 % y 3,2 %, respectivamente). 
· El precio medio de leche líquida cierra en los 0,93 €/litro, lo que supone un incremento del 26,9 % con respecto al año móvil mayo de 2022. Este aumento se produce de manera generalizada y es secundado por las plataformas de distribución de menor o mayor manera. El aumento de precio más destacado se produce en la tienda descuento (30,7 %) a pesar de ello, el canal registra el precio medio litro más bajo de la categoría (0,91 €/l). En el lado opuesto encontramos la tienda tradicional que mantiene un precio medio superior al promedio que cierra en 1,04 €/l.</t>
  </si>
  <si>
    <t>· El perfil intensivo de compra de leche líquida se corresponde con hogares de clase socioeconómica media y alta-media alta. Son hogares numerosos formados por 3 o más personas, normalmente con presencia de hijos y más bien no activos, cuya edad supera los 35 años. Se corresponde con habitat más bien pequeños de hasta 10.000 habitantes o ciudades medianas entre los 100.001 y 500.000 habitantes. 
Si tenemos en cuenta el ciclo de vida, el consumo es más intensivo en hogares formados por parejas con hijos independientemente de la edad. A nivel regional, el consumo de leche es también desigual, siendo las comunidades autónomas más intensivas Castilla y León, Principado de Asturias, Galicia, Castilla La Mancha, Extremadura o La Comunidad Foral de Navarra entre otras. Por el contrario, Illes Balears es la comunidad que menor cuota de volumen consume en relación con su peso poblacional. 
·El consumo per cápita de leche líquida cierra el año móvil mayo 2023 en 64,24 litros por persona y año. Superan este promedio los hogares formados por adultos independientes, parejas adultas sin hijos o retirados. Estos últimos, son quienes realizan la ingesta más alta, con un consumo un 46,1 % más alto que la media nacional, el equivalente a consumir 29,60 litros más por persona y periodo de estudio.</t>
  </si>
  <si>
    <t xml:space="preserve">El consumo de leche líquida en España cierra el año móvil mayo de 2023, con un decrecimiento de un 4,7 % en volumen. En valor, crece un 20,9 %, debido al efecto directo que tiene el aumento del 26,9 % del precio medio, cerrando en 0,93 €/litro. Los hogares españoles, destinan a la compra de este producto lácteo el 3,5 % de su presupuesto, siendo su equivalencia en volumen del 11,1%.
En líneas generales, cada individuo residente en España ha consumido durante el año móvil mayo 2022 la cantidad de 64,24 litros de leche líquida, una cantidad inferior en un 5,3 % a la ingerida en el mismo periodo del año anterior. Por su parte, la inversión por persona realizada en la categoría asciende a 59,53 €, siendo superior a la realizada en el periodo previo de estudio (20,1 %). 
El 96,5 % de la leche líquida consumida en España se corresponde con leche de larga duración, siendo por tanto el resto de los litros (3,5 %) del segmento de corta duración. En valor, existe una ligera diferencia, siendo levemente más alta la proporción que en volumen para el tipo de leche de corta duración (5,7%), sin embargo, en ninguno de los dos casos, su evolución es favorable.  
· El perfil intensivo en la compra de leche se corresponde con un hogar de clase socioeconómica media y alta y media, con presencia de niños, sin tener en cuenta su edad, cuyo responsable de las compras tiene una edad que supera los 35 años y no sobrepasa los 50. Es normalmente gente, no activa, y se corresponde con hogares formados por 3 o más personas, con lo que son generalmente hogares más bien numerosos. En cuanto a las regiones geográficas, se ubican principalmente en regiones como Castilla La Mancha, Extremadura, Castilla y León, Galicia o el Principado de Asturias, tambien la Navarra, esto se produce debido a que su proporción de volumen es superior a lo que cabría esperar en relación con su proporción de población. 
·Si tenemos en cuenta el ciclo de vida, el consumo es más intensivo en hogares formados por parejas con hijos independientemente de la edad. A nivel regional, el consumo de leche es también desigual, siendo las comunidades autónomas más intensivas Castilla y León, Principado de Asturias, Galicia, Castilla La Mancha, Extremadura o La Comunidad Foral de Navarra entre otras. Por el contrario, Illes Balears es la comunidad que menor cuota de volumen consume en relación con su peso poblacional. Por su parte, el consumo per cápita de leche líquida cierra el año móvil mayo 2023 en 64,24 litros por persona y año. Superan este promedio los hogares formados pror adultos independientes, parejas adultas sin hijos o retirados. Estos últimos, son quienes realizan la ingesta más alta, con un consumo un 46,1 % más alto que la media nacional, el equivalente a consumir 29,60 litros más por persona y periodo de estudio.
El tipo de leche semidesnatada es el tipo de leche por materia grasa que cuenta con mayor importancia dentro de los hogares españoles a cierre de año móvil mayo de 2023 siendo su cuota con respecto al total del mercado del 46,1 %. No obstante, pierde un 5,5 % del volumen con respecto al año móvil mayo 2022. La facturación crece un 20,4 % debido a un incremento del precio medio del 27,3 %, cerrando en 0,93 €/litro. El consumo per cápita de leche semidesnatada disminuye un 6,1 % hasta cerrar en los 29,50 llitros/persona/año, el equivalente a consumir 1,91 litros menos por persona. Por su parte, el gasto per cápita aumenta un 19,5 %, siendo actualmente el gasto de 27,47 € por persona. 
El tipo de leche entera es el segundo tipo de leche por materia grasa más consumida por los hogares con el 29,6 % del total del volumen de leche líquida. Su demanda se mantiene estable, pero gana un 26,7 % de la facturación con respecto al mismo periodo del año anterior. El precio medio de leche entera es ligeramente inferior al promedio del mercado (0,92 €/litro vs 0,93 €/litro). El consumo per cápita de leche entera cierra en 18,92 litros/persona/año una cantidad inferior en un 1,1 % con respecto al año móvil mayo 2022. El gasto realizado por individuo alcanza los 17,48 €/periodo de estudio. 
Decrece el tipo de leche desnatada un 7,1 % a cierre de año móvil mayo 2023, siendo el tipo de leche por materia grasa que más decrece en el consumo. Sin embargo, la facturación crece un 17,2 %, producto del incremento del precio medio en un 26,2 %, que alcanza los 0,92€/litro. En promedio cada residente en España consume 15,51 litros de este tipo de leche y gasta del orden de 14,30 €, un descenso del consumo en un 7,8 % que, no obstante, por incrementos en el precio medio, se traslada en un gasto un 16,4 % mayor.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</si>
</sst>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_-* #,##0.0\ _€_-;\-* #,##0.0\ _€_-;_-* &quot;-&quot;?\ _€_-;_-@_-"/>
    <numFmt numFmtId="165" formatCode="0.0%"/>
    <numFmt numFmtId="166" formatCode="0.0"/>
    <numFmt numFmtId="167" formatCode="0.0\ %"/>
  </numFmts>
  <fonts count="29">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name val="Calibri"/>
      <family val="2"/>
    </font>
    <font>
      <sz val="11"/>
      <name val="Calibri"/>
      <family val="1"/>
      <charset val="2"/>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xf numFmtId="0" fontId="12" fillId="0" borderId="0"/>
    <xf numFmtId="0" fontId="13" fillId="0" borderId="0" applyNumberFormat="0" applyFill="0" applyBorder="0" applyAlignment="0" applyProtection="0"/>
    <xf numFmtId="43" fontId="1" fillId="0" borderId="0" applyFont="0" applyFill="0" applyBorder="0" applyAlignment="0" applyProtection="0"/>
  </cellStyleXfs>
  <cellXfs count="81">
    <xf numFmtId="0" fontId="0" fillId="0" borderId="0" xfId="0"/>
    <xf numFmtId="164" fontId="0" fillId="0" borderId="0" xfId="0" applyNumberFormat="1"/>
    <xf numFmtId="0" fontId="2" fillId="0" borderId="0" xfId="0" applyFont="1" applyAlignment="1">
      <alignment vertical="center" wrapText="1"/>
    </xf>
    <xf numFmtId="0" fontId="0" fillId="0" borderId="11" xfId="0" applyBorder="1"/>
    <xf numFmtId="0" fontId="5" fillId="0" borderId="0" xfId="0" applyFont="1"/>
    <xf numFmtId="43" fontId="0" fillId="0" borderId="0" xfId="1" applyFont="1"/>
    <xf numFmtId="0" fontId="8" fillId="0" borderId="0" xfId="0" applyFont="1"/>
    <xf numFmtId="43" fontId="9" fillId="0" borderId="4" xfId="1" applyFont="1" applyBorder="1" applyAlignment="1">
      <alignment horizontal="center" vertical="center" wrapText="1" readingOrder="1"/>
    </xf>
    <xf numFmtId="0" fontId="8" fillId="0" borderId="10" xfId="0" applyFont="1" applyBorder="1" applyAlignment="1">
      <alignment horizontal="center" vertical="center" wrapText="1"/>
    </xf>
    <xf numFmtId="0" fontId="8" fillId="0" borderId="0" xfId="0" applyFont="1" applyAlignment="1">
      <alignment vertical="center"/>
    </xf>
    <xf numFmtId="43" fontId="9" fillId="0" borderId="6" xfId="1" applyFont="1" applyBorder="1" applyAlignment="1">
      <alignment horizontal="center" vertical="center" wrapText="1" readingOrder="1"/>
    </xf>
    <xf numFmtId="43" fontId="9" fillId="0" borderId="8" xfId="1" applyFont="1" applyBorder="1" applyAlignment="1">
      <alignment horizontal="center" vertical="center" wrapText="1" readingOrder="1"/>
    </xf>
    <xf numFmtId="0" fontId="8" fillId="0" borderId="0" xfId="0" applyFont="1" applyAlignment="1">
      <alignment horizontal="center" vertical="center"/>
    </xf>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0" fontId="10" fillId="0" borderId="11" xfId="0" applyFont="1" applyBorder="1"/>
    <xf numFmtId="166" fontId="0" fillId="0" borderId="0" xfId="0" applyNumberFormat="1" applyAlignment="1">
      <alignment horizontal="center" vertical="center"/>
    </xf>
    <xf numFmtId="0" fontId="12" fillId="0" borderId="0" xfId="4"/>
    <xf numFmtId="0" fontId="14" fillId="0" borderId="0" xfId="5" applyFont="1" applyAlignment="1"/>
    <xf numFmtId="0" fontId="15" fillId="0" borderId="0" xfId="4" applyFont="1" applyAlignment="1">
      <alignment vertical="center" wrapText="1"/>
    </xf>
    <xf numFmtId="0" fontId="16" fillId="0" borderId="0" xfId="4" applyFont="1"/>
    <xf numFmtId="0" fontId="18" fillId="0" borderId="0" xfId="4" applyFont="1"/>
    <xf numFmtId="0" fontId="19" fillId="0" borderId="0" xfId="4" applyFont="1" applyAlignment="1">
      <alignment vertical="center"/>
    </xf>
    <xf numFmtId="0" fontId="20" fillId="2" borderId="19" xfId="4" applyFont="1" applyFill="1" applyBorder="1" applyAlignment="1">
      <alignment horizontal="left" vertical="center"/>
    </xf>
    <xf numFmtId="0" fontId="20" fillId="2" borderId="21" xfId="5" applyFont="1" applyFill="1" applyBorder="1" applyAlignment="1">
      <alignment horizontal="left" vertical="center"/>
    </xf>
    <xf numFmtId="0" fontId="18" fillId="0" borderId="0" xfId="4" applyFont="1" applyAlignment="1">
      <alignment vertical="center"/>
    </xf>
    <xf numFmtId="0" fontId="20" fillId="2" borderId="20" xfId="3" applyFont="1" applyFill="1" applyBorder="1" applyAlignment="1">
      <alignment horizontal="left" vertical="center"/>
    </xf>
    <xf numFmtId="43" fontId="21" fillId="0" borderId="0" xfId="1" applyFont="1" applyBorder="1" applyAlignment="1">
      <alignment vertical="center"/>
    </xf>
    <xf numFmtId="2" fontId="21" fillId="0" borderId="15" xfId="1" applyNumberFormat="1" applyFont="1" applyBorder="1" applyAlignment="1">
      <alignment horizontal="center" vertical="center"/>
    </xf>
    <xf numFmtId="2" fontId="21"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0" fontId="7" fillId="0" borderId="0" xfId="0" applyFont="1" applyAlignment="1">
      <alignment vertical="center"/>
    </xf>
    <xf numFmtId="165" fontId="4" fillId="0" borderId="0" xfId="2" applyNumberFormat="1" applyFont="1" applyFill="1" applyBorder="1" applyAlignment="1">
      <alignment horizontal="center" vertical="center"/>
    </xf>
    <xf numFmtId="165" fontId="4" fillId="0" borderId="0" xfId="2" applyNumberFormat="1" applyFont="1" applyBorder="1" applyAlignment="1">
      <alignment horizontal="center" vertical="center"/>
    </xf>
    <xf numFmtId="0" fontId="20" fillId="2" borderId="21" xfId="3" applyFont="1" applyFill="1" applyBorder="1" applyAlignment="1">
      <alignment horizontal="left" vertical="center"/>
    </xf>
    <xf numFmtId="43" fontId="0" fillId="0" borderId="0" xfId="1" applyFont="1" applyBorder="1" applyAlignment="1">
      <alignment horizontal="left" vertical="center" indent="2"/>
    </xf>
    <xf numFmtId="0" fontId="25" fillId="0" borderId="12" xfId="0" applyFont="1" applyBorder="1" applyAlignment="1">
      <alignment vertical="center" wrapText="1"/>
    </xf>
    <xf numFmtId="0" fontId="6" fillId="0" borderId="12" xfId="0" applyFont="1" applyBorder="1" applyAlignment="1">
      <alignment horizontal="left" vertical="center" wrapText="1" indent="3"/>
    </xf>
    <xf numFmtId="0" fontId="7" fillId="0" borderId="12" xfId="0" applyFont="1" applyBorder="1" applyAlignment="1">
      <alignment horizontal="left" vertical="center" wrapText="1" indent="3"/>
    </xf>
    <xf numFmtId="0" fontId="24" fillId="0" borderId="12" xfId="0" applyFont="1" applyBorder="1" applyAlignment="1">
      <alignment horizontal="left" vertical="center" indent="3"/>
    </xf>
    <xf numFmtId="0" fontId="22" fillId="0" borderId="12" xfId="0" applyFont="1" applyBorder="1" applyAlignment="1">
      <alignment horizontal="left" vertical="center" indent="3"/>
    </xf>
    <xf numFmtId="0" fontId="23" fillId="0" borderId="12" xfId="0" applyFont="1" applyBorder="1" applyAlignment="1">
      <alignment horizontal="left" vertical="center" indent="3"/>
    </xf>
    <xf numFmtId="167" fontId="26" fillId="0" borderId="12" xfId="2" applyNumberFormat="1" applyFont="1" applyFill="1" applyBorder="1" applyAlignment="1">
      <alignment horizontal="center" vertical="center"/>
    </xf>
    <xf numFmtId="167" fontId="4" fillId="0" borderId="12" xfId="2" applyNumberFormat="1" applyFont="1" applyFill="1" applyBorder="1" applyAlignment="1">
      <alignment horizontal="center" vertical="center"/>
    </xf>
    <xf numFmtId="167" fontId="4" fillId="0" borderId="12" xfId="2" applyNumberFormat="1" applyFont="1" applyBorder="1" applyAlignment="1">
      <alignment horizontal="center" vertical="center"/>
    </xf>
    <xf numFmtId="2" fontId="9" fillId="0" borderId="7" xfId="0" applyNumberFormat="1" applyFont="1" applyBorder="1" applyAlignment="1">
      <alignment horizontal="center" vertical="center" wrapText="1" readingOrder="1"/>
    </xf>
    <xf numFmtId="43" fontId="9" fillId="0" borderId="4" xfId="1" applyFont="1" applyBorder="1" applyAlignment="1" applyProtection="1">
      <alignment horizontal="center" vertical="center" wrapText="1" readingOrder="1"/>
      <protection hidden="1"/>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167" fontId="9" fillId="0" borderId="5" xfId="0" applyNumberFormat="1" applyFont="1" applyBorder="1" applyAlignment="1">
      <alignment horizontal="center" vertical="center" wrapText="1" readingOrder="1"/>
    </xf>
    <xf numFmtId="167" fontId="9" fillId="0" borderId="7" xfId="0" applyNumberFormat="1" applyFont="1" applyBorder="1" applyAlignment="1">
      <alignment horizontal="center" vertical="center" wrapText="1" readingOrder="1"/>
    </xf>
    <xf numFmtId="167" fontId="9" fillId="0" borderId="9" xfId="0" applyNumberFormat="1" applyFont="1" applyBorder="1" applyAlignment="1">
      <alignment horizontal="center" vertical="center" wrapText="1" readingOrder="1"/>
    </xf>
    <xf numFmtId="0" fontId="15" fillId="0" borderId="0" xfId="4" applyFont="1" applyAlignment="1">
      <alignment horizontal="center" vertical="center" wrapText="1"/>
    </xf>
    <xf numFmtId="0" fontId="17" fillId="0" borderId="0" xfId="4" applyFont="1" applyAlignment="1">
      <alignment horizontal="center" vertical="center"/>
    </xf>
    <xf numFmtId="0" fontId="0" fillId="0" borderId="0" xfId="0" applyAlignment="1">
      <alignment horizontal="center"/>
    </xf>
    <xf numFmtId="0" fontId="2" fillId="0" borderId="0" xfId="0" applyFont="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28" fillId="0" borderId="22" xfId="0" applyFont="1" applyBorder="1" applyAlignment="1">
      <alignment horizontal="left" vertical="center" wrapText="1"/>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25" xfId="0" applyFont="1" applyBorder="1" applyAlignment="1">
      <alignment horizontal="left" vertical="center"/>
    </xf>
    <xf numFmtId="0" fontId="8" fillId="0" borderId="0" xfId="0" applyFont="1" applyAlignment="1">
      <alignment horizontal="left" vertical="center"/>
    </xf>
    <xf numFmtId="0" fontId="8" fillId="0" borderId="26" xfId="0" applyFont="1" applyBorder="1" applyAlignment="1">
      <alignment horizontal="left" vertical="center"/>
    </xf>
    <xf numFmtId="0" fontId="8" fillId="0" borderId="27" xfId="0" applyFont="1" applyBorder="1" applyAlignment="1">
      <alignment horizontal="left" vertical="center"/>
    </xf>
    <xf numFmtId="0" fontId="8" fillId="0" borderId="28" xfId="0" applyFont="1" applyBorder="1" applyAlignment="1">
      <alignment horizontal="left" vertical="center"/>
    </xf>
    <xf numFmtId="0" fontId="8" fillId="0" borderId="29" xfId="0" applyFont="1" applyBorder="1" applyAlignment="1">
      <alignment horizontal="left" vertical="center"/>
    </xf>
    <xf numFmtId="0" fontId="8" fillId="0" borderId="22" xfId="0" applyFont="1" applyBorder="1" applyAlignment="1">
      <alignment horizontal="left" vertical="center" wrapText="1"/>
    </xf>
    <xf numFmtId="0" fontId="27" fillId="0" borderId="22" xfId="0" applyFont="1" applyBorder="1" applyAlignment="1">
      <alignment vertical="center" wrapText="1"/>
    </xf>
    <xf numFmtId="0" fontId="8" fillId="0" borderId="23" xfId="0" applyFont="1" applyBorder="1" applyAlignment="1">
      <alignment vertical="center"/>
    </xf>
    <xf numFmtId="0" fontId="8" fillId="0" borderId="24" xfId="0" applyFont="1" applyBorder="1" applyAlignment="1">
      <alignment vertical="center"/>
    </xf>
    <xf numFmtId="0" fontId="8" fillId="0" borderId="25" xfId="0" applyFont="1" applyBorder="1" applyAlignment="1">
      <alignment vertical="center"/>
    </xf>
    <xf numFmtId="0" fontId="8" fillId="0" borderId="0" xfId="0" applyFont="1" applyAlignment="1">
      <alignment vertical="center"/>
    </xf>
    <xf numFmtId="0" fontId="8" fillId="0" borderId="26" xfId="0" applyFont="1" applyBorder="1" applyAlignment="1">
      <alignment vertical="center"/>
    </xf>
    <xf numFmtId="0" fontId="8" fillId="0" borderId="27" xfId="0" applyFont="1" applyBorder="1" applyAlignment="1">
      <alignment vertical="center"/>
    </xf>
    <xf numFmtId="0" fontId="8" fillId="0" borderId="28" xfId="0" applyFont="1" applyBorder="1" applyAlignment="1">
      <alignment vertical="center"/>
    </xf>
    <xf numFmtId="0" fontId="8" fillId="0" borderId="29" xfId="0" applyFont="1" applyBorder="1" applyAlignment="1">
      <alignment vertical="center"/>
    </xf>
  </cellXfs>
  <cellStyles count="7">
    <cellStyle name="Hipervínculo" xfId="3" builtinId="8"/>
    <cellStyle name="Hipervínculo 2" xfId="5"/>
    <cellStyle name="Millares" xfId="1" builtinId="3"/>
    <cellStyle name="Millares 2" xfId="6"/>
    <cellStyle name="Normal" xfId="0" builtinId="0"/>
    <cellStyle name="Normal 2" xfId="4"/>
    <cellStyle name="Porcentaje" xfId="2" builtinId="5"/>
  </cellStyles>
  <dxfs count="18">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006600"/>
      <color rgb="FFED7D31"/>
      <color rgb="FF009999"/>
      <color rgb="FF997300"/>
      <color rgb="FF9E480E"/>
      <color rgb="FF70AD47"/>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EC9-4FD5-A23F-431454AA7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2"/>
              <c:pt idx="0">
                <c:v>LECHE CORTA DURACION</c:v>
              </c:pt>
              <c:pt idx="1">
                <c:v>LECHE LARGA DURACION</c:v>
              </c:pt>
            </c:strLit>
          </c:cat>
          <c:val>
            <c:numLit>
              <c:formatCode>General</c:formatCode>
              <c:ptCount val="2"/>
              <c:pt idx="0">
                <c:v>3.4922798821568408</c:v>
              </c:pt>
              <c:pt idx="1">
                <c:v>96.507720117843135</c:v>
              </c:pt>
            </c:numLit>
          </c:val>
          <c:extLst xmlns:c16r2="http://schemas.microsoft.com/office/drawing/2015/06/char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1978393171828325"/>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xmlns:c16r2="http://schemas.microsoft.com/office/drawing/2015/06/char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E-5D71-4E30-A0D0-13A2D6CBD9AC}"/>
              </c:ext>
            </c:extLst>
          </c:dPt>
          <c:dPt>
            <c:idx val="6"/>
            <c:invertIfNegative val="0"/>
            <c:bubble3D val="0"/>
            <c:spPr>
              <a:pattFill prst="ltUpDiag">
                <a:fgClr>
                  <a:schemeClr val="accent5">
                    <a:lumMod val="75000"/>
                  </a:schemeClr>
                </a:fgClr>
                <a:bgClr>
                  <a:schemeClr val="bg1"/>
                </a:bgClr>
              </a:pattFill>
              <a:ln>
                <a:noFill/>
              </a:ln>
              <a:effectLst/>
            </c:spPr>
            <c:extLst xmlns:c16r2="http://schemas.microsoft.com/office/drawing/2015/06/char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General</c:formatCode>
              <c:ptCount val="7"/>
              <c:pt idx="0">
                <c:v>0.92669331310270919</c:v>
              </c:pt>
              <c:pt idx="1">
                <c:v>0.93331279208303108</c:v>
              </c:pt>
              <c:pt idx="2">
                <c:v>0.92680623976659848</c:v>
              </c:pt>
              <c:pt idx="3">
                <c:v>0.91473220284592782</c:v>
              </c:pt>
              <c:pt idx="4">
                <c:v>1.0391199678978762</c:v>
              </c:pt>
              <c:pt idx="5">
                <c:v>0.92127840282913431</c:v>
              </c:pt>
              <c:pt idx="6">
                <c:v>0.93890447056100734</c:v>
              </c:pt>
            </c:numLit>
          </c:val>
          <c:extLst xmlns:c16r2="http://schemas.microsoft.com/office/drawing/2015/06/char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389203552"/>
        <c:axId val="389204728"/>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General</c:formatCode>
              <c:ptCount val="7"/>
              <c:pt idx="0">
                <c:v>26.89487982428227</c:v>
              </c:pt>
              <c:pt idx="1">
                <c:v>26.293678879108519</c:v>
              </c:pt>
              <c:pt idx="2">
                <c:v>26.550076512823306</c:v>
              </c:pt>
              <c:pt idx="3">
                <c:v>30.716843837792005</c:v>
              </c:pt>
              <c:pt idx="4">
                <c:v>20.770380481478302</c:v>
              </c:pt>
              <c:pt idx="5">
                <c:v>24.705136248570312</c:v>
              </c:pt>
              <c:pt idx="6">
                <c:v>26.374414686302352</c:v>
              </c:pt>
            </c:numLit>
          </c:val>
          <c:extLst xmlns:c16r2="http://schemas.microsoft.com/office/drawing/2015/06/chart">
            <c:ext xmlns:c16="http://schemas.microsoft.com/office/drawing/2014/chart" uri="{C3380CC4-5D6E-409C-BE32-E72D297353CC}">
              <c16:uniqueId val="{0000000B-6FCC-4CED-A15A-B04DC462D0FC}"/>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389209824"/>
        <c:axId val="389206296"/>
      </c:barChart>
      <c:catAx>
        <c:axId val="3892035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9204728"/>
        <c:crosses val="autoZero"/>
        <c:auto val="1"/>
        <c:lblAlgn val="ctr"/>
        <c:lblOffset val="100"/>
        <c:noMultiLvlLbl val="0"/>
      </c:catAx>
      <c:valAx>
        <c:axId val="389204728"/>
        <c:scaling>
          <c:orientation val="minMax"/>
          <c:max val="5"/>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9203552"/>
        <c:crosses val="autoZero"/>
        <c:crossBetween val="between"/>
      </c:valAx>
      <c:valAx>
        <c:axId val="389206296"/>
        <c:scaling>
          <c:orientation val="minMax"/>
          <c:min val="-15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9209824"/>
        <c:crosses val="autoZero"/>
        <c:crossBetween val="between"/>
      </c:valAx>
      <c:catAx>
        <c:axId val="389209824"/>
        <c:scaling>
          <c:orientation val="maxMin"/>
        </c:scaling>
        <c:delete val="0"/>
        <c:axPos val="l"/>
        <c:numFmt formatCode="General" sourceLinked="1"/>
        <c:majorTickMark val="none"/>
        <c:minorTickMark val="none"/>
        <c:tickLblPos val="none"/>
        <c:spPr>
          <a:ln>
            <a:noFill/>
          </a:ln>
        </c:spPr>
        <c:crossAx val="389206296"/>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5.8436079718817036</c:v>
              </c:pt>
              <c:pt idx="1">
                <c:v>2.2676456698101344</c:v>
              </c:pt>
            </c:numLit>
          </c:val>
          <c:extLst xmlns:c16r2="http://schemas.microsoft.com/office/drawing/2015/06/chart">
            <c:ext xmlns:c16="http://schemas.microsoft.com/office/drawing/2014/chart" uri="{C3380CC4-5D6E-409C-BE32-E72D297353CC}">
              <c16:uniqueId val="{00000000-11BF-43BB-86EB-6499A59CA1BA}"/>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7.4671354953716911</c:v>
              </c:pt>
              <c:pt idx="1">
                <c:v>4.4394877282216383</c:v>
              </c:pt>
            </c:numLit>
          </c:val>
          <c:extLst xmlns:c16r2="http://schemas.microsoft.com/office/drawing/2015/06/chart">
            <c:ext xmlns:c16="http://schemas.microsoft.com/office/drawing/2014/chart" uri="{C3380CC4-5D6E-409C-BE32-E72D297353CC}">
              <c16:uniqueId val="{00000001-11BF-43BB-86EB-6499A59CA1BA}"/>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10.127717812997652</c:v>
              </c:pt>
              <c:pt idx="1">
                <c:v>12.435526234658441</c:v>
              </c:pt>
            </c:numLit>
          </c:val>
          <c:extLst xmlns:c16r2="http://schemas.microsoft.com/office/drawing/2015/06/chart">
            <c:ext xmlns:c16="http://schemas.microsoft.com/office/drawing/2014/chart" uri="{C3380CC4-5D6E-409C-BE32-E72D297353CC}">
              <c16:uniqueId val="{00000002-11BF-43BB-86EB-6499A59CA1BA}"/>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14.240197827190679</c:v>
              </c:pt>
              <c:pt idx="1">
                <c:v>20.0141499499214</c:v>
              </c:pt>
            </c:numLit>
          </c:val>
          <c:extLst xmlns:c16r2="http://schemas.microsoft.com/office/drawing/2015/06/chart">
            <c:ext xmlns:c16="http://schemas.microsoft.com/office/drawing/2014/chart" uri="{C3380CC4-5D6E-409C-BE32-E72D297353CC}">
              <c16:uniqueId val="{00000003-11BF-43BB-86EB-6499A59CA1BA}"/>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9.3091109954372193</c:v>
              </c:pt>
              <c:pt idx="1">
                <c:v>12.417991299967751</c:v>
              </c:pt>
            </c:numLit>
          </c:val>
          <c:extLst xmlns:c16r2="http://schemas.microsoft.com/office/drawing/2015/06/chart">
            <c:ext xmlns:c16="http://schemas.microsoft.com/office/drawing/2014/chart" uri="{C3380CC4-5D6E-409C-BE32-E72D297353CC}">
              <c16:uniqueId val="{00000004-11BF-43BB-86EB-6499A59CA1BA}"/>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6.9931784511198662</c:v>
              </c:pt>
              <c:pt idx="1">
                <c:v>7.0129486800942011</c:v>
              </c:pt>
            </c:numLit>
          </c:val>
          <c:extLst xmlns:c16r2="http://schemas.microsoft.com/office/drawing/2015/06/chart">
            <c:ext xmlns:c16="http://schemas.microsoft.com/office/drawing/2014/chart" uri="{C3380CC4-5D6E-409C-BE32-E72D297353CC}">
              <c16:uniqueId val="{00000005-11BF-43BB-86EB-6499A59CA1BA}"/>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12.143452907816332</c:v>
              </c:pt>
              <c:pt idx="1">
                <c:v>12.136870564591575</c:v>
              </c:pt>
            </c:numLit>
          </c:val>
          <c:extLst xmlns:c16r2="http://schemas.microsoft.com/office/drawing/2015/06/chart">
            <c:ext xmlns:c16="http://schemas.microsoft.com/office/drawing/2014/chart" uri="{C3380CC4-5D6E-409C-BE32-E72D297353CC}">
              <c16:uniqueId val="{00000006-11BF-43BB-86EB-6499A59CA1BA}"/>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9.2071287388818348</c:v>
              </c:pt>
              <c:pt idx="1">
                <c:v>5.0237899301429216</c:v>
              </c:pt>
            </c:numLit>
          </c:val>
          <c:extLst xmlns:c16r2="http://schemas.microsoft.com/office/drawing/2015/06/chart">
            <c:ext xmlns:c16="http://schemas.microsoft.com/office/drawing/2014/chart" uri="{C3380CC4-5D6E-409C-BE32-E72D297353CC}">
              <c16:uniqueId val="{00000007-11BF-43BB-86EB-6499A59CA1BA}"/>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24.668469799303679</c:v>
              </c:pt>
              <c:pt idx="1">
                <c:v>24.251585336996477</c:v>
              </c:pt>
            </c:numLit>
          </c:val>
          <c:extLst xmlns:c16r2="http://schemas.microsoft.com/office/drawing/2015/06/chart">
            <c:ext xmlns:c16="http://schemas.microsoft.com/office/drawing/2014/chart" uri="{C3380CC4-5D6E-409C-BE32-E72D297353CC}">
              <c16:uniqueId val="{00000008-11BF-43BB-86EB-6499A59CA1BA}"/>
            </c:ext>
          </c:extLst>
        </c:ser>
        <c:dLbls>
          <c:showLegendKey val="0"/>
          <c:showVal val="0"/>
          <c:showCatName val="0"/>
          <c:showSerName val="0"/>
          <c:showPercent val="0"/>
          <c:showBubbleSize val="0"/>
        </c:dLbls>
        <c:gapWidth val="100"/>
        <c:overlap val="100"/>
        <c:axId val="390226632"/>
        <c:axId val="390224280"/>
      </c:barChart>
      <c:catAx>
        <c:axId val="3902266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390224280"/>
        <c:crosses val="autoZero"/>
        <c:auto val="1"/>
        <c:lblAlgn val="ctr"/>
        <c:lblOffset val="100"/>
        <c:noMultiLvlLbl val="0"/>
      </c:catAx>
      <c:valAx>
        <c:axId val="390224280"/>
        <c:scaling>
          <c:orientation val="minMax"/>
        </c:scaling>
        <c:delete val="1"/>
        <c:axPos val="l"/>
        <c:numFmt formatCode="0%" sourceLinked="1"/>
        <c:majorTickMark val="out"/>
        <c:minorTickMark val="none"/>
        <c:tickLblPos val="nextTo"/>
        <c:crossAx val="390226632"/>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16.246348971232578</c:v>
              </c:pt>
              <c:pt idx="1">
                <c:v>2.8805846052853754</c:v>
              </c:pt>
              <c:pt idx="2">
                <c:v>2.4884473266306011</c:v>
              </c:pt>
              <c:pt idx="3">
                <c:v>10.938219976517001</c:v>
              </c:pt>
              <c:pt idx="4">
                <c:v>2.9767414776558554</c:v>
              </c:pt>
              <c:pt idx="5">
                <c:v>17.483628073487949</c:v>
              </c:pt>
              <c:pt idx="6">
                <c:v>14.027876863811484</c:v>
              </c:pt>
              <c:pt idx="7">
                <c:v>4.2169581894454158</c:v>
              </c:pt>
              <c:pt idx="8">
                <c:v>2.2883573100420591</c:v>
              </c:pt>
              <c:pt idx="9">
                <c:v>5.376890037025861</c:v>
              </c:pt>
              <c:pt idx="10">
                <c:v>5.8410270719644721</c:v>
              </c:pt>
              <c:pt idx="11">
                <c:v>2.3924950374158591</c:v>
              </c:pt>
              <c:pt idx="12">
                <c:v>1.2882497722176163</c:v>
              </c:pt>
              <c:pt idx="13">
                <c:v>4.8247500935443748</c:v>
              </c:pt>
              <c:pt idx="14">
                <c:v>0.70414916357225066</c:v>
              </c:pt>
              <c:pt idx="15">
                <c:v>1.3843347781974933</c:v>
              </c:pt>
              <c:pt idx="16">
                <c:v>4.6409354816593291</c:v>
              </c:pt>
            </c:numLit>
          </c:val>
          <c:extLst xmlns:c16r2="http://schemas.microsoft.com/office/drawing/2015/06/chart">
            <c:ext xmlns:c16="http://schemas.microsoft.com/office/drawing/2014/chart" uri="{C3380CC4-5D6E-409C-BE32-E72D297353CC}">
              <c16:uniqueId val="{00000000-89A4-40BE-9FA3-B8BAA4E2249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13.024085832908572</c:v>
              </c:pt>
              <c:pt idx="1">
                <c:v>2.8348220099998733</c:v>
              </c:pt>
              <c:pt idx="2">
                <c:v>1.9527316539603607</c:v>
              </c:pt>
              <c:pt idx="3">
                <c:v>9.5107759488491439</c:v>
              </c:pt>
              <c:pt idx="4">
                <c:v>2.8325627314405861</c:v>
              </c:pt>
              <c:pt idx="5">
                <c:v>15.85266695115036</c:v>
              </c:pt>
              <c:pt idx="6">
                <c:v>14.875728245699035</c:v>
              </c:pt>
              <c:pt idx="7">
                <c:v>5.1814671055594514</c:v>
              </c:pt>
              <c:pt idx="8">
                <c:v>2.9736764594815011</c:v>
              </c:pt>
              <c:pt idx="9">
                <c:v>7.219971249910194</c:v>
              </c:pt>
              <c:pt idx="10">
                <c:v>7.1557632371530957</c:v>
              </c:pt>
              <c:pt idx="11">
                <c:v>3.0477298348766393</c:v>
              </c:pt>
              <c:pt idx="12">
                <c:v>1.3467896733697236</c:v>
              </c:pt>
              <c:pt idx="13">
                <c:v>5.8425058239471461</c:v>
              </c:pt>
              <c:pt idx="14">
                <c:v>0.79009361708351677</c:v>
              </c:pt>
              <c:pt idx="15">
                <c:v>1.5962568008942972</c:v>
              </c:pt>
              <c:pt idx="16">
                <c:v>3.9623683579994644</c:v>
              </c:pt>
            </c:numLit>
          </c:val>
          <c:extLst xmlns:c16r2="http://schemas.microsoft.com/office/drawing/2015/06/chart">
            <c:ext xmlns:c16="http://schemas.microsoft.com/office/drawing/2014/chart" uri="{C3380CC4-5D6E-409C-BE32-E72D297353CC}">
              <c16:uniqueId val="{00000001-89A4-40BE-9FA3-B8BAA4E22499}"/>
            </c:ext>
          </c:extLst>
        </c:ser>
        <c:dLbls>
          <c:dLblPos val="ctr"/>
          <c:showLegendKey val="0"/>
          <c:showVal val="0"/>
          <c:showCatName val="1"/>
          <c:showSerName val="0"/>
          <c:showPercent val="1"/>
          <c:showBubbleSize val="0"/>
        </c:dLbls>
        <c:gapWidth val="42"/>
        <c:axId val="390229768"/>
        <c:axId val="390230552"/>
      </c:barChart>
      <c:catAx>
        <c:axId val="3902297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390230552"/>
        <c:crosses val="autoZero"/>
        <c:auto val="1"/>
        <c:lblAlgn val="ctr"/>
        <c:lblOffset val="100"/>
        <c:noMultiLvlLbl val="0"/>
      </c:catAx>
      <c:valAx>
        <c:axId val="390230552"/>
        <c:scaling>
          <c:orientation val="minMax"/>
        </c:scaling>
        <c:delete val="1"/>
        <c:axPos val="l"/>
        <c:numFmt formatCode="General" sourceLinked="1"/>
        <c:majorTickMark val="out"/>
        <c:minorTickMark val="none"/>
        <c:tickLblPos val="nextTo"/>
        <c:crossAx val="390229768"/>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4494-4505-B6A6-26B4EB5ABF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2"/>
              <c:pt idx="0">
                <c:v>LECHE CORTA DURACION</c:v>
              </c:pt>
              <c:pt idx="1">
                <c:v>LECHE LARGA DURACION</c:v>
              </c:pt>
            </c:strLit>
          </c:cat>
          <c:val>
            <c:numLit>
              <c:formatCode>General</c:formatCode>
              <c:ptCount val="2"/>
              <c:pt idx="0">
                <c:v>3.8421424601650247</c:v>
              </c:pt>
              <c:pt idx="1">
                <c:v>96.15785753983495</c:v>
              </c:pt>
            </c:numLit>
          </c:val>
          <c:extLst xmlns:c16r2="http://schemas.microsoft.com/office/drawing/2015/06/char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E922-403E-A28D-CB0847A83AAA}"/>
              </c:ext>
            </c:extLst>
          </c:dPt>
          <c:dPt>
            <c:idx val="1"/>
            <c:bubble3D val="0"/>
            <c:spPr>
              <a:solidFill>
                <a:schemeClr val="accent6">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E922-403E-A28D-CB0847A83AAA}"/>
              </c:ext>
            </c:extLst>
          </c:dPt>
          <c:dPt>
            <c:idx val="2"/>
            <c:bubble3D val="0"/>
            <c:spPr>
              <a:solidFill>
                <a:srgbClr val="006600"/>
              </a:solidFill>
              <a:ln w="19050">
                <a:solidFill>
                  <a:schemeClr val="lt1"/>
                </a:solidFill>
              </a:ln>
              <a:effectLst/>
            </c:spPr>
            <c:extLst xmlns:c16r2="http://schemas.microsoft.com/office/drawing/2015/06/chart">
              <c:ext xmlns:c16="http://schemas.microsoft.com/office/drawing/2014/chart" uri="{C3380CC4-5D6E-409C-BE32-E72D297353CC}">
                <c16:uniqueId val="{00000005-E922-403E-A28D-CB0847A83A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3"/>
              <c:pt idx="0">
                <c:v>LECHE ENTERA</c:v>
              </c:pt>
              <c:pt idx="1">
                <c:v>LECHE DESNATADA</c:v>
              </c:pt>
              <c:pt idx="2">
                <c:v>LECHE SEMIDESNATAD</c:v>
              </c:pt>
            </c:strLit>
          </c:cat>
          <c:val>
            <c:numLit>
              <c:formatCode>General</c:formatCode>
              <c:ptCount val="3"/>
              <c:pt idx="0">
                <c:v>29.599680706868437</c:v>
              </c:pt>
              <c:pt idx="1">
                <c:v>24.254802491191985</c:v>
              </c:pt>
              <c:pt idx="2">
                <c:v>46.145516801939578</c:v>
              </c:pt>
            </c:numLit>
          </c:val>
          <c:extLst xmlns:c16r2="http://schemas.microsoft.com/office/drawing/2015/06/chart">
            <c:ext xmlns:c16="http://schemas.microsoft.com/office/drawing/2014/chart" uri="{C3380CC4-5D6E-409C-BE32-E72D297353CC}">
              <c16:uniqueId val="{00000004-E922-403E-A28D-CB0847A83A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C2D8-45CC-883E-1EA3F5AFBA16}"/>
              </c:ext>
            </c:extLst>
          </c:dPt>
          <c:dPt>
            <c:idx val="1"/>
            <c:bubble3D val="0"/>
            <c:spPr>
              <a:solidFill>
                <a:schemeClr val="accent6">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C2D8-45CC-883E-1EA3F5AFBA16}"/>
              </c:ext>
            </c:extLst>
          </c:dPt>
          <c:dPt>
            <c:idx val="2"/>
            <c:bubble3D val="0"/>
            <c:spPr>
              <a:solidFill>
                <a:srgbClr val="006600"/>
              </a:solidFill>
              <a:ln w="19050">
                <a:solidFill>
                  <a:schemeClr val="lt1"/>
                </a:solidFill>
              </a:ln>
              <a:effectLst/>
            </c:spPr>
            <c:extLst xmlns:c16r2="http://schemas.microsoft.com/office/drawing/2015/06/chart">
              <c:ext xmlns:c16="http://schemas.microsoft.com/office/drawing/2014/chart" uri="{C3380CC4-5D6E-409C-BE32-E72D297353CC}">
                <c16:uniqueId val="{0000000A-C2D8-45CC-883E-1EA3F5AFBA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3"/>
              <c:pt idx="0">
                <c:v>LECHE ENTERA</c:v>
              </c:pt>
              <c:pt idx="1">
                <c:v>LECHE DESNATADA</c:v>
              </c:pt>
              <c:pt idx="2">
                <c:v>LECHE SEMIDESNATAD</c:v>
              </c:pt>
            </c:strLit>
          </c:cat>
          <c:val>
            <c:numLit>
              <c:formatCode>General</c:formatCode>
              <c:ptCount val="3"/>
              <c:pt idx="0">
                <c:v>29.504755233933949</c:v>
              </c:pt>
              <c:pt idx="1">
                <c:v>24.129844817416643</c:v>
              </c:pt>
              <c:pt idx="2">
                <c:v>46.365399948649411</c:v>
              </c:pt>
            </c:numLit>
          </c:val>
          <c:extLst xmlns:c16r2="http://schemas.microsoft.com/office/drawing/2015/06/chart">
            <c:ext xmlns:c16="http://schemas.microsoft.com/office/drawing/2014/chart" uri="{C3380CC4-5D6E-409C-BE32-E72D297353CC}">
              <c16:uniqueId val="{00000004-C2D8-45CC-883E-1EA3F5AFBA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MAYO 21</c:v>
              </c:pt>
              <c:pt idx="1">
                <c:v>JUNIO 21</c:v>
              </c:pt>
              <c:pt idx="2">
                <c:v>JULIO 21</c:v>
              </c:pt>
              <c:pt idx="3">
                <c:v>AGOSTO 21</c:v>
              </c:pt>
              <c:pt idx="4">
                <c:v>SEPTIEMBRE 21</c:v>
              </c:pt>
              <c:pt idx="5">
                <c:v>OCTUBRE 21</c:v>
              </c:pt>
              <c:pt idx="6">
                <c:v>NOVIEMBRE 21</c:v>
              </c:pt>
              <c:pt idx="7">
                <c:v>DICIEMBRE 21</c:v>
              </c:pt>
              <c:pt idx="8">
                <c:v>ENERO 22</c:v>
              </c:pt>
              <c:pt idx="9">
                <c:v>FEBRERO 22</c:v>
              </c:pt>
              <c:pt idx="10">
                <c:v>MARZO 22</c:v>
              </c:pt>
              <c:pt idx="11">
                <c:v>ABRIL 22</c:v>
              </c:pt>
              <c:pt idx="12">
                <c:v>MAYO 22</c:v>
              </c:pt>
              <c:pt idx="13">
                <c:v>JUNIO 22</c:v>
              </c:pt>
              <c:pt idx="14">
                <c:v>JULIO 22</c:v>
              </c:pt>
              <c:pt idx="15">
                <c:v>AGOSTO 22</c:v>
              </c:pt>
              <c:pt idx="16">
                <c:v>SEPTIEMBRE 22</c:v>
              </c:pt>
              <c:pt idx="17">
                <c:v>OCTUBRE 22</c:v>
              </c:pt>
              <c:pt idx="18">
                <c:v>NOVIEMBRE 22</c:v>
              </c:pt>
              <c:pt idx="19">
                <c:v>DICIEMBRE 22</c:v>
              </c:pt>
              <c:pt idx="20">
                <c:v>ENERO 23</c:v>
              </c:pt>
              <c:pt idx="21">
                <c:v>FEBRERO 23</c:v>
              </c:pt>
              <c:pt idx="22">
                <c:v>MARZO 23</c:v>
              </c:pt>
              <c:pt idx="23">
                <c:v>ABRIL 23</c:v>
              </c:pt>
              <c:pt idx="24">
                <c:v>MAYO 23</c:v>
              </c:pt>
            </c:strLit>
          </c:cat>
          <c:val>
            <c:numLit>
              <c:formatCode>General</c:formatCode>
              <c:ptCount val="25"/>
              <c:pt idx="0">
                <c:v>266688.54300000001</c:v>
              </c:pt>
              <c:pt idx="1">
                <c:v>251862.397</c:v>
              </c:pt>
              <c:pt idx="2">
                <c:v>251229.24900000001</c:v>
              </c:pt>
              <c:pt idx="3">
                <c:v>230241.111</c:v>
              </c:pt>
              <c:pt idx="4">
                <c:v>255088.986</c:v>
              </c:pt>
              <c:pt idx="5">
                <c:v>272318.989</c:v>
              </c:pt>
              <c:pt idx="6">
                <c:v>276127.42099999997</c:v>
              </c:pt>
              <c:pt idx="7">
                <c:v>287225.72200000001</c:v>
              </c:pt>
              <c:pt idx="8">
                <c:v>278160.61499999999</c:v>
              </c:pt>
              <c:pt idx="9">
                <c:v>246868.35399999999</c:v>
              </c:pt>
              <c:pt idx="10">
                <c:v>319959.71600000001</c:v>
              </c:pt>
              <c:pt idx="11">
                <c:v>230807.30100000001</c:v>
              </c:pt>
              <c:pt idx="12">
                <c:v>240406.09700000001</c:v>
              </c:pt>
              <c:pt idx="13">
                <c:v>233829.32399999999</c:v>
              </c:pt>
              <c:pt idx="14">
                <c:v>227340.43100000001</c:v>
              </c:pt>
              <c:pt idx="15">
                <c:v>238219.90900000001</c:v>
              </c:pt>
              <c:pt idx="16">
                <c:v>244466.1642</c:v>
              </c:pt>
              <c:pt idx="17">
                <c:v>260935.628</c:v>
              </c:pt>
              <c:pt idx="18">
                <c:v>250660.913</c:v>
              </c:pt>
              <c:pt idx="19">
                <c:v>254323.41099999999</c:v>
              </c:pt>
              <c:pt idx="20">
                <c:v>268466.36099999998</c:v>
              </c:pt>
              <c:pt idx="21">
                <c:v>242325.54759999999</c:v>
              </c:pt>
              <c:pt idx="22">
                <c:v>270527.72200000001</c:v>
              </c:pt>
              <c:pt idx="23">
                <c:v>251172.43799999999</c:v>
              </c:pt>
              <c:pt idx="24">
                <c:v>250331.0816</c:v>
              </c:pt>
            </c:numLit>
          </c:val>
          <c:smooth val="1"/>
          <c:extLst xmlns:c16r2="http://schemas.microsoft.com/office/drawing/2015/06/char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388176848"/>
        <c:axId val="388172144"/>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MAYO 21</c:v>
              </c:pt>
              <c:pt idx="1">
                <c:v>JUNIO 21</c:v>
              </c:pt>
              <c:pt idx="2">
                <c:v>JULIO 21</c:v>
              </c:pt>
              <c:pt idx="3">
                <c:v>AGOSTO 21</c:v>
              </c:pt>
              <c:pt idx="4">
                <c:v>SEPTIEMBRE 21</c:v>
              </c:pt>
              <c:pt idx="5">
                <c:v>OCTUBRE 21</c:v>
              </c:pt>
              <c:pt idx="6">
                <c:v>NOVIEMBRE 21</c:v>
              </c:pt>
              <c:pt idx="7">
                <c:v>DICIEMBRE 21</c:v>
              </c:pt>
              <c:pt idx="8">
                <c:v>ENERO 22</c:v>
              </c:pt>
              <c:pt idx="9">
                <c:v>FEBRERO 22</c:v>
              </c:pt>
              <c:pt idx="10">
                <c:v>MARZO 22</c:v>
              </c:pt>
              <c:pt idx="11">
                <c:v>ABRIL 22</c:v>
              </c:pt>
              <c:pt idx="12">
                <c:v>MAYO 22</c:v>
              </c:pt>
              <c:pt idx="13">
                <c:v>JUNIO 22</c:v>
              </c:pt>
              <c:pt idx="14">
                <c:v>JULIO 22</c:v>
              </c:pt>
              <c:pt idx="15">
                <c:v>AGOSTO 22</c:v>
              </c:pt>
              <c:pt idx="16">
                <c:v>SEPTIEMBRE 22</c:v>
              </c:pt>
              <c:pt idx="17">
                <c:v>OCTUBRE 22</c:v>
              </c:pt>
              <c:pt idx="18">
                <c:v>NOVIEMBRE 22</c:v>
              </c:pt>
              <c:pt idx="19">
                <c:v>DICIEMBRE 22</c:v>
              </c:pt>
              <c:pt idx="20">
                <c:v>ENERO 23</c:v>
              </c:pt>
              <c:pt idx="21">
                <c:v>FEBRERO 23</c:v>
              </c:pt>
              <c:pt idx="22">
                <c:v>MARZO 23</c:v>
              </c:pt>
              <c:pt idx="23">
                <c:v>ABRIL 23</c:v>
              </c:pt>
              <c:pt idx="24">
                <c:v>MAYO 23</c:v>
              </c:pt>
            </c:strLit>
          </c:cat>
          <c:val>
            <c:numLit>
              <c:formatCode>General</c:formatCode>
              <c:ptCount val="25"/>
              <c:pt idx="0">
                <c:v>182014.11369999999</c:v>
              </c:pt>
              <c:pt idx="1">
                <c:v>173335.98800000001</c:v>
              </c:pt>
              <c:pt idx="2">
                <c:v>174597.17199999999</c:v>
              </c:pt>
              <c:pt idx="3">
                <c:v>158230.859</c:v>
              </c:pt>
              <c:pt idx="4">
                <c:v>180201.25200000001</c:v>
              </c:pt>
              <c:pt idx="5">
                <c:v>193558.65100000001</c:v>
              </c:pt>
              <c:pt idx="6">
                <c:v>195799.198</c:v>
              </c:pt>
              <c:pt idx="7">
                <c:v>207957.70499999999</c:v>
              </c:pt>
              <c:pt idx="8">
                <c:v>205479.15700000001</c:v>
              </c:pt>
              <c:pt idx="9">
                <c:v>183828.36790000001</c:v>
              </c:pt>
              <c:pt idx="10">
                <c:v>243186.93900000001</c:v>
              </c:pt>
              <c:pt idx="11">
                <c:v>182788.38500000001</c:v>
              </c:pt>
              <c:pt idx="12">
                <c:v>194344.984</c:v>
              </c:pt>
              <c:pt idx="13">
                <c:v>192778.511</c:v>
              </c:pt>
              <c:pt idx="14">
                <c:v>189947.31459999998</c:v>
              </c:pt>
              <c:pt idx="15">
                <c:v>201895.02840000001</c:v>
              </c:pt>
              <c:pt idx="16">
                <c:v>208638.40030000001</c:v>
              </c:pt>
              <c:pt idx="17">
                <c:v>233418.307</c:v>
              </c:pt>
              <c:pt idx="18">
                <c:v>238111.16800000001</c:v>
              </c:pt>
              <c:pt idx="19">
                <c:v>249145.39799999999</c:v>
              </c:pt>
              <c:pt idx="20">
                <c:v>261888.617</c:v>
              </c:pt>
              <c:pt idx="21">
                <c:v>235992.83430000002</c:v>
              </c:pt>
              <c:pt idx="22">
                <c:v>266347.97499999998</c:v>
              </c:pt>
              <c:pt idx="23">
                <c:v>248085.359</c:v>
              </c:pt>
              <c:pt idx="24">
                <c:v>246972.505</c:v>
              </c:pt>
            </c:numLit>
          </c:val>
          <c:smooth val="1"/>
          <c:extLst xmlns:c16r2="http://schemas.microsoft.com/office/drawing/2015/06/char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388174104"/>
        <c:axId val="388172536"/>
      </c:lineChart>
      <c:catAx>
        <c:axId val="388176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8172144"/>
        <c:crosses val="autoZero"/>
        <c:auto val="1"/>
        <c:lblAlgn val="ctr"/>
        <c:lblOffset val="100"/>
        <c:noMultiLvlLbl val="0"/>
      </c:catAx>
      <c:valAx>
        <c:axId val="38817214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8176848"/>
        <c:crosses val="autoZero"/>
        <c:crossBetween val="between"/>
      </c:valAx>
      <c:valAx>
        <c:axId val="3881725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8174104"/>
        <c:crosses val="max"/>
        <c:crossBetween val="between"/>
      </c:valAx>
      <c:catAx>
        <c:axId val="388174104"/>
        <c:scaling>
          <c:orientation val="minMax"/>
        </c:scaling>
        <c:delete val="1"/>
        <c:axPos val="b"/>
        <c:numFmt formatCode="General" sourceLinked="1"/>
        <c:majorTickMark val="out"/>
        <c:minorTickMark val="none"/>
        <c:tickLblPos val="nextTo"/>
        <c:crossAx val="388172536"/>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Volumen (Mill.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Mayo 21</c:v>
              </c:pt>
              <c:pt idx="1">
                <c:v>Junio 21</c:v>
              </c:pt>
              <c:pt idx="2">
                <c:v>Julio 21</c:v>
              </c:pt>
              <c:pt idx="3">
                <c:v>Agosto 21</c:v>
              </c:pt>
              <c:pt idx="4">
                <c:v>Septiembre 21</c:v>
              </c:pt>
              <c:pt idx="5">
                <c:v>Octubre 21</c:v>
              </c:pt>
              <c:pt idx="6">
                <c:v>Noviembre 21</c:v>
              </c:pt>
              <c:pt idx="7">
                <c:v>Diciembre 21</c:v>
              </c:pt>
              <c:pt idx="8">
                <c:v>Enero 22</c:v>
              </c:pt>
              <c:pt idx="9">
                <c:v>Febrero 22</c:v>
              </c:pt>
              <c:pt idx="10">
                <c:v>Marzo 22</c:v>
              </c:pt>
              <c:pt idx="11">
                <c:v>Abril 22</c:v>
              </c:pt>
              <c:pt idx="12">
                <c:v>Mayo 22</c:v>
              </c:pt>
              <c:pt idx="13">
                <c:v>Junio 22</c:v>
              </c:pt>
              <c:pt idx="14">
                <c:v>Julio 22</c:v>
              </c:pt>
              <c:pt idx="15">
                <c:v>Agosto 22</c:v>
              </c:pt>
              <c:pt idx="16">
                <c:v>Septiembre 22</c:v>
              </c:pt>
              <c:pt idx="17">
                <c:v>Octubre 22</c:v>
              </c:pt>
              <c:pt idx="18">
                <c:v>Noviembre 22</c:v>
              </c:pt>
              <c:pt idx="19">
                <c:v>Diciembre 22</c:v>
              </c:pt>
              <c:pt idx="20">
                <c:v>Enero 23</c:v>
              </c:pt>
              <c:pt idx="21">
                <c:v>Febrero 23</c:v>
              </c:pt>
              <c:pt idx="22">
                <c:v>Marzo 23</c:v>
              </c:pt>
              <c:pt idx="23">
                <c:v>Abril 23</c:v>
              </c:pt>
              <c:pt idx="24">
                <c:v>Mayo 23</c:v>
              </c:pt>
            </c:strLit>
          </c:cat>
          <c:val>
            <c:numLit>
              <c:formatCode>General</c:formatCode>
              <c:ptCount val="25"/>
              <c:pt idx="0">
                <c:v>266.68854299999998</c:v>
              </c:pt>
              <c:pt idx="1">
                <c:v>251.86239699999999</c:v>
              </c:pt>
              <c:pt idx="2">
                <c:v>251.22924900000001</c:v>
              </c:pt>
              <c:pt idx="3">
                <c:v>230.24111100000002</c:v>
              </c:pt>
              <c:pt idx="4">
                <c:v>255.08898600000001</c:v>
              </c:pt>
              <c:pt idx="5">
                <c:v>272.31898899999999</c:v>
              </c:pt>
              <c:pt idx="6">
                <c:v>276.12742099999997</c:v>
              </c:pt>
              <c:pt idx="7">
                <c:v>287.22572200000002</c:v>
              </c:pt>
              <c:pt idx="8">
                <c:v>278.16061500000001</c:v>
              </c:pt>
              <c:pt idx="9">
                <c:v>246.86835399999998</c:v>
              </c:pt>
              <c:pt idx="10">
                <c:v>319.95971600000001</c:v>
              </c:pt>
              <c:pt idx="11">
                <c:v>230.807301</c:v>
              </c:pt>
              <c:pt idx="12">
                <c:v>240.40609700000002</c:v>
              </c:pt>
              <c:pt idx="13">
                <c:v>233.82932399999999</c:v>
              </c:pt>
              <c:pt idx="14">
                <c:v>227.34043100000002</c:v>
              </c:pt>
              <c:pt idx="15">
                <c:v>238.219909</c:v>
              </c:pt>
              <c:pt idx="16">
                <c:v>244.46616420000001</c:v>
              </c:pt>
              <c:pt idx="17">
                <c:v>260.93562800000001</c:v>
              </c:pt>
              <c:pt idx="18">
                <c:v>250.66091299999999</c:v>
              </c:pt>
              <c:pt idx="19">
                <c:v>254.32341099999999</c:v>
              </c:pt>
              <c:pt idx="20">
                <c:v>268.46636099999995</c:v>
              </c:pt>
              <c:pt idx="21">
                <c:v>242.32554759999999</c:v>
              </c:pt>
              <c:pt idx="22">
                <c:v>270.52772199999998</c:v>
              </c:pt>
              <c:pt idx="23">
                <c:v>251.172438</c:v>
              </c:pt>
              <c:pt idx="24">
                <c:v>250.3310816</c:v>
              </c:pt>
            </c:numLit>
          </c:val>
          <c:smooth val="1"/>
          <c:extLst xmlns:c16r2="http://schemas.microsoft.com/office/drawing/2015/06/char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382502448"/>
        <c:axId val="382502840"/>
      </c:lineChart>
      <c:lineChart>
        <c:grouping val="standard"/>
        <c:varyColors val="0"/>
        <c:ser>
          <c:idx val="1"/>
          <c:order val="1"/>
          <c:tx>
            <c:v>PRECIO MEDIO kg ó litros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Mayo 21</c:v>
              </c:pt>
              <c:pt idx="1">
                <c:v>Junio 21</c:v>
              </c:pt>
              <c:pt idx="2">
                <c:v>Julio 21</c:v>
              </c:pt>
              <c:pt idx="3">
                <c:v>Agosto 21</c:v>
              </c:pt>
              <c:pt idx="4">
                <c:v>Septiembre 21</c:v>
              </c:pt>
              <c:pt idx="5">
                <c:v>Octubre 21</c:v>
              </c:pt>
              <c:pt idx="6">
                <c:v>Noviembre 21</c:v>
              </c:pt>
              <c:pt idx="7">
                <c:v>Diciembre 21</c:v>
              </c:pt>
              <c:pt idx="8">
                <c:v>Enero 22</c:v>
              </c:pt>
              <c:pt idx="9">
                <c:v>Febrero 22</c:v>
              </c:pt>
              <c:pt idx="10">
                <c:v>Marzo 22</c:v>
              </c:pt>
              <c:pt idx="11">
                <c:v>Abril 22</c:v>
              </c:pt>
              <c:pt idx="12">
                <c:v>Mayo 22</c:v>
              </c:pt>
              <c:pt idx="13">
                <c:v>Junio 22</c:v>
              </c:pt>
              <c:pt idx="14">
                <c:v>Julio 22</c:v>
              </c:pt>
              <c:pt idx="15">
                <c:v>Agosto 22</c:v>
              </c:pt>
              <c:pt idx="16">
                <c:v>Septiembre 22</c:v>
              </c:pt>
              <c:pt idx="17">
                <c:v>Octubre 22</c:v>
              </c:pt>
              <c:pt idx="18">
                <c:v>Noviembre 22</c:v>
              </c:pt>
              <c:pt idx="19">
                <c:v>Diciembre 22</c:v>
              </c:pt>
              <c:pt idx="20">
                <c:v>Enero 23</c:v>
              </c:pt>
              <c:pt idx="21">
                <c:v>Febrero 23</c:v>
              </c:pt>
              <c:pt idx="22">
                <c:v>Marzo 23</c:v>
              </c:pt>
              <c:pt idx="23">
                <c:v>Abril 23</c:v>
              </c:pt>
              <c:pt idx="24">
                <c:v>Mayo 23</c:v>
              </c:pt>
            </c:strLit>
          </c:cat>
          <c:val>
            <c:numLit>
              <c:formatCode>General</c:formatCode>
              <c:ptCount val="25"/>
              <c:pt idx="0">
                <c:v>0.68249693688566138</c:v>
              </c:pt>
              <c:pt idx="1">
                <c:v>0.68821701875568198</c:v>
              </c:pt>
              <c:pt idx="2">
                <c:v>0.69497151583651784</c:v>
              </c:pt>
              <c:pt idx="3">
                <c:v>0.68723981704553183</c:v>
              </c:pt>
              <c:pt idx="4">
                <c:v>0.70642505905762631</c:v>
              </c:pt>
              <c:pt idx="5">
                <c:v>0.71077911867541488</c:v>
              </c:pt>
              <c:pt idx="6">
                <c:v>0.70909001826370599</c:v>
              </c:pt>
              <c:pt idx="7">
                <c:v>0.72402187224722159</c:v>
              </c:pt>
              <c:pt idx="8">
                <c:v>0.73870686905117755</c:v>
              </c:pt>
              <c:pt idx="9">
                <c:v>0.74464128318366807</c:v>
              </c:pt>
              <c:pt idx="10">
                <c:v>0.76005486578191617</c:v>
              </c:pt>
              <c:pt idx="11">
                <c:v>0.79195235249512319</c:v>
              </c:pt>
              <c:pt idx="12">
                <c:v>0.8084028917120184</c:v>
              </c:pt>
              <c:pt idx="13">
                <c:v>0.82444112527135394</c:v>
              </c:pt>
              <c:pt idx="14">
                <c:v>0.83551928605255421</c:v>
              </c:pt>
              <c:pt idx="15">
                <c:v>0.84751534515950133</c:v>
              </c:pt>
              <c:pt idx="16">
                <c:v>0.85344489689506087</c:v>
              </c:pt>
              <c:pt idx="17">
                <c:v>0.89454364200506953</c:v>
              </c:pt>
              <c:pt idx="18">
                <c:v>0.94993337872347094</c:v>
              </c:pt>
              <c:pt idx="19">
                <c:v>0.97964004579979458</c:v>
              </c:pt>
              <c:pt idx="20">
                <c:v>0.97549881491484147</c:v>
              </c:pt>
              <c:pt idx="21">
                <c:v>0.97386691843794693</c:v>
              </c:pt>
              <c:pt idx="22">
                <c:v>0.98454965365804537</c:v>
              </c:pt>
              <c:pt idx="23">
                <c:v>0.98770932422131441</c:v>
              </c:pt>
              <c:pt idx="24">
                <c:v>0.98658346147616371</c:v>
              </c:pt>
            </c:numLit>
          </c:val>
          <c:smooth val="1"/>
          <c:extLst xmlns:c16r2="http://schemas.microsoft.com/office/drawing/2015/06/char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389206688"/>
        <c:axId val="389202376"/>
      </c:lineChart>
      <c:catAx>
        <c:axId val="382502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2502840"/>
        <c:crosses val="autoZero"/>
        <c:auto val="1"/>
        <c:lblAlgn val="ctr"/>
        <c:lblOffset val="100"/>
        <c:noMultiLvlLbl val="0"/>
      </c:catAx>
      <c:valAx>
        <c:axId val="38250284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2502448"/>
        <c:crosses val="autoZero"/>
        <c:crossBetween val="between"/>
      </c:valAx>
      <c:valAx>
        <c:axId val="3892023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9206688"/>
        <c:crosses val="max"/>
        <c:crossBetween val="between"/>
      </c:valAx>
      <c:catAx>
        <c:axId val="389206688"/>
        <c:scaling>
          <c:orientation val="minMax"/>
        </c:scaling>
        <c:delete val="1"/>
        <c:axPos val="b"/>
        <c:numFmt formatCode="General" sourceLinked="1"/>
        <c:majorTickMark val="out"/>
        <c:minorTickMark val="none"/>
        <c:tickLblPos val="nextTo"/>
        <c:crossAx val="389202376"/>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MAYO 23</c:v>
              </c:pt>
            </c:strLit>
          </c:cat>
          <c:val>
            <c:numLit>
              <c:formatCode>General</c:formatCode>
              <c:ptCount val="16"/>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3025.9778632000002</c:v>
              </c:pt>
              <c:pt idx="15">
                <c:v>2992.5989304000004</c:v>
              </c:pt>
            </c:numLit>
          </c:val>
          <c:smooth val="1"/>
          <c:extLst xmlns:c16r2="http://schemas.microsoft.com/office/drawing/2015/06/chart">
            <c:ext xmlns:c16="http://schemas.microsoft.com/office/drawing/2014/chart" uri="{C3380CC4-5D6E-409C-BE32-E72D297353CC}">
              <c16:uniqueId val="{00000000-4A62-481C-A093-0EA633658BB9}"/>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MAYO 23</c:v>
              </c:pt>
            </c:strLit>
          </c:cat>
          <c:val>
            <c:numLit>
              <c:formatCode>General</c:formatCode>
              <c:ptCount val="16"/>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3144.1574999999998</c:v>
              </c:pt>
              <c:pt idx="14">
                <c:v>2919.7559000000001</c:v>
              </c:pt>
              <c:pt idx="15">
                <c:v>2888.0889999999995</c:v>
              </c:pt>
            </c:numLit>
          </c:val>
          <c:smooth val="1"/>
          <c:extLst xmlns:c16r2="http://schemas.microsoft.com/office/drawing/2015/06/chart">
            <c:ext xmlns:c16="http://schemas.microsoft.com/office/drawing/2014/chart" uri="{C3380CC4-5D6E-409C-BE32-E72D297353CC}">
              <c16:uniqueId val="{00000002-4A62-481C-A093-0EA633658BB9}"/>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MAYO 23</c:v>
              </c:pt>
            </c:strLit>
          </c:cat>
          <c:val>
            <c:numLit>
              <c:formatCode>General</c:formatCode>
              <c:ptCount val="16"/>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116.24976059999999</c:v>
              </c:pt>
              <c:pt idx="14">
                <c:v>106.22196319999999</c:v>
              </c:pt>
              <c:pt idx="15">
                <c:v>104.5099304</c:v>
              </c:pt>
            </c:numLit>
          </c:val>
          <c:smooth val="1"/>
          <c:extLst xmlns:c16r2="http://schemas.microsoft.com/office/drawing/2015/06/chart">
            <c:ext xmlns:c16="http://schemas.microsoft.com/office/drawing/2014/chart" uri="{C3380CC4-5D6E-409C-BE32-E72D297353CC}">
              <c16:uniqueId val="{00000003-4A62-481C-A093-0EA633658BB9}"/>
            </c:ext>
          </c:extLst>
        </c:ser>
        <c:dLbls>
          <c:showLegendKey val="0"/>
          <c:showVal val="0"/>
          <c:showCatName val="0"/>
          <c:showSerName val="0"/>
          <c:showPercent val="0"/>
          <c:showBubbleSize val="0"/>
        </c:dLbls>
        <c:marker val="1"/>
        <c:smooth val="0"/>
        <c:axId val="389205904"/>
        <c:axId val="389204336"/>
      </c:lineChart>
      <c:catAx>
        <c:axId val="389205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9204336"/>
        <c:crosses val="autoZero"/>
        <c:auto val="1"/>
        <c:lblAlgn val="ctr"/>
        <c:lblOffset val="100"/>
        <c:noMultiLvlLbl val="0"/>
      </c:catAx>
      <c:valAx>
        <c:axId val="3892043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9205904"/>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6"/>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2.022   </c:v>
              </c:pt>
              <c:pt idx="15">
                <c:v> TAM ABRIL 23 </c:v>
              </c:pt>
            </c:strLit>
          </c:cat>
          <c:val>
            <c:numLit>
              <c:formatCode>_-* #,##0\ _€_-;\-* #,##0\ _€_-;_-* "-"??\ _€_-;_-@_-</c:formatCode>
              <c:ptCount val="16"/>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3025.9778632000002</c:v>
              </c:pt>
              <c:pt idx="15">
                <c:v>2982.6739458000002</c:v>
              </c:pt>
            </c:numLit>
          </c:val>
          <c:smooth val="1"/>
          <c:extLst xmlns:c16r2="http://schemas.microsoft.com/office/drawing/2015/06/chart">
            <c:ext xmlns:c16="http://schemas.microsoft.com/office/drawing/2014/chart" uri="{C3380CC4-5D6E-409C-BE32-E72D297353CC}">
              <c16:uniqueId val="{00000000-03C0-41BD-AEF8-15BCE9FB3EA6}"/>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6"/>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2.022   </c:v>
              </c:pt>
              <c:pt idx="15">
                <c:v> TAM ABRIL 23 </c:v>
              </c:pt>
            </c:strLit>
          </c:cat>
          <c:val>
            <c:numLit>
              <c:formatCode>_-* #,##0\ _€_-;\-* #,##0\ _€_-;_-* "-"??\ _€_-;_-@_-</c:formatCode>
              <c:ptCount val="16"/>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899.24590999999998</c:v>
              </c:pt>
              <c:pt idx="14">
                <c:v>887.26244999999994</c:v>
              </c:pt>
              <c:pt idx="15">
                <c:v>876.34774000000004</c:v>
              </c:pt>
            </c:numLit>
          </c:val>
          <c:smooth val="1"/>
          <c:extLst xmlns:c16r2="http://schemas.microsoft.com/office/drawing/2015/06/chart">
            <c:ext xmlns:c16="http://schemas.microsoft.com/office/drawing/2014/chart" uri="{C3380CC4-5D6E-409C-BE32-E72D297353CC}">
              <c16:uniqueId val="{00000001-03C0-41BD-AEF8-15BCE9FB3EA6}"/>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6"/>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2.022   </c:v>
              </c:pt>
              <c:pt idx="15">
                <c:v> TAM ABRIL 23 </c:v>
              </c:pt>
            </c:strLit>
          </c:cat>
          <c:val>
            <c:numLit>
              <c:formatCode>_-* #,##0\ _€_-;\-* #,##0\ _€_-;_-* "-"??\ _€_-;_-@_-</c:formatCode>
              <c:ptCount val="16"/>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819.89422999999999</c:v>
              </c:pt>
              <c:pt idx="14">
                <c:v>740.45339000000013</c:v>
              </c:pt>
              <c:pt idx="15">
                <c:v>719.4387099999999</c:v>
              </c:pt>
            </c:numLit>
          </c:val>
          <c:smooth val="1"/>
          <c:extLst xmlns:c16r2="http://schemas.microsoft.com/office/drawing/2015/06/chart">
            <c:ext xmlns:c16="http://schemas.microsoft.com/office/drawing/2014/chart" uri="{C3380CC4-5D6E-409C-BE32-E72D297353CC}">
              <c16:uniqueId val="{00000002-03C0-41BD-AEF8-15BCE9FB3EA6}"/>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6"/>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2.022   </c:v>
              </c:pt>
              <c:pt idx="15">
                <c:v> TAM ABRIL 23 </c:v>
              </c:pt>
            </c:strLit>
          </c:cat>
          <c:val>
            <c:numLit>
              <c:formatCode>_-* #,##0\ _€_-;\-* #,##0\ _€_-;_-* "-"??\ _€_-;_-@_-</c:formatCode>
              <c:ptCount val="16"/>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1520.8346999999999</c:v>
              </c:pt>
              <c:pt idx="14">
                <c:v>1379.8536999999999</c:v>
              </c:pt>
              <c:pt idx="15">
                <c:v>1371.4978000000001</c:v>
              </c:pt>
            </c:numLit>
          </c:val>
          <c:smooth val="0"/>
          <c:extLst xmlns:c16r2="http://schemas.microsoft.com/office/drawing/2015/06/chart">
            <c:ext xmlns:c16="http://schemas.microsoft.com/office/drawing/2014/chart" uri="{C3380CC4-5D6E-409C-BE32-E72D297353CC}">
              <c16:uniqueId val="{00000003-03C0-41BD-AEF8-15BCE9FB3EA6}"/>
            </c:ext>
          </c:extLst>
        </c:ser>
        <c:dLbls>
          <c:showLegendKey val="0"/>
          <c:showVal val="0"/>
          <c:showCatName val="0"/>
          <c:showSerName val="0"/>
          <c:showPercent val="0"/>
          <c:showBubbleSize val="0"/>
        </c:dLbls>
        <c:marker val="1"/>
        <c:smooth val="0"/>
        <c:axId val="389208648"/>
        <c:axId val="389205512"/>
      </c:lineChart>
      <c:catAx>
        <c:axId val="389208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9205512"/>
        <c:crosses val="autoZero"/>
        <c:auto val="1"/>
        <c:lblAlgn val="ctr"/>
        <c:lblOffset val="100"/>
        <c:noMultiLvlLbl val="0"/>
      </c:catAx>
      <c:valAx>
        <c:axId val="38920551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9208648"/>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xmlns:c16r2="http://schemas.microsoft.com/office/drawing/2015/06/char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General</c:formatCode>
              <c:ptCount val="6"/>
              <c:pt idx="0">
                <c:v>18.140165372158283</c:v>
              </c:pt>
              <c:pt idx="1">
                <c:v>56.314750448993209</c:v>
              </c:pt>
              <c:pt idx="2">
                <c:v>15.632895207827547</c:v>
              </c:pt>
              <c:pt idx="3">
                <c:v>0.96928886478358944</c:v>
              </c:pt>
              <c:pt idx="4">
                <c:v>8.9429001062373743</c:v>
              </c:pt>
              <c:pt idx="5">
                <c:v>3.1842015550096843</c:v>
              </c:pt>
            </c:numLit>
          </c:val>
          <c:extLst xmlns:c16r2="http://schemas.microsoft.com/office/drawing/2015/06/char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389203944"/>
        <c:axId val="389203160"/>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General</c:formatCode>
              <c:ptCount val="6"/>
              <c:pt idx="0">
                <c:v>-5.1191970899012613</c:v>
              </c:pt>
              <c:pt idx="1">
                <c:v>-2.5452095169972488</c:v>
              </c:pt>
              <c:pt idx="2">
                <c:v>-7.857778690902939</c:v>
              </c:pt>
              <c:pt idx="3">
                <c:v>-13.846926139818416</c:v>
              </c:pt>
              <c:pt idx="4">
                <c:v>-10.030012168759473</c:v>
              </c:pt>
              <c:pt idx="5">
                <c:v>-13.845066726894451</c:v>
              </c:pt>
            </c:numLit>
          </c:val>
          <c:extLst xmlns:c16r2="http://schemas.microsoft.com/office/drawing/2015/06/chart">
            <c:ext xmlns:c16="http://schemas.microsoft.com/office/drawing/2014/chart" uri="{C3380CC4-5D6E-409C-BE32-E72D297353CC}">
              <c16:uniqueId val="{00000006-0689-4F49-A799-E281AEA195E2}"/>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389208256"/>
        <c:axId val="389207864"/>
      </c:barChart>
      <c:catAx>
        <c:axId val="38920394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9203160"/>
        <c:crosses val="autoZero"/>
        <c:auto val="1"/>
        <c:lblAlgn val="ctr"/>
        <c:lblOffset val="100"/>
        <c:noMultiLvlLbl val="0"/>
      </c:catAx>
      <c:valAx>
        <c:axId val="389203160"/>
        <c:scaling>
          <c:orientation val="minMax"/>
          <c:max val="100"/>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9203944"/>
        <c:crosses val="autoZero"/>
        <c:crossBetween val="between"/>
      </c:valAx>
      <c:valAx>
        <c:axId val="389207864"/>
        <c:scaling>
          <c:orientation val="minMax"/>
          <c:max val="58"/>
          <c:min val="-15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9208256"/>
        <c:crosses val="autoZero"/>
        <c:crossBetween val="between"/>
      </c:valAx>
      <c:catAx>
        <c:axId val="389208256"/>
        <c:scaling>
          <c:orientation val="maxMin"/>
        </c:scaling>
        <c:delete val="0"/>
        <c:axPos val="l"/>
        <c:numFmt formatCode="General" sourceLinked="1"/>
        <c:majorTickMark val="none"/>
        <c:minorTickMark val="none"/>
        <c:tickLblPos val="none"/>
        <c:spPr>
          <a:ln>
            <a:noFill/>
          </a:ln>
        </c:spPr>
        <c:crossAx val="389207864"/>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49</xdr:row>
      <xdr:rowOff>27606</xdr:rowOff>
    </xdr:to>
    <xdr:pic>
      <xdr:nvPicPr>
        <xdr:cNvPr id="5" name="Imagen 4">
          <a:extLst>
            <a:ext uri="{FF2B5EF4-FFF2-40B4-BE49-F238E27FC236}">
              <a16:creationId xmlns="" xmlns:a16="http://schemas.microsoft.com/office/drawing/2014/main" id="{44F1B9F4-8EE3-428F-AF58-209BC9F916D5}"/>
            </a:ext>
          </a:extLst>
        </xdr:cNvPr>
        <xdr:cNvPicPr>
          <a:picLocks noChangeAspect="1"/>
        </xdr:cNvPicPr>
      </xdr:nvPicPr>
      <xdr:blipFill>
        <a:blip xmlns:r="http://schemas.openxmlformats.org/officeDocument/2006/relationships" r:embed="rId1"/>
        <a:stretch>
          <a:fillRect/>
        </a:stretch>
      </xdr:blipFill>
      <xdr:spPr>
        <a:xfrm>
          <a:off x="0" y="19050"/>
          <a:ext cx="6991931" cy="8759650"/>
        </a:xfrm>
        <a:prstGeom prst="rect">
          <a:avLst/>
        </a:prstGeom>
      </xdr:spPr>
    </xdr:pic>
    <xdr:clientData/>
  </xdr:twoCellAnchor>
  <xdr:oneCellAnchor>
    <xdr:from>
      <xdr:col>4</xdr:col>
      <xdr:colOff>612444</xdr:colOff>
      <xdr:row>42</xdr:row>
      <xdr:rowOff>7382</xdr:rowOff>
    </xdr:from>
    <xdr:ext cx="2119619" cy="468013"/>
    <xdr:sp macro="" textlink="">
      <xdr:nvSpPr>
        <xdr:cNvPr id="9" name="3 CuadroTexto">
          <a:hlinkClick xmlns:r="http://schemas.openxmlformats.org/officeDocument/2006/relationships" r:id="rId2"/>
          <a:extLst>
            <a:ext uri="{FF2B5EF4-FFF2-40B4-BE49-F238E27FC236}">
              <a16:creationId xmlns="" xmlns:a16="http://schemas.microsoft.com/office/drawing/2014/main" id="{22FBECC5-DA84-466B-9230-DF957645A2BA}"/>
            </a:ext>
          </a:extLst>
        </xdr:cNvPr>
        <xdr:cNvSpPr txBox="1"/>
      </xdr:nvSpPr>
      <xdr:spPr>
        <a:xfrm>
          <a:off x="3914444" y="80083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26989</xdr:rowOff>
    </xdr:from>
    <xdr:to>
      <xdr:col>3</xdr:col>
      <xdr:colOff>414000</xdr:colOff>
      <xdr:row>4</xdr:row>
      <xdr:rowOff>35594</xdr:rowOff>
    </xdr:to>
    <xdr:pic>
      <xdr:nvPicPr>
        <xdr:cNvPr id="4" name="Imagen 3">
          <a:extLst>
            <a:ext uri="{FF2B5EF4-FFF2-40B4-BE49-F238E27FC236}">
              <a16:creationId xmlns="" xmlns:a16="http://schemas.microsoft.com/office/drawing/2014/main" id="{47FBC901-A50A-4C20-A23E-DB543543E9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6989"/>
          <a:ext cx="2700000" cy="738855"/>
        </a:xfrm>
        <a:prstGeom prst="rect">
          <a:avLst/>
        </a:prstGeom>
      </xdr:spPr>
    </xdr:pic>
    <xdr:clientData/>
  </xdr:twoCellAnchor>
  <xdr:oneCellAnchor>
    <xdr:from>
      <xdr:col>0</xdr:col>
      <xdr:colOff>725488</xdr:colOff>
      <xdr:row>5</xdr:row>
      <xdr:rowOff>38100</xdr:rowOff>
    </xdr:from>
    <xdr:ext cx="5324475" cy="1156792"/>
    <xdr:sp macro="" textlink="">
      <xdr:nvSpPr>
        <xdr:cNvPr id="10" name="Rectángulo 9">
          <a:extLst>
            <a:ext uri="{FF2B5EF4-FFF2-40B4-BE49-F238E27FC236}">
              <a16:creationId xmlns="" xmlns:a16="http://schemas.microsoft.com/office/drawing/2014/main" id="{E6F3A37A-B78F-4848-8ACE-C6EAC30719DD}"/>
            </a:ext>
          </a:extLst>
        </xdr:cNvPr>
        <xdr:cNvSpPr/>
      </xdr:nvSpPr>
      <xdr:spPr>
        <a:xfrm>
          <a:off x="725488" y="931069"/>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1</xdr:colOff>
      <xdr:row>0</xdr:row>
      <xdr:rowOff>15876</xdr:rowOff>
    </xdr:from>
    <xdr:to>
      <xdr:col>8</xdr:col>
      <xdr:colOff>612323</xdr:colOff>
      <xdr:row>2</xdr:row>
      <xdr:rowOff>155513</xdr:rowOff>
    </xdr:to>
    <xdr:pic>
      <xdr:nvPicPr>
        <xdr:cNvPr id="6" name="Imagen 5">
          <a:extLst>
            <a:ext uri="{FF2B5EF4-FFF2-40B4-BE49-F238E27FC236}">
              <a16:creationId xmlns="" xmlns:a16="http://schemas.microsoft.com/office/drawing/2014/main" id="{496CC01A-6489-4029-9C94-3480F21FCAE5}"/>
            </a:ext>
          </a:extLst>
        </xdr:cNvPr>
        <xdr:cNvPicPr>
          <a:picLocks noChangeAspect="1"/>
        </xdr:cNvPicPr>
      </xdr:nvPicPr>
      <xdr:blipFill>
        <a:blip xmlns:r="http://schemas.openxmlformats.org/officeDocument/2006/relationships" r:embed="rId4"/>
        <a:stretch>
          <a:fillRect/>
        </a:stretch>
      </xdr:blipFill>
      <xdr:spPr>
        <a:xfrm>
          <a:off x="4572001" y="15876"/>
          <a:ext cx="2136322" cy="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3796393</xdr:colOff>
      <xdr:row>0</xdr:row>
      <xdr:rowOff>54444</xdr:rowOff>
    </xdr:from>
    <xdr:to>
      <xdr:col>4</xdr:col>
      <xdr:colOff>123215</xdr:colOff>
      <xdr:row>0</xdr:row>
      <xdr:rowOff>515220</xdr:rowOff>
    </xdr:to>
    <xdr:pic>
      <xdr:nvPicPr>
        <xdr:cNvPr id="2" name="Imagen 1">
          <a:extLst>
            <a:ext uri="{FF2B5EF4-FFF2-40B4-BE49-F238E27FC236}">
              <a16:creationId xmlns="" xmlns:a16="http://schemas.microsoft.com/office/drawing/2014/main" id="{9940CADD-37C1-4B5C-B9EC-50207C725EF9}"/>
            </a:ext>
          </a:extLst>
        </xdr:cNvPr>
        <xdr:cNvPicPr>
          <a:picLocks noChangeAspect="1"/>
        </xdr:cNvPicPr>
      </xdr:nvPicPr>
      <xdr:blipFill>
        <a:blip xmlns:r="http://schemas.openxmlformats.org/officeDocument/2006/relationships" r:embed="rId3"/>
        <a:stretch>
          <a:fillRect/>
        </a:stretch>
      </xdr:blipFill>
      <xdr:spPr>
        <a:xfrm>
          <a:off x="6354536" y="54444"/>
          <a:ext cx="1620000" cy="460776"/>
        </a:xfrm>
        <a:prstGeom prst="rect">
          <a:avLst/>
        </a:prstGeom>
      </xdr:spPr>
    </xdr:pic>
    <xdr:clientData/>
  </xdr:twoCellAnchor>
  <xdr:twoCellAnchor editAs="oneCell">
    <xdr:from>
      <xdr:col>0</xdr:col>
      <xdr:colOff>304800</xdr:colOff>
      <xdr:row>0</xdr:row>
      <xdr:rowOff>685800</xdr:rowOff>
    </xdr:from>
    <xdr:to>
      <xdr:col>2</xdr:col>
      <xdr:colOff>1517650</xdr:colOff>
      <xdr:row>1</xdr:row>
      <xdr:rowOff>172873</xdr:rowOff>
    </xdr:to>
    <xdr:pic>
      <xdr:nvPicPr>
        <xdr:cNvPr id="4" name="Imagen 3">
          <a:extLst>
            <a:ext uri="{FF2B5EF4-FFF2-40B4-BE49-F238E27FC236}">
              <a16:creationId xmlns="" xmlns:a16="http://schemas.microsoft.com/office/drawing/2014/main" id="{4C2DEF4D-43E6-4B52-99FB-2DBB3DEBDADD}"/>
            </a:ext>
          </a:extLst>
        </xdr:cNvPr>
        <xdr:cNvPicPr>
          <a:picLocks noChangeAspect="1"/>
        </xdr:cNvPicPr>
      </xdr:nvPicPr>
      <xdr:blipFill>
        <a:blip xmlns:r="http://schemas.openxmlformats.org/officeDocument/2006/relationships" r:embed="rId4"/>
        <a:stretch>
          <a:fillRect/>
        </a:stretch>
      </xdr:blipFill>
      <xdr:spPr>
        <a:xfrm>
          <a:off x="304800" y="685800"/>
          <a:ext cx="1784350" cy="4014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 xmlns:a16="http://schemas.microsoft.com/office/drawing/2014/main"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7" name="Gráfico 6">
          <a:extLst>
            <a:ext uri="{FF2B5EF4-FFF2-40B4-BE49-F238E27FC236}">
              <a16:creationId xmlns=""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6" name="Gráfico 5">
          <a:extLst>
            <a:ext uri="{FF2B5EF4-FFF2-40B4-BE49-F238E27FC236}">
              <a16:creationId xmlns=""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8" name="Gráfico 7">
          <a:extLst>
            <a:ext uri="{FF2B5EF4-FFF2-40B4-BE49-F238E27FC236}">
              <a16:creationId xmlns="" xmlns:a16="http://schemas.microsoft.com/office/drawing/2014/main" id="{80DAB2A5-F7CE-4A07-A2CE-CF90461B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9" name="Gráfico 8">
          <a:extLst>
            <a:ext uri="{FF2B5EF4-FFF2-40B4-BE49-F238E27FC236}">
              <a16:creationId xmlns="" xmlns:a16="http://schemas.microsoft.com/office/drawing/2014/main" id="{8C13DFE9-91FB-4F5D-9C8B-7DD1A9E7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123264</xdr:colOff>
      <xdr:row>1</xdr:row>
      <xdr:rowOff>67956</xdr:rowOff>
    </xdr:to>
    <xdr:pic>
      <xdr:nvPicPr>
        <xdr:cNvPr id="3" name="Imagen 2">
          <a:extLst>
            <a:ext uri="{FF2B5EF4-FFF2-40B4-BE49-F238E27FC236}">
              <a16:creationId xmlns="" xmlns:a16="http://schemas.microsoft.com/office/drawing/2014/main" id="{261FBCE9-F1CF-425E-A02E-F105ED9721EE}"/>
            </a:ext>
          </a:extLst>
        </xdr:cNvPr>
        <xdr:cNvPicPr>
          <a:picLocks noChangeAspect="1"/>
        </xdr:cNvPicPr>
      </xdr:nvPicPr>
      <xdr:blipFill>
        <a:blip xmlns:r="http://schemas.openxmlformats.org/officeDocument/2006/relationships" r:embed="rId8"/>
        <a:stretch>
          <a:fillRect/>
        </a:stretch>
      </xdr:blipFill>
      <xdr:spPr>
        <a:xfrm>
          <a:off x="9256059" y="44824"/>
          <a:ext cx="1621677" cy="463336"/>
        </a:xfrm>
        <a:prstGeom prst="rect">
          <a:avLst/>
        </a:prstGeom>
      </xdr:spPr>
    </xdr:pic>
    <xdr:clientData/>
  </xdr:twoCellAnchor>
  <xdr:twoCellAnchor editAs="oneCell">
    <xdr:from>
      <xdr:col>2</xdr:col>
      <xdr:colOff>72572</xdr:colOff>
      <xdr:row>0</xdr:row>
      <xdr:rowOff>72572</xdr:rowOff>
    </xdr:from>
    <xdr:to>
      <xdr:col>3</xdr:col>
      <xdr:colOff>655533</xdr:colOff>
      <xdr:row>1</xdr:row>
      <xdr:rowOff>10903</xdr:rowOff>
    </xdr:to>
    <xdr:pic>
      <xdr:nvPicPr>
        <xdr:cNvPr id="10" name="Imagen 9">
          <a:extLst>
            <a:ext uri="{FF2B5EF4-FFF2-40B4-BE49-F238E27FC236}">
              <a16:creationId xmlns="" xmlns:a16="http://schemas.microsoft.com/office/drawing/2014/main" id="{FE6BB14A-0448-49B1-88D0-AD12E3A35400}"/>
            </a:ext>
          </a:extLst>
        </xdr:cNvPr>
        <xdr:cNvPicPr>
          <a:picLocks noChangeAspect="1"/>
        </xdr:cNvPicPr>
      </xdr:nvPicPr>
      <xdr:blipFill>
        <a:blip xmlns:r="http://schemas.openxmlformats.org/officeDocument/2006/relationships" r:embed="rId9"/>
        <a:stretch>
          <a:fillRect/>
        </a:stretch>
      </xdr:blipFill>
      <xdr:spPr>
        <a:xfrm>
          <a:off x="952501" y="72572"/>
          <a:ext cx="1668811" cy="373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36</xdr:row>
      <xdr:rowOff>190500</xdr:rowOff>
    </xdr:from>
    <xdr:to>
      <xdr:col>8</xdr:col>
      <xdr:colOff>357188</xdr:colOff>
      <xdr:row>48</xdr:row>
      <xdr:rowOff>9525</xdr:rowOff>
    </xdr:to>
    <xdr:graphicFrame macro="">
      <xdr:nvGraphicFramePr>
        <xdr:cNvPr id="9" name="Gráfico 8">
          <a:extLst>
            <a:ext uri="{FF2B5EF4-FFF2-40B4-BE49-F238E27FC236}">
              <a16:creationId xmlns=""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47</xdr:row>
      <xdr:rowOff>38100</xdr:rowOff>
    </xdr:from>
    <xdr:to>
      <xdr:col>8</xdr:col>
      <xdr:colOff>357188</xdr:colOff>
      <xdr:row>62</xdr:row>
      <xdr:rowOff>0</xdr:rowOff>
    </xdr:to>
    <xdr:graphicFrame macro="">
      <xdr:nvGraphicFramePr>
        <xdr:cNvPr id="7" name="Gráfico 6">
          <a:extLst>
            <a:ext uri="{FF2B5EF4-FFF2-40B4-BE49-F238E27FC236}">
              <a16:creationId xmlns="" xmlns:a16="http://schemas.microsoft.com/office/drawing/2014/main" id="{5AF9D2DE-2858-414B-A4D6-A96A216BF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8777</xdr:colOff>
      <xdr:row>1</xdr:row>
      <xdr:rowOff>69636</xdr:rowOff>
    </xdr:to>
    <xdr:pic>
      <xdr:nvPicPr>
        <xdr:cNvPr id="5" name="Imagen 4">
          <a:extLst>
            <a:ext uri="{FF2B5EF4-FFF2-40B4-BE49-F238E27FC236}">
              <a16:creationId xmlns="" xmlns:a16="http://schemas.microsoft.com/office/drawing/2014/main" id="{E5CED27B-2DB2-41B3-ADC2-DCFE61C95037}"/>
            </a:ext>
          </a:extLst>
        </xdr:cNvPr>
        <xdr:cNvPicPr>
          <a:picLocks noChangeAspect="1"/>
        </xdr:cNvPicPr>
      </xdr:nvPicPr>
      <xdr:blipFill>
        <a:blip xmlns:r="http://schemas.openxmlformats.org/officeDocument/2006/relationships" r:embed="rId7"/>
        <a:stretch>
          <a:fillRect/>
        </a:stretch>
      </xdr:blipFill>
      <xdr:spPr>
        <a:xfrm>
          <a:off x="8153400" y="47625"/>
          <a:ext cx="1621677" cy="463336"/>
        </a:xfrm>
        <a:prstGeom prst="rect">
          <a:avLst/>
        </a:prstGeom>
      </xdr:spPr>
    </xdr:pic>
    <xdr:clientData/>
  </xdr:twoCellAnchor>
  <xdr:twoCellAnchor editAs="oneCell">
    <xdr:from>
      <xdr:col>2</xdr:col>
      <xdr:colOff>0</xdr:colOff>
      <xdr:row>0</xdr:row>
      <xdr:rowOff>104589</xdr:rowOff>
    </xdr:from>
    <xdr:to>
      <xdr:col>3</xdr:col>
      <xdr:colOff>577865</xdr:colOff>
      <xdr:row>1</xdr:row>
      <xdr:rowOff>59609</xdr:rowOff>
    </xdr:to>
    <xdr:pic>
      <xdr:nvPicPr>
        <xdr:cNvPr id="10" name="Imagen 9">
          <a:extLst>
            <a:ext uri="{FF2B5EF4-FFF2-40B4-BE49-F238E27FC236}">
              <a16:creationId xmlns="" xmlns:a16="http://schemas.microsoft.com/office/drawing/2014/main" id="{F7BA57BB-9ABF-460E-ABDA-0AFC9E99729D}"/>
            </a:ext>
          </a:extLst>
        </xdr:cNvPr>
        <xdr:cNvPicPr>
          <a:picLocks noChangeAspect="1"/>
        </xdr:cNvPicPr>
      </xdr:nvPicPr>
      <xdr:blipFill>
        <a:blip xmlns:r="http://schemas.openxmlformats.org/officeDocument/2006/relationships" r:embed="rId8"/>
        <a:stretch>
          <a:fillRect/>
        </a:stretch>
      </xdr:blipFill>
      <xdr:spPr>
        <a:xfrm>
          <a:off x="881529" y="104589"/>
          <a:ext cx="1664276" cy="395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657225</xdr:colOff>
      <xdr:row>0</xdr:row>
      <xdr:rowOff>38100</xdr:rowOff>
    </xdr:from>
    <xdr:to>
      <xdr:col>8</xdr:col>
      <xdr:colOff>751727</xdr:colOff>
      <xdr:row>1</xdr:row>
      <xdr:rowOff>66461</xdr:rowOff>
    </xdr:to>
    <xdr:pic>
      <xdr:nvPicPr>
        <xdr:cNvPr id="3" name="Imagen 2">
          <a:extLst>
            <a:ext uri="{FF2B5EF4-FFF2-40B4-BE49-F238E27FC236}">
              <a16:creationId xmlns="" xmlns:a16="http://schemas.microsoft.com/office/drawing/2014/main" id="{0B7EBD9A-8416-4619-B6A9-72E24EDB3D8F}"/>
            </a:ext>
          </a:extLst>
        </xdr:cNvPr>
        <xdr:cNvPicPr>
          <a:picLocks noChangeAspect="1"/>
        </xdr:cNvPicPr>
      </xdr:nvPicPr>
      <xdr:blipFill>
        <a:blip xmlns:r="http://schemas.openxmlformats.org/officeDocument/2006/relationships" r:embed="rId5"/>
        <a:stretch>
          <a:fillRect/>
        </a:stretch>
      </xdr:blipFill>
      <xdr:spPr>
        <a:xfrm>
          <a:off x="8134350" y="38100"/>
          <a:ext cx="1621677" cy="463336"/>
        </a:xfrm>
        <a:prstGeom prst="rect">
          <a:avLst/>
        </a:prstGeom>
      </xdr:spPr>
    </xdr:pic>
    <xdr:clientData/>
  </xdr:twoCellAnchor>
  <xdr:twoCellAnchor editAs="oneCell">
    <xdr:from>
      <xdr:col>2</xdr:col>
      <xdr:colOff>7471</xdr:colOff>
      <xdr:row>0</xdr:row>
      <xdr:rowOff>22411</xdr:rowOff>
    </xdr:from>
    <xdr:to>
      <xdr:col>3</xdr:col>
      <xdr:colOff>588511</xdr:colOff>
      <xdr:row>0</xdr:row>
      <xdr:rowOff>418196</xdr:rowOff>
    </xdr:to>
    <xdr:pic>
      <xdr:nvPicPr>
        <xdr:cNvPr id="6" name="Imagen 5">
          <a:extLst>
            <a:ext uri="{FF2B5EF4-FFF2-40B4-BE49-F238E27FC236}">
              <a16:creationId xmlns="" xmlns:a16="http://schemas.microsoft.com/office/drawing/2014/main" id="{CFFD635D-A169-4EFD-8F2A-86931986CBA9}"/>
            </a:ext>
          </a:extLst>
        </xdr:cNvPr>
        <xdr:cNvPicPr>
          <a:picLocks noChangeAspect="1"/>
        </xdr:cNvPicPr>
      </xdr:nvPicPr>
      <xdr:blipFill>
        <a:blip xmlns:r="http://schemas.openxmlformats.org/officeDocument/2006/relationships" r:embed="rId6"/>
        <a:stretch>
          <a:fillRect/>
        </a:stretch>
      </xdr:blipFill>
      <xdr:spPr>
        <a:xfrm>
          <a:off x="889000" y="22411"/>
          <a:ext cx="1664276" cy="395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 xmlns:a16="http://schemas.microsoft.com/office/drawing/2014/main" id="{11B7FE84-FF55-401A-AE09-70E46DF2E79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750820</xdr:colOff>
      <xdr:row>1</xdr:row>
      <xdr:rowOff>11846</xdr:rowOff>
    </xdr:to>
    <xdr:pic>
      <xdr:nvPicPr>
        <xdr:cNvPr id="3" name="Imagen 2">
          <a:extLst>
            <a:ext uri="{FF2B5EF4-FFF2-40B4-BE49-F238E27FC236}">
              <a16:creationId xmlns="" xmlns:a16="http://schemas.microsoft.com/office/drawing/2014/main" id="{7C2D499C-B694-4719-81E6-997E9994E8FA}"/>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 xmlns:a16="http://schemas.microsoft.com/office/drawing/2014/main" id="{F805BC28-69D1-4F9E-B1F7-8CD8D32ED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 xmlns:a16="http://schemas.microsoft.com/office/drawing/2014/main" id="{B13A4036-51D3-4FEC-A40F-61A567B02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67236</xdr:colOff>
      <xdr:row>0</xdr:row>
      <xdr:rowOff>1</xdr:rowOff>
    </xdr:from>
    <xdr:to>
      <xdr:col>3</xdr:col>
      <xdr:colOff>648276</xdr:colOff>
      <xdr:row>0</xdr:row>
      <xdr:rowOff>389436</xdr:rowOff>
    </xdr:to>
    <xdr:pic>
      <xdr:nvPicPr>
        <xdr:cNvPr id="6" name="Imagen 5">
          <a:extLst>
            <a:ext uri="{FF2B5EF4-FFF2-40B4-BE49-F238E27FC236}">
              <a16:creationId xmlns="" xmlns:a16="http://schemas.microsoft.com/office/drawing/2014/main" id="{C41A792D-ADC6-4E2C-85EA-1A017282559B}"/>
            </a:ext>
          </a:extLst>
        </xdr:cNvPr>
        <xdr:cNvPicPr>
          <a:picLocks noChangeAspect="1"/>
        </xdr:cNvPicPr>
      </xdr:nvPicPr>
      <xdr:blipFill>
        <a:blip xmlns:r="http://schemas.openxmlformats.org/officeDocument/2006/relationships" r:embed="rId6"/>
        <a:stretch>
          <a:fillRect/>
        </a:stretch>
      </xdr:blipFill>
      <xdr:spPr>
        <a:xfrm>
          <a:off x="948765" y="1"/>
          <a:ext cx="1664276" cy="3957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 xmlns:a16="http://schemas.microsoft.com/office/drawing/2014/main"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66461</xdr:rowOff>
    </xdr:to>
    <xdr:pic>
      <xdr:nvPicPr>
        <xdr:cNvPr id="3" name="Imagen 2">
          <a:extLst>
            <a:ext uri="{FF2B5EF4-FFF2-40B4-BE49-F238E27FC236}">
              <a16:creationId xmlns="" xmlns:a16="http://schemas.microsoft.com/office/drawing/2014/main" id="{E55CA223-B10F-4C52-9CE8-4A8C606F5B74}"/>
            </a:ext>
          </a:extLst>
        </xdr:cNvPr>
        <xdr:cNvPicPr>
          <a:picLocks noChangeAspect="1"/>
        </xdr:cNvPicPr>
      </xdr:nvPicPr>
      <xdr:blipFill>
        <a:blip xmlns:r="http://schemas.openxmlformats.org/officeDocument/2006/relationships" r:embed="rId3"/>
        <a:stretch>
          <a:fillRect/>
        </a:stretch>
      </xdr:blipFill>
      <xdr:spPr>
        <a:xfrm>
          <a:off x="8159750" y="47625"/>
          <a:ext cx="1621677" cy="463336"/>
        </a:xfrm>
        <a:prstGeom prst="rect">
          <a:avLst/>
        </a:prstGeom>
      </xdr:spPr>
    </xdr:pic>
    <xdr:clientData/>
  </xdr:twoCellAnchor>
  <xdr:twoCellAnchor editAs="oneCell">
    <xdr:from>
      <xdr:col>2</xdr:col>
      <xdr:colOff>44823</xdr:colOff>
      <xdr:row>0</xdr:row>
      <xdr:rowOff>67235</xdr:rowOff>
    </xdr:from>
    <xdr:to>
      <xdr:col>3</xdr:col>
      <xdr:colOff>625863</xdr:colOff>
      <xdr:row>1</xdr:row>
      <xdr:rowOff>28605</xdr:rowOff>
    </xdr:to>
    <xdr:pic>
      <xdr:nvPicPr>
        <xdr:cNvPr id="4" name="Imagen 3">
          <a:extLst>
            <a:ext uri="{FF2B5EF4-FFF2-40B4-BE49-F238E27FC236}">
              <a16:creationId xmlns="" xmlns:a16="http://schemas.microsoft.com/office/drawing/2014/main" id="{B81BC2F5-1C33-422F-99DA-4873CF8F8804}"/>
            </a:ext>
          </a:extLst>
        </xdr:cNvPr>
        <xdr:cNvPicPr>
          <a:picLocks noChangeAspect="1"/>
        </xdr:cNvPicPr>
      </xdr:nvPicPr>
      <xdr:blipFill>
        <a:blip xmlns:r="http://schemas.openxmlformats.org/officeDocument/2006/relationships" r:embed="rId4"/>
        <a:stretch>
          <a:fillRect/>
        </a:stretch>
      </xdr:blipFill>
      <xdr:spPr>
        <a:xfrm>
          <a:off x="926352" y="67235"/>
          <a:ext cx="1664276" cy="39578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80" zoomScaleNormal="80" zoomScaleSheetLayoutView="100" zoomScalePageLayoutView="60" workbookViewId="0"/>
  </sheetViews>
  <sheetFormatPr baseColWidth="10" defaultColWidth="11.42578125" defaultRowHeight="15"/>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showRowColHeaders="0" zoomScale="50" zoomScaleNormal="50" workbookViewId="0"/>
  </sheetViews>
  <sheetFormatPr baseColWidth="10" defaultColWidth="11.42578125" defaultRowHeight="14.25"/>
  <cols>
    <col min="1" max="1" width="5.5703125" style="19" customWidth="1"/>
    <col min="2" max="2" width="2.5703125" style="19" customWidth="1"/>
    <col min="3" max="3" width="30.140625" style="19" customWidth="1"/>
    <col min="4" max="4" width="79.42578125" style="19" customWidth="1"/>
    <col min="5" max="5" width="11.42578125" style="19"/>
    <col min="6" max="6" width="2" style="19" customWidth="1"/>
    <col min="7" max="16384" width="11.42578125" style="19"/>
  </cols>
  <sheetData>
    <row r="1" spans="1:12" ht="72" customHeight="1">
      <c r="B1" s="20"/>
      <c r="C1" s="55" t="s">
        <v>0</v>
      </c>
      <c r="D1" s="55"/>
      <c r="E1" s="55"/>
      <c r="F1" s="55"/>
      <c r="G1" s="21"/>
      <c r="H1" s="21"/>
      <c r="I1" s="22"/>
      <c r="J1" s="22"/>
      <c r="K1" s="22"/>
      <c r="L1" s="22"/>
    </row>
    <row r="2" spans="1:12" ht="18.75">
      <c r="B2" s="56"/>
      <c r="C2" s="56"/>
      <c r="D2" s="56"/>
      <c r="E2" s="56"/>
      <c r="F2" s="56"/>
      <c r="G2" s="56"/>
    </row>
    <row r="4" spans="1:12" ht="10.5" customHeight="1" thickBot="1">
      <c r="A4" s="23"/>
      <c r="B4" s="23"/>
      <c r="C4" s="24"/>
      <c r="D4" s="23"/>
    </row>
    <row r="5" spans="1:12" ht="50.1" customHeight="1" thickTop="1" thickBot="1">
      <c r="A5" s="23"/>
      <c r="B5" s="25"/>
      <c r="C5" s="28" t="s">
        <v>1</v>
      </c>
      <c r="D5" s="26"/>
    </row>
    <row r="6" spans="1:12" ht="38.25" customHeight="1" thickTop="1" thickBot="1">
      <c r="A6" s="23"/>
      <c r="B6" s="23"/>
      <c r="C6" s="27"/>
      <c r="D6" s="23"/>
    </row>
    <row r="7" spans="1:12" ht="50.1" customHeight="1" thickTop="1" thickBot="1">
      <c r="A7" s="23"/>
      <c r="B7" s="25"/>
      <c r="C7" s="28" t="s">
        <v>2</v>
      </c>
      <c r="D7" s="37"/>
    </row>
    <row r="8" spans="1:12" ht="38.25" customHeight="1" thickTop="1" thickBot="1">
      <c r="A8" s="23"/>
      <c r="B8" s="23"/>
      <c r="C8" s="27"/>
      <c r="D8" s="23"/>
    </row>
    <row r="9" spans="1:12" ht="50.1" customHeight="1" thickTop="1" thickBot="1">
      <c r="A9" s="23"/>
      <c r="B9" s="25"/>
      <c r="C9" s="28" t="s">
        <v>3</v>
      </c>
      <c r="D9" s="37"/>
    </row>
    <row r="10" spans="1:12" ht="38.25" customHeight="1" thickTop="1" thickBot="1">
      <c r="A10" s="23"/>
      <c r="B10" s="23"/>
      <c r="C10" s="27"/>
      <c r="D10" s="23"/>
    </row>
    <row r="11" spans="1:12" ht="50.1" customHeight="1" thickTop="1" thickBot="1">
      <c r="A11" s="23"/>
      <c r="B11" s="25"/>
      <c r="C11" s="28" t="s">
        <v>4</v>
      </c>
      <c r="D11" s="37"/>
    </row>
    <row r="12" spans="1:12" ht="38.25" customHeight="1" thickTop="1" thickBot="1">
      <c r="A12" s="23"/>
      <c r="B12" s="23"/>
      <c r="C12" s="27"/>
      <c r="D12" s="23"/>
    </row>
    <row r="13" spans="1:12" ht="50.1" customHeight="1" thickTop="1" thickBot="1">
      <c r="A13" s="23"/>
      <c r="B13" s="25"/>
      <c r="C13" s="28" t="s">
        <v>5</v>
      </c>
      <c r="D13" s="37"/>
    </row>
    <row r="14" spans="1:12" ht="8.25" customHeight="1" thickTop="1">
      <c r="A14" s="23"/>
      <c r="B14" s="23"/>
      <c r="C14" s="27"/>
      <c r="D14" s="23"/>
    </row>
  </sheetData>
  <mergeCells count="2">
    <mergeCell ref="C1:F1"/>
    <mergeCell ref="B2:G2"/>
  </mergeCells>
  <hyperlinks>
    <hyperlink ref="C5:D5" location="metodología!A1" display="Metodología"/>
    <hyperlink ref="C5" location="'principales variables'!A1" display="Principales variables"/>
    <hyperlink ref="C7:D7" location="Graficos!A1" display="Graficos historicos"/>
    <hyperlink ref="C9:D9" location="Canales!A1" display="Canales"/>
    <hyperlink ref="C13:D13" location="Conclusiones!A1" display="Principales Conclusiones"/>
    <hyperlink ref="C11:D11" location="Canales!A1" display="Canales"/>
    <hyperlink ref="C11" location="Perfiles!A1" display="Perfiles"/>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9"/>
  <sheetViews>
    <sheetView showGridLines="0" showRowColHeaders="0" zoomScale="70" zoomScaleNormal="70" workbookViewId="0"/>
  </sheetViews>
  <sheetFormatPr baseColWidth="10" defaultColWidth="11.42578125" defaultRowHeight="15"/>
  <cols>
    <col min="1" max="1" width="1.140625" customWidth="1"/>
    <col min="3" max="3" width="15.42578125" customWidth="1"/>
    <col min="4" max="4" width="34.140625" customWidth="1"/>
    <col min="5" max="6" width="38.140625" customWidth="1"/>
    <col min="9" max="9" width="2.140625" customWidth="1"/>
  </cols>
  <sheetData>
    <row r="1" spans="2:11" ht="34.5" customHeight="1">
      <c r="B1" s="58" t="s">
        <v>6</v>
      </c>
      <c r="C1" s="58"/>
      <c r="D1" s="58"/>
      <c r="E1" s="58"/>
      <c r="F1" s="58"/>
      <c r="G1" s="58"/>
      <c r="H1" s="58"/>
      <c r="I1" s="58"/>
      <c r="J1" s="2"/>
      <c r="K1" s="2"/>
    </row>
    <row r="2" spans="2:11" ht="11.25" customHeight="1" thickBot="1">
      <c r="H2" s="1"/>
    </row>
    <row r="3" spans="2:11" ht="24.95" customHeight="1" thickTop="1" thickBot="1">
      <c r="B3" s="59" t="s">
        <v>7</v>
      </c>
      <c r="C3" s="60"/>
      <c r="D3" s="60"/>
      <c r="E3" s="60"/>
      <c r="F3" s="60"/>
      <c r="G3" s="60"/>
      <c r="H3" s="60"/>
      <c r="I3" s="61"/>
    </row>
    <row r="4" spans="2:11" ht="15.75" thickTop="1"/>
    <row r="5" spans="2:11" ht="19.5" thickBot="1">
      <c r="B5" s="17" t="s">
        <v>29</v>
      </c>
      <c r="C5" s="3"/>
      <c r="D5" s="3"/>
      <c r="E5" s="3"/>
      <c r="F5" s="3"/>
      <c r="G5" s="3"/>
      <c r="H5" s="3"/>
      <c r="I5" s="3"/>
    </row>
    <row r="6" spans="2:11" ht="15.75" thickTop="1"/>
    <row r="7" spans="2:11" ht="45" customHeight="1">
      <c r="D7" s="6"/>
      <c r="E7" s="49" t="str">
        <f>B3&amp;" 
Doméstico"</f>
        <v>TOTAL LECHE LÍQUIDA 
Doméstico</v>
      </c>
      <c r="F7" s="8" t="s">
        <v>8</v>
      </c>
    </row>
    <row r="8" spans="2:11" ht="24.95" customHeight="1">
      <c r="C8" s="9" t="s">
        <v>9</v>
      </c>
      <c r="E8" s="7">
        <v>2992598.9304000004</v>
      </c>
      <c r="F8" s="52">
        <v>-4.7032836896706232E-2</v>
      </c>
    </row>
    <row r="9" spans="2:11" ht="24.95" customHeight="1">
      <c r="C9" s="9" t="s">
        <v>10</v>
      </c>
      <c r="E9" s="10">
        <v>2773221.4176000003</v>
      </c>
      <c r="F9" s="53">
        <v>0.20926653638479675</v>
      </c>
    </row>
    <row r="10" spans="2:11" ht="24.95" customHeight="1">
      <c r="C10" s="9" t="s">
        <v>11</v>
      </c>
      <c r="E10" s="10">
        <v>64.235017177044469</v>
      </c>
      <c r="F10" s="53">
        <v>-5.3423688791070734E-2</v>
      </c>
    </row>
    <row r="11" spans="2:11" ht="24.95" customHeight="1">
      <c r="C11" s="9" t="s">
        <v>12</v>
      </c>
      <c r="E11" s="10">
        <v>59.526160885004771</v>
      </c>
      <c r="F11" s="53">
        <v>0.20115687255369474</v>
      </c>
    </row>
    <row r="12" spans="2:11" ht="24.95" customHeight="1">
      <c r="C12" s="9" t="s">
        <v>13</v>
      </c>
      <c r="E12" s="10">
        <v>11.156177606826441</v>
      </c>
      <c r="F12" s="48">
        <v>2.5697600509515084E-2</v>
      </c>
    </row>
    <row r="13" spans="2:11" ht="24.95" customHeight="1">
      <c r="C13" s="9" t="s">
        <v>14</v>
      </c>
      <c r="E13" s="10">
        <v>3.5946788547125297</v>
      </c>
      <c r="F13" s="48">
        <v>0.43852681946698047</v>
      </c>
    </row>
    <row r="14" spans="2:11" ht="24.95" customHeight="1">
      <c r="C14" s="9" t="s">
        <v>15</v>
      </c>
      <c r="E14" s="11">
        <v>0.92669331310270919</v>
      </c>
      <c r="F14" s="54">
        <v>0.2689487982428227</v>
      </c>
    </row>
    <row r="18" spans="2:9" ht="19.5" thickBot="1">
      <c r="B18" s="17" t="s">
        <v>23</v>
      </c>
      <c r="C18" s="3"/>
      <c r="D18" s="3"/>
      <c r="E18" s="3"/>
      <c r="F18" s="3"/>
      <c r="G18" s="3"/>
      <c r="H18" s="3"/>
      <c r="I18" s="3"/>
    </row>
    <row r="19" spans="2:9" ht="15.75" thickTop="1"/>
    <row r="24" spans="2:9" ht="24.95" customHeight="1"/>
    <row r="25" spans="2:9" ht="24.95" customHeight="1">
      <c r="G25" s="12" t="s">
        <v>16</v>
      </c>
      <c r="H25" s="12" t="s">
        <v>17</v>
      </c>
    </row>
    <row r="26" spans="2:9" ht="24.95" customHeight="1">
      <c r="F26" s="39" t="s">
        <v>30</v>
      </c>
      <c r="G26" s="45">
        <v>0.20926653638479675</v>
      </c>
      <c r="H26" s="45">
        <v>-4.7032836896706232E-2</v>
      </c>
    </row>
    <row r="27" spans="2:9" ht="24.95" customHeight="1">
      <c r="F27" s="40" t="s">
        <v>31</v>
      </c>
      <c r="G27" s="46">
        <v>7.3438974746310004E-2</v>
      </c>
      <c r="H27" s="46">
        <v>-7.828967066917869E-2</v>
      </c>
    </row>
    <row r="28" spans="2:9" ht="24.95" customHeight="1">
      <c r="F28" s="41" t="s">
        <v>32</v>
      </c>
      <c r="G28" s="46">
        <v>0.21541154629672499</v>
      </c>
      <c r="H28" s="47">
        <v>-4.5861966778651286E-2</v>
      </c>
    </row>
    <row r="32" spans="2:9" ht="24.95" customHeight="1">
      <c r="D32" s="34"/>
      <c r="E32" s="35"/>
      <c r="F32" s="36"/>
    </row>
    <row r="33" spans="2:9" ht="24.95" customHeight="1">
      <c r="D33" s="34"/>
      <c r="E33" s="35"/>
      <c r="F33" s="36"/>
    </row>
    <row r="34" spans="2:9" ht="24.95" customHeight="1">
      <c r="D34" s="34"/>
      <c r="E34" s="35"/>
      <c r="G34" s="12" t="s">
        <v>16</v>
      </c>
      <c r="H34" s="12" t="s">
        <v>17</v>
      </c>
    </row>
    <row r="35" spans="2:9" ht="24.95" customHeight="1">
      <c r="D35" s="34"/>
      <c r="E35" s="35"/>
      <c r="F35" s="39" t="s">
        <v>30</v>
      </c>
      <c r="G35" s="45">
        <v>0.20926653638479675</v>
      </c>
      <c r="H35" s="45">
        <v>-4.7032836896706232E-2</v>
      </c>
    </row>
    <row r="36" spans="2:9" ht="24.95" customHeight="1">
      <c r="D36" s="34"/>
      <c r="E36" s="35"/>
      <c r="F36" s="42" t="s">
        <v>33</v>
      </c>
      <c r="G36" s="46">
        <v>0.26734209335285608</v>
      </c>
      <c r="H36" s="46">
        <v>-3.826825089006558E-3</v>
      </c>
    </row>
    <row r="37" spans="2:9" ht="24.95" customHeight="1">
      <c r="D37" s="34"/>
      <c r="E37" s="35"/>
      <c r="F37" s="43" t="s">
        <v>34</v>
      </c>
      <c r="G37" s="46">
        <v>0.17210254733432429</v>
      </c>
      <c r="H37" s="47">
        <v>-7.1275067392702396E-2</v>
      </c>
    </row>
    <row r="38" spans="2:9" ht="24.95" customHeight="1">
      <c r="D38" s="34"/>
      <c r="E38" s="35"/>
      <c r="F38" s="44" t="s">
        <v>35</v>
      </c>
      <c r="G38" s="46">
        <v>0.20356086313191302</v>
      </c>
      <c r="H38" s="47">
        <v>-5.4526760718780931E-2</v>
      </c>
    </row>
    <row r="39" spans="2:9" ht="24.95" customHeight="1">
      <c r="D39" s="34"/>
      <c r="E39" s="35"/>
      <c r="F39" s="36"/>
    </row>
    <row r="40" spans="2:9" ht="19.5" thickBot="1">
      <c r="B40" s="17" t="s">
        <v>24</v>
      </c>
      <c r="C40" s="3"/>
      <c r="D40" s="3"/>
      <c r="E40" s="3"/>
      <c r="F40" s="3"/>
      <c r="G40" s="3"/>
      <c r="H40" s="3"/>
      <c r="I40" s="3"/>
    </row>
    <row r="41" spans="2:9" ht="15.75" thickTop="1">
      <c r="E41" s="57"/>
      <c r="F41" s="57"/>
    </row>
    <row r="42" spans="2:9" ht="24.95" customHeight="1">
      <c r="E42" s="50" t="s">
        <v>36</v>
      </c>
      <c r="F42" s="51" t="s">
        <v>37</v>
      </c>
    </row>
    <row r="43" spans="2:9" ht="24.95" customHeight="1">
      <c r="B43" s="5"/>
      <c r="C43" s="5"/>
      <c r="D43" s="29" t="s">
        <v>30</v>
      </c>
      <c r="E43" s="30">
        <v>67.860368378547406</v>
      </c>
      <c r="F43" s="31">
        <v>64.235017177044469</v>
      </c>
      <c r="G43" s="5"/>
    </row>
    <row r="44" spans="2:9" ht="24.95" customHeight="1">
      <c r="D44" s="38" t="s">
        <v>32</v>
      </c>
      <c r="E44" s="15">
        <v>65.410127750876327</v>
      </c>
      <c r="F44" s="13">
        <v>61.991750594870531</v>
      </c>
    </row>
    <row r="45" spans="2:9" ht="24.95" customHeight="1">
      <c r="D45" s="38" t="s">
        <v>31</v>
      </c>
      <c r="E45" s="16">
        <v>2.4502406276710826</v>
      </c>
      <c r="F45" s="14">
        <v>2.2432665821739142</v>
      </c>
    </row>
    <row r="46" spans="2:9" ht="6.75" customHeight="1"/>
    <row r="47" spans="2:9" ht="24.95" customHeight="1">
      <c r="D47" s="38" t="s">
        <v>33</v>
      </c>
      <c r="E47" s="32">
        <v>19.125406580407226</v>
      </c>
      <c r="F47" s="33">
        <v>18.924447747429891</v>
      </c>
    </row>
    <row r="48" spans="2:9" ht="24.95" customHeight="1">
      <c r="B48" s="5"/>
      <c r="C48" s="5"/>
      <c r="D48" s="38" t="s">
        <v>34</v>
      </c>
      <c r="E48" s="15">
        <v>16.810054853464077</v>
      </c>
      <c r="F48" s="13">
        <v>15.507219382345726</v>
      </c>
      <c r="G48" s="5"/>
    </row>
    <row r="49" spans="4:6" ht="24.95" customHeight="1">
      <c r="D49" s="38" t="s">
        <v>35</v>
      </c>
      <c r="E49" s="16">
        <v>31.415123115129273</v>
      </c>
      <c r="F49" s="14">
        <v>29.502967621330267</v>
      </c>
    </row>
  </sheetData>
  <mergeCells count="3">
    <mergeCell ref="E41:F41"/>
    <mergeCell ref="B1:I1"/>
    <mergeCell ref="B3:I3"/>
  </mergeCells>
  <conditionalFormatting sqref="E32:F34 G27:H28 E38:F39 E35:E37">
    <cfRule type="cellIs" dxfId="17" priority="17" operator="greaterThan">
      <formula>0.005</formula>
    </cfRule>
    <cfRule type="cellIs" dxfId="16" priority="18" operator="lessThan">
      <formula>-0.005</formula>
    </cfRule>
    <cfRule type="cellIs" dxfId="15" priority="19" operator="between">
      <formula>-0.005</formula>
      <formula>0.005</formula>
    </cfRule>
  </conditionalFormatting>
  <conditionalFormatting sqref="F8:F14">
    <cfRule type="cellIs" dxfId="14" priority="13" operator="between">
      <formula>-0.0049999</formula>
      <formula>0.0049999</formula>
    </cfRule>
    <cfRule type="cellIs" dxfId="13" priority="14" operator="lessThanOrEqual">
      <formula>-0.005</formula>
    </cfRule>
    <cfRule type="cellIs" dxfId="12" priority="15" operator="greaterThanOrEqual">
      <formula>0.005</formula>
    </cfRule>
  </conditionalFormatting>
  <conditionalFormatting sqref="G36:H37">
    <cfRule type="cellIs" dxfId="11" priority="10" operator="greaterThan">
      <formula>0.005</formula>
    </cfRule>
    <cfRule type="cellIs" dxfId="10" priority="11" operator="lessThan">
      <formula>-0.005</formula>
    </cfRule>
    <cfRule type="cellIs" dxfId="9" priority="12" operator="between">
      <formula>-0.005</formula>
      <formula>0.005</formula>
    </cfRule>
  </conditionalFormatting>
  <conditionalFormatting sqref="G38:H38">
    <cfRule type="cellIs" dxfId="8" priority="7" operator="greaterThan">
      <formula>0.005</formula>
    </cfRule>
    <cfRule type="cellIs" dxfId="7" priority="8" operator="lessThan">
      <formula>-0.005</formula>
    </cfRule>
    <cfRule type="cellIs" dxfId="6" priority="9" operator="between">
      <formula>-0.005</formula>
      <formula>0.005</formula>
    </cfRule>
  </conditionalFormatting>
  <conditionalFormatting sqref="G26:H26">
    <cfRule type="cellIs" dxfId="5" priority="4" operator="greaterThan">
      <formula>0.005</formula>
    </cfRule>
    <cfRule type="cellIs" dxfId="4" priority="5" operator="lessThan">
      <formula>-0.005</formula>
    </cfRule>
    <cfRule type="cellIs" dxfId="3" priority="6" operator="between">
      <formula>-0.005</formula>
      <formula>0.005</formula>
    </cfRule>
  </conditionalFormatting>
  <conditionalFormatting sqref="G35:H35">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1"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4"/>
  <sheetViews>
    <sheetView showGridLines="0" showRowColHeaders="0" zoomScale="85" zoomScaleNormal="85" workbookViewId="0"/>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4.95" customHeight="1" thickTop="1" thickBot="1">
      <c r="B3" s="59" t="str">
        <f>'principales variables'!B3:I3</f>
        <v>TOTAL LECHE LÍQUIDA</v>
      </c>
      <c r="C3" s="60"/>
      <c r="D3" s="60"/>
      <c r="E3" s="60"/>
      <c r="F3" s="60"/>
      <c r="G3" s="60"/>
      <c r="H3" s="60"/>
      <c r="I3" s="61"/>
    </row>
    <row r="4" spans="2:11" ht="15.75" thickTop="1"/>
    <row r="5" spans="2:11" ht="19.5" thickBot="1">
      <c r="B5" s="17" t="s">
        <v>18</v>
      </c>
      <c r="C5" s="3"/>
      <c r="D5" s="3"/>
      <c r="E5" s="3"/>
      <c r="F5" s="3"/>
      <c r="G5" s="3"/>
      <c r="H5" s="3"/>
      <c r="I5" s="3"/>
    </row>
    <row r="6" spans="2:11" ht="15.75" thickTop="1"/>
    <row r="7" spans="2:11" ht="45" customHeight="1"/>
    <row r="8" spans="2:11" ht="24.95" customHeight="1"/>
    <row r="9" spans="2:11" ht="24.95" customHeight="1"/>
    <row r="10" spans="2:11" ht="24.95" customHeight="1"/>
    <row r="11" spans="2:11" ht="24.95" customHeight="1"/>
    <row r="12" spans="2:11" ht="24.95" customHeight="1"/>
    <row r="13" spans="2:11" ht="24.95" customHeight="1"/>
    <row r="14" spans="2:11" ht="24.95" customHeight="1"/>
    <row r="16" spans="2:11" ht="19.5" thickBot="1">
      <c r="B16" s="17" t="s">
        <v>19</v>
      </c>
      <c r="C16" s="3"/>
      <c r="D16" s="3"/>
      <c r="E16" s="3"/>
      <c r="F16" s="3"/>
      <c r="G16" s="3"/>
      <c r="H16" s="3"/>
      <c r="I16" s="3"/>
    </row>
    <row r="17" spans="5:6" ht="15.75" thickTop="1"/>
    <row r="31" spans="5:6">
      <c r="E31" s="4"/>
      <c r="F31" s="4"/>
    </row>
    <row r="32" spans="5:6" ht="24.95" customHeight="1"/>
    <row r="33" spans="2:9" ht="24.95" customHeight="1"/>
    <row r="34" spans="2:9" ht="24.95" customHeight="1"/>
    <row r="35" spans="2:9" ht="24.95" customHeight="1"/>
    <row r="36" spans="2:9" ht="19.5" thickBot="1">
      <c r="B36" s="17" t="s">
        <v>20</v>
      </c>
      <c r="C36" s="3"/>
      <c r="D36" s="3"/>
      <c r="E36" s="3"/>
      <c r="F36" s="3"/>
      <c r="G36" s="3"/>
      <c r="H36" s="3"/>
      <c r="I36" s="3"/>
    </row>
    <row r="37" spans="2:9" ht="15.75" thickTop="1">
      <c r="E37" s="57"/>
      <c r="F37" s="57"/>
    </row>
    <row r="38" spans="2:9" ht="24.95" customHeight="1"/>
    <row r="39" spans="2:9" ht="24.95" customHeight="1"/>
    <row r="40" spans="2:9" ht="24.95" customHeight="1"/>
    <row r="41" spans="2:9" ht="24.95" customHeight="1"/>
    <row r="42" spans="2:9" ht="24.95" customHeight="1"/>
    <row r="43" spans="2:9" ht="24.95" customHeight="1"/>
    <row r="44" spans="2:9" ht="24.95" customHeight="1"/>
  </sheetData>
  <mergeCells count="3">
    <mergeCell ref="B1:I1"/>
    <mergeCell ref="B3:I3"/>
    <mergeCell ref="E37:F37"/>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1"/>
  <sheetViews>
    <sheetView showGridLines="0" showRowColHeaders="0" zoomScale="85" zoomScaleNormal="85" workbookViewId="0">
      <selection activeCell="F50" sqref="F50"/>
    </sheetView>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4.95" customHeight="1" thickTop="1" thickBot="1">
      <c r="B3" s="59" t="str">
        <f>Graficos!B3</f>
        <v>TOTAL LECHE LÍQUIDA</v>
      </c>
      <c r="C3" s="60"/>
      <c r="D3" s="60"/>
      <c r="E3" s="60"/>
      <c r="F3" s="60"/>
      <c r="G3" s="60"/>
      <c r="H3" s="60"/>
      <c r="I3" s="61"/>
    </row>
    <row r="4" spans="2:11" ht="15.75" thickTop="1"/>
    <row r="5" spans="2:11" ht="19.5" thickBot="1">
      <c r="B5" s="17" t="s">
        <v>25</v>
      </c>
      <c r="C5" s="3"/>
      <c r="D5" s="3"/>
      <c r="E5" s="3"/>
      <c r="F5" s="3"/>
      <c r="G5" s="3"/>
      <c r="H5" s="3"/>
      <c r="I5" s="3"/>
    </row>
    <row r="6" spans="2:11" ht="15.75" thickTop="1"/>
    <row r="7" spans="2:11" ht="24.95" customHeight="1"/>
    <row r="8" spans="2:11" ht="24.95" customHeight="1">
      <c r="E8" s="18"/>
    </row>
    <row r="9" spans="2:11" ht="24.95" customHeight="1">
      <c r="E9" s="18"/>
    </row>
    <row r="10" spans="2:11" ht="24.95" customHeight="1">
      <c r="E10" s="18"/>
    </row>
    <row r="11" spans="2:11" ht="24.95" customHeight="1"/>
    <row r="12" spans="2:11" ht="24.95" customHeight="1">
      <c r="E12" s="18"/>
    </row>
    <row r="13" spans="2:11" ht="24.95" customHeight="1">
      <c r="E13" s="18"/>
    </row>
    <row r="14" spans="2:11" ht="24.95" customHeight="1">
      <c r="E14" s="18"/>
    </row>
    <row r="16" spans="2:11" ht="19.5" thickBot="1">
      <c r="B16" s="17" t="s">
        <v>26</v>
      </c>
      <c r="C16" s="3"/>
      <c r="D16" s="3"/>
      <c r="E16" s="3"/>
      <c r="F16" s="3"/>
      <c r="G16" s="3"/>
      <c r="H16" s="3"/>
      <c r="I16" s="3"/>
    </row>
    <row r="17" spans="2:9" ht="15.75" thickTop="1"/>
    <row r="31" spans="2:9">
      <c r="E31" s="4"/>
      <c r="F31" s="4"/>
    </row>
    <row r="32" spans="2:9" ht="19.5" thickBot="1">
      <c r="B32" s="17" t="s">
        <v>21</v>
      </c>
      <c r="C32" s="3"/>
      <c r="D32" s="3"/>
      <c r="E32" s="3"/>
      <c r="F32" s="3"/>
      <c r="G32" s="3"/>
      <c r="H32" s="3"/>
      <c r="I32" s="3"/>
    </row>
    <row r="33" spans="3:8" ht="15.75" thickTop="1">
      <c r="E33" s="57"/>
      <c r="F33" s="57"/>
    </row>
    <row r="34" spans="3:8" ht="21" customHeight="1">
      <c r="C34" s="62" t="s">
        <v>38</v>
      </c>
      <c r="D34" s="63"/>
      <c r="E34" s="63"/>
      <c r="F34" s="63"/>
      <c r="G34" s="63"/>
      <c r="H34" s="64"/>
    </row>
    <row r="35" spans="3:8" ht="21" customHeight="1">
      <c r="C35" s="65"/>
      <c r="D35" s="66"/>
      <c r="E35" s="66"/>
      <c r="F35" s="66"/>
      <c r="G35" s="66"/>
      <c r="H35" s="67"/>
    </row>
    <row r="36" spans="3:8" ht="21" customHeight="1">
      <c r="C36" s="65"/>
      <c r="D36" s="66"/>
      <c r="E36" s="66"/>
      <c r="F36" s="66"/>
      <c r="G36" s="66"/>
      <c r="H36" s="67"/>
    </row>
    <row r="37" spans="3:8" ht="21" customHeight="1">
      <c r="C37" s="65"/>
      <c r="D37" s="66"/>
      <c r="E37" s="66"/>
      <c r="F37" s="66"/>
      <c r="G37" s="66"/>
      <c r="H37" s="67"/>
    </row>
    <row r="38" spans="3:8" ht="21" customHeight="1">
      <c r="C38" s="65"/>
      <c r="D38" s="66"/>
      <c r="E38" s="66"/>
      <c r="F38" s="66"/>
      <c r="G38" s="66"/>
      <c r="H38" s="67"/>
    </row>
    <row r="39" spans="3:8" ht="21" customHeight="1">
      <c r="C39" s="65"/>
      <c r="D39" s="66"/>
      <c r="E39" s="66"/>
      <c r="F39" s="66"/>
      <c r="G39" s="66"/>
      <c r="H39" s="67"/>
    </row>
    <row r="40" spans="3:8" ht="21" customHeight="1">
      <c r="C40" s="65"/>
      <c r="D40" s="66"/>
      <c r="E40" s="66"/>
      <c r="F40" s="66"/>
      <c r="G40" s="66"/>
      <c r="H40" s="67"/>
    </row>
    <row r="41" spans="3:8" ht="21" customHeight="1">
      <c r="C41" s="68"/>
      <c r="D41" s="69"/>
      <c r="E41" s="69"/>
      <c r="F41" s="69"/>
      <c r="G41" s="69"/>
      <c r="H41" s="70"/>
    </row>
  </sheetData>
  <sheetProtection sheet="1" objects="1" scenarios="1"/>
  <mergeCells count="4">
    <mergeCell ref="B1:I1"/>
    <mergeCell ref="B3:I3"/>
    <mergeCell ref="E33:F33"/>
    <mergeCell ref="C34:H4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1"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2"/>
  <sheetViews>
    <sheetView showGridLines="0" showRowColHeaders="0" zoomScale="85" zoomScaleNormal="85" workbookViewId="0"/>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4.95" customHeight="1" thickTop="1" thickBot="1">
      <c r="B3" s="59" t="str">
        <f>Canales!B3</f>
        <v>TOTAL LECHE LÍQUIDA</v>
      </c>
      <c r="C3" s="60"/>
      <c r="D3" s="60"/>
      <c r="E3" s="60"/>
      <c r="F3" s="60"/>
      <c r="G3" s="60"/>
      <c r="H3" s="60"/>
      <c r="I3" s="61"/>
    </row>
    <row r="4" spans="2:11" ht="15.75" thickTop="1"/>
    <row r="5" spans="2:11" ht="19.5" thickBot="1">
      <c r="B5" s="17" t="s">
        <v>27</v>
      </c>
      <c r="C5" s="3"/>
      <c r="D5" s="3"/>
      <c r="E5" s="3"/>
      <c r="F5" s="3"/>
      <c r="G5" s="3"/>
      <c r="H5" s="3"/>
      <c r="I5" s="3"/>
    </row>
    <row r="6" spans="2:11" ht="15.75" thickTop="1"/>
    <row r="7" spans="2:11" ht="24.95" customHeight="1"/>
    <row r="8" spans="2:11" ht="24.95" customHeight="1">
      <c r="E8" s="18"/>
    </row>
    <row r="9" spans="2:11" ht="24.95" customHeight="1">
      <c r="E9" s="18"/>
    </row>
    <row r="10" spans="2:11" ht="24.95" customHeight="1">
      <c r="E10" s="18"/>
    </row>
    <row r="11" spans="2:11" ht="24.95" customHeight="1">
      <c r="E11" s="18"/>
    </row>
    <row r="12" spans="2:11" ht="24.95" customHeight="1">
      <c r="E12" s="18"/>
    </row>
    <row r="13" spans="2:11" ht="24.95" customHeight="1">
      <c r="E13" s="18"/>
    </row>
    <row r="14" spans="2:11" ht="24.95" customHeight="1">
      <c r="E14" s="18"/>
    </row>
    <row r="15" spans="2:11" ht="24.95" customHeight="1"/>
    <row r="16" spans="2:11" ht="24.95" customHeight="1">
      <c r="E16" s="18"/>
    </row>
    <row r="17" spans="2:9" ht="24.95" customHeight="1">
      <c r="E17" s="18"/>
    </row>
    <row r="18" spans="2:9" ht="24.95" customHeight="1">
      <c r="E18" s="18"/>
    </row>
    <row r="20" spans="2:9" ht="19.5" thickBot="1">
      <c r="B20" s="17" t="s">
        <v>28</v>
      </c>
      <c r="C20" s="3"/>
      <c r="D20" s="3"/>
      <c r="E20" s="3"/>
      <c r="F20" s="3"/>
      <c r="G20" s="3"/>
      <c r="H20" s="3"/>
      <c r="I20" s="3"/>
    </row>
    <row r="21" spans="2:9" ht="15.75" thickTop="1"/>
    <row r="40" spans="2:9">
      <c r="E40" s="4"/>
      <c r="F40" s="4"/>
    </row>
    <row r="41" spans="2:9" ht="19.5" thickBot="1">
      <c r="B41" s="17" t="s">
        <v>22</v>
      </c>
      <c r="C41" s="3"/>
      <c r="D41" s="3"/>
      <c r="E41" s="3"/>
      <c r="F41" s="3"/>
      <c r="G41" s="3"/>
      <c r="H41" s="3"/>
      <c r="I41" s="3"/>
    </row>
    <row r="42" spans="2:9" ht="15.75" thickTop="1">
      <c r="E42" s="57"/>
      <c r="F42" s="57"/>
    </row>
    <row r="43" spans="2:9" ht="24.95" customHeight="1">
      <c r="C43" s="71" t="s">
        <v>39</v>
      </c>
      <c r="D43" s="63"/>
      <c r="E43" s="63"/>
      <c r="F43" s="63"/>
      <c r="G43" s="63"/>
      <c r="H43" s="64"/>
    </row>
    <row r="44" spans="2:9" ht="24.95" customHeight="1">
      <c r="C44" s="65"/>
      <c r="D44" s="66"/>
      <c r="E44" s="66"/>
      <c r="F44" s="66"/>
      <c r="G44" s="66"/>
      <c r="H44" s="67"/>
    </row>
    <row r="45" spans="2:9" ht="24.95" customHeight="1">
      <c r="C45" s="65"/>
      <c r="D45" s="66"/>
      <c r="E45" s="66"/>
      <c r="F45" s="66"/>
      <c r="G45" s="66"/>
      <c r="H45" s="67"/>
    </row>
    <row r="46" spans="2:9" ht="24.95" customHeight="1">
      <c r="C46" s="65"/>
      <c r="D46" s="66"/>
      <c r="E46" s="66"/>
      <c r="F46" s="66"/>
      <c r="G46" s="66"/>
      <c r="H46" s="67"/>
    </row>
    <row r="47" spans="2:9" ht="24.95" customHeight="1">
      <c r="C47" s="65"/>
      <c r="D47" s="66"/>
      <c r="E47" s="66"/>
      <c r="F47" s="66"/>
      <c r="G47" s="66"/>
      <c r="H47" s="67"/>
    </row>
    <row r="48" spans="2:9" ht="24.95" customHeight="1">
      <c r="C48" s="65"/>
      <c r="D48" s="66"/>
      <c r="E48" s="66"/>
      <c r="F48" s="66"/>
      <c r="G48" s="66"/>
      <c r="H48" s="67"/>
    </row>
    <row r="49" spans="3:8" ht="24.95" customHeight="1">
      <c r="C49" s="65"/>
      <c r="D49" s="66"/>
      <c r="E49" s="66"/>
      <c r="F49" s="66"/>
      <c r="G49" s="66"/>
      <c r="H49" s="67"/>
    </row>
    <row r="50" spans="3:8" ht="24.95" customHeight="1">
      <c r="C50" s="65"/>
      <c r="D50" s="66"/>
      <c r="E50" s="66"/>
      <c r="F50" s="66"/>
      <c r="G50" s="66"/>
      <c r="H50" s="67"/>
    </row>
    <row r="51" spans="3:8" ht="24.95" customHeight="1">
      <c r="C51" s="68"/>
      <c r="D51" s="69"/>
      <c r="E51" s="69"/>
      <c r="F51" s="69"/>
      <c r="G51" s="69"/>
      <c r="H51" s="70"/>
    </row>
    <row r="52" spans="3:8" ht="24.95" customHeight="1"/>
  </sheetData>
  <sheetProtection sheet="1" objects="1" scenarios="1"/>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zoomScale="80" zoomScaleNormal="80" workbookViewId="0">
      <selection activeCell="J19" sqref="J19"/>
    </sheetView>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4.95" customHeight="1" thickTop="1" thickBot="1">
      <c r="B3" s="59" t="str">
        <f>Canales!$B$3</f>
        <v>TOTAL LECHE LÍQUIDA</v>
      </c>
      <c r="C3" s="60"/>
      <c r="D3" s="60"/>
      <c r="E3" s="60"/>
      <c r="F3" s="60"/>
      <c r="G3" s="60"/>
      <c r="H3" s="60"/>
      <c r="I3" s="61"/>
    </row>
    <row r="4" spans="2:11" ht="15.75" thickTop="1"/>
    <row r="5" spans="2:11" ht="19.5" thickBot="1">
      <c r="B5" s="17" t="s">
        <v>5</v>
      </c>
      <c r="C5" s="3"/>
      <c r="D5" s="3"/>
      <c r="E5" s="3"/>
      <c r="F5" s="3"/>
      <c r="G5" s="3"/>
      <c r="H5" s="3"/>
      <c r="I5" s="3"/>
    </row>
    <row r="6" spans="2:11" ht="15.75" thickTop="1"/>
    <row r="7" spans="2:11" ht="24.95" customHeight="1">
      <c r="B7" s="72" t="s">
        <v>40</v>
      </c>
      <c r="C7" s="73"/>
      <c r="D7" s="73"/>
      <c r="E7" s="73"/>
      <c r="F7" s="73"/>
      <c r="G7" s="73"/>
      <c r="H7" s="73"/>
      <c r="I7" s="74"/>
    </row>
    <row r="8" spans="2:11" ht="24.95" customHeight="1">
      <c r="B8" s="75"/>
      <c r="C8" s="76"/>
      <c r="D8" s="76"/>
      <c r="E8" s="76"/>
      <c r="F8" s="76"/>
      <c r="G8" s="76"/>
      <c r="H8" s="76"/>
      <c r="I8" s="77"/>
    </row>
    <row r="9" spans="2:11" ht="24.95" customHeight="1">
      <c r="B9" s="75"/>
      <c r="C9" s="76"/>
      <c r="D9" s="76"/>
      <c r="E9" s="76"/>
      <c r="F9" s="76"/>
      <c r="G9" s="76"/>
      <c r="H9" s="76"/>
      <c r="I9" s="77"/>
    </row>
    <row r="10" spans="2:11" ht="24.95" customHeight="1">
      <c r="B10" s="75"/>
      <c r="C10" s="76"/>
      <c r="D10" s="76"/>
      <c r="E10" s="76"/>
      <c r="F10" s="76"/>
      <c r="G10" s="76"/>
      <c r="H10" s="76"/>
      <c r="I10" s="77"/>
    </row>
    <row r="11" spans="2:11" ht="24.95" customHeight="1">
      <c r="B11" s="75"/>
      <c r="C11" s="76"/>
      <c r="D11" s="76"/>
      <c r="E11" s="76"/>
      <c r="F11" s="76"/>
      <c r="G11" s="76"/>
      <c r="H11" s="76"/>
      <c r="I11" s="77"/>
    </row>
    <row r="12" spans="2:11" ht="24.95" customHeight="1">
      <c r="B12" s="75"/>
      <c r="C12" s="76"/>
      <c r="D12" s="76"/>
      <c r="E12" s="76"/>
      <c r="F12" s="76"/>
      <c r="G12" s="76"/>
      <c r="H12" s="76"/>
      <c r="I12" s="77"/>
    </row>
    <row r="13" spans="2:11" ht="24.95" customHeight="1">
      <c r="B13" s="75"/>
      <c r="C13" s="76"/>
      <c r="D13" s="76"/>
      <c r="E13" s="76"/>
      <c r="F13" s="76"/>
      <c r="G13" s="76"/>
      <c r="H13" s="76"/>
      <c r="I13" s="77"/>
    </row>
    <row r="14" spans="2:11" ht="24.95" customHeight="1">
      <c r="B14" s="75"/>
      <c r="C14" s="76"/>
      <c r="D14" s="76"/>
      <c r="E14" s="76"/>
      <c r="F14" s="76"/>
      <c r="G14" s="76"/>
      <c r="H14" s="76"/>
      <c r="I14" s="77"/>
    </row>
    <row r="15" spans="2:11" ht="24.95" customHeight="1">
      <c r="B15" s="75"/>
      <c r="C15" s="76"/>
      <c r="D15" s="76"/>
      <c r="E15" s="76"/>
      <c r="F15" s="76"/>
      <c r="G15" s="76"/>
      <c r="H15" s="76"/>
      <c r="I15" s="77"/>
    </row>
    <row r="16" spans="2:11" ht="24.95" customHeight="1">
      <c r="B16" s="75"/>
      <c r="C16" s="76"/>
      <c r="D16" s="76"/>
      <c r="E16" s="76"/>
      <c r="F16" s="76"/>
      <c r="G16" s="76"/>
      <c r="H16" s="76"/>
      <c r="I16" s="77"/>
    </row>
    <row r="17" spans="2:9" ht="24.95" customHeight="1">
      <c r="B17" s="75"/>
      <c r="C17" s="76"/>
      <c r="D17" s="76"/>
      <c r="E17" s="76"/>
      <c r="F17" s="76"/>
      <c r="G17" s="76"/>
      <c r="H17" s="76"/>
      <c r="I17" s="77"/>
    </row>
    <row r="18" spans="2:9" ht="24.95" customHeight="1">
      <c r="B18" s="75"/>
      <c r="C18" s="76"/>
      <c r="D18" s="76"/>
      <c r="E18" s="76"/>
      <c r="F18" s="76"/>
      <c r="G18" s="76"/>
      <c r="H18" s="76"/>
      <c r="I18" s="77"/>
    </row>
    <row r="19" spans="2:9" ht="24.95" customHeight="1">
      <c r="B19" s="75"/>
      <c r="C19" s="76"/>
      <c r="D19" s="76"/>
      <c r="E19" s="76"/>
      <c r="F19" s="76"/>
      <c r="G19" s="76"/>
      <c r="H19" s="76"/>
      <c r="I19" s="77"/>
    </row>
    <row r="20" spans="2:9" ht="24.95" customHeight="1">
      <c r="B20" s="75"/>
      <c r="C20" s="76"/>
      <c r="D20" s="76"/>
      <c r="E20" s="76"/>
      <c r="F20" s="76"/>
      <c r="G20" s="76"/>
      <c r="H20" s="76"/>
      <c r="I20" s="77"/>
    </row>
    <row r="21" spans="2:9" ht="24.95" customHeight="1">
      <c r="B21" s="75"/>
      <c r="C21" s="76"/>
      <c r="D21" s="76"/>
      <c r="E21" s="76"/>
      <c r="F21" s="76"/>
      <c r="G21" s="76"/>
      <c r="H21" s="76"/>
      <c r="I21" s="77"/>
    </row>
    <row r="22" spans="2:9" ht="24.95" customHeight="1">
      <c r="B22" s="75"/>
      <c r="C22" s="76"/>
      <c r="D22" s="76"/>
      <c r="E22" s="76"/>
      <c r="F22" s="76"/>
      <c r="G22" s="76"/>
      <c r="H22" s="76"/>
      <c r="I22" s="77"/>
    </row>
    <row r="23" spans="2:9" ht="24.95" customHeight="1">
      <c r="B23" s="75"/>
      <c r="C23" s="76"/>
      <c r="D23" s="76"/>
      <c r="E23" s="76"/>
      <c r="F23" s="76"/>
      <c r="G23" s="76"/>
      <c r="H23" s="76"/>
      <c r="I23" s="77"/>
    </row>
    <row r="24" spans="2:9" ht="24.95" customHeight="1">
      <c r="B24" s="75"/>
      <c r="C24" s="76"/>
      <c r="D24" s="76"/>
      <c r="E24" s="76"/>
      <c r="F24" s="76"/>
      <c r="G24" s="76"/>
      <c r="H24" s="76"/>
      <c r="I24" s="77"/>
    </row>
    <row r="25" spans="2:9" ht="24.95" customHeight="1">
      <c r="B25" s="75"/>
      <c r="C25" s="76"/>
      <c r="D25" s="76"/>
      <c r="E25" s="76"/>
      <c r="F25" s="76"/>
      <c r="G25" s="76"/>
      <c r="H25" s="76"/>
      <c r="I25" s="77"/>
    </row>
    <row r="26" spans="2:9" ht="24.95" customHeight="1">
      <c r="B26" s="75"/>
      <c r="C26" s="76"/>
      <c r="D26" s="76"/>
      <c r="E26" s="76"/>
      <c r="F26" s="76"/>
      <c r="G26" s="76"/>
      <c r="H26" s="76"/>
      <c r="I26" s="77"/>
    </row>
    <row r="27" spans="2:9" ht="24.95" customHeight="1">
      <c r="B27" s="75"/>
      <c r="C27" s="76"/>
      <c r="D27" s="76"/>
      <c r="E27" s="76"/>
      <c r="F27" s="76"/>
      <c r="G27" s="76"/>
      <c r="H27" s="76"/>
      <c r="I27" s="77"/>
    </row>
    <row r="28" spans="2:9" ht="24.95" customHeight="1">
      <c r="B28" s="75"/>
      <c r="C28" s="76"/>
      <c r="D28" s="76"/>
      <c r="E28" s="76"/>
      <c r="F28" s="76"/>
      <c r="G28" s="76"/>
      <c r="H28" s="76"/>
      <c r="I28" s="77"/>
    </row>
    <row r="29" spans="2:9" ht="24.95" customHeight="1">
      <c r="B29" s="75"/>
      <c r="C29" s="76"/>
      <c r="D29" s="76"/>
      <c r="E29" s="76"/>
      <c r="F29" s="76"/>
      <c r="G29" s="76"/>
      <c r="H29" s="76"/>
      <c r="I29" s="77"/>
    </row>
    <row r="30" spans="2:9" ht="24.95" customHeight="1">
      <c r="B30" s="75"/>
      <c r="C30" s="76"/>
      <c r="D30" s="76"/>
      <c r="E30" s="76"/>
      <c r="F30" s="76"/>
      <c r="G30" s="76"/>
      <c r="H30" s="76"/>
      <c r="I30" s="77"/>
    </row>
    <row r="31" spans="2:9" ht="24.95" customHeight="1">
      <c r="B31" s="75"/>
      <c r="C31" s="76"/>
      <c r="D31" s="76"/>
      <c r="E31" s="76"/>
      <c r="F31" s="76"/>
      <c r="G31" s="76"/>
      <c r="H31" s="76"/>
      <c r="I31" s="77"/>
    </row>
    <row r="32" spans="2:9" ht="24.95" customHeight="1">
      <c r="B32" s="78"/>
      <c r="C32" s="79"/>
      <c r="D32" s="79"/>
      <c r="E32" s="79"/>
      <c r="F32" s="79"/>
      <c r="G32" s="79"/>
      <c r="H32" s="79"/>
      <c r="I32" s="80"/>
    </row>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sheetData>
  <sheetProtection sheet="1" objects="1" scenarios="1"/>
  <mergeCells count="3">
    <mergeCell ref="B1:I1"/>
    <mergeCell ref="B3:I3"/>
    <mergeCell ref="B7:I32"/>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6" ma:contentTypeDescription="Crear nuevo documento." ma:contentTypeScope="" ma:versionID="8b93ce08bf65b93229c27bd734bb7dbc">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91f5bf41e531dd9177388cda46f8766"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290A8B7-4410-4F60-AA62-2A35682501CA}">
  <ds:schemaRefs>
    <ds:schemaRef ds:uri="http://schemas.microsoft.com/sharepoint/v3/contenttype/forms"/>
  </ds:schemaRefs>
</ds:datastoreItem>
</file>

<file path=customXml/itemProps2.xml><?xml version="1.0" encoding="utf-8"?>
<ds:datastoreItem xmlns:ds="http://schemas.openxmlformats.org/officeDocument/2006/customXml" ds:itemID="{B3B79FFB-C519-49A4-9518-7486EE08CC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C1356DF-E1F2-4EC2-87DC-D054583C3A9B}">
  <ds:schemaRefs>
    <ds:schemaRef ds:uri="http://purl.org/dc/elements/1.1/"/>
    <ds:schemaRef ds:uri="http://schemas.microsoft.com/office/infopath/2007/PartnerControls"/>
    <ds:schemaRef ds:uri="724c4985-e433-4d2c-9697-e180992b402a"/>
    <ds:schemaRef ds:uri="http://purl.org/dc/terms/"/>
    <ds:schemaRef ds:uri="http://schemas.microsoft.com/office/2006/metadata/properties"/>
    <ds:schemaRef ds:uri="http://schemas.microsoft.com/office/2006/documentManagement/types"/>
    <ds:schemaRef ds:uri="http://schemas.openxmlformats.org/package/2006/metadata/core-properties"/>
    <ds:schemaRef ds:uri="8be3414b-2ef9-485f-84d6-269f1d6f703b"/>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vt:lpstr>
      <vt:lpstr>Canales</vt:lpstr>
      <vt:lpstr>Perfiles</vt:lpstr>
      <vt:lpstr>Conclusiones</vt:lpstr>
      <vt:lpstr>Canales!Área_de_impresión</vt:lpstr>
      <vt:lpstr>Perfiles!Área_de_impresión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Juan Carlos</cp:lastModifiedBy>
  <cp:revision/>
  <dcterms:created xsi:type="dcterms:W3CDTF">2018-05-22T14:11:12Z</dcterms:created>
  <dcterms:modified xsi:type="dcterms:W3CDTF">2023-10-11T07:24:06Z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2023-01-10T15:49:33Z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04aaea83-a696-4059-bbbb-efca1f3d091f</vt:lpwstr>
  </property>
  <property fmtid="{D5CDD505-2E9C-101B-9397-08002B2CF9AE}" pid="10" name="MSIP_Label_3741da7a-79c1-417c-b408-16c0bfe99fca_ContentBits">
    <vt:lpwstr>0</vt:lpwstr>
  </property>
</Properties>
</file>