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C3o3NLaWYsI1e0LjO3KQ8MvguB2pgSMpY6x3pxVPoIcUrcNb2y55m0i3PTIgt8b/1Fj0zA4NOzIU7r52ZXJsQw==" workbookSaltValue="lcjUDDhZKVde4FxPQ/cbAg==" workbookSpinCount="100000" lockStructure="1"/>
  <bookViews>
    <workbookView xWindow="-105" yWindow="-105" windowWidth="19425" windowHeight="10425"/>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Canales!$A$1:$I$42</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<sst xmlns="http://schemas.openxmlformats.org/spreadsheetml/2006/main" count="55" uniqueCount="41">
  <si>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</si>
  <si>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</si>
  <si>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</si>
  <si>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</si>
  <si>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</si>
  <si>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</si>
  <si>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</si>
  <si>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</si>
  <si>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</si>
  <si>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</si>
  <si>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</si>
  <si>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</si>
  <si>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</si>
  <si>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</si>
  <si>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</si>
  <si>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</si>
  <si>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</si>
  <si>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</si>
  <si>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</si>
  <si>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</si>
  <si>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</si>
  <si>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</si>
  <si>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</si>
  <si>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FEBRERO 23</t>
  </si>
  <si>
    <t>Importancia de los tipos - TAM FEBRERO 23</t>
  </si>
  <si>
    <t>Consumo por persona (litros persona año) - TAM FEBRERO 23</t>
  </si>
  <si>
    <t>Peso y % evolución en volumen de los canales de distribución - TAM FEBRERO 23</t>
  </si>
  <si>
    <t>Precio medio (Euros/ litros) de los canales de distribución - TAM FEBRERO 23</t>
  </si>
  <si>
    <t>% Población y Distribución del volumen por perfil sociodemográfico -TAM FEBRERO 23</t>
  </si>
  <si>
    <t>% Población y Distribución del volumen por Comunidades -TAM FEBRERO 23</t>
  </si>
  <si>
    <t>TOTAL LECHE LIQUIDA</t>
  </si>
  <si>
    <t>LECHE CORTA DURACION</t>
  </si>
  <si>
    <t>LECHE LARGA DURACION</t>
  </si>
  <si>
    <t>LECHE ENTERA</t>
  </si>
  <si>
    <t>LECHE DESNATADA</t>
  </si>
  <si>
    <t>LECHE SEMIDESNATAD</t>
  </si>
  <si>
    <t>TAM FEBRERO 22</t>
  </si>
  <si>
    <t>TAM FEBRERO 23</t>
  </si>
  <si>
    <t xml:space="preserve">
· Cae la compra de leche líquida para consumo doméstico a cierre de año móvil febrero 2023 un 5,8 %. El valor del mercado crece un 16,9 % más (equivalente a 380,35 millones de euros). La caída del consumo se compensa en valor, debido a que los hogares pagan un 24,1 % más por litro de leche líquida que hace un año. Este movimiento en el precio hace cerrar en 0,87 €/l, el equivalente a pagar 0,17 € más por la misma cantidad. 
Los hogares destinan a la compra de este producto lácteo el 0,43 del presupuesto medio asignado por hogar para la compra de productos de alimentación. A nivel individual sería el equivalente a realizar un gasto per cápita de 56,74 €, un 16,6 % más que hace un año. Por su parte, esta categoría representa el 0,17 del volumen total de las compras para abastecimiento doméstico. El consumo per cápita realizado es de 64,93 litros por persona y año un 6,0 % menos que hace un año, que equivale a una menor cantidad ingerida de leche por persona de 4,13 litros. 
El 96,4 % de los litros de leche son de larga duración, siendo la parte restante de corta duración. Ninguno de los tipos logra crecer en volumen, siendo el retroceso especialmente relevante para el tipo de corta duración (8,5 %).
· El perfil intensivo de compra de leche líquido se corresponde con hogares de clase socioeconómica media y alta-media alta. Son hogares numerosos formados por 3 o más personas, normalmente con presencia de hijos y más bien no activos, cuya edad supera los 35 años. Se corresponde con hábitat más bien pequeños de hasta 10.000 habitantes o ciudades medianas entre los 100.001 y 500.000 habitantes. 
Si tenemos en cuenta el ciclo de vida, el consumo es más intensivo en hogares formados por parejas con hijos independientemente de la edad de estos. A nivel regional, el consumo de leche es tambien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El consumo per cápita de leche líquida cierra el año móvil febrero 2023 en 64,93 litros por persona y año. Superan este promedio los individuos como adultos independientes, parejas adultas sin hijos o retirados. Estos últimos, son quienes realizan la ingesta más alta, con un consumo un 47,3 % superior a la media nacional, el equivalente a consumir 30,69 litros más por persona y periodo de estudio. 
·El tipo de leche entera es el segundo por orden de preferencia en el hogar con una cuota del 29,4 %. Su tendencia es estable, algo significativo teniendo en cuenta que el mercado decrece. En valor, este tipo de leche crece un 24,6 %, equivalente a 152,2 millones de euros más que en el mismo periodo del año anterior. Esta alza del valor se produce como relación directa del aumento del precio medio, que cierra en 0,87 €/litro, un 24,6 % más que hace un año. En promedio, cada español consume en torno a 19,11 litros por persona y año. 
·El tipo de leche semidesnatada es la favorita por los hogares españoles, representando el 45,7 % sobre el total de las compras. Sin embargo, en estos últimos doce meses su compra disminuye un 7,7 %. A pesar de la caída en consumo, se compensa el valor, que cierra en positivo con un aumento del 14,8 % como consecuencia del aumento de los precios (24,3 %) que lleva a cerrar en 0,88 €/l, lejos de los 0,71 €/l de hace un año. El consumo per cápita de este tipo de leche se sitúa en 29,66 litros, siendo el gasto medio realizado en la compra por persona y año de 26,04 €. 
·Cae la compra de leche desnatada un 8,3 %. El valor del mercado crece un 13,0 %, debido al impacto que tiene el aumento del precio medio del 23,3 %, que hace cerrar en 0,87 €/litro. Cada individuo consume del orden de 15,80 litros por persona y año, siendo el gasto per cápita realizado de 13,76 €, cantidad superior en un 12,8 % más. El tipo de leche desnatada tiene un perfil intensivo que difiere con el del promedio. Su consumo se realiza por personas de clase socioeconómica alta y media alta, en hogares sin niños, no activa y donde el responsable de las compras supera los 50 años. Principado de Asturias, Galicia, Comunidad de Madrid y Cantabria se definen y destacan como las CCAA con un perfil más intensivo. Si consideramos el ciclo de vida del hogar, el consumo es mayor para hogar formados por retirados, parejas adultas sin hijos o parejas con hijos mayores.</t>
  </si>
  <si>
    <t>· El perfil intensivo de compra de leche líquido se corresponde con hogares de clase socioeconómica media y alta-media alta. Son hogares numerosos formados por 3 o más personas, normalmente con presencia de hijos y más bien no activos, cuya edad supera los 35 años. Se corresponde con hábitat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tambien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·El consumo per cápita de leche líquida cierra el año móvil febrero 2023 en 64,93 litros por persona y año. Superan este promedio los individuos como adultos independientes, parejas adultas sin hijos o retirados. Estos últimos, son quienes realizan la ingesta más alta, con un consumo un 47,3 % más alto que la media nacional, el equivalente a consumir 30,69 litros más por persona y periodo de estudio.</t>
  </si>
  <si>
    <t>· Más del 50 % de los litros de leche para consumo doméstico, se adquieren en supermercados y autoservicios (56,4 %). A pesar de su importancia, el canal pierde el 1,6 % de los litros con respecto al anterior año móvil. El canal que registra la caída más severa es la tienda de descuento (16,2 %), a pesar de ello, sigue manteniendo la tercera posición con una distribución del 15,2 % de los litros de leche. El hipermercado con una cuota del 18,0 % acumula una pérdida del 8,0 % de los litros.
· El precio medio de leche líquida cierra en los 0,87 €/litro, supone un incremento del 24,1 % con respecto al año móvil febrero de 2021. Este aumento se produce de manera generalizada y es secundado por las plataformas de distribución de menor o mayor manera. El aumento de precio más destacado se produce en la tienda descuento (27,4 %) a pesar de ello, el canal registra el precio medio litro más bajo de la categoría (0,86 €/l). Al contrario, encontramos la tienda tradicional que mantiene un precio medio superior al promedio que cierra en 0,97 €/l.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</si>
</sst>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28">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43" fontId="1" fillId="0" borderId="0" applyFont="0" applyFill="0" applyBorder="0" applyAlignment="0" applyProtection="0"/>
  </cellStyleXfs>
  <cellXfs count="81">
    <xf numFmtId="0" fontId="0" fillId="0" borderId="0" xfId="0"/>
    <xf numFmtId="164"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43" fontId="0" fillId="0" borderId="0" xfId="1" applyFont="1"/>
    <xf numFmtId="0" fontId="8" fillId="0" borderId="0" xfId="0" applyFont="1"/>
    <xf numFmtId="43"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43" fontId="9" fillId="0" borderId="6" xfId="1" applyFont="1" applyBorder="1" applyAlignment="1">
      <alignment horizontal="center" vertical="center" wrapText="1" readingOrder="1"/>
    </xf>
    <xf numFmtId="43"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6"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43"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43"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7" fontId="26"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43"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7" fontId="9" fillId="0" borderId="5" xfId="0" applyNumberFormat="1" applyFont="1" applyBorder="1" applyAlignment="1">
      <alignment horizontal="center" vertical="center" wrapText="1" readingOrder="1"/>
    </xf>
    <xf numFmtId="167" fontId="9" fillId="0" borderId="7" xfId="0" applyNumberFormat="1" applyFont="1" applyBorder="1" applyAlignment="1">
      <alignment horizontal="center" vertical="center" wrapText="1" readingOrder="1"/>
    </xf>
    <xf numFmtId="167"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7"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top" wrapText="1"/>
    </xf>
    <xf numFmtId="0" fontId="8" fillId="0" borderId="23" xfId="0" applyFont="1" applyBorder="1" applyAlignment="1">
      <alignment vertical="top"/>
    </xf>
    <xf numFmtId="0" fontId="8" fillId="0" borderId="24" xfId="0" applyFont="1" applyBorder="1" applyAlignment="1">
      <alignment vertical="top"/>
    </xf>
    <xf numFmtId="0" fontId="8" fillId="0" borderId="25" xfId="0" applyFont="1" applyBorder="1" applyAlignment="1">
      <alignment vertical="top"/>
    </xf>
    <xf numFmtId="0" fontId="8" fillId="0" borderId="0" xfId="0" applyFont="1" applyAlignment="1">
      <alignment vertical="top"/>
    </xf>
    <xf numFmtId="0" fontId="8" fillId="0" borderId="26" xfId="0" applyFont="1" applyBorder="1" applyAlignment="1">
      <alignment vertical="top"/>
    </xf>
    <xf numFmtId="0" fontId="8" fillId="0" borderId="27" xfId="0" applyFont="1" applyBorder="1" applyAlignment="1">
      <alignment vertical="top"/>
    </xf>
    <xf numFmtId="0" fontId="8" fillId="0" borderId="28" xfId="0" applyFont="1" applyBorder="1" applyAlignment="1">
      <alignment vertical="top"/>
    </xf>
    <xf numFmtId="0" fontId="8" fillId="0" borderId="29" xfId="0" applyFont="1" applyBorder="1" applyAlignment="1">
      <alignment vertical="top"/>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18">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3.4787489913672189</c:v>
              </c:pt>
              <c:pt idx="1">
                <c:v>96.521251008632788</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0.87395830482919279</c:v>
              </c:pt>
              <c:pt idx="1">
                <c:v>0.87983353098216721</c:v>
              </c:pt>
              <c:pt idx="2">
                <c:v>0.87497898504416605</c:v>
              </c:pt>
              <c:pt idx="3">
                <c:v>0.86064323012433264</c:v>
              </c:pt>
              <c:pt idx="4">
                <c:v>0.97200299159573234</c:v>
              </c:pt>
              <c:pt idx="5">
                <c:v>0.86752457212724865</c:v>
              </c:pt>
              <c:pt idx="6">
                <c:v>0.8829311030780711</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3610304"/>
        <c:axId val="383608736"/>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24.053402127033017</c:v>
              </c:pt>
              <c:pt idx="1">
                <c:v>23.571611416807812</c:v>
              </c:pt>
              <c:pt idx="2">
                <c:v>23.936229091586945</c:v>
              </c:pt>
              <c:pt idx="3">
                <c:v>27.404518374733765</c:v>
              </c:pt>
              <c:pt idx="4" formatCode="_-* #,##0.0\ _€_-;\-* #,##0.0\ _€_-;_-* &quot;-&quot;??\ _€_-;_-@_-">
                <c:v>13.581863102155346</c:v>
              </c:pt>
              <c:pt idx="5">
                <c:v>21.005823236014564</c:v>
              </c:pt>
              <c:pt idx="6">
                <c:v>22.807456041907372</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3615400"/>
        <c:axId val="383611872"/>
      </c:barChart>
      <c:catAx>
        <c:axId val="383610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08736"/>
        <c:crosses val="autoZero"/>
        <c:auto val="1"/>
        <c:lblAlgn val="ctr"/>
        <c:lblOffset val="100"/>
        <c:noMultiLvlLbl val="0"/>
      </c:catAx>
      <c:valAx>
        <c:axId val="383608736"/>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10304"/>
        <c:crosses val="autoZero"/>
        <c:crossBetween val="between"/>
      </c:valAx>
      <c:valAx>
        <c:axId val="383611872"/>
        <c:scaling>
          <c:orientation val="minMax"/>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15400"/>
        <c:crosses val="autoZero"/>
        <c:crossBetween val="between"/>
      </c:valAx>
      <c:catAx>
        <c:axId val="383615400"/>
        <c:scaling>
          <c:orientation val="maxMin"/>
        </c:scaling>
        <c:delete val="0"/>
        <c:axPos val="l"/>
        <c:numFmt formatCode="General" sourceLinked="1"/>
        <c:majorTickMark val="none"/>
        <c:minorTickMark val="none"/>
        <c:tickLblPos val="none"/>
        <c:spPr>
          <a:ln>
            <a:noFill/>
          </a:ln>
        </c:spPr>
        <c:crossAx val="38361187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5.8408688179756734</c:v>
              </c:pt>
              <c:pt idx="1">
                <c:v>2.2459282102601263</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7.4675892849415604</c:v>
              </c:pt>
              <c:pt idx="1">
                <c:v>4.4623528895665299</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10.172663055266895</c:v>
              </c:pt>
              <c:pt idx="1">
                <c:v>12.500704966509076</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14.194167382489193</c:v>
              </c:pt>
              <c:pt idx="1">
                <c:v>20.038656838560534</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9.2732309576489911</c:v>
              </c:pt>
              <c:pt idx="1">
                <c:v>12.23954392580174</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6.9938058473327365</c:v>
              </c:pt>
              <c:pt idx="1">
                <c:v>7.0284903648814083</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12.152457569846762</c:v>
              </c:pt>
              <c:pt idx="1">
                <c:v>12.090208860652089</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9.2358027064044439</c:v>
              </c:pt>
              <c:pt idx="1">
                <c:v>4.9219749474186063</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24.669419623290729</c:v>
              </c:pt>
              <c:pt idx="1">
                <c:v>24.472136570145082</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383609912"/>
        <c:axId val="383613440"/>
      </c:barChart>
      <c:catAx>
        <c:axId val="383609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3613440"/>
        <c:crosses val="autoZero"/>
        <c:auto val="1"/>
        <c:lblAlgn val="ctr"/>
        <c:lblOffset val="100"/>
        <c:noMultiLvlLbl val="0"/>
      </c:catAx>
      <c:valAx>
        <c:axId val="383613440"/>
        <c:scaling>
          <c:orientation val="minMax"/>
        </c:scaling>
        <c:delete val="1"/>
        <c:axPos val="l"/>
        <c:numFmt formatCode="0%" sourceLinked="1"/>
        <c:majorTickMark val="out"/>
        <c:minorTickMark val="none"/>
        <c:tickLblPos val="nextTo"/>
        <c:crossAx val="38360991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16.246305697698538</c:v>
              </c:pt>
              <c:pt idx="1">
                <c:v>2.8803355583412507</c:v>
              </c:pt>
              <c:pt idx="2">
                <c:v>2.4882013143365866</c:v>
              </c:pt>
              <c:pt idx="3">
                <c:v>10.937421642159704</c:v>
              </c:pt>
              <c:pt idx="4">
                <c:v>2.9764939037104554</c:v>
              </c:pt>
              <c:pt idx="5">
                <c:v>17.48192060673275</c:v>
              </c:pt>
              <c:pt idx="6">
                <c:v>14.032824603044597</c:v>
              </c:pt>
              <c:pt idx="7">
                <c:v>4.216670496218585</c:v>
              </c:pt>
              <c:pt idx="8">
                <c:v>2.2882080288607027</c:v>
              </c:pt>
              <c:pt idx="9">
                <c:v>5.3765224404378058</c:v>
              </c:pt>
              <c:pt idx="10">
                <c:v>5.8405855489907372</c:v>
              </c:pt>
              <c:pt idx="11">
                <c:v>2.3922318149573405</c:v>
              </c:pt>
              <c:pt idx="12">
                <c:v>1.2881875705451187</c:v>
              </c:pt>
              <c:pt idx="13">
                <c:v>4.8251405593816949</c:v>
              </c:pt>
              <c:pt idx="14">
                <c:v>0.70409701637498923</c:v>
              </c:pt>
              <c:pt idx="15">
                <c:v>1.3842709020905637</c:v>
              </c:pt>
              <c:pt idx="16">
                <c:v>4.6405822966432186</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12.95605152034433</c:v>
              </c:pt>
              <c:pt idx="1">
                <c:v>2.7860938196271534</c:v>
              </c:pt>
              <c:pt idx="2">
                <c:v>1.9248252165692641</c:v>
              </c:pt>
              <c:pt idx="3">
                <c:v>9.5189106065658269</c:v>
              </c:pt>
              <c:pt idx="4">
                <c:v>2.8157728577159884</c:v>
              </c:pt>
              <c:pt idx="5">
                <c:v>15.962936418135248</c:v>
              </c:pt>
              <c:pt idx="6">
                <c:v>14.811514387137088</c:v>
              </c:pt>
              <c:pt idx="7">
                <c:v>5.1466772303211821</c:v>
              </c:pt>
              <c:pt idx="8">
                <c:v>2.907383997606741</c:v>
              </c:pt>
              <c:pt idx="9">
                <c:v>7.3643046670483558</c:v>
              </c:pt>
              <c:pt idx="10">
                <c:v>7.1409444961881698</c:v>
              </c:pt>
              <c:pt idx="11">
                <c:v>3.152501508487382</c:v>
              </c:pt>
              <c:pt idx="12">
                <c:v>1.3057022753565091</c:v>
              </c:pt>
              <c:pt idx="13">
                <c:v>5.889177563524159</c:v>
              </c:pt>
              <c:pt idx="14">
                <c:v>0.75655178619011787</c:v>
              </c:pt>
              <c:pt idx="15">
                <c:v>1.5575290764194976</c:v>
              </c:pt>
              <c:pt idx="16">
                <c:v>4.0031217788699678</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383611480"/>
        <c:axId val="383615792"/>
      </c:barChart>
      <c:catAx>
        <c:axId val="383611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3615792"/>
        <c:crosses val="autoZero"/>
        <c:auto val="1"/>
        <c:lblAlgn val="ctr"/>
        <c:lblOffset val="100"/>
        <c:noMultiLvlLbl val="0"/>
      </c:catAx>
      <c:valAx>
        <c:axId val="383615792"/>
        <c:scaling>
          <c:orientation val="minMax"/>
        </c:scaling>
        <c:delete val="1"/>
        <c:axPos val="l"/>
        <c:numFmt formatCode="#,#00.00" sourceLinked="1"/>
        <c:majorTickMark val="out"/>
        <c:minorTickMark val="none"/>
        <c:tickLblPos val="nextTo"/>
        <c:crossAx val="3836114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3.9000109045509941</c:v>
              </c:pt>
              <c:pt idx="1">
                <c:v>96.099989095449004</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29.593949497144749</c:v>
              </c:pt>
              <c:pt idx="1">
                <c:v>24.47517054266946</c:v>
              </c:pt>
              <c:pt idx="2">
                <c:v>45.930879960185791</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29.459898203930152</c:v>
              </c:pt>
              <c:pt idx="1">
                <c:v>24.393777786146401</c:v>
              </c:pt>
              <c:pt idx="2">
                <c:v>46.146324009923454</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21</c:v>
              </c:pt>
              <c:pt idx="1">
                <c:v>MARZO 21</c:v>
              </c:pt>
              <c:pt idx="2">
                <c:v>ABRIL 21</c:v>
              </c:pt>
              <c:pt idx="3">
                <c:v>MAYO 21</c:v>
              </c:pt>
              <c:pt idx="4">
                <c:v>JUNIO 21</c:v>
              </c:pt>
              <c:pt idx="5">
                <c:v>JULIO 21</c:v>
              </c:pt>
              <c:pt idx="6">
                <c:v>AGOSTO 21</c:v>
              </c:pt>
              <c:pt idx="7">
                <c:v>SEPTIEMBRE 21</c:v>
              </c:pt>
              <c:pt idx="8">
                <c:v>OCTUBRE 21</c:v>
              </c:pt>
              <c:pt idx="9">
                <c:v>NOVIEMBRE 21</c:v>
              </c:pt>
              <c:pt idx="10">
                <c:v>DICIEMBRE 21</c:v>
              </c:pt>
              <c:pt idx="11">
                <c:v>ENERO 22</c:v>
              </c:pt>
              <c:pt idx="12">
                <c:v>FEBRERO 22</c:v>
              </c:pt>
              <c:pt idx="13">
                <c:v>MARZO 22</c:v>
              </c:pt>
              <c:pt idx="14">
                <c:v>ABRIL 22</c:v>
              </c:pt>
              <c:pt idx="15">
                <c:v>MAYO 22</c:v>
              </c:pt>
              <c:pt idx="16">
                <c:v>JUNIO 22</c:v>
              </c:pt>
              <c:pt idx="17">
                <c:v>JULIO 22</c:v>
              </c:pt>
              <c:pt idx="18">
                <c:v>AGOSTO 22</c:v>
              </c:pt>
              <c:pt idx="19">
                <c:v>SEPTIEMBRE 22</c:v>
              </c:pt>
              <c:pt idx="20">
                <c:v>OCTUBRE 22</c:v>
              </c:pt>
              <c:pt idx="21">
                <c:v>NOVIEMBRE 22</c:v>
              </c:pt>
              <c:pt idx="22">
                <c:v>DICIEMBRE 22</c:v>
              </c:pt>
              <c:pt idx="23">
                <c:v>ENERO 23</c:v>
              </c:pt>
              <c:pt idx="24">
                <c:v>FEBRERO 23</c:v>
              </c:pt>
            </c:strLit>
          </c:cat>
          <c:val>
            <c:numLit>
              <c:formatCode>#,#00.00</c:formatCode>
              <c:ptCount val="25"/>
              <c:pt idx="0">
                <c:v>276272.66600000003</c:v>
              </c:pt>
              <c:pt idx="1">
                <c:v>291157.52760000003</c:v>
              </c:pt>
              <c:pt idx="2">
                <c:v>289316.09499999997</c:v>
              </c:pt>
              <c:pt idx="3">
                <c:v>266688.54300000001</c:v>
              </c:pt>
              <c:pt idx="4">
                <c:v>251862.397</c:v>
              </c:pt>
              <c:pt idx="5">
                <c:v>251229.24900000001</c:v>
              </c:pt>
              <c:pt idx="6">
                <c:v>230241.111</c:v>
              </c:pt>
              <c:pt idx="7">
                <c:v>255088.986</c:v>
              </c:pt>
              <c:pt idx="8">
                <c:v>272318.989</c:v>
              </c:pt>
              <c:pt idx="9">
                <c:v>276127.42099999997</c:v>
              </c:pt>
              <c:pt idx="10">
                <c:v>287225.72200000001</c:v>
              </c:pt>
              <c:pt idx="11">
                <c:v>278160.61499999999</c:v>
              </c:pt>
              <c:pt idx="12">
                <c:v>246868.35399999999</c:v>
              </c:pt>
              <c:pt idx="13">
                <c:v>319959.71600000001</c:v>
              </c:pt>
              <c:pt idx="14">
                <c:v>230807.30100000001</c:v>
              </c:pt>
              <c:pt idx="15">
                <c:v>240406.09700000001</c:v>
              </c:pt>
              <c:pt idx="16">
                <c:v>233829.32399999999</c:v>
              </c:pt>
              <c:pt idx="17">
                <c:v>227340.43100000001</c:v>
              </c:pt>
              <c:pt idx="18">
                <c:v>238219.90900000001</c:v>
              </c:pt>
              <c:pt idx="19">
                <c:v>244466.1642</c:v>
              </c:pt>
              <c:pt idx="20">
                <c:v>260935.628</c:v>
              </c:pt>
              <c:pt idx="21">
                <c:v>250660.913</c:v>
              </c:pt>
              <c:pt idx="22">
                <c:v>254323.41099999999</c:v>
              </c:pt>
              <c:pt idx="23">
                <c:v>268466.36099999998</c:v>
              </c:pt>
              <c:pt idx="24">
                <c:v>242325.54759999999</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2309304"/>
        <c:axId val="378637104"/>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21</c:v>
              </c:pt>
              <c:pt idx="1">
                <c:v>MARZO 21</c:v>
              </c:pt>
              <c:pt idx="2">
                <c:v>ABRIL 21</c:v>
              </c:pt>
              <c:pt idx="3">
                <c:v>MAYO 21</c:v>
              </c:pt>
              <c:pt idx="4">
                <c:v>JUNIO 21</c:v>
              </c:pt>
              <c:pt idx="5">
                <c:v>JULIO 21</c:v>
              </c:pt>
              <c:pt idx="6">
                <c:v>AGOSTO 21</c:v>
              </c:pt>
              <c:pt idx="7">
                <c:v>SEPTIEMBRE 21</c:v>
              </c:pt>
              <c:pt idx="8">
                <c:v>OCTUBRE 21</c:v>
              </c:pt>
              <c:pt idx="9">
                <c:v>NOVIEMBRE 21</c:v>
              </c:pt>
              <c:pt idx="10">
                <c:v>DICIEMBRE 21</c:v>
              </c:pt>
              <c:pt idx="11">
                <c:v>ENERO 22</c:v>
              </c:pt>
              <c:pt idx="12">
                <c:v>FEBRERO 22</c:v>
              </c:pt>
              <c:pt idx="13">
                <c:v>MARZO 22</c:v>
              </c:pt>
              <c:pt idx="14">
                <c:v>ABRIL 22</c:v>
              </c:pt>
              <c:pt idx="15">
                <c:v>MAYO 22</c:v>
              </c:pt>
              <c:pt idx="16">
                <c:v>JUNIO 22</c:v>
              </c:pt>
              <c:pt idx="17">
                <c:v>JULIO 22</c:v>
              </c:pt>
              <c:pt idx="18">
                <c:v>AGOSTO 22</c:v>
              </c:pt>
              <c:pt idx="19">
                <c:v>SEPTIEMBRE 22</c:v>
              </c:pt>
              <c:pt idx="20">
                <c:v>OCTUBRE 22</c:v>
              </c:pt>
              <c:pt idx="21">
                <c:v>NOVIEMBRE 22</c:v>
              </c:pt>
              <c:pt idx="22">
                <c:v>DICIEMBRE 22</c:v>
              </c:pt>
              <c:pt idx="23">
                <c:v>ENERO 23</c:v>
              </c:pt>
              <c:pt idx="24">
                <c:v>FEBRERO 23</c:v>
              </c:pt>
            </c:strLit>
          </c:cat>
          <c:val>
            <c:numLit>
              <c:formatCode>#,#00.00</c:formatCode>
              <c:ptCount val="25"/>
              <c:pt idx="0">
                <c:v>188318.8854</c:v>
              </c:pt>
              <c:pt idx="1">
                <c:v>200278.37049999999</c:v>
              </c:pt>
              <c:pt idx="2">
                <c:v>196507.33199999999</c:v>
              </c:pt>
              <c:pt idx="3">
                <c:v>182014.11369999999</c:v>
              </c:pt>
              <c:pt idx="4">
                <c:v>173335.98800000001</c:v>
              </c:pt>
              <c:pt idx="5">
                <c:v>174597.17199999999</c:v>
              </c:pt>
              <c:pt idx="6">
                <c:v>158230.859</c:v>
              </c:pt>
              <c:pt idx="7">
                <c:v>180201.25200000001</c:v>
              </c:pt>
              <c:pt idx="8">
                <c:v>193558.65100000001</c:v>
              </c:pt>
              <c:pt idx="9">
                <c:v>195799.198</c:v>
              </c:pt>
              <c:pt idx="10">
                <c:v>207957.70499999999</c:v>
              </c:pt>
              <c:pt idx="11">
                <c:v>205479.15700000001</c:v>
              </c:pt>
              <c:pt idx="12">
                <c:v>183828.36790000001</c:v>
              </c:pt>
              <c:pt idx="13">
                <c:v>243186.93900000001</c:v>
              </c:pt>
              <c:pt idx="14">
                <c:v>182788.38500000001</c:v>
              </c:pt>
              <c:pt idx="15">
                <c:v>194344.984</c:v>
              </c:pt>
              <c:pt idx="16">
                <c:v>192778.511</c:v>
              </c:pt>
              <c:pt idx="17">
                <c:v>189947.31459999998</c:v>
              </c:pt>
              <c:pt idx="18">
                <c:v>201895.02840000001</c:v>
              </c:pt>
              <c:pt idx="19">
                <c:v>208638.40030000001</c:v>
              </c:pt>
              <c:pt idx="20">
                <c:v>233418.307</c:v>
              </c:pt>
              <c:pt idx="21">
                <c:v>238111.16800000001</c:v>
              </c:pt>
              <c:pt idx="22">
                <c:v>249145.39799999999</c:v>
              </c:pt>
              <c:pt idx="23">
                <c:v>261888.617</c:v>
              </c:pt>
              <c:pt idx="24">
                <c:v>235992.83430000002</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78635144"/>
        <c:axId val="378633968"/>
      </c:lineChart>
      <c:catAx>
        <c:axId val="38230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37104"/>
        <c:crosses val="autoZero"/>
        <c:auto val="1"/>
        <c:lblAlgn val="ctr"/>
        <c:lblOffset val="100"/>
        <c:noMultiLvlLbl val="0"/>
      </c:catAx>
      <c:valAx>
        <c:axId val="3786371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309304"/>
        <c:crosses val="autoZero"/>
        <c:crossBetween val="between"/>
      </c:valAx>
      <c:valAx>
        <c:axId val="3786339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35144"/>
        <c:crosses val="max"/>
        <c:crossBetween val="between"/>
      </c:valAx>
      <c:catAx>
        <c:axId val="378635144"/>
        <c:scaling>
          <c:orientation val="minMax"/>
        </c:scaling>
        <c:delete val="1"/>
        <c:axPos val="b"/>
        <c:numFmt formatCode="General" sourceLinked="1"/>
        <c:majorTickMark val="out"/>
        <c:minorTickMark val="none"/>
        <c:tickLblPos val="nextTo"/>
        <c:crossAx val="37863396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21</c:v>
              </c:pt>
              <c:pt idx="1">
                <c:v>Marzo 21</c:v>
              </c:pt>
              <c:pt idx="2">
                <c:v>Abril 21</c:v>
              </c:pt>
              <c:pt idx="3">
                <c:v>Mayo 21</c:v>
              </c:pt>
              <c:pt idx="4">
                <c:v>Junio 21</c:v>
              </c:pt>
              <c:pt idx="5">
                <c:v>Julio 21</c:v>
              </c:pt>
              <c:pt idx="6">
                <c:v>Agosto 21</c:v>
              </c:pt>
              <c:pt idx="7">
                <c:v>Septiembre 21</c:v>
              </c:pt>
              <c:pt idx="8">
                <c:v>Octubre 21</c:v>
              </c:pt>
              <c:pt idx="9">
                <c:v>Noviembre 21</c:v>
              </c:pt>
              <c:pt idx="10">
                <c:v>Diciembre 21</c:v>
              </c:pt>
              <c:pt idx="11">
                <c:v>Enero 22</c:v>
              </c:pt>
              <c:pt idx="12">
                <c:v>Febrero 22</c:v>
              </c:pt>
              <c:pt idx="13">
                <c:v>Marzo 22</c:v>
              </c:pt>
              <c:pt idx="14">
                <c:v>Abril 22</c:v>
              </c:pt>
              <c:pt idx="15">
                <c:v>Mayo 22</c:v>
              </c:pt>
              <c:pt idx="16">
                <c:v>Junio 22</c:v>
              </c:pt>
              <c:pt idx="17">
                <c:v>Julio 22</c:v>
              </c:pt>
              <c:pt idx="18">
                <c:v>Agosto 22</c:v>
              </c:pt>
              <c:pt idx="19">
                <c:v>Septiembre 22</c:v>
              </c:pt>
              <c:pt idx="20">
                <c:v>Octubre 22</c:v>
              </c:pt>
              <c:pt idx="21">
                <c:v>Noviembre 22</c:v>
              </c:pt>
              <c:pt idx="22">
                <c:v>Diciembre 22</c:v>
              </c:pt>
              <c:pt idx="23">
                <c:v>Enero 23</c:v>
              </c:pt>
              <c:pt idx="24">
                <c:v>Febrero 23</c:v>
              </c:pt>
            </c:strLit>
          </c:cat>
          <c:val>
            <c:numLit>
              <c:formatCode>_-* #,##0\ _€_-;\-* #,##0\ _€_-;_-* "-"??\ _€_-;_-@_-</c:formatCode>
              <c:ptCount val="25"/>
              <c:pt idx="0">
                <c:v>276.27266600000002</c:v>
              </c:pt>
              <c:pt idx="1">
                <c:v>291.15752760000004</c:v>
              </c:pt>
              <c:pt idx="2">
                <c:v>289.31609499999996</c:v>
              </c:pt>
              <c:pt idx="3">
                <c:v>266.68854299999998</c:v>
              </c:pt>
              <c:pt idx="4">
                <c:v>251.86239699999999</c:v>
              </c:pt>
              <c:pt idx="5">
                <c:v>251.22924900000001</c:v>
              </c:pt>
              <c:pt idx="6">
                <c:v>230.24111100000002</c:v>
              </c:pt>
              <c:pt idx="7">
                <c:v>255.08898600000001</c:v>
              </c:pt>
              <c:pt idx="8">
                <c:v>272.31898899999999</c:v>
              </c:pt>
              <c:pt idx="9">
                <c:v>276.12742099999997</c:v>
              </c:pt>
              <c:pt idx="10">
                <c:v>287.22572200000002</c:v>
              </c:pt>
              <c:pt idx="11">
                <c:v>278.16061500000001</c:v>
              </c:pt>
              <c:pt idx="12">
                <c:v>246.86835399999998</c:v>
              </c:pt>
              <c:pt idx="13">
                <c:v>319.95971600000001</c:v>
              </c:pt>
              <c:pt idx="14">
                <c:v>230.807301</c:v>
              </c:pt>
              <c:pt idx="15">
                <c:v>240.40609700000002</c:v>
              </c:pt>
              <c:pt idx="16">
                <c:v>233.82932399999999</c:v>
              </c:pt>
              <c:pt idx="17">
                <c:v>227.34043100000002</c:v>
              </c:pt>
              <c:pt idx="18">
                <c:v>238.219909</c:v>
              </c:pt>
              <c:pt idx="19">
                <c:v>244.46616420000001</c:v>
              </c:pt>
              <c:pt idx="20">
                <c:v>260.93562800000001</c:v>
              </c:pt>
              <c:pt idx="21">
                <c:v>250.66091299999999</c:v>
              </c:pt>
              <c:pt idx="22">
                <c:v>254.32341099999999</c:v>
              </c:pt>
              <c:pt idx="23">
                <c:v>268.46636099999995</c:v>
              </c:pt>
              <c:pt idx="24">
                <c:v>242.32554759999999</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78636712"/>
        <c:axId val="378633184"/>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21</c:v>
              </c:pt>
              <c:pt idx="1">
                <c:v>Marzo 21</c:v>
              </c:pt>
              <c:pt idx="2">
                <c:v>Abril 21</c:v>
              </c:pt>
              <c:pt idx="3">
                <c:v>Mayo 21</c:v>
              </c:pt>
              <c:pt idx="4">
                <c:v>Junio 21</c:v>
              </c:pt>
              <c:pt idx="5">
                <c:v>Julio 21</c:v>
              </c:pt>
              <c:pt idx="6">
                <c:v>Agosto 21</c:v>
              </c:pt>
              <c:pt idx="7">
                <c:v>Septiembre 21</c:v>
              </c:pt>
              <c:pt idx="8">
                <c:v>Octubre 21</c:v>
              </c:pt>
              <c:pt idx="9">
                <c:v>Noviembre 21</c:v>
              </c:pt>
              <c:pt idx="10">
                <c:v>Diciembre 21</c:v>
              </c:pt>
              <c:pt idx="11">
                <c:v>Enero 22</c:v>
              </c:pt>
              <c:pt idx="12">
                <c:v>Febrero 22</c:v>
              </c:pt>
              <c:pt idx="13">
                <c:v>Marzo 22</c:v>
              </c:pt>
              <c:pt idx="14">
                <c:v>Abril 22</c:v>
              </c:pt>
              <c:pt idx="15">
                <c:v>Mayo 22</c:v>
              </c:pt>
              <c:pt idx="16">
                <c:v>Junio 22</c:v>
              </c:pt>
              <c:pt idx="17">
                <c:v>Julio 22</c:v>
              </c:pt>
              <c:pt idx="18">
                <c:v>Agosto 22</c:v>
              </c:pt>
              <c:pt idx="19">
                <c:v>Septiembre 22</c:v>
              </c:pt>
              <c:pt idx="20">
                <c:v>Octubre 22</c:v>
              </c:pt>
              <c:pt idx="21">
                <c:v>Noviembre 22</c:v>
              </c:pt>
              <c:pt idx="22">
                <c:v>Diciembre 22</c:v>
              </c:pt>
              <c:pt idx="23">
                <c:v>Enero 23</c:v>
              </c:pt>
              <c:pt idx="24">
                <c:v>Febrero 23</c:v>
              </c:pt>
            </c:strLit>
          </c:cat>
          <c:val>
            <c:numLit>
              <c:formatCode>_(* #,##0.00_);_(* \(#,##0.00\);_(* "-"??_);_(@_)</c:formatCode>
              <c:ptCount val="25"/>
              <c:pt idx="0">
                <c:v>0.68164139480957553</c:v>
              </c:pt>
              <c:pt idx="1">
                <c:v>0.68786945730335969</c:v>
              </c:pt>
              <c:pt idx="2">
                <c:v>0.6792132736341544</c:v>
              </c:pt>
              <c:pt idx="3">
                <c:v>0.68249693688566138</c:v>
              </c:pt>
              <c:pt idx="4">
                <c:v>0.68821701875568198</c:v>
              </c:pt>
              <c:pt idx="5">
                <c:v>0.69497151583651784</c:v>
              </c:pt>
              <c:pt idx="6">
                <c:v>0.68723981704553183</c:v>
              </c:pt>
              <c:pt idx="7">
                <c:v>0.70642505905762631</c:v>
              </c:pt>
              <c:pt idx="8">
                <c:v>0.71077911867541488</c:v>
              </c:pt>
              <c:pt idx="9">
                <c:v>0.70909001826370599</c:v>
              </c:pt>
              <c:pt idx="10">
                <c:v>0.72402187224722159</c:v>
              </c:pt>
              <c:pt idx="11">
                <c:v>0.73870686905117755</c:v>
              </c:pt>
              <c:pt idx="12">
                <c:v>0.74464128318366807</c:v>
              </c:pt>
              <c:pt idx="13">
                <c:v>0.76005486578191617</c:v>
              </c:pt>
              <c:pt idx="14">
                <c:v>0.79195235249512319</c:v>
              </c:pt>
              <c:pt idx="15">
                <c:v>0.8084028917120184</c:v>
              </c:pt>
              <c:pt idx="16">
                <c:v>0.82444112527135394</c:v>
              </c:pt>
              <c:pt idx="17">
                <c:v>0.83551928605255421</c:v>
              </c:pt>
              <c:pt idx="18">
                <c:v>0.84751534515950133</c:v>
              </c:pt>
              <c:pt idx="19">
                <c:v>0.85344489689506087</c:v>
              </c:pt>
              <c:pt idx="20">
                <c:v>0.89454364200506953</c:v>
              </c:pt>
              <c:pt idx="21">
                <c:v>0.94993337872347094</c:v>
              </c:pt>
              <c:pt idx="22">
                <c:v>0.97964004579979458</c:v>
              </c:pt>
              <c:pt idx="23">
                <c:v>0.97549881491484147</c:v>
              </c:pt>
              <c:pt idx="24">
                <c:v>0.97386691843794693</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78639848"/>
        <c:axId val="378636320"/>
      </c:lineChart>
      <c:catAx>
        <c:axId val="378636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33184"/>
        <c:crosses val="autoZero"/>
        <c:auto val="1"/>
        <c:lblAlgn val="ctr"/>
        <c:lblOffset val="100"/>
        <c:noMultiLvlLbl val="0"/>
      </c:catAx>
      <c:valAx>
        <c:axId val="3786331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36712"/>
        <c:crosses val="autoZero"/>
        <c:crossBetween val="between"/>
      </c:valAx>
      <c:valAx>
        <c:axId val="3786363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39848"/>
        <c:crosses val="max"/>
        <c:crossBetween val="between"/>
      </c:valAx>
      <c:catAx>
        <c:axId val="378639848"/>
        <c:scaling>
          <c:orientation val="minMax"/>
        </c:scaling>
        <c:delete val="1"/>
        <c:axPos val="b"/>
        <c:numFmt formatCode="General" sourceLinked="1"/>
        <c:majorTickMark val="out"/>
        <c:minorTickMark val="none"/>
        <c:tickLblPos val="nextTo"/>
        <c:crossAx val="37863632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FEBRERO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3011.7408028</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FEBRERO 23 </c:v>
              </c:pt>
            </c:strLit>
          </c:cat>
          <c:val>
            <c:numLit>
              <c:formatCode>_-* #,##0\ _€_-;\-* #,##0\ _€_-;_-* "-"??\ _€_-;_-@_-</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2906.9699000000005</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FEBRERO 23 </c:v>
              </c:pt>
            </c:strLit>
          </c:cat>
          <c:val>
            <c:numLit>
              <c:formatCode>_-* #,##0\ _€_-;\-* #,##0\ _€_-;_-* "-"??\ _€_-;_-@_-</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104.7709028</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378637888"/>
        <c:axId val="378640632"/>
      </c:lineChart>
      <c:catAx>
        <c:axId val="37863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40632"/>
        <c:crosses val="autoZero"/>
        <c:auto val="1"/>
        <c:lblAlgn val="ctr"/>
        <c:lblOffset val="100"/>
        <c:noMultiLvlLbl val="0"/>
      </c:catAx>
      <c:valAx>
        <c:axId val="3786406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37888"/>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FEBRERO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3011.7408028</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FEBRERO 23 </c:v>
              </c:pt>
            </c:strLit>
          </c:cat>
          <c:val>
            <c:numLit>
              <c:formatCode>_-* #,##0\ _€_-;\-* #,##0\ _€_-;_-* "-"??\ _€_-;_-@_-</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886.4432599999999</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FEBRERO 23 </c:v>
              </c:pt>
            </c:strLit>
          </c:cat>
          <c:val>
            <c:numLit>
              <c:formatCode>_-* #,##0\ _€_-;\-* #,##0\ _€_-;_-* "-"??\ _€_-;_-@_-</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733.11775999999986</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FEBRERO 23 </c:v>
              </c:pt>
            </c:strLit>
          </c:cat>
          <c:val>
            <c:numLit>
              <c:formatCode>_-* #,##0\ _€_-;\-* #,##0\ _€_-;_-* "-"??\ _€_-;_-@_-</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1375.7919999999997</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378635536"/>
        <c:axId val="378639064"/>
      </c:lineChart>
      <c:catAx>
        <c:axId val="37863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39064"/>
        <c:crosses val="autoZero"/>
        <c:auto val="1"/>
        <c:lblAlgn val="ctr"/>
        <c:lblOffset val="100"/>
        <c:noMultiLvlLbl val="0"/>
      </c:catAx>
      <c:valAx>
        <c:axId val="3786390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3553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17.982618089394901</c:v>
              </c:pt>
              <c:pt idx="1">
                <c:v>56.443554161884727</c:v>
              </c:pt>
              <c:pt idx="2">
                <c:v>15.224445258825577</c:v>
              </c:pt>
              <c:pt idx="3">
                <c:v>1.0149179129751904</c:v>
              </c:pt>
              <c:pt idx="4">
                <c:v>9.3344645769196006</c:v>
              </c:pt>
              <c:pt idx="5">
                <c:v>3.2848708286922839</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78635928"/>
        <c:axId val="37864024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-8.005802743523482</c:v>
              </c:pt>
              <c:pt idx="1">
                <c:v>-1.6456993576377199</c:v>
              </c:pt>
              <c:pt idx="2">
                <c:v>-16.170313076851883</c:v>
              </c:pt>
              <c:pt idx="3">
                <c:v>-10.329368120199733</c:v>
              </c:pt>
              <c:pt idx="4">
                <c:v>-5.7025489399963547</c:v>
              </c:pt>
              <c:pt idx="5">
                <c:v>-15.482573389503052</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3611088"/>
        <c:axId val="383615008"/>
      </c:barChart>
      <c:catAx>
        <c:axId val="3786359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40240"/>
        <c:crosses val="autoZero"/>
        <c:auto val="1"/>
        <c:lblAlgn val="ctr"/>
        <c:lblOffset val="100"/>
        <c:noMultiLvlLbl val="0"/>
      </c:catAx>
      <c:valAx>
        <c:axId val="378640240"/>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35928"/>
        <c:crosses val="autoZero"/>
        <c:crossBetween val="between"/>
      </c:valAx>
      <c:valAx>
        <c:axId val="38361500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11088"/>
        <c:crosses val="autoZero"/>
        <c:crossBetween val="between"/>
      </c:valAx>
      <c:catAx>
        <c:axId val="383611088"/>
        <c:scaling>
          <c:orientation val="maxMin"/>
        </c:scaling>
        <c:delete val="0"/>
        <c:axPos val="l"/>
        <c:numFmt formatCode="General" sourceLinked="1"/>
        <c:majorTickMark val="none"/>
        <c:minorTickMark val="none"/>
        <c:tickLblPos val="none"/>
        <c:spPr>
          <a:ln>
            <a:noFill/>
          </a:ln>
        </c:spPr>
        <c:crossAx val="3836150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election activeCell="K17" sqref="K17"/>
    </sheetView>
  </sheetViews>
  <sheetFormatPr baseColWidth="10"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election activeCell="C9" sqref="C9"/>
    </sheetView>
  </sheetViews>
  <sheetFormatPr baseColWidth="10" defaultColWidth="11.42578125" defaultRowHeight="14.25"/>
  <cols>
    <col min="1" max="1" width="5.5703125" style="19" customWidth="1"/>
    <col min="2" max="2" width="2.5703125" style="19" customWidth="1"/>
    <col min="3" max="3" width="30.140625" style="19" customWidth="1"/>
    <col min="4" max="4" width="79.42578125" style="19" customWidth="1"/>
    <col min="5" max="5" width="11.42578125" style="19"/>
    <col min="6" max="6" width="2" style="19" customWidth="1"/>
    <col min="7" max="16384" width="11.42578125" style="19"/>
  </cols>
  <sheetData>
    <row r="1" spans="1:12" ht="72" customHeight="1">
      <c r="B1" s="20"/>
      <c r="C1" s="55" t="s">
        <v>13</v>
      </c>
      <c r="D1" s="55"/>
      <c r="E1" s="55"/>
      <c r="F1" s="55"/>
      <c r="G1" s="21"/>
      <c r="H1" s="21"/>
      <c r="I1" s="22"/>
      <c r="J1" s="22"/>
      <c r="K1" s="22"/>
      <c r="L1" s="22"/>
    </row>
    <row r="2" spans="1:12" ht="18.75">
      <c r="B2" s="56"/>
      <c r="C2" s="56"/>
      <c r="D2" s="56"/>
      <c r="E2" s="56"/>
      <c r="F2" s="56"/>
      <c r="G2" s="56"/>
    </row>
    <row r="4" spans="1:12" ht="10.5" customHeight="1" thickBot="1">
      <c r="A4" s="23"/>
      <c r="B4" s="23"/>
      <c r="C4" s="24"/>
      <c r="D4" s="23"/>
    </row>
    <row r="5" spans="1:12" ht="50.1" customHeight="1" thickTop="1" thickBot="1">
      <c r="A5" s="23"/>
      <c r="B5" s="25"/>
      <c r="C5" s="28" t="s">
        <v>4</v>
      </c>
      <c r="D5" s="26"/>
    </row>
    <row r="6" spans="1:12" ht="38.25" customHeight="1" thickTop="1" thickBot="1">
      <c r="A6" s="23"/>
      <c r="B6" s="23"/>
      <c r="C6" s="27"/>
      <c r="D6" s="23"/>
    </row>
    <row r="7" spans="1:12" ht="50.1" customHeight="1" thickTop="1" thickBot="1">
      <c r="A7" s="23"/>
      <c r="B7" s="25"/>
      <c r="C7" s="28" t="s">
        <v>14</v>
      </c>
      <c r="D7" s="37"/>
    </row>
    <row r="8" spans="1:12" ht="38.25" customHeight="1" thickTop="1" thickBot="1">
      <c r="A8" s="23"/>
      <c r="B8" s="23"/>
      <c r="C8" s="27"/>
      <c r="D8" s="23"/>
    </row>
    <row r="9" spans="1:12" ht="50.1" customHeight="1" thickTop="1" thickBot="1">
      <c r="A9" s="23"/>
      <c r="B9" s="25"/>
      <c r="C9" s="28" t="s">
        <v>5</v>
      </c>
      <c r="D9" s="37"/>
    </row>
    <row r="10" spans="1:12" ht="38.25" customHeight="1" thickTop="1" thickBot="1">
      <c r="A10" s="23"/>
      <c r="B10" s="23"/>
      <c r="C10" s="27"/>
      <c r="D10" s="23"/>
    </row>
    <row r="11" spans="1:12" ht="50.1" customHeight="1" thickTop="1" thickBot="1">
      <c r="A11" s="23"/>
      <c r="B11" s="25"/>
      <c r="C11" s="28" t="s">
        <v>18</v>
      </c>
      <c r="D11" s="37"/>
    </row>
    <row r="12" spans="1:12" ht="38.25" customHeight="1" thickTop="1" thickBot="1">
      <c r="A12" s="23"/>
      <c r="B12" s="23"/>
      <c r="C12" s="27"/>
      <c r="D12" s="23"/>
    </row>
    <row r="13" spans="1:12" ht="50.1" customHeight="1" thickTop="1" thickBot="1">
      <c r="A13" s="23"/>
      <c r="B13" s="25"/>
      <c r="C13" s="28" t="s">
        <v>21</v>
      </c>
      <c r="D13" s="37"/>
    </row>
    <row r="14" spans="1:12" ht="8.25" customHeight="1" thickTop="1">
      <c r="A14" s="23"/>
      <c r="B14" s="23"/>
      <c r="C14" s="27"/>
      <c r="D14" s="23"/>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zoomScale="70" zoomScaleNormal="70" workbookViewId="0">
      <selection activeCell="J15" sqref="J15"/>
    </sheetView>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58" t="s">
        <v>0</v>
      </c>
      <c r="C1" s="58"/>
      <c r="D1" s="58"/>
      <c r="E1" s="58"/>
      <c r="F1" s="58"/>
      <c r="G1" s="58"/>
      <c r="H1" s="58"/>
      <c r="I1" s="58"/>
      <c r="J1" s="2"/>
      <c r="K1" s="2"/>
    </row>
    <row r="2" spans="2:11" ht="11.25" customHeight="1" thickBot="1">
      <c r="H2" s="1"/>
    </row>
    <row r="3" spans="2:11" ht="24.95" customHeight="1" thickTop="1" thickBot="1">
      <c r="B3" s="59" t="s">
        <v>22</v>
      </c>
      <c r="C3" s="60"/>
      <c r="D3" s="60"/>
      <c r="E3" s="60"/>
      <c r="F3" s="60"/>
      <c r="G3" s="60"/>
      <c r="H3" s="60"/>
      <c r="I3" s="61"/>
    </row>
    <row r="4" spans="2:11" ht="15.75" thickTop="1"/>
    <row r="5" spans="2:11" ht="19.5" thickBot="1">
      <c r="B5" s="17" t="s">
        <v>23</v>
      </c>
      <c r="C5" s="3"/>
      <c r="D5" s="3"/>
      <c r="E5" s="3"/>
      <c r="F5" s="3"/>
      <c r="G5" s="3"/>
      <c r="H5" s="3"/>
      <c r="I5" s="3"/>
    </row>
    <row r="6" spans="2:11" ht="15.75" thickTop="1"/>
    <row r="7" spans="2:11" ht="45" customHeight="1">
      <c r="D7" s="6"/>
      <c r="E7" s="49" t="str">
        <f>B3&amp;" 
Doméstico"</f>
        <v>TOTAL LECHE LÍQUIDA 
Doméstico</v>
      </c>
      <c r="F7" s="8" t="s">
        <v>1</v>
      </c>
    </row>
    <row r="8" spans="2:11" ht="24.95" customHeight="1">
      <c r="C8" s="9" t="s">
        <v>7</v>
      </c>
      <c r="E8" s="7">
        <v>3011740.8028000002</v>
      </c>
      <c r="F8" s="52">
        <v>-5.7737093608900225E-2</v>
      </c>
    </row>
    <row r="9" spans="2:11" ht="24.95" customHeight="1">
      <c r="C9" s="9" t="s">
        <v>8</v>
      </c>
      <c r="E9" s="10">
        <v>2632135.8866000003</v>
      </c>
      <c r="F9" s="53">
        <v>0.16890919235921986</v>
      </c>
    </row>
    <row r="10" spans="2:11" ht="24.95" customHeight="1">
      <c r="C10" s="9" t="s">
        <v>9</v>
      </c>
      <c r="E10" s="10">
        <v>64.925983158483788</v>
      </c>
      <c r="F10" s="53">
        <v>-5.9806915959903173E-2</v>
      </c>
    </row>
    <row r="11" spans="2:11" ht="24.95" customHeight="1">
      <c r="C11" s="9" t="s">
        <v>10</v>
      </c>
      <c r="E11" s="10">
        <v>56.742602180557206</v>
      </c>
      <c r="F11" s="53">
        <v>0.1663415073148149</v>
      </c>
    </row>
    <row r="12" spans="2:11" ht="24.95" customHeight="1">
      <c r="C12" s="9" t="s">
        <v>11</v>
      </c>
      <c r="E12" s="10">
        <v>11.209617789508815</v>
      </c>
      <c r="F12" s="48">
        <v>0.16962058264400603</v>
      </c>
    </row>
    <row r="13" spans="2:11" ht="24.95" customHeight="1">
      <c r="C13" s="9" t="s">
        <v>12</v>
      </c>
      <c r="E13" s="10">
        <v>3.5015770399736468</v>
      </c>
      <c r="F13" s="48">
        <v>0.43297589479219711</v>
      </c>
    </row>
    <row r="14" spans="2:11" ht="24.95" customHeight="1">
      <c r="C14" s="9" t="s">
        <v>20</v>
      </c>
      <c r="E14" s="11">
        <v>0.87395830482919279</v>
      </c>
      <c r="F14" s="54">
        <v>0.24053402127033019</v>
      </c>
    </row>
    <row r="18" spans="2:9" ht="19.5" thickBot="1">
      <c r="B18" s="17" t="s">
        <v>24</v>
      </c>
      <c r="C18" s="3"/>
      <c r="D18" s="3"/>
      <c r="E18" s="3"/>
      <c r="F18" s="3"/>
      <c r="G18" s="3"/>
      <c r="H18" s="3"/>
      <c r="I18" s="3"/>
    </row>
    <row r="19" spans="2:9" ht="15.75" thickTop="1"/>
    <row r="24" spans="2:9" ht="24.95" customHeight="1"/>
    <row r="25" spans="2:9" ht="24.95" customHeight="1">
      <c r="G25" s="12" t="s">
        <v>2</v>
      </c>
      <c r="H25" s="12" t="s">
        <v>3</v>
      </c>
    </row>
    <row r="26" spans="2:9" ht="24.95" customHeight="1">
      <c r="F26" s="39" t="s">
        <v>30</v>
      </c>
      <c r="G26" s="45">
        <v>0.16890919235921986</v>
      </c>
      <c r="H26" s="45">
        <v>-5.7737093608900225E-2</v>
      </c>
    </row>
    <row r="27" spans="2:9" ht="24.95" customHeight="1">
      <c r="F27" s="40" t="s">
        <v>31</v>
      </c>
      <c r="G27" s="46">
        <v>5.3754707312733796E-2</v>
      </c>
      <c r="H27" s="46">
        <v>-8.4947181933053839E-2</v>
      </c>
    </row>
    <row r="28" spans="2:9" ht="24.95" customHeight="1">
      <c r="F28" s="41" t="s">
        <v>32</v>
      </c>
      <c r="G28" s="46">
        <v>0.17411628042558314</v>
      </c>
      <c r="H28" s="47">
        <v>-5.672616210868997E-2</v>
      </c>
    </row>
    <row r="32" spans="2:9" ht="24.95" customHeight="1">
      <c r="D32" s="34"/>
      <c r="E32" s="35"/>
      <c r="F32" s="36"/>
    </row>
    <row r="33" spans="2:9" ht="24.95" customHeight="1">
      <c r="D33" s="34"/>
      <c r="E33" s="35"/>
      <c r="F33" s="36"/>
    </row>
    <row r="34" spans="2:9" ht="24.95" customHeight="1">
      <c r="D34" s="34"/>
      <c r="E34" s="35"/>
      <c r="G34" s="12" t="s">
        <v>2</v>
      </c>
      <c r="H34" s="12" t="s">
        <v>3</v>
      </c>
    </row>
    <row r="35" spans="2:9" ht="24.95" customHeight="1">
      <c r="D35" s="34"/>
      <c r="E35" s="35"/>
      <c r="F35" s="39" t="s">
        <v>30</v>
      </c>
      <c r="G35" s="45">
        <v>0.16890919235921986</v>
      </c>
      <c r="H35" s="45">
        <v>-5.7737093608900225E-2</v>
      </c>
    </row>
    <row r="36" spans="2:9" ht="24.95" customHeight="1">
      <c r="D36" s="34"/>
      <c r="E36" s="35"/>
      <c r="F36" s="42" t="s">
        <v>33</v>
      </c>
      <c r="G36" s="46">
        <v>0.24589796010638998</v>
      </c>
      <c r="H36" s="46">
        <v>1.0544369728493486E-4</v>
      </c>
    </row>
    <row r="37" spans="2:9" ht="24.95" customHeight="1">
      <c r="D37" s="34"/>
      <c r="E37" s="35"/>
      <c r="F37" s="43" t="s">
        <v>34</v>
      </c>
      <c r="G37" s="46">
        <v>0.13019332412947082</v>
      </c>
      <c r="H37" s="47">
        <v>-8.2756815145068607E-2</v>
      </c>
    </row>
    <row r="38" spans="2:9" ht="24.95" customHeight="1">
      <c r="D38" s="34"/>
      <c r="E38" s="35"/>
      <c r="F38" s="44" t="s">
        <v>35</v>
      </c>
      <c r="G38" s="46">
        <v>0.14794658044278552</v>
      </c>
      <c r="H38" s="47">
        <v>-7.6535687861072454E-2</v>
      </c>
    </row>
    <row r="39" spans="2:9" ht="24.95" customHeight="1">
      <c r="D39" s="34"/>
      <c r="E39" s="35"/>
      <c r="F39" s="36"/>
    </row>
    <row r="40" spans="2:9" ht="19.5" thickBot="1">
      <c r="B40" s="17" t="s">
        <v>25</v>
      </c>
      <c r="C40" s="3"/>
      <c r="D40" s="3"/>
      <c r="E40" s="3"/>
      <c r="F40" s="3"/>
      <c r="G40" s="3"/>
      <c r="H40" s="3"/>
      <c r="I40" s="3"/>
    </row>
    <row r="41" spans="2:9" ht="15.75" thickTop="1">
      <c r="E41" s="57"/>
      <c r="F41" s="57"/>
    </row>
    <row r="42" spans="2:9" ht="24.95" customHeight="1">
      <c r="E42" s="50" t="s">
        <v>36</v>
      </c>
      <c r="F42" s="51" t="s">
        <v>37</v>
      </c>
    </row>
    <row r="43" spans="2:9" ht="24.95" customHeight="1">
      <c r="B43" s="5"/>
      <c r="C43" s="5"/>
      <c r="D43" s="29" t="s">
        <v>30</v>
      </c>
      <c r="E43" s="30">
        <v>69.056010154308751</v>
      </c>
      <c r="F43" s="31">
        <v>64.925983158483788</v>
      </c>
      <c r="G43" s="5"/>
    </row>
    <row r="44" spans="2:9" ht="24.95" customHeight="1">
      <c r="D44" s="38" t="s">
        <v>32</v>
      </c>
      <c r="E44" s="15">
        <v>66.582290339139291</v>
      </c>
      <c r="F44" s="13">
        <v>62.667371174222779</v>
      </c>
    </row>
    <row r="45" spans="2:9" ht="24.95" customHeight="1">
      <c r="D45" s="38" t="s">
        <v>31</v>
      </c>
      <c r="E45" s="16">
        <v>2.4737198151694524</v>
      </c>
      <c r="F45" s="14">
        <v>2.2586119842610053</v>
      </c>
    </row>
    <row r="46" spans="2:9" ht="6.75" customHeight="1"/>
    <row r="47" spans="2:9" ht="24.95" customHeight="1">
      <c r="D47" s="38" t="s">
        <v>33</v>
      </c>
      <c r="E47" s="32">
        <v>19.149663001025495</v>
      </c>
      <c r="F47" s="33">
        <v>19.109612658634013</v>
      </c>
    </row>
    <row r="48" spans="2:9" ht="24.95" customHeight="1">
      <c r="B48" s="5"/>
      <c r="C48" s="5"/>
      <c r="D48" s="38" t="s">
        <v>34</v>
      </c>
      <c r="E48" s="15">
        <v>17.268126897501514</v>
      </c>
      <c r="F48" s="13">
        <v>15.804278806029179</v>
      </c>
      <c r="G48" s="5"/>
    </row>
    <row r="49" spans="4:6" ht="24.95" customHeight="1">
      <c r="D49" s="38" t="s">
        <v>35</v>
      </c>
      <c r="E49" s="16">
        <v>32.187603865316035</v>
      </c>
      <c r="F49" s="14">
        <v>29.658809994051293</v>
      </c>
    </row>
  </sheetData>
  <mergeCells count="3">
    <mergeCell ref="E41:F41"/>
    <mergeCell ref="B1:I1"/>
    <mergeCell ref="B3:I3"/>
  </mergeCells>
  <conditionalFormatting sqref="E32:F34 G27:H28 E38:F39 E35:E37">
    <cfRule type="cellIs" dxfId="17" priority="17" operator="greaterThan">
      <formula>0.005</formula>
    </cfRule>
    <cfRule type="cellIs" dxfId="16" priority="18" operator="lessThan">
      <formula>-0.005</formula>
    </cfRule>
    <cfRule type="cellIs" dxfId="15" priority="19" operator="between">
      <formula>-0.005</formula>
      <formula>0.005</formula>
    </cfRule>
  </conditionalFormatting>
  <conditionalFormatting sqref="F8:F14">
    <cfRule type="cellIs" dxfId="14" priority="13" operator="between">
      <formula>-0.0049999</formula>
      <formula>0.0049999</formula>
    </cfRule>
    <cfRule type="cellIs" dxfId="13" priority="14" operator="lessThanOrEqual">
      <formula>-0.005</formula>
    </cfRule>
    <cfRule type="cellIs" dxfId="12" priority="15" operator="greaterThanOrEqual">
      <formula>0.005</formula>
    </cfRule>
  </conditionalFormatting>
  <conditionalFormatting sqref="G36:H37">
    <cfRule type="cellIs" dxfId="11" priority="10" operator="greaterThan">
      <formula>0.005</formula>
    </cfRule>
    <cfRule type="cellIs" dxfId="10" priority="11" operator="lessThan">
      <formula>-0.005</formula>
    </cfRule>
    <cfRule type="cellIs" dxfId="9" priority="12" operator="between">
      <formula>-0.005</formula>
      <formula>0.005</formula>
    </cfRule>
  </conditionalFormatting>
  <conditionalFormatting sqref="G38:H38">
    <cfRule type="cellIs" dxfId="8" priority="7" operator="greaterThan">
      <formula>0.005</formula>
    </cfRule>
    <cfRule type="cellIs" dxfId="7" priority="8" operator="lessThan">
      <formula>-0.005</formula>
    </cfRule>
    <cfRule type="cellIs" dxfId="6" priority="9" operator="between">
      <formula>-0.005</formula>
      <formula>0.005</formula>
    </cfRule>
  </conditionalFormatting>
  <conditionalFormatting sqref="G26:H26">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5">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85" zoomScaleNormal="85" workbookViewId="0">
      <selection activeCell="L28" sqref="L28"/>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0</v>
      </c>
      <c r="C1" s="58"/>
      <c r="D1" s="58"/>
      <c r="E1" s="58"/>
      <c r="F1" s="58"/>
      <c r="G1" s="58"/>
      <c r="H1" s="58"/>
      <c r="I1" s="58"/>
      <c r="J1" s="2"/>
      <c r="K1" s="2"/>
    </row>
    <row r="2" spans="2:11" ht="11.25" customHeight="1" thickBot="1">
      <c r="H2" s="1"/>
    </row>
    <row r="3" spans="2:11" ht="24.95" customHeight="1" thickTop="1" thickBot="1">
      <c r="B3" s="59" t="str">
        <f>'principales variables'!B3:I3</f>
        <v>TOTAL LECHE LÍQUIDA</v>
      </c>
      <c r="C3" s="60"/>
      <c r="D3" s="60"/>
      <c r="E3" s="60"/>
      <c r="F3" s="60"/>
      <c r="G3" s="60"/>
      <c r="H3" s="60"/>
      <c r="I3" s="61"/>
    </row>
    <row r="4" spans="2:11" ht="15.75" thickTop="1"/>
    <row r="5" spans="2:11" ht="19.5" thickBot="1">
      <c r="B5" s="17" t="s">
        <v>17</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7" t="s">
        <v>15</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19.5" thickBot="1">
      <c r="B36" s="17" t="s">
        <v>16</v>
      </c>
      <c r="C36" s="3"/>
      <c r="D36" s="3"/>
      <c r="E36" s="3"/>
      <c r="F36" s="3"/>
      <c r="G36" s="3"/>
      <c r="H36" s="3"/>
      <c r="I36" s="3"/>
    </row>
    <row r="37" spans="2:9" ht="15.75" thickTop="1">
      <c r="E37" s="57"/>
      <c r="F37" s="57"/>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1"/>
  <sheetViews>
    <sheetView showGridLines="0" showRowColHeaders="0" topLeftCell="A28" zoomScale="85" zoomScaleNormal="85" workbookViewId="0">
      <selection activeCell="C42" sqref="C42"/>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0</v>
      </c>
      <c r="C1" s="58"/>
      <c r="D1" s="58"/>
      <c r="E1" s="58"/>
      <c r="F1" s="58"/>
      <c r="G1" s="58"/>
      <c r="H1" s="58"/>
      <c r="I1" s="58"/>
      <c r="J1" s="2"/>
      <c r="K1" s="2"/>
    </row>
    <row r="2" spans="2:11" ht="11.25" customHeight="1" thickBot="1">
      <c r="H2" s="1"/>
    </row>
    <row r="3" spans="2:11" ht="24.95" customHeight="1" thickTop="1" thickBot="1">
      <c r="B3" s="59" t="str">
        <f>Graficos!B3</f>
        <v>TOTAL LECHE LÍQUIDA</v>
      </c>
      <c r="C3" s="60"/>
      <c r="D3" s="60"/>
      <c r="E3" s="60"/>
      <c r="F3" s="60"/>
      <c r="G3" s="60"/>
      <c r="H3" s="60"/>
      <c r="I3" s="61"/>
    </row>
    <row r="4" spans="2:11" ht="15.75" thickTop="1"/>
    <row r="5" spans="2:11" ht="19.5" thickBot="1">
      <c r="B5" s="17" t="s">
        <v>26</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row r="12" spans="2:11" ht="24.95" customHeight="1">
      <c r="E12" s="18"/>
    </row>
    <row r="13" spans="2:11" ht="24.95" customHeight="1">
      <c r="E13" s="18"/>
    </row>
    <row r="14" spans="2:11" ht="24.95" customHeight="1">
      <c r="E14" s="18"/>
    </row>
    <row r="16" spans="2:11" ht="19.5" thickBot="1">
      <c r="B16" s="17" t="s">
        <v>27</v>
      </c>
      <c r="C16" s="3"/>
      <c r="D16" s="3"/>
      <c r="E16" s="3"/>
      <c r="F16" s="3"/>
      <c r="G16" s="3"/>
      <c r="H16" s="3"/>
      <c r="I16" s="3"/>
    </row>
    <row r="17" spans="2:9" ht="15.75" thickTop="1"/>
    <row r="31" spans="2:9">
      <c r="E31" s="4"/>
      <c r="F31" s="4"/>
    </row>
    <row r="32" spans="2:9" ht="19.5" thickBot="1">
      <c r="B32" s="17" t="s">
        <v>6</v>
      </c>
      <c r="C32" s="3"/>
      <c r="D32" s="3"/>
      <c r="E32" s="3"/>
      <c r="F32" s="3"/>
      <c r="G32" s="3"/>
      <c r="H32" s="3"/>
      <c r="I32" s="3"/>
    </row>
    <row r="33" spans="3:8" ht="15.75" thickTop="1">
      <c r="E33" s="57"/>
      <c r="F33" s="57"/>
    </row>
    <row r="34" spans="3:8" ht="21" customHeight="1">
      <c r="C34" s="62" t="s">
        <v>40</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21" customHeight="1">
      <c r="C41" s="68"/>
      <c r="D41" s="69"/>
      <c r="E41" s="69"/>
      <c r="F41" s="69"/>
      <c r="G41" s="69"/>
      <c r="H41" s="70"/>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topLeftCell="A37" zoomScale="85" zoomScaleNormal="85" workbookViewId="0">
      <selection activeCell="M47" sqref="L47:M47"/>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0</v>
      </c>
      <c r="C1" s="58"/>
      <c r="D1" s="58"/>
      <c r="E1" s="58"/>
      <c r="F1" s="58"/>
      <c r="G1" s="58"/>
      <c r="H1" s="58"/>
      <c r="I1" s="58"/>
      <c r="J1" s="2"/>
      <c r="K1" s="2"/>
    </row>
    <row r="2" spans="2:11" ht="11.25" customHeight="1" thickBot="1">
      <c r="H2" s="1"/>
    </row>
    <row r="3" spans="2:11" ht="24.95" customHeight="1" thickTop="1" thickBot="1">
      <c r="B3" s="59" t="str">
        <f>Canales!B3</f>
        <v>TOTAL LECHE LÍQUIDA</v>
      </c>
      <c r="C3" s="60"/>
      <c r="D3" s="60"/>
      <c r="E3" s="60"/>
      <c r="F3" s="60"/>
      <c r="G3" s="60"/>
      <c r="H3" s="60"/>
      <c r="I3" s="61"/>
    </row>
    <row r="4" spans="2:11" ht="15.75" thickTop="1"/>
    <row r="5" spans="2:11" ht="19.5" thickBot="1">
      <c r="B5" s="17" t="s">
        <v>28</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c r="E11" s="18"/>
    </row>
    <row r="12" spans="2:11" ht="24.95" customHeight="1">
      <c r="E12" s="18"/>
    </row>
    <row r="13" spans="2:11" ht="24.95" customHeight="1">
      <c r="E13" s="18"/>
    </row>
    <row r="14" spans="2:11" ht="24.95" customHeight="1">
      <c r="E14" s="18"/>
    </row>
    <row r="15" spans="2:11" ht="24.95" customHeight="1"/>
    <row r="16" spans="2:11" ht="24.95" customHeight="1">
      <c r="E16" s="18"/>
    </row>
    <row r="17" spans="2:9" ht="24.95" customHeight="1">
      <c r="E17" s="18"/>
    </row>
    <row r="18" spans="2:9" ht="24.95" customHeight="1">
      <c r="E18" s="18"/>
    </row>
    <row r="20" spans="2:9" ht="19.5" thickBot="1">
      <c r="B20" s="17" t="s">
        <v>29</v>
      </c>
      <c r="C20" s="3"/>
      <c r="D20" s="3"/>
      <c r="E20" s="3"/>
      <c r="F20" s="3"/>
      <c r="G20" s="3"/>
      <c r="H20" s="3"/>
      <c r="I20" s="3"/>
    </row>
    <row r="21" spans="2:9" ht="15.75" thickTop="1"/>
    <row r="40" spans="2:9">
      <c r="E40" s="4"/>
      <c r="F40" s="4"/>
    </row>
    <row r="41" spans="2:9" ht="19.5" thickBot="1">
      <c r="B41" s="17" t="s">
        <v>19</v>
      </c>
      <c r="C41" s="3"/>
      <c r="D41" s="3"/>
      <c r="E41" s="3"/>
      <c r="F41" s="3"/>
      <c r="G41" s="3"/>
      <c r="H41" s="3"/>
      <c r="I41" s="3"/>
    </row>
    <row r="42" spans="2:9" ht="15.75" thickTop="1">
      <c r="E42" s="57"/>
      <c r="F42" s="57"/>
    </row>
    <row r="43" spans="2:9" ht="24.95" customHeight="1">
      <c r="C43" s="71" t="s">
        <v>39</v>
      </c>
      <c r="D43" s="63"/>
      <c r="E43" s="63"/>
      <c r="F43" s="63"/>
      <c r="G43" s="63"/>
      <c r="H43" s="64"/>
    </row>
    <row r="44" spans="2:9" ht="24.95" customHeight="1">
      <c r="C44" s="65"/>
      <c r="D44" s="66"/>
      <c r="E44" s="66"/>
      <c r="F44" s="66"/>
      <c r="G44" s="66"/>
      <c r="H44" s="67"/>
    </row>
    <row r="45" spans="2:9" ht="24.95" customHeight="1">
      <c r="C45" s="65"/>
      <c r="D45" s="66"/>
      <c r="E45" s="66"/>
      <c r="F45" s="66"/>
      <c r="G45" s="66"/>
      <c r="H45" s="67"/>
    </row>
    <row r="46" spans="2:9" ht="24.95" customHeight="1">
      <c r="C46" s="65"/>
      <c r="D46" s="66"/>
      <c r="E46" s="66"/>
      <c r="F46" s="66"/>
      <c r="G46" s="66"/>
      <c r="H46" s="67"/>
    </row>
    <row r="47" spans="2:9" ht="24.95" customHeight="1">
      <c r="C47" s="65"/>
      <c r="D47" s="66"/>
      <c r="E47" s="66"/>
      <c r="F47" s="66"/>
      <c r="G47" s="66"/>
      <c r="H47" s="67"/>
    </row>
    <row r="48" spans="2:9" ht="24.95" customHeight="1">
      <c r="C48" s="65"/>
      <c r="D48" s="66"/>
      <c r="E48" s="66"/>
      <c r="F48" s="66"/>
      <c r="G48" s="66"/>
      <c r="H48" s="67"/>
    </row>
    <row r="49" spans="3:8" ht="24.95" customHeight="1">
      <c r="C49" s="65"/>
      <c r="D49" s="66"/>
      <c r="E49" s="66"/>
      <c r="F49" s="66"/>
      <c r="G49" s="66"/>
      <c r="H49" s="67"/>
    </row>
    <row r="50" spans="3:8" ht="24.95" customHeight="1">
      <c r="C50" s="65"/>
      <c r="D50" s="66"/>
      <c r="E50" s="66"/>
      <c r="F50" s="66"/>
      <c r="G50" s="66"/>
      <c r="H50" s="67"/>
    </row>
    <row r="51" spans="3:8" ht="24.95" customHeight="1">
      <c r="C51" s="68"/>
      <c r="D51" s="69"/>
      <c r="E51" s="69"/>
      <c r="F51" s="69"/>
      <c r="G51" s="69"/>
      <c r="H51" s="70"/>
    </row>
    <row r="52" spans="3:8" ht="24.9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55" zoomScaleNormal="55" workbookViewId="0">
      <selection activeCell="M13" sqref="M13"/>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0</v>
      </c>
      <c r="C1" s="58"/>
      <c r="D1" s="58"/>
      <c r="E1" s="58"/>
      <c r="F1" s="58"/>
      <c r="G1" s="58"/>
      <c r="H1" s="58"/>
      <c r="I1" s="58"/>
      <c r="J1" s="2"/>
      <c r="K1" s="2"/>
    </row>
    <row r="2" spans="2:11" ht="11.25" customHeight="1" thickBot="1">
      <c r="H2" s="1"/>
    </row>
    <row r="3" spans="2:11" ht="24.95" customHeight="1" thickTop="1" thickBot="1">
      <c r="B3" s="59" t="str">
        <f>Canales!$B$3</f>
        <v>TOTAL LECHE LÍQUIDA</v>
      </c>
      <c r="C3" s="60"/>
      <c r="D3" s="60"/>
      <c r="E3" s="60"/>
      <c r="F3" s="60"/>
      <c r="G3" s="60"/>
      <c r="H3" s="60"/>
      <c r="I3" s="61"/>
    </row>
    <row r="4" spans="2:11" ht="15.75" thickTop="1"/>
    <row r="5" spans="2:11" ht="19.5" thickBot="1">
      <c r="B5" s="17" t="s">
        <v>21</v>
      </c>
      <c r="C5" s="3"/>
      <c r="D5" s="3"/>
      <c r="E5" s="3"/>
      <c r="F5" s="3"/>
      <c r="G5" s="3"/>
      <c r="H5" s="3"/>
      <c r="I5" s="3"/>
    </row>
    <row r="6" spans="2:11" ht="15.75" thickTop="1"/>
    <row r="7" spans="2:11" ht="24.95" customHeight="1">
      <c r="B7" s="72" t="s">
        <v>38</v>
      </c>
      <c r="C7" s="73"/>
      <c r="D7" s="73"/>
      <c r="E7" s="73"/>
      <c r="F7" s="73"/>
      <c r="G7" s="73"/>
      <c r="H7" s="73"/>
      <c r="I7" s="74"/>
    </row>
    <row r="8" spans="2:11" ht="24.95" customHeight="1">
      <c r="B8" s="75"/>
      <c r="C8" s="76"/>
      <c r="D8" s="76"/>
      <c r="E8" s="76"/>
      <c r="F8" s="76"/>
      <c r="G8" s="76"/>
      <c r="H8" s="76"/>
      <c r="I8" s="77"/>
    </row>
    <row r="9" spans="2:11" ht="24.95" customHeight="1">
      <c r="B9" s="75"/>
      <c r="C9" s="76"/>
      <c r="D9" s="76"/>
      <c r="E9" s="76"/>
      <c r="F9" s="76"/>
      <c r="G9" s="76"/>
      <c r="H9" s="76"/>
      <c r="I9" s="77"/>
    </row>
    <row r="10" spans="2:11" ht="24.95" customHeight="1">
      <c r="B10" s="75"/>
      <c r="C10" s="76"/>
      <c r="D10" s="76"/>
      <c r="E10" s="76"/>
      <c r="F10" s="76"/>
      <c r="G10" s="76"/>
      <c r="H10" s="76"/>
      <c r="I10" s="77"/>
    </row>
    <row r="11" spans="2:11" ht="24.95" customHeight="1">
      <c r="B11" s="75"/>
      <c r="C11" s="76"/>
      <c r="D11" s="76"/>
      <c r="E11" s="76"/>
      <c r="F11" s="76"/>
      <c r="G11" s="76"/>
      <c r="H11" s="76"/>
      <c r="I11" s="77"/>
    </row>
    <row r="12" spans="2:11" ht="24.95" customHeight="1">
      <c r="B12" s="75"/>
      <c r="C12" s="76"/>
      <c r="D12" s="76"/>
      <c r="E12" s="76"/>
      <c r="F12" s="76"/>
      <c r="G12" s="76"/>
      <c r="H12" s="76"/>
      <c r="I12" s="77"/>
    </row>
    <row r="13" spans="2:11" ht="24.95" customHeight="1">
      <c r="B13" s="75"/>
      <c r="C13" s="76"/>
      <c r="D13" s="76"/>
      <c r="E13" s="76"/>
      <c r="F13" s="76"/>
      <c r="G13" s="76"/>
      <c r="H13" s="76"/>
      <c r="I13" s="77"/>
    </row>
    <row r="14" spans="2:11" ht="24.95" customHeight="1">
      <c r="B14" s="75"/>
      <c r="C14" s="76"/>
      <c r="D14" s="76"/>
      <c r="E14" s="76"/>
      <c r="F14" s="76"/>
      <c r="G14" s="76"/>
      <c r="H14" s="76"/>
      <c r="I14" s="77"/>
    </row>
    <row r="15" spans="2:11" ht="24.95" customHeight="1">
      <c r="B15" s="75"/>
      <c r="C15" s="76"/>
      <c r="D15" s="76"/>
      <c r="E15" s="76"/>
      <c r="F15" s="76"/>
      <c r="G15" s="76"/>
      <c r="H15" s="76"/>
      <c r="I15" s="77"/>
    </row>
    <row r="16" spans="2:11" ht="24.95" customHeight="1">
      <c r="B16" s="75"/>
      <c r="C16" s="76"/>
      <c r="D16" s="76"/>
      <c r="E16" s="76"/>
      <c r="F16" s="76"/>
      <c r="G16" s="76"/>
      <c r="H16" s="76"/>
      <c r="I16" s="77"/>
    </row>
    <row r="17" spans="2:9" ht="24.95" customHeight="1">
      <c r="B17" s="75"/>
      <c r="C17" s="76"/>
      <c r="D17" s="76"/>
      <c r="E17" s="76"/>
      <c r="F17" s="76"/>
      <c r="G17" s="76"/>
      <c r="H17" s="76"/>
      <c r="I17" s="77"/>
    </row>
    <row r="18" spans="2:9" ht="24.95" customHeight="1">
      <c r="B18" s="75"/>
      <c r="C18" s="76"/>
      <c r="D18" s="76"/>
      <c r="E18" s="76"/>
      <c r="F18" s="76"/>
      <c r="G18" s="76"/>
      <c r="H18" s="76"/>
      <c r="I18" s="77"/>
    </row>
    <row r="19" spans="2:9" ht="24.95" customHeight="1">
      <c r="B19" s="75"/>
      <c r="C19" s="76"/>
      <c r="D19" s="76"/>
      <c r="E19" s="76"/>
      <c r="F19" s="76"/>
      <c r="G19" s="76"/>
      <c r="H19" s="76"/>
      <c r="I19" s="77"/>
    </row>
    <row r="20" spans="2:9" ht="24.95" customHeight="1">
      <c r="B20" s="75"/>
      <c r="C20" s="76"/>
      <c r="D20" s="76"/>
      <c r="E20" s="76"/>
      <c r="F20" s="76"/>
      <c r="G20" s="76"/>
      <c r="H20" s="76"/>
      <c r="I20" s="77"/>
    </row>
    <row r="21" spans="2:9" ht="24.95" customHeight="1">
      <c r="B21" s="75"/>
      <c r="C21" s="76"/>
      <c r="D21" s="76"/>
      <c r="E21" s="76"/>
      <c r="F21" s="76"/>
      <c r="G21" s="76"/>
      <c r="H21" s="76"/>
      <c r="I21" s="77"/>
    </row>
    <row r="22" spans="2:9" ht="24.95" customHeight="1">
      <c r="B22" s="75"/>
      <c r="C22" s="76"/>
      <c r="D22" s="76"/>
      <c r="E22" s="76"/>
      <c r="F22" s="76"/>
      <c r="G22" s="76"/>
      <c r="H22" s="76"/>
      <c r="I22" s="77"/>
    </row>
    <row r="23" spans="2:9" ht="24.95" customHeight="1">
      <c r="B23" s="75"/>
      <c r="C23" s="76"/>
      <c r="D23" s="76"/>
      <c r="E23" s="76"/>
      <c r="F23" s="76"/>
      <c r="G23" s="76"/>
      <c r="H23" s="76"/>
      <c r="I23" s="77"/>
    </row>
    <row r="24" spans="2:9" ht="24.95" customHeight="1">
      <c r="B24" s="75"/>
      <c r="C24" s="76"/>
      <c r="D24" s="76"/>
      <c r="E24" s="76"/>
      <c r="F24" s="76"/>
      <c r="G24" s="76"/>
      <c r="H24" s="76"/>
      <c r="I24" s="77"/>
    </row>
    <row r="25" spans="2:9" ht="24.95" customHeight="1">
      <c r="B25" s="75"/>
      <c r="C25" s="76"/>
      <c r="D25" s="76"/>
      <c r="E25" s="76"/>
      <c r="F25" s="76"/>
      <c r="G25" s="76"/>
      <c r="H25" s="76"/>
      <c r="I25" s="77"/>
    </row>
    <row r="26" spans="2:9" ht="24.95" customHeight="1">
      <c r="B26" s="75"/>
      <c r="C26" s="76"/>
      <c r="D26" s="76"/>
      <c r="E26" s="76"/>
      <c r="F26" s="76"/>
      <c r="G26" s="76"/>
      <c r="H26" s="76"/>
      <c r="I26" s="77"/>
    </row>
    <row r="27" spans="2:9" ht="24.95" customHeight="1">
      <c r="B27" s="75"/>
      <c r="C27" s="76"/>
      <c r="D27" s="76"/>
      <c r="E27" s="76"/>
      <c r="F27" s="76"/>
      <c r="G27" s="76"/>
      <c r="H27" s="76"/>
      <c r="I27" s="77"/>
    </row>
    <row r="28" spans="2:9" ht="24.95" customHeight="1">
      <c r="B28" s="75"/>
      <c r="C28" s="76"/>
      <c r="D28" s="76"/>
      <c r="E28" s="76"/>
      <c r="F28" s="76"/>
      <c r="G28" s="76"/>
      <c r="H28" s="76"/>
      <c r="I28" s="77"/>
    </row>
    <row r="29" spans="2:9" ht="24.95" customHeight="1">
      <c r="B29" s="75"/>
      <c r="C29" s="76"/>
      <c r="D29" s="76"/>
      <c r="E29" s="76"/>
      <c r="F29" s="76"/>
      <c r="G29" s="76"/>
      <c r="H29" s="76"/>
      <c r="I29" s="77"/>
    </row>
    <row r="30" spans="2:9" ht="24.95" customHeight="1">
      <c r="B30" s="75"/>
      <c r="C30" s="76"/>
      <c r="D30" s="76"/>
      <c r="E30" s="76"/>
      <c r="F30" s="76"/>
      <c r="G30" s="76"/>
      <c r="H30" s="76"/>
      <c r="I30" s="77"/>
    </row>
    <row r="31" spans="2:9" ht="24.95" customHeight="1">
      <c r="B31" s="75"/>
      <c r="C31" s="76"/>
      <c r="D31" s="76"/>
      <c r="E31" s="76"/>
      <c r="F31" s="76"/>
      <c r="G31" s="76"/>
      <c r="H31" s="76"/>
      <c r="I31" s="77"/>
    </row>
    <row r="32" spans="2:9" ht="24.95" customHeight="1">
      <c r="B32" s="78"/>
      <c r="C32" s="79"/>
      <c r="D32" s="79"/>
      <c r="E32" s="79"/>
      <c r="F32" s="79"/>
      <c r="G32" s="79"/>
      <c r="H32" s="79"/>
      <c r="I32" s="80"/>
    </row>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76B7EF6-E74A-4BE0-BFBB-F01F767CB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purl.org/dc/elements/1.1/"/>
    <ds:schemaRef ds:uri="http://schemas.microsoft.com/office/infopath/2007/PartnerControls"/>
    <ds:schemaRef ds:uri="724c4985-e433-4d2c-9697-e180992b402a"/>
    <ds:schemaRef ds:uri="http://purl.org/dc/terms/"/>
    <ds:schemaRef ds:uri="http://schemas.microsoft.com/office/2006/metadata/properties"/>
    <ds:schemaRef ds:uri="http://schemas.openxmlformats.org/package/2006/metadata/core-properties"/>
    <ds:schemaRef ds:uri="http://schemas.microsoft.com/office/2006/documentManagement/typ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Juan Carlos</cp:lastModifiedBy>
  <cp:lastPrinted>2019-01-29T14:02:54Z</cp:lastPrinted>
  <dcterms:created xsi:type="dcterms:W3CDTF">2018-05-22T14:11:12Z</dcterms:created>
  <dcterms:modified xsi:type="dcterms:W3CDTF">2023-07-03T12:10:00Z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