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archivos\SGPADE\ssectorial\Q 2014\CONSUMO ALIMENTARIO\Archivos para web\Leche mes a mes web\fichas consumo\2024\"/>
    </mc:Choice>
  </mc:AlternateContent>
  <xr:revisionPtr revIDLastSave="0" documentId="8_{F9793FE9-290F-4179-B955-E57026D3EC95}" xr6:coauthVersionLast="47" xr6:coauthVersionMax="47" xr10:uidLastSave="{00000000-0000-0000-0000-000000000000}"/>
  <workbookProtection workbookAlgorithmName="SHA-512" workbookHashValue="64f1ABmVloY/LgsL/nf8VTG6TUTmk5LByhApctAkx7p01h7RA9A7LfmbzG/pJTXg5vTdr4hGShil0/hQ/+aBfA==" workbookSaltValue="fBuVnTM0v2kEs3puKRwOqg==" workbookSpinCount="100000" lockStructure="1"/>
  <bookViews>
    <workbookView xWindow="-108" yWindow="-108" windowWidth="23256" windowHeight="12576" firstSheet="4"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Canales!$A$1:$I$42</definedName>
    <definedName name="_xlnm.Print_Area" localSheetId="5">Perfiles!$A$1:$I$52</definedName>
    <definedName name="Categorias">#REF!</definedName>
    <definedName name="Segmento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<sst xmlns="http://schemas.openxmlformats.org/spreadsheetml/2006/main" count="55" uniqueCount="42">
  <si>
    <t>Consumo en el hogar
LECHE</t>
  </si>
  <si>
    <t>Principales variables</t>
  </si>
  <si>
    <t>Gráficos históricos</t>
  </si>
  <si>
    <t>Canales</t>
  </si>
  <si>
    <t>Perfiles</t>
  </si>
  <si>
    <t>Principales conclusiones</t>
  </si>
  <si>
    <t>Consumo en el Hogar</t>
  </si>
  <si>
    <t>TOTAL LECHE LÍQUIDA</t>
  </si>
  <si>
    <t>Principales Variables - TAM ENERO 24</t>
  </si>
  <si>
    <t>% Variación vs. Mismo periodo del año anterior</t>
  </si>
  <si>
    <t>VOLUMEN (Miles l)</t>
  </si>
  <si>
    <t>VALOR (Miles €)</t>
  </si>
  <si>
    <t>CONSUMO x CAPITA (l)</t>
  </si>
  <si>
    <t>GASTO x CAPITA (€)</t>
  </si>
  <si>
    <t>PARTE DE MERCADO VOLUMEN (%)</t>
  </si>
  <si>
    <t>PARTE DE MERCADO VALOR (%)</t>
  </si>
  <si>
    <t>PRECIO MEDIO (€/l)</t>
  </si>
  <si>
    <t>Importancia de los tipos - TAM ENERO 24</t>
  </si>
  <si>
    <t>Valor</t>
  </si>
  <si>
    <t>Volumen</t>
  </si>
  <si>
    <t>TOTAL LECHE LIQUIDA</t>
  </si>
  <si>
    <t>LECHE CORTA DURACION</t>
  </si>
  <si>
    <t>LECHE LARGA DURACION</t>
  </si>
  <si>
    <t>LECHE ENTERA</t>
  </si>
  <si>
    <t>LECHE DESNATADA</t>
  </si>
  <si>
    <t>LECHE SEMIDESNATAD</t>
  </si>
  <si>
    <t>Consumo por persona (litros persona año) - TAM ENERO 24</t>
  </si>
  <si>
    <t>TAM ENERO 23</t>
  </si>
  <si>
    <t>TAM ENERO 24</t>
  </si>
  <si>
    <t>LECHE CORTA DURACIÓN</t>
  </si>
  <si>
    <t>Evolución Mensual de Total Gasto y Total Compras</t>
  </si>
  <si>
    <t>Evolución Mensual Precio Medio</t>
  </si>
  <si>
    <t xml:space="preserve">Evolución Anual de Total Compras  </t>
  </si>
  <si>
    <t>Peso y % evolución en volumen de los canales de distribución - TAM ENERO 24</t>
  </si>
  <si>
    <t>Precio medio (Euros/ litros) de los canales de distribución - TAM ENERO 24</t>
  </si>
  <si>
    <t>Principales Conclusiones de los canales de distribución</t>
  </si>
  <si>
    <r>
      <rPr>
        <sz val="11"/>
        <color rgb="FF000000"/>
        <rFont val="Symbol"/>
      </rPr>
      <t>·</t>
    </r>
    <r>
      <rPr>
        <sz val="11"/>
        <color rgb="FF000000"/>
        <rFont val="Calibri"/>
      </rPr>
      <t xml:space="preserve"> Más del 50 % de los litros de leche para consumo doméstico, se adquieren en supermercados y autoservicios (58,9 %). A pesar de su importancia, el canal pierde el 1,5 % de los litros con respecto al anterior año móvil. Le siguen el hipermercado y la tienda descuento por orden de importancia con respecto a volumen, con una participacion del 18,4 % y 15,3 %, respectivamente. Por su parte, el canal que registra la caída más severa es el e-commerce (14,6 %), a pesar de ello, con un 3,0 % del volumen total distribuido de leche líquida-
</t>
    </r>
    <r>
      <rPr>
        <sz val="11"/>
        <color rgb="FF000000"/>
        <rFont val="Symbol"/>
      </rPr>
      <t xml:space="preserve">· </t>
    </r>
    <r>
      <rPr>
        <sz val="11"/>
        <color rgb="FF000000"/>
        <rFont val="Calibri"/>
      </rPr>
      <t xml:space="preserve">El precio medio de leche líquida cierra en los 0,98 €/litro, supone pagar un 13,6 % más por litro que hace un año. El aumento de precio medio se produce de manera trasversal a todos los canales descritos en este informe, siendo especialmente relevante el que se produce en la tienda tradicional con algo mas de un 18,0 % de variación, este mismo canal es quien registra el precio medio por litro más alto con 1,13 €/litro. Por su parte, el precio medio mas bajo se registra en  la tienda descuento con un precio cerrado a año móvil enero 2024 en 0,95 €/l. Este canal, además es quien mantiene el menor incremento en precio medio del mercado. </t>
    </r>
  </si>
  <si>
    <t>% Población y Distribución del volumen por perfil sociodemográfico -TAM ENERO 24</t>
  </si>
  <si>
    <t>% Población y Distribución del volumen por Comunidades -TAM ENERO 24</t>
  </si>
  <si>
    <t xml:space="preserve">Principales conclusiones </t>
  </si>
  <si>
    <t xml:space="preserve">· El perfil intensivo de compra de leche líquida se corresponde con hogares de nivel socioeconómico alto. Son hogares numerosos formados por 4 o más personas, normalmente con presencia de hijos y más bien no activos, cuya edad del responsable de compras supera los 35 años. Se corresponde con habitat más bien pequeños de hasta 10.000 habitantes o ciudades medianas entre los 100.001 y 500.000 habitantes. 
Si tenemos en cuenta el ciclo de vida, el consumo es más intensivo en hogares formados por parejas con hijos independientemente de la edad así como en hogares monoparentales. A nivel regional, el consumo de leche es tambien desigual, siendo las comunidades autónomas más intensivas Castilla y León, Principado de Asturias, Galicia, Castilla La Mancha, Extremadura o La Rioja entre otras. Por el contrario, Illes Balears es la comunidad que menor cuota de volumen consume en relación con su peso poblacional. 
·El consumo per cápita de leche líquida cierra el año móvil enero 2024 en 62,61 litros por persona y año. Superan este promedio los individuos como adultos independiente, parejas adultas sin hijos o retirados. Estos últimos, son quienes realizan la ingesta per cápita más alta, con un consumo un 47,1 % más alto que la media nacional, el equivalente a consumir 29,46 litros más por persona y periodo de estudio. </t>
  </si>
  <si>
    <t xml:space="preserve">·El consumo de leche líquida en España cierra el año móvil enero de 2024, con un decrecimiento de un 2,3 % en volumen. En valor, aumenta un 11,0 %, debido al efecto directo que tiene el aumento del 13,6 % en el precio medio, cerrando en 0,98 €/litro. Los hogares españoles destinan a la compra de este producto lácteo el 3,48 % de su presupuesto, siendo la equivalencia en volumen del 10,82 % sobre la cesta total de alimentos y bebidas para el hogar. 
El líneas generales, cada individuo residente en España ha consumido durante el año móvil enero 2024 la cantidad de 62,61 litros de leche líquida, una cantidad inferior en un 2,9 % a la ingerida en el mismo periodo del año anterior. Por su parte, la inversión por persona realizada en la categoría asciende a 61,34 €, siendo superior a la realizada en el periodo previo de estudio en un 10,2 %. 
El 96,3 % de la leche líquida consumida en España se corresponde con leche de larga duración, siendo por tanto el resto de los litros (3,7 %) del segmento de corta duración. En valor, existe una ligera diferencia, siendo levemente más alta la proporción que en volumen para el tipo de leche de corta duración (4,1 %), sin embargo, en ninguno de los dos casos, su evolución es favorable.  
·El perfil intensivo de compra de leche líquida se corresponde con hogares de nivel socioeconómico alto. Son hogares numerosos formados por 4 o más personas, normalmente con presencia de hijos y más bien no activos, cuya edad del responsable de compras supera los 35 años. Se corresponde con habitat más bien pequeños de hasta 10.000 habitantes o ciudades medianas entre los 100.001 y 500.000 habitantes. 
Si tenemos en cuenta el ciclo de vida, el consumo es más intensivo en hogares formados por parejas con hijos independientemente de la edad así como en hogares monoparentales. A nivel regional, el consumo de leche es tambien desigual, siendo las comunidades autónomas más intensivas Castilla y León, Principado de Asturias, Galicia, Castilla La Mancha, Extremadura o La Rioja entre otras. Por el contrario, Illes Balears es la comunidad que menor cuota de volumen consume en relación con su peso poblacional. 
·El consumo per cápita de leche líquida cierra el año móvil enero 2024 en 62,61 litros por persona y año. Superan este promedio los individuos como adultos independiente, parejas adultas sin hijos o retirados. Estos últimos, son quienes realizan la ingesta per cápita más alta, con un consumo un 47,1 % más alto que la media nacional, el equivalente a consumir 29,46 litros más por persona y periodo de estudio. 
·El tipo de leche semidesnatada es el tipo de leche por materia grasa que cuenta con mayor importancia dentro de los hogares españoles a cierre de año móvil enero de 2024, siendo su cuota con respecto al total del mercado  del 46,1 %. Este tipo de leche retrocede un 2,0 % en volumen y crece un 10,9 % en facturación con respecto a los doce meses previos, debido a que su precio medio se incrementa en un 13,2 %, que cierra en 0,98 €/litro. El consumo per cápita de leche semidesnatada disminuye un 2,7 % hasta cerrar en los 28,77 litros/persona/año, el equivalente a consumir 0,79 litros menos por persona. Por su parte, también se incrementa un 10,2 % el gasto per cápita, siendo actualmente el gasto de 28,21 € por persona. El perfil consumidor para este tipo de esta intimamente relacionado con el perfil intensivo de la categoría. 
·El tipo de leche entera es el segundo tipo de leche por materia grasa más consumida por los hogares con el 29,5 % del total del volumen de leche líquida. Este tipo de leche se mantiene estable en volumen con respecto a año móvil anterior. No obstante, en facturación, crece un 14,4 %, debido a que aun incremento del 14,8 % en el precio medio, que cierra en 0,99 €/litro, un precio que supera ligeramente el del mercado (0,98 €/litro). El consumo per cápita de leche entera se situa en 18,40 litros/persona/año, una cantidad un 1,0 % inferior al registrado anteriormente. El gasto realizado por individuo alcanza los 18,1 7€/periodo de estudio. Nuevaente el perfil intensivo en la compra de este producto es igual al del mercado. 
·Decrece la compra en volumen para leche desnatada un 4,1 % a cierre de año móvil enero 2024. En valor, este tipo de leche consigue capturar un 8,2 % de valor adicional, debido a que el precio medio  alcanza los 0,97 €/litro siendo un 11,8 % superior que hace un año. En promedio cada residente en España consume 15,18 litros de este tipo de leche y gasta del orden de 14,71 €. El perfil intensivo en la compra de este tipo de leche, si tiene diferencias con el perfil intensivo de la categoría, debido a que son hogares generalmente sin niños y donde el responsable de las compras supera los 50 años. A nivel regional las CCAA de Andalucía y Extremadura son las que menor compra realizan de leche desnatada en función del peso que represetan en población.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</si>
</sst>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color rgb="FF000000"/>
      <name val="Calibri"/>
      <family val="1"/>
      <charset val="2"/>
    </font>
    <font>
      <sz val="11"/>
      <color rgb="FF000000"/>
      <name val="Symbol"/>
    </font>
    <font>
      <sz val="11"/>
      <color rgb="FF000000"/>
      <name val="Calibri"/>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81">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164" fontId="0" fillId="0" borderId="0" xfId="1" applyFont="1"/>
    <xf numFmtId="0" fontId="8" fillId="0" borderId="0" xfId="0" applyFont="1"/>
    <xf numFmtId="164"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164" fontId="9" fillId="0" borderId="6" xfId="1" applyFont="1" applyBorder="1" applyAlignment="1">
      <alignment horizontal="center" vertical="center" wrapText="1" readingOrder="1"/>
    </xf>
    <xf numFmtId="164"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167"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164"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8" fontId="26"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164" fontId="9" fillId="0" borderId="4" xfId="1" applyFont="1" applyBorder="1" applyAlignment="1" applyProtection="1">
      <alignment horizontal="center" vertical="center" wrapText="1" readingOrder="1"/>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168" fontId="9" fillId="0" borderId="5" xfId="0" applyNumberFormat="1" applyFont="1" applyBorder="1" applyAlignment="1">
      <alignment horizontal="center" vertical="center" wrapText="1" readingOrder="1"/>
    </xf>
    <xf numFmtId="168" fontId="9" fillId="0" borderId="7" xfId="0" applyNumberFormat="1" applyFont="1" applyBorder="1" applyAlignment="1">
      <alignment horizontal="center" vertical="center" wrapText="1" readingOrder="1"/>
    </xf>
    <xf numFmtId="168" fontId="9" fillId="0" borderId="9" xfId="0" applyNumberFormat="1" applyFont="1" applyBorder="1" applyAlignment="1">
      <alignment horizontal="center" vertical="center" wrapText="1" readingOrder="1"/>
    </xf>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8"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8" fillId="0" borderId="22" xfId="0" applyFont="1" applyBorder="1" applyAlignment="1">
      <alignment horizontal="left" vertical="center" wrapText="1"/>
    </xf>
    <xf numFmtId="0" fontId="27" fillId="0" borderId="22" xfId="0" applyFont="1" applyBorder="1" applyAlignment="1">
      <alignment vertical="center" wrapText="1"/>
    </xf>
    <xf numFmtId="0" fontId="8" fillId="0" borderId="23" xfId="0" applyFont="1" applyBorder="1" applyAlignment="1">
      <alignment vertical="center"/>
    </xf>
    <xf numFmtId="0" fontId="8" fillId="0" borderId="24" xfId="0" applyFont="1" applyBorder="1" applyAlignment="1">
      <alignment vertical="center"/>
    </xf>
    <xf numFmtId="0" fontId="8" fillId="0" borderId="25" xfId="0" applyFont="1" applyBorder="1" applyAlignment="1">
      <alignment vertical="center"/>
    </xf>
    <xf numFmtId="0" fontId="8" fillId="0" borderId="0" xfId="0" applyFont="1" applyAlignment="1">
      <alignment vertical="center"/>
    </xf>
    <xf numFmtId="0" fontId="8" fillId="0" borderId="26" xfId="0" applyFont="1" applyBorder="1" applyAlignment="1">
      <alignment vertical="center"/>
    </xf>
    <xf numFmtId="0" fontId="8" fillId="0" borderId="27" xfId="0" applyFont="1" applyBorder="1" applyAlignment="1">
      <alignment vertical="center"/>
    </xf>
    <xf numFmtId="0" fontId="8" fillId="0" borderId="28" xfId="0" applyFont="1" applyBorder="1" applyAlignment="1">
      <alignment vertical="center"/>
    </xf>
    <xf numFmtId="0" fontId="8" fillId="0" borderId="29" xfId="0" applyFont="1" applyBorder="1" applyAlignment="1">
      <alignment vertical="center"/>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3.6963498047191914</c:v>
              </c:pt>
              <c:pt idx="1">
                <c:v>96.303654738578885</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RESTO CANALES</c:v>
              </c:pt>
              <c:pt idx="6">
                <c:v>E-COMMERCE</c:v>
              </c:pt>
            </c:strLit>
          </c:cat>
          <c:val>
            <c:numLit>
              <c:formatCode>General</c:formatCode>
              <c:ptCount val="7"/>
              <c:pt idx="0">
                <c:v>0.97970297103082149</c:v>
              </c:pt>
              <c:pt idx="1">
                <c:v>0.99921524000307316</c:v>
              </c:pt>
              <c:pt idx="2">
                <c:v>0.97591465137200262</c:v>
              </c:pt>
              <c:pt idx="3">
                <c:v>0.95158948076766059</c:v>
              </c:pt>
              <c:pt idx="4">
                <c:v>1.1295407287646222</c:v>
              </c:pt>
              <c:pt idx="5">
                <c:v>0.99481402478449232</c:v>
              </c:pt>
              <c:pt idx="6">
                <c:v>1.0021050794581992</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RESTO CANALES</c:v>
              </c:pt>
              <c:pt idx="6">
                <c:v>E-COMMERCE</c:v>
              </c:pt>
            </c:strLit>
          </c:cat>
          <c:val>
            <c:numLit>
              <c:formatCode>General</c:formatCode>
              <c:ptCount val="7"/>
              <c:pt idx="0">
                <c:v>13.565982311181823</c:v>
              </c:pt>
              <c:pt idx="1">
                <c:v>14.34819442240749</c:v>
              </c:pt>
              <c:pt idx="2">
                <c:v>13.530794808298751</c:v>
              </c:pt>
              <c:pt idx="3">
                <c:v>12.218987174765594</c:v>
              </c:pt>
              <c:pt idx="4">
                <c:v>18.370550115286342</c:v>
              </c:pt>
              <c:pt idx="5">
                <c:v>18.031097183071143</c:v>
              </c:pt>
              <c:pt idx="6">
                <c:v>14.081343322542516</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80224"/>
        <c:crosses val="autoZero"/>
        <c:auto val="1"/>
        <c:lblAlgn val="ctr"/>
        <c:lblOffset val="100"/>
        <c:noMultiLvlLbl val="0"/>
      </c:catAx>
      <c:valAx>
        <c:axId val="77380224"/>
        <c:scaling>
          <c:orientation val="minMax"/>
          <c:max val="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78688"/>
        <c:crosses val="autoZero"/>
        <c:crossBetween val="between"/>
      </c:valAx>
      <c:valAx>
        <c:axId val="77398400"/>
        <c:scaling>
          <c:orientation val="minMax"/>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strLit>
          </c:cat>
          <c:val>
            <c:numLit>
              <c:formatCode>General</c:formatCode>
              <c:ptCount val="2"/>
              <c:pt idx="0">
                <c:v>6.2893088323457</c:v>
              </c:pt>
              <c:pt idx="1">
                <c:v>2.3243861385561799</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strLit>
          </c:cat>
          <c:val>
            <c:numLit>
              <c:formatCode>General</c:formatCode>
              <c:ptCount val="2"/>
              <c:pt idx="0">
                <c:v>6.9570770373910298</c:v>
              </c:pt>
              <c:pt idx="1">
                <c:v>4.3879918288198398</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strLit>
          </c:cat>
          <c:val>
            <c:numLit>
              <c:formatCode>General</c:formatCode>
              <c:ptCount val="2"/>
              <c:pt idx="0">
                <c:v>8.6692217355162402</c:v>
              </c:pt>
              <c:pt idx="1">
                <c:v>11.3303524747858</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strLit>
          </c:cat>
          <c:val>
            <c:numLit>
              <c:formatCode>General</c:formatCode>
              <c:ptCount val="2"/>
              <c:pt idx="0">
                <c:v>14.044204844397401</c:v>
              </c:pt>
              <c:pt idx="1">
                <c:v>19.3664012353358</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strLit>
          </c:cat>
          <c:val>
            <c:numLit>
              <c:formatCode>General</c:formatCode>
              <c:ptCount val="2"/>
              <c:pt idx="0">
                <c:v>10.109453006450201</c:v>
              </c:pt>
              <c:pt idx="1">
                <c:v>12.482749686717501</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strLit>
          </c:cat>
          <c:val>
            <c:numLit>
              <c:formatCode>General</c:formatCode>
              <c:ptCount val="2"/>
              <c:pt idx="0">
                <c:v>7.8468242244174098</c:v>
              </c:pt>
              <c:pt idx="1">
                <c:v>8.5649196789370592</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strLit>
          </c:cat>
          <c:val>
            <c:numLit>
              <c:formatCode>General</c:formatCode>
              <c:ptCount val="2"/>
              <c:pt idx="0">
                <c:v>11.797686977625601</c:v>
              </c:pt>
              <c:pt idx="1">
                <c:v>12.1343921355028</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strLit>
          </c:cat>
          <c:val>
            <c:numLit>
              <c:formatCode>General</c:formatCode>
              <c:ptCount val="2"/>
              <c:pt idx="0">
                <c:v>8.9892592162651805</c:v>
              </c:pt>
              <c:pt idx="1">
                <c:v>5.3222054933713201</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strLit>
          </c:cat>
          <c:val>
            <c:numLit>
              <c:formatCode>General</c:formatCode>
              <c:ptCount val="2"/>
              <c:pt idx="0">
                <c:v>25.296943256577102</c:v>
              </c:pt>
              <c:pt idx="1">
                <c:v>24.0866052576851</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16.272138812541598</c:v>
              </c:pt>
              <c:pt idx="1">
                <c:v>2.9200026294957802</c:v>
              </c:pt>
              <c:pt idx="2">
                <c:v>2.39200443696105</c:v>
              </c:pt>
              <c:pt idx="3">
                <c:v>11.0800312826519</c:v>
              </c:pt>
              <c:pt idx="4">
                <c:v>2.95202985541997</c:v>
              </c:pt>
              <c:pt idx="5">
                <c:v>17.528237143265802</c:v>
              </c:pt>
              <c:pt idx="6">
                <c:v>13.871346414518101</c:v>
              </c:pt>
              <c:pt idx="7">
                <c:v>4.3120482827592399</c:v>
              </c:pt>
              <c:pt idx="8">
                <c:v>2.3119961102245101</c:v>
              </c:pt>
              <c:pt idx="9">
                <c:v>5.4640157393058599</c:v>
              </c:pt>
              <c:pt idx="10">
                <c:v>5.8320207565298796</c:v>
              </c:pt>
              <c:pt idx="11">
                <c:v>2.3600137318111201</c:v>
              </c:pt>
              <c:pt idx="12">
                <c:v>1.2720094246553699</c:v>
              </c:pt>
              <c:pt idx="13">
                <c:v>4.9040628406702904</c:v>
              </c:pt>
              <c:pt idx="14">
                <c:v>0.71200644038638605</c:v>
              </c:pt>
              <c:pt idx="15">
                <c:v>1.3840027170412701</c:v>
              </c:pt>
              <c:pt idx="16">
                <c:v>4.4320135567201504</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13.433726776740601</c:v>
              </c:pt>
              <c:pt idx="1">
                <c:v>2.9922289265169102</c:v>
              </c:pt>
              <c:pt idx="2">
                <c:v>1.8503596875300199</c:v>
              </c:pt>
              <c:pt idx="3">
                <c:v>9.5643273611025403</c:v>
              </c:pt>
              <c:pt idx="4">
                <c:v>2.8241662298309702</c:v>
              </c:pt>
              <c:pt idx="5">
                <c:v>15.8328777108589</c:v>
              </c:pt>
              <c:pt idx="6">
                <c:v>14.6396811307972</c:v>
              </c:pt>
              <c:pt idx="7">
                <c:v>5.3602309677607503</c:v>
              </c:pt>
              <c:pt idx="8">
                <c:v>3.04209755177938</c:v>
              </c:pt>
              <c:pt idx="9">
                <c:v>7.2444335377714104</c:v>
              </c:pt>
              <c:pt idx="10">
                <c:v>7.0849837690849098</c:v>
              </c:pt>
              <c:pt idx="11">
                <c:v>2.9212192116150701</c:v>
              </c:pt>
              <c:pt idx="12">
                <c:v>1.3559261066696799</c:v>
              </c:pt>
              <c:pt idx="13">
                <c:v>5.7567881543878903</c:v>
              </c:pt>
              <c:pt idx="14">
                <c:v>0.85885786105870598</c:v>
              </c:pt>
              <c:pt idx="15">
                <c:v>1.43033784867529</c:v>
              </c:pt>
              <c:pt idx="16">
                <c:v>3.8077620627235</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General"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4.0883852197627029</c:v>
              </c:pt>
              <c:pt idx="1">
                <c:v>95.911614639496051</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29.508927183180507</c:v>
              </c:pt>
              <c:pt idx="1">
                <c:v>24.349888038697447</c:v>
              </c:pt>
              <c:pt idx="2">
                <c:v>46.141184778122046</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29.747587675531978</c:v>
              </c:pt>
              <c:pt idx="1">
                <c:v>24.07505588737558</c:v>
              </c:pt>
              <c:pt idx="2">
                <c:v>46.177356437092435</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ENERO 22</c:v>
              </c:pt>
              <c:pt idx="1">
                <c:v>FEBRERO 22</c:v>
              </c:pt>
              <c:pt idx="2">
                <c:v>MARZO 22</c:v>
              </c:pt>
              <c:pt idx="3">
                <c:v>ABRIL 22</c:v>
              </c:pt>
              <c:pt idx="4">
                <c:v>MAYO 22</c:v>
              </c:pt>
              <c:pt idx="5">
                <c:v>JUNIO 22</c:v>
              </c:pt>
              <c:pt idx="6">
                <c:v>JULIO 22</c:v>
              </c:pt>
              <c:pt idx="7">
                <c:v>AGOSTO 22</c:v>
              </c:pt>
              <c:pt idx="8">
                <c:v>SEPTIEMBRE 22</c:v>
              </c:pt>
              <c:pt idx="9">
                <c:v>OCTUBRE 22</c:v>
              </c:pt>
              <c:pt idx="10">
                <c:v>NOVIEMBRE 22</c:v>
              </c:pt>
              <c:pt idx="11">
                <c:v>DICIEMBRE 22</c:v>
              </c:pt>
              <c:pt idx="12">
                <c:v>ENERO 23</c:v>
              </c:pt>
              <c:pt idx="13">
                <c:v>FEBRERO 23</c:v>
              </c:pt>
              <c:pt idx="14">
                <c:v>MARZO 23</c:v>
              </c:pt>
              <c:pt idx="15">
                <c:v>ABRIL 23</c:v>
              </c:pt>
              <c:pt idx="16">
                <c:v>MAYO 23</c:v>
              </c:pt>
              <c:pt idx="17">
                <c:v>JUNIO 23</c:v>
              </c:pt>
              <c:pt idx="18">
                <c:v>JULIO 23</c:v>
              </c:pt>
              <c:pt idx="19">
                <c:v>AGOSTO 23</c:v>
              </c:pt>
              <c:pt idx="20">
                <c:v>SEPTIEMBRE 23</c:v>
              </c:pt>
              <c:pt idx="21">
                <c:v>OCTUBRE 23</c:v>
              </c:pt>
              <c:pt idx="22">
                <c:v>NOVIEMBRE 23</c:v>
              </c:pt>
              <c:pt idx="23">
                <c:v>DICIEMBRE 23</c:v>
              </c:pt>
              <c:pt idx="24">
                <c:v>ENERO 24</c:v>
              </c:pt>
            </c:strLit>
          </c:cat>
          <c:val>
            <c:numLit>
              <c:formatCode>General</c:formatCode>
              <c:ptCount val="25"/>
              <c:pt idx="0">
                <c:v>273846.3</c:v>
              </c:pt>
              <c:pt idx="1">
                <c:v>241495.2</c:v>
              </c:pt>
              <c:pt idx="2">
                <c:v>307683.90000000002</c:v>
              </c:pt>
              <c:pt idx="3">
                <c:v>226628.9</c:v>
              </c:pt>
              <c:pt idx="4">
                <c:v>238384.6</c:v>
              </c:pt>
              <c:pt idx="5">
                <c:v>227348.1</c:v>
              </c:pt>
              <c:pt idx="6">
                <c:v>225133.5</c:v>
              </c:pt>
              <c:pt idx="7">
                <c:v>235486.4</c:v>
              </c:pt>
              <c:pt idx="8">
                <c:v>242109.2</c:v>
              </c:pt>
              <c:pt idx="9">
                <c:v>258668</c:v>
              </c:pt>
              <c:pt idx="10">
                <c:v>248114</c:v>
              </c:pt>
              <c:pt idx="11">
                <c:v>251484.3</c:v>
              </c:pt>
              <c:pt idx="12">
                <c:v>266422.3</c:v>
              </c:pt>
              <c:pt idx="13">
                <c:v>240224.7</c:v>
              </c:pt>
              <c:pt idx="14">
                <c:v>268620.2</c:v>
              </c:pt>
              <c:pt idx="15">
                <c:v>248092.7</c:v>
              </c:pt>
              <c:pt idx="16">
                <c:v>247991.8</c:v>
              </c:pt>
              <c:pt idx="17">
                <c:v>230380.9</c:v>
              </c:pt>
              <c:pt idx="18">
                <c:v>225200.9</c:v>
              </c:pt>
              <c:pt idx="19">
                <c:v>213370.5</c:v>
              </c:pt>
              <c:pt idx="20">
                <c:v>239581.1</c:v>
              </c:pt>
              <c:pt idx="21">
                <c:v>243406</c:v>
              </c:pt>
              <c:pt idx="22">
                <c:v>246176</c:v>
              </c:pt>
              <c:pt idx="23">
                <c:v>246810.1</c:v>
              </c:pt>
              <c:pt idx="24">
                <c:v>251121.4</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ENERO 22</c:v>
              </c:pt>
              <c:pt idx="1">
                <c:v>FEBRERO 22</c:v>
              </c:pt>
              <c:pt idx="2">
                <c:v>MARZO 22</c:v>
              </c:pt>
              <c:pt idx="3">
                <c:v>ABRIL 22</c:v>
              </c:pt>
              <c:pt idx="4">
                <c:v>MAYO 22</c:v>
              </c:pt>
              <c:pt idx="5">
                <c:v>JUNIO 22</c:v>
              </c:pt>
              <c:pt idx="6">
                <c:v>JULIO 22</c:v>
              </c:pt>
              <c:pt idx="7">
                <c:v>AGOSTO 22</c:v>
              </c:pt>
              <c:pt idx="8">
                <c:v>SEPTIEMBRE 22</c:v>
              </c:pt>
              <c:pt idx="9">
                <c:v>OCTUBRE 22</c:v>
              </c:pt>
              <c:pt idx="10">
                <c:v>NOVIEMBRE 22</c:v>
              </c:pt>
              <c:pt idx="11">
                <c:v>DICIEMBRE 22</c:v>
              </c:pt>
              <c:pt idx="12">
                <c:v>ENERO 23</c:v>
              </c:pt>
              <c:pt idx="13">
                <c:v>FEBRERO 23</c:v>
              </c:pt>
              <c:pt idx="14">
                <c:v>MARZO 23</c:v>
              </c:pt>
              <c:pt idx="15">
                <c:v>ABRIL 23</c:v>
              </c:pt>
              <c:pt idx="16">
                <c:v>MAYO 23</c:v>
              </c:pt>
              <c:pt idx="17">
                <c:v>JUNIO 23</c:v>
              </c:pt>
              <c:pt idx="18">
                <c:v>JULIO 23</c:v>
              </c:pt>
              <c:pt idx="19">
                <c:v>AGOSTO 23</c:v>
              </c:pt>
              <c:pt idx="20">
                <c:v>SEPTIEMBRE 23</c:v>
              </c:pt>
              <c:pt idx="21">
                <c:v>OCTUBRE 23</c:v>
              </c:pt>
              <c:pt idx="22">
                <c:v>NOVIEMBRE 23</c:v>
              </c:pt>
              <c:pt idx="23">
                <c:v>DICIEMBRE 23</c:v>
              </c:pt>
              <c:pt idx="24">
                <c:v>ENERO 24</c:v>
              </c:pt>
            </c:strLit>
          </c:cat>
          <c:val>
            <c:numLit>
              <c:formatCode>General</c:formatCode>
              <c:ptCount val="25"/>
              <c:pt idx="0">
                <c:v>205424.2</c:v>
              </c:pt>
              <c:pt idx="1">
                <c:v>182659.6</c:v>
              </c:pt>
              <c:pt idx="2">
                <c:v>239852.5</c:v>
              </c:pt>
              <c:pt idx="3">
                <c:v>181636.2</c:v>
              </c:pt>
              <c:pt idx="4">
                <c:v>195260.1</c:v>
              </c:pt>
              <c:pt idx="5">
                <c:v>190943.6</c:v>
              </c:pt>
              <c:pt idx="6">
                <c:v>186956.2</c:v>
              </c:pt>
              <c:pt idx="7">
                <c:v>199760</c:v>
              </c:pt>
              <c:pt idx="8">
                <c:v>207264.1</c:v>
              </c:pt>
              <c:pt idx="9">
                <c:v>232132</c:v>
              </c:pt>
              <c:pt idx="10">
                <c:v>236512.6</c:v>
              </c:pt>
              <c:pt idx="11">
                <c:v>247433.5</c:v>
              </c:pt>
              <c:pt idx="12">
                <c:v>260829.6</c:v>
              </c:pt>
              <c:pt idx="13">
                <c:v>234759.7</c:v>
              </c:pt>
              <c:pt idx="14">
                <c:v>265710.09999999998</c:v>
              </c:pt>
              <c:pt idx="15">
                <c:v>245776</c:v>
              </c:pt>
              <c:pt idx="16">
                <c:v>245814.6</c:v>
              </c:pt>
              <c:pt idx="17">
                <c:v>227582</c:v>
              </c:pt>
              <c:pt idx="18">
                <c:v>222731.2</c:v>
              </c:pt>
              <c:pt idx="19">
                <c:v>207169.9</c:v>
              </c:pt>
              <c:pt idx="20">
                <c:v>232817.9</c:v>
              </c:pt>
              <c:pt idx="21">
                <c:v>238248.1</c:v>
              </c:pt>
              <c:pt idx="22">
                <c:v>237941.4</c:v>
              </c:pt>
              <c:pt idx="23">
                <c:v>239394.5</c:v>
              </c:pt>
              <c:pt idx="24">
                <c:v>244149.7</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Enero 22</c:v>
              </c:pt>
              <c:pt idx="1">
                <c:v>Febrero 22</c:v>
              </c:pt>
              <c:pt idx="2">
                <c:v>Marzo 22</c:v>
              </c:pt>
              <c:pt idx="3">
                <c:v>Abril 22</c:v>
              </c:pt>
              <c:pt idx="4">
                <c:v>Mayo 22</c:v>
              </c:pt>
              <c:pt idx="5">
                <c:v>Junio 22</c:v>
              </c:pt>
              <c:pt idx="6">
                <c:v>Julio 22</c:v>
              </c:pt>
              <c:pt idx="7">
                <c:v>Agosto 22</c:v>
              </c:pt>
              <c:pt idx="8">
                <c:v>Septiembre 22</c:v>
              </c:pt>
              <c:pt idx="9">
                <c:v>Octubre 22</c:v>
              </c:pt>
              <c:pt idx="10">
                <c:v>Noviembre 22</c:v>
              </c:pt>
              <c:pt idx="11">
                <c:v>Diciembre 22</c:v>
              </c:pt>
              <c:pt idx="12">
                <c:v>Enero 23</c:v>
              </c:pt>
              <c:pt idx="13">
                <c:v>Febrero 23</c:v>
              </c:pt>
              <c:pt idx="14">
                <c:v>Marzo 23</c:v>
              </c:pt>
              <c:pt idx="15">
                <c:v>Abril 23</c:v>
              </c:pt>
              <c:pt idx="16">
                <c:v>Mayo 23</c:v>
              </c:pt>
              <c:pt idx="17">
                <c:v>Junio 23</c:v>
              </c:pt>
              <c:pt idx="18">
                <c:v>Julio 23</c:v>
              </c:pt>
              <c:pt idx="19">
                <c:v>Agosto 23</c:v>
              </c:pt>
              <c:pt idx="20">
                <c:v>Septiembre 23</c:v>
              </c:pt>
              <c:pt idx="21">
                <c:v>Octubre 23</c:v>
              </c:pt>
              <c:pt idx="22">
                <c:v>Noviembre 23</c:v>
              </c:pt>
              <c:pt idx="23">
                <c:v>Diciembre 23</c:v>
              </c:pt>
              <c:pt idx="24">
                <c:v>Enero 24</c:v>
              </c:pt>
            </c:strLit>
          </c:cat>
          <c:val>
            <c:numLit>
              <c:formatCode>General</c:formatCode>
              <c:ptCount val="25"/>
              <c:pt idx="0">
                <c:v>273.84629999999999</c:v>
              </c:pt>
              <c:pt idx="1">
                <c:v>241.49520000000001</c:v>
              </c:pt>
              <c:pt idx="2">
                <c:v>307.68390000000005</c:v>
              </c:pt>
              <c:pt idx="3">
                <c:v>226.62889999999999</c:v>
              </c:pt>
              <c:pt idx="4">
                <c:v>238.38460000000001</c:v>
              </c:pt>
              <c:pt idx="5">
                <c:v>227.34810000000002</c:v>
              </c:pt>
              <c:pt idx="6">
                <c:v>225.1335</c:v>
              </c:pt>
              <c:pt idx="7">
                <c:v>235.4864</c:v>
              </c:pt>
              <c:pt idx="8">
                <c:v>242.10920000000002</c:v>
              </c:pt>
              <c:pt idx="9">
                <c:v>258.66800000000001</c:v>
              </c:pt>
              <c:pt idx="10">
                <c:v>248.114</c:v>
              </c:pt>
              <c:pt idx="11">
                <c:v>251.48429999999999</c:v>
              </c:pt>
              <c:pt idx="12">
                <c:v>266.42230000000001</c:v>
              </c:pt>
              <c:pt idx="13">
                <c:v>240.22470000000001</c:v>
              </c:pt>
              <c:pt idx="14">
                <c:v>268.62020000000001</c:v>
              </c:pt>
              <c:pt idx="15">
                <c:v>248.09270000000001</c:v>
              </c:pt>
              <c:pt idx="16">
                <c:v>247.99179999999998</c:v>
              </c:pt>
              <c:pt idx="17">
                <c:v>230.3809</c:v>
              </c:pt>
              <c:pt idx="18">
                <c:v>225.20089999999999</c:v>
              </c:pt>
              <c:pt idx="19">
                <c:v>213.37049999999999</c:v>
              </c:pt>
              <c:pt idx="20">
                <c:v>239.58109999999999</c:v>
              </c:pt>
              <c:pt idx="21">
                <c:v>243.40600000000001</c:v>
              </c:pt>
              <c:pt idx="22">
                <c:v>246.17599999999999</c:v>
              </c:pt>
              <c:pt idx="23">
                <c:v>246.81010000000001</c:v>
              </c:pt>
              <c:pt idx="24">
                <c:v>251.12139999999999</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Enero 22</c:v>
              </c:pt>
              <c:pt idx="1">
                <c:v>Febrero 22</c:v>
              </c:pt>
              <c:pt idx="2">
                <c:v>Marzo 22</c:v>
              </c:pt>
              <c:pt idx="3">
                <c:v>Abril 22</c:v>
              </c:pt>
              <c:pt idx="4">
                <c:v>Mayo 22</c:v>
              </c:pt>
              <c:pt idx="5">
                <c:v>Junio 22</c:v>
              </c:pt>
              <c:pt idx="6">
                <c:v>Julio 22</c:v>
              </c:pt>
              <c:pt idx="7">
                <c:v>Agosto 22</c:v>
              </c:pt>
              <c:pt idx="8">
                <c:v>Septiembre 22</c:v>
              </c:pt>
              <c:pt idx="9">
                <c:v>Octubre 22</c:v>
              </c:pt>
              <c:pt idx="10">
                <c:v>Noviembre 22</c:v>
              </c:pt>
              <c:pt idx="11">
                <c:v>Diciembre 22</c:v>
              </c:pt>
              <c:pt idx="12">
                <c:v>Enero 23</c:v>
              </c:pt>
              <c:pt idx="13">
                <c:v>Febrero 23</c:v>
              </c:pt>
              <c:pt idx="14">
                <c:v>Marzo 23</c:v>
              </c:pt>
              <c:pt idx="15">
                <c:v>Abril 23</c:v>
              </c:pt>
              <c:pt idx="16">
                <c:v>Mayo 23</c:v>
              </c:pt>
              <c:pt idx="17">
                <c:v>Junio 23</c:v>
              </c:pt>
              <c:pt idx="18">
                <c:v>Julio 23</c:v>
              </c:pt>
              <c:pt idx="19">
                <c:v>Agosto 23</c:v>
              </c:pt>
              <c:pt idx="20">
                <c:v>Septiembre 23</c:v>
              </c:pt>
              <c:pt idx="21">
                <c:v>Octubre 23</c:v>
              </c:pt>
              <c:pt idx="22">
                <c:v>Noviembre 23</c:v>
              </c:pt>
              <c:pt idx="23">
                <c:v>Diciembre 23</c:v>
              </c:pt>
              <c:pt idx="24">
                <c:v>Enero 24</c:v>
              </c:pt>
            </c:strLit>
          </c:cat>
          <c:val>
            <c:numLit>
              <c:formatCode>General</c:formatCode>
              <c:ptCount val="25"/>
              <c:pt idx="0">
                <c:v>0.75014415020396497</c:v>
              </c:pt>
              <c:pt idx="1">
                <c:v>0.756369484776509</c:v>
              </c:pt>
              <c:pt idx="2">
                <c:v>0.77954192598312699</c:v>
              </c:pt>
              <c:pt idx="3">
                <c:v>0.801469715468769</c:v>
              </c:pt>
              <c:pt idx="4">
                <c:v>0.81909695508854197</c:v>
              </c:pt>
              <c:pt idx="5">
                <c:v>0.839873304417323</c:v>
              </c:pt>
              <c:pt idx="6">
                <c:v>0.83042372636679995</c:v>
              </c:pt>
              <c:pt idx="7">
                <c:v>0.84828678004334901</c:v>
              </c:pt>
              <c:pt idx="8">
                <c:v>0.85607692727083495</c:v>
              </c:pt>
              <c:pt idx="9">
                <c:v>0.89741289993350504</c:v>
              </c:pt>
              <c:pt idx="10">
                <c:v>0.95324165504566405</c:v>
              </c:pt>
              <c:pt idx="11">
                <c:v>0.98389243384179503</c:v>
              </c:pt>
              <c:pt idx="12">
                <c:v>0.97900813858299396</c:v>
              </c:pt>
              <c:pt idx="13">
                <c:v>0.97725046591795095</c:v>
              </c:pt>
              <c:pt idx="14">
                <c:v>0.98916648859616696</c:v>
              </c:pt>
              <c:pt idx="15">
                <c:v>0.99066195821158798</c:v>
              </c:pt>
              <c:pt idx="16">
                <c:v>0.991220677457884</c:v>
              </c:pt>
              <c:pt idx="17">
                <c:v>0.98785098938323401</c:v>
              </c:pt>
              <c:pt idx="18">
                <c:v>0.98903334755767003</c:v>
              </c:pt>
              <c:pt idx="19">
                <c:v>0.97093975034036994</c:v>
              </c:pt>
              <c:pt idx="20">
                <c:v>0.97177072815844001</c:v>
              </c:pt>
              <c:pt idx="21">
                <c:v>0.97880947881317604</c:v>
              </c:pt>
              <c:pt idx="22">
                <c:v>0.96654994800467997</c:v>
              </c:pt>
              <c:pt idx="23">
                <c:v>0.96995422796717001</c:v>
              </c:pt>
              <c:pt idx="24">
                <c:v>0.97223773043635497</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Lit>
          </c:cat>
          <c:val>
            <c:numLit>
              <c:formatCode>General</c:formatCode>
              <c:ptCount val="16"/>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2942.7203239999999</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Lit>
          </c:cat>
          <c:val>
            <c:numLit>
              <c:formatCode>General</c:formatCode>
              <c:ptCount val="16"/>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2919.7559000000001</c:v>
              </c:pt>
              <c:pt idx="15">
                <c:v>2838.6667000000002</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Lit>
          </c:cat>
          <c:val>
            <c:numLit>
              <c:formatCode>General</c:formatCode>
              <c:ptCount val="16"/>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106.22196319999999</c:v>
              </c:pt>
              <c:pt idx="15">
                <c:v>104.053624</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Lit>
          </c:cat>
          <c:val>
            <c:numLit>
              <c:formatCode>General</c:formatCode>
              <c:ptCount val="16"/>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2942.7203239999999</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Lit>
          </c:cat>
          <c:val>
            <c:numLit>
              <c:formatCode>General</c:formatCode>
              <c:ptCount val="16"/>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887.26244999999994</c:v>
              </c:pt>
              <c:pt idx="15">
                <c:v>881.92517000000009</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Lit>
          </c:cat>
          <c:val>
            <c:numLit>
              <c:formatCode>General</c:formatCode>
              <c:ptCount val="16"/>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740.45339000000013</c:v>
              </c:pt>
              <c:pt idx="15">
                <c:v>701.51682999999991</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Lit>
          </c:cat>
          <c:val>
            <c:numLit>
              <c:formatCode>General</c:formatCode>
              <c:ptCount val="16"/>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1379.8536999999999</c:v>
              </c:pt>
              <c:pt idx="15">
                <c:v>1348.5541599999999</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RESTO CANALES</c:v>
              </c:pt>
              <c:pt idx="5">
                <c:v>E-COMMERCE</c:v>
              </c:pt>
            </c:strLit>
          </c:cat>
          <c:val>
            <c:numLit>
              <c:formatCode>General</c:formatCode>
              <c:ptCount val="6"/>
              <c:pt idx="0">
                <c:v>18.350411894092346</c:v>
              </c:pt>
              <c:pt idx="1">
                <c:v>58.875334486531315</c:v>
              </c:pt>
              <c:pt idx="2">
                <c:v>15.336444148130408</c:v>
              </c:pt>
              <c:pt idx="3">
                <c:v>0.92004040157101608</c:v>
              </c:pt>
              <c:pt idx="4">
                <c:v>2.5987957571387263</c:v>
              </c:pt>
              <c:pt idx="5">
                <c:v>3.0478227278175285</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RESTO CANALES</c:v>
              </c:pt>
              <c:pt idx="5">
                <c:v>E-COMMERCE</c:v>
              </c:pt>
            </c:strLit>
          </c:cat>
          <c:val>
            <c:numLit>
              <c:formatCode>General</c:formatCode>
              <c:ptCount val="6"/>
              <c:pt idx="0">
                <c:v>-0.74956538638829562</c:v>
              </c:pt>
              <c:pt idx="1">
                <c:v>-1.4786172092210559</c:v>
              </c:pt>
              <c:pt idx="2">
                <c:v>0.52914056747663807</c:v>
              </c:pt>
              <c:pt idx="3">
                <c:v>-14.529883930074504</c:v>
              </c:pt>
              <c:pt idx="4">
                <c:v>-9.6003865660619248</c:v>
              </c:pt>
              <c:pt idx="5">
                <c:v>-14.620803697360095</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8336"/>
        <c:crosses val="autoZero"/>
        <c:auto val="1"/>
        <c:lblAlgn val="ctr"/>
        <c:lblOffset val="100"/>
        <c:noMultiLvlLbl val="0"/>
      </c:catAx>
      <c:valAx>
        <c:axId val="47278336"/>
        <c:scaling>
          <c:orientation val="minMax"/>
          <c:max val="10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6800"/>
        <c:crosses val="autoZero"/>
        <c:crossBetween val="between"/>
      </c:valAx>
      <c:valAx>
        <c:axId val="47280128"/>
        <c:scaling>
          <c:orientation val="minMax"/>
          <c:max val="58"/>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topLeftCell="A7" zoomScale="80" zoomScaleNormal="80" zoomScaleSheetLayoutView="100" zoomScalePageLayoutView="60" workbookViewId="0">
      <selection activeCell="K12" sqref="K12"/>
    </sheetView>
  </sheetViews>
  <sheetFormatPr baseColWidth="10" defaultColWidth="11.44140625" defaultRowHeight="14.4"/>
  <sheetData/>
  <sheetProtection sheet="1" objects="1" scenarios="1"/>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election activeCell="C5" sqref="C5"/>
    </sheetView>
  </sheetViews>
  <sheetFormatPr baseColWidth="10" defaultColWidth="11.44140625" defaultRowHeight="13.8"/>
  <cols>
    <col min="1" max="1" width="5.5546875" style="19" customWidth="1"/>
    <col min="2" max="2" width="2.5546875" style="19" customWidth="1"/>
    <col min="3" max="3" width="30.109375" style="19" customWidth="1"/>
    <col min="4" max="4" width="79.44140625" style="19" customWidth="1"/>
    <col min="5" max="5" width="11.44140625" style="19"/>
    <col min="6" max="6" width="2" style="19" customWidth="1"/>
    <col min="7" max="16384" width="11.44140625" style="19"/>
  </cols>
  <sheetData>
    <row r="1" spans="1:12" ht="72" customHeight="1">
      <c r="B1" s="20"/>
      <c r="C1" s="55" t="s">
        <v>0</v>
      </c>
      <c r="D1" s="55"/>
      <c r="E1" s="55"/>
      <c r="F1" s="55"/>
      <c r="G1" s="21"/>
      <c r="H1" s="21"/>
      <c r="I1" s="22"/>
      <c r="J1" s="22"/>
      <c r="K1" s="22"/>
      <c r="L1" s="22"/>
    </row>
    <row r="2" spans="1:12" ht="18">
      <c r="B2" s="56"/>
      <c r="C2" s="56"/>
      <c r="D2" s="56"/>
      <c r="E2" s="56"/>
      <c r="F2" s="56"/>
      <c r="G2" s="56"/>
    </row>
    <row r="4" spans="1:12" ht="10.5" customHeight="1" thickBot="1">
      <c r="A4" s="23"/>
      <c r="B4" s="23"/>
      <c r="C4" s="24"/>
      <c r="D4" s="23"/>
    </row>
    <row r="5" spans="1:12" ht="50.1" customHeight="1" thickTop="1" thickBot="1">
      <c r="A5" s="23"/>
      <c r="B5" s="25"/>
      <c r="C5" s="28" t="s">
        <v>1</v>
      </c>
      <c r="D5" s="26"/>
    </row>
    <row r="6" spans="1:12" ht="38.25" customHeight="1" thickTop="1" thickBot="1">
      <c r="A6" s="23"/>
      <c r="B6" s="23"/>
      <c r="C6" s="27"/>
      <c r="D6" s="23"/>
    </row>
    <row r="7" spans="1:12" ht="50.1" customHeight="1" thickTop="1" thickBot="1">
      <c r="A7" s="23"/>
      <c r="B7" s="25"/>
      <c r="C7" s="28" t="s">
        <v>2</v>
      </c>
      <c r="D7" s="37"/>
    </row>
    <row r="8" spans="1:12" ht="38.25" customHeight="1" thickTop="1" thickBot="1">
      <c r="A8" s="23"/>
      <c r="B8" s="23"/>
      <c r="C8" s="27"/>
      <c r="D8" s="23"/>
    </row>
    <row r="9" spans="1:12" ht="50.1" customHeight="1" thickTop="1" thickBot="1">
      <c r="A9" s="23"/>
      <c r="B9" s="25"/>
      <c r="C9" s="28" t="s">
        <v>3</v>
      </c>
      <c r="D9" s="37"/>
    </row>
    <row r="10" spans="1:12" ht="38.25" customHeight="1" thickTop="1" thickBot="1">
      <c r="A10" s="23"/>
      <c r="B10" s="23"/>
      <c r="C10" s="27"/>
      <c r="D10" s="23"/>
    </row>
    <row r="11" spans="1:12" ht="50.1" customHeight="1" thickTop="1" thickBot="1">
      <c r="A11" s="23"/>
      <c r="B11" s="25"/>
      <c r="C11" s="28" t="s">
        <v>4</v>
      </c>
      <c r="D11" s="37"/>
    </row>
    <row r="12" spans="1:12" ht="38.25" customHeight="1" thickTop="1" thickBot="1">
      <c r="A12" s="23"/>
      <c r="B12" s="23"/>
      <c r="C12" s="27"/>
      <c r="D12" s="23"/>
    </row>
    <row r="13" spans="1:12" ht="50.1" customHeight="1" thickTop="1" thickBot="1">
      <c r="A13" s="23"/>
      <c r="B13" s="25"/>
      <c r="C13" s="28" t="s">
        <v>5</v>
      </c>
      <c r="D13" s="37"/>
    </row>
    <row r="14" spans="1:12" ht="8.25" customHeight="1" thickTop="1">
      <c r="A14" s="23"/>
      <c r="B14" s="23"/>
      <c r="C14" s="27"/>
      <c r="D14" s="23"/>
    </row>
  </sheetData>
  <sheetProtection sheet="1" objects="1" scenarios="1"/>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9"/>
  <sheetViews>
    <sheetView showGridLines="0" showRowColHeaders="0" topLeftCell="D1" zoomScale="70" zoomScaleNormal="70" workbookViewId="0">
      <selection activeCell="D14" sqref="D14"/>
    </sheetView>
  </sheetViews>
  <sheetFormatPr baseColWidth="10" defaultColWidth="11.44140625" defaultRowHeight="14.4"/>
  <cols>
    <col min="1" max="1" width="1.109375" customWidth="1"/>
    <col min="3" max="3" width="15.44140625" customWidth="1"/>
    <col min="4" max="4" width="34.109375" customWidth="1"/>
    <col min="5" max="6" width="38.109375" customWidth="1"/>
    <col min="9" max="9" width="2.109375" customWidth="1"/>
  </cols>
  <sheetData>
    <row r="1" spans="2:11" ht="34.5" customHeight="1">
      <c r="B1" s="58" t="s">
        <v>6</v>
      </c>
      <c r="C1" s="58"/>
      <c r="D1" s="58"/>
      <c r="E1" s="58"/>
      <c r="F1" s="58"/>
      <c r="G1" s="58"/>
      <c r="H1" s="58"/>
      <c r="I1" s="58"/>
      <c r="J1" s="2"/>
      <c r="K1" s="2"/>
    </row>
    <row r="2" spans="2:11" ht="11.25" customHeight="1" thickBot="1">
      <c r="H2" s="1"/>
    </row>
    <row r="3" spans="2:11" ht="24.9" customHeight="1" thickTop="1" thickBot="1">
      <c r="B3" s="59" t="s">
        <v>7</v>
      </c>
      <c r="C3" s="60"/>
      <c r="D3" s="60"/>
      <c r="E3" s="60"/>
      <c r="F3" s="60"/>
      <c r="G3" s="60"/>
      <c r="H3" s="60"/>
      <c r="I3" s="61"/>
    </row>
    <row r="4" spans="2:11" ht="15" thickTop="1"/>
    <row r="5" spans="2:11" ht="18.600000000000001" thickBot="1">
      <c r="B5" s="17" t="s">
        <v>8</v>
      </c>
      <c r="C5" s="3"/>
      <c r="D5" s="3"/>
      <c r="E5" s="3"/>
      <c r="F5" s="3"/>
      <c r="G5" s="3"/>
      <c r="H5" s="3"/>
      <c r="I5" s="3"/>
    </row>
    <row r="6" spans="2:11" ht="15" thickTop="1"/>
    <row r="7" spans="2:11" ht="45" customHeight="1">
      <c r="D7" s="6"/>
      <c r="E7" s="49" t="str">
        <f>B3&amp;" 
Doméstico"</f>
        <v>TOTAL LECHE LÍQUIDA 
Doméstico</v>
      </c>
      <c r="F7" s="8" t="s">
        <v>9</v>
      </c>
    </row>
    <row r="8" spans="2:11" ht="24.9" customHeight="1">
      <c r="C8" s="9" t="s">
        <v>10</v>
      </c>
      <c r="E8" s="7">
        <v>2900976.3</v>
      </c>
      <c r="F8" s="52">
        <v>-2.2897626319048459E-2</v>
      </c>
    </row>
    <row r="9" spans="2:11" ht="24.9" customHeight="1">
      <c r="C9" s="9" t="s">
        <v>11</v>
      </c>
      <c r="E9" s="10">
        <v>2842095.1</v>
      </c>
      <c r="F9" s="53">
        <v>0.10965590885664755</v>
      </c>
    </row>
    <row r="10" spans="2:11" ht="24.9" customHeight="1">
      <c r="C10" s="9" t="s">
        <v>12</v>
      </c>
      <c r="E10" s="10">
        <v>62.6069571925361</v>
      </c>
      <c r="F10" s="53">
        <v>-2.9416459500204328E-2</v>
      </c>
    </row>
    <row r="11" spans="2:11" ht="24.9" customHeight="1">
      <c r="C11" s="9" t="s">
        <v>13</v>
      </c>
      <c r="E11" s="10">
        <v>61.336221968727102</v>
      </c>
      <c r="F11" s="53">
        <v>0.10225273191924056</v>
      </c>
    </row>
    <row r="12" spans="2:11" ht="24.9" customHeight="1">
      <c r="C12" s="9" t="s">
        <v>14</v>
      </c>
      <c r="E12" s="10">
        <v>10.8240177950193</v>
      </c>
      <c r="F12" s="48">
        <v>-0.23801147371150044</v>
      </c>
    </row>
    <row r="13" spans="2:11" ht="24.9" customHeight="1">
      <c r="C13" s="9" t="s">
        <v>15</v>
      </c>
      <c r="E13" s="10">
        <v>3.47852115449263</v>
      </c>
      <c r="F13" s="48">
        <v>5.9987150064860106E-2</v>
      </c>
    </row>
    <row r="14" spans="2:11" ht="24.9" customHeight="1">
      <c r="C14" s="9" t="s">
        <v>16</v>
      </c>
      <c r="E14" s="11">
        <v>0.97970297103082105</v>
      </c>
      <c r="F14" s="54">
        <v>0.13565982311181735</v>
      </c>
    </row>
    <row r="18" spans="2:9" ht="18.600000000000001" thickBot="1">
      <c r="B18" s="17" t="s">
        <v>17</v>
      </c>
      <c r="C18" s="3"/>
      <c r="D18" s="3"/>
      <c r="E18" s="3"/>
      <c r="F18" s="3"/>
      <c r="G18" s="3"/>
      <c r="H18" s="3"/>
      <c r="I18" s="3"/>
    </row>
    <row r="19" spans="2:9" ht="15" thickTop="1"/>
    <row r="24" spans="2:9" ht="24.9" customHeight="1"/>
    <row r="25" spans="2:9" ht="24.9" customHeight="1">
      <c r="G25" s="12" t="s">
        <v>18</v>
      </c>
      <c r="H25" s="12" t="s">
        <v>19</v>
      </c>
    </row>
    <row r="26" spans="2:9" ht="24.9" customHeight="1">
      <c r="F26" s="39" t="s">
        <v>20</v>
      </c>
      <c r="G26" s="45">
        <v>0.10965590885664755</v>
      </c>
      <c r="H26" s="45">
        <v>-2.2897626319048459E-2</v>
      </c>
    </row>
    <row r="27" spans="2:9" ht="24.9" customHeight="1">
      <c r="F27" s="40" t="s">
        <v>21</v>
      </c>
      <c r="G27" s="46">
        <v>5.9977779763083383E-2</v>
      </c>
      <c r="H27" s="46">
        <v>-4.8873423917795034E-2</v>
      </c>
    </row>
    <row r="28" spans="2:9" ht="24.9" customHeight="1">
      <c r="F28" s="41" t="s">
        <v>22</v>
      </c>
      <c r="G28" s="46">
        <v>0.1118772125685108</v>
      </c>
      <c r="H28" s="47">
        <v>-2.187224427994483E-2</v>
      </c>
    </row>
    <row r="32" spans="2:9" ht="24.9" customHeight="1">
      <c r="D32" s="34"/>
      <c r="E32" s="35"/>
      <c r="F32" s="36"/>
    </row>
    <row r="33" spans="2:9" ht="24.9" customHeight="1">
      <c r="D33" s="34"/>
      <c r="E33" s="35"/>
      <c r="F33" s="36"/>
    </row>
    <row r="34" spans="2:9" ht="24.9" customHeight="1">
      <c r="D34" s="34"/>
      <c r="E34" s="35"/>
      <c r="G34" s="12" t="s">
        <v>18</v>
      </c>
      <c r="H34" s="12" t="s">
        <v>19</v>
      </c>
    </row>
    <row r="35" spans="2:9" ht="24.9" customHeight="1">
      <c r="D35" s="34"/>
      <c r="E35" s="35"/>
      <c r="F35" s="39" t="s">
        <v>20</v>
      </c>
      <c r="G35" s="45">
        <v>0.10965590885664755</v>
      </c>
      <c r="H35" s="45">
        <v>-2.2897626319048459E-2</v>
      </c>
    </row>
    <row r="36" spans="2:9" ht="24.9" customHeight="1">
      <c r="D36" s="34"/>
      <c r="E36" s="35"/>
      <c r="F36" s="42" t="s">
        <v>23</v>
      </c>
      <c r="G36" s="46">
        <v>0.14402864478979849</v>
      </c>
      <c r="H36" s="46">
        <v>-3.1596903869131054E-3</v>
      </c>
    </row>
    <row r="37" spans="2:9" ht="24.9" customHeight="1">
      <c r="D37" s="34"/>
      <c r="E37" s="35"/>
      <c r="F37" s="43" t="s">
        <v>24</v>
      </c>
      <c r="G37" s="46">
        <v>8.2099259471516417E-2</v>
      </c>
      <c r="H37" s="47">
        <v>-4.1008907835165198E-2</v>
      </c>
    </row>
    <row r="38" spans="2:9" ht="24.9" customHeight="1">
      <c r="D38" s="34"/>
      <c r="E38" s="35"/>
      <c r="F38" s="44" t="s">
        <v>25</v>
      </c>
      <c r="G38" s="46">
        <v>0.10911721962275189</v>
      </c>
      <c r="H38" s="47">
        <v>-2.0249144787013007E-2</v>
      </c>
    </row>
    <row r="39" spans="2:9" ht="24.9" customHeight="1">
      <c r="D39" s="34"/>
      <c r="E39" s="35"/>
      <c r="F39" s="36"/>
    </row>
    <row r="40" spans="2:9" ht="18.600000000000001" thickBot="1">
      <c r="B40" s="17" t="s">
        <v>26</v>
      </c>
      <c r="C40" s="3"/>
      <c r="D40" s="3"/>
      <c r="E40" s="3"/>
      <c r="F40" s="3"/>
      <c r="G40" s="3"/>
      <c r="H40" s="3"/>
      <c r="I40" s="3"/>
    </row>
    <row r="41" spans="2:9" ht="15" thickTop="1">
      <c r="E41" s="57"/>
      <c r="F41" s="57"/>
    </row>
    <row r="42" spans="2:9" ht="24.9" customHeight="1">
      <c r="E42" s="50" t="s">
        <v>27</v>
      </c>
      <c r="F42" s="51" t="s">
        <v>28</v>
      </c>
    </row>
    <row r="43" spans="2:9" ht="24.9" customHeight="1">
      <c r="B43" s="5"/>
      <c r="C43" s="5"/>
      <c r="D43" s="29" t="s">
        <v>20</v>
      </c>
      <c r="E43" s="30">
        <v>64.504449725468305</v>
      </c>
      <c r="F43" s="31">
        <v>62.6069571925361</v>
      </c>
      <c r="G43" s="5"/>
    </row>
    <row r="44" spans="2:9" ht="24.9" customHeight="1">
      <c r="D44" s="38" t="s">
        <v>22</v>
      </c>
      <c r="E44" s="15">
        <v>62.055021328834599</v>
      </c>
      <c r="F44" s="13">
        <v>60.292787897029903</v>
      </c>
    </row>
    <row r="45" spans="2:9" ht="24.9" customHeight="1">
      <c r="D45" s="38" t="s">
        <v>29</v>
      </c>
      <c r="E45" s="16">
        <v>2.4494269409723199</v>
      </c>
      <c r="F45" s="14">
        <v>2.3141721399269399</v>
      </c>
    </row>
    <row r="46" spans="2:9" ht="6.75" customHeight="1"/>
    <row r="47" spans="2:9" ht="24.9" customHeight="1">
      <c r="D47" s="38" t="s">
        <v>23</v>
      </c>
      <c r="E47" s="32">
        <v>18.583023579369101</v>
      </c>
      <c r="F47" s="33">
        <v>18.400720269129799</v>
      </c>
    </row>
    <row r="48" spans="2:9" ht="24.9" customHeight="1">
      <c r="B48" s="5"/>
      <c r="C48" s="5"/>
      <c r="D48" s="38" t="s">
        <v>24</v>
      </c>
      <c r="E48" s="15">
        <v>15.939362371827301</v>
      </c>
      <c r="F48" s="13">
        <v>15.183726456856199</v>
      </c>
      <c r="G48" s="5"/>
    </row>
    <row r="49" spans="4:6" ht="24.9" customHeight="1">
      <c r="D49" s="38" t="s">
        <v>25</v>
      </c>
      <c r="E49" s="16">
        <v>29.563894186708001</v>
      </c>
      <c r="F49" s="14">
        <v>28.7720061362443</v>
      </c>
    </row>
  </sheetData>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4"/>
  <sheetViews>
    <sheetView showGridLines="0" showRowColHeaders="0" topLeftCell="A17" zoomScale="85" zoomScaleNormal="85" workbookViewId="0">
      <selection activeCell="L28" sqref="L28"/>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 customHeight="1" thickTop="1" thickBot="1">
      <c r="B3" s="59" t="str">
        <f>'principales variables'!B3:I3</f>
        <v>TOTAL LECHE LÍQUIDA</v>
      </c>
      <c r="C3" s="60"/>
      <c r="D3" s="60"/>
      <c r="E3" s="60"/>
      <c r="F3" s="60"/>
      <c r="G3" s="60"/>
      <c r="H3" s="60"/>
      <c r="I3" s="61"/>
    </row>
    <row r="4" spans="2:11" ht="15" thickTop="1"/>
    <row r="5" spans="2:11" ht="18.600000000000001" thickBot="1">
      <c r="B5" s="17" t="s">
        <v>30</v>
      </c>
      <c r="C5" s="3"/>
      <c r="D5" s="3"/>
      <c r="E5" s="3"/>
      <c r="F5" s="3"/>
      <c r="G5" s="3"/>
      <c r="H5" s="3"/>
      <c r="I5" s="3"/>
    </row>
    <row r="6" spans="2:11" ht="15" thickTop="1"/>
    <row r="7" spans="2:11" ht="45" customHeight="1"/>
    <row r="8" spans="2:11" ht="24.9" customHeight="1"/>
    <row r="9" spans="2:11" ht="24.9" customHeight="1"/>
    <row r="10" spans="2:11" ht="24.9" customHeight="1"/>
    <row r="11" spans="2:11" ht="24.9" customHeight="1"/>
    <row r="12" spans="2:11" ht="24.9" customHeight="1"/>
    <row r="13" spans="2:11" ht="24.9" customHeight="1"/>
    <row r="14" spans="2:11" ht="24.9" customHeight="1"/>
    <row r="16" spans="2:11" ht="18.600000000000001" thickBot="1">
      <c r="B16" s="17" t="s">
        <v>31</v>
      </c>
      <c r="C16" s="3"/>
      <c r="D16" s="3"/>
      <c r="E16" s="3"/>
      <c r="F16" s="3"/>
      <c r="G16" s="3"/>
      <c r="H16" s="3"/>
      <c r="I16" s="3"/>
    </row>
    <row r="17" spans="5:6" ht="15" thickTop="1"/>
    <row r="31" spans="5:6">
      <c r="E31" s="4"/>
      <c r="F31" s="4"/>
    </row>
    <row r="32" spans="5:6" ht="24.9" customHeight="1"/>
    <row r="33" spans="2:9" ht="24.9" customHeight="1"/>
    <row r="34" spans="2:9" ht="24.9" customHeight="1"/>
    <row r="35" spans="2:9" ht="24.9" customHeight="1"/>
    <row r="36" spans="2:9" ht="18.600000000000001" thickBot="1">
      <c r="B36" s="17" t="s">
        <v>32</v>
      </c>
      <c r="C36" s="3"/>
      <c r="D36" s="3"/>
      <c r="E36" s="3"/>
      <c r="F36" s="3"/>
      <c r="G36" s="3"/>
      <c r="H36" s="3"/>
      <c r="I36" s="3"/>
    </row>
    <row r="37" spans="2:9" ht="15" thickTop="1">
      <c r="E37" s="57"/>
      <c r="F37" s="57"/>
    </row>
    <row r="38" spans="2:9" ht="24.9" customHeight="1"/>
    <row r="39" spans="2:9" ht="24.9" customHeight="1"/>
    <row r="40" spans="2:9" ht="24.9" customHeight="1"/>
    <row r="41" spans="2:9" ht="24.9" customHeight="1"/>
    <row r="42" spans="2:9" ht="24.9" customHeight="1"/>
    <row r="43" spans="2:9" ht="24.9" customHeight="1"/>
    <row r="44" spans="2:9" ht="24.9" customHeight="1"/>
  </sheetData>
  <mergeCells count="3">
    <mergeCell ref="B1:I1"/>
    <mergeCell ref="B3:I3"/>
    <mergeCell ref="E37:F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1"/>
  <sheetViews>
    <sheetView showGridLines="0" showRowColHeaders="0" topLeftCell="A22" zoomScale="85" zoomScaleNormal="85" workbookViewId="0">
      <selection activeCell="L15" sqref="L15"/>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 customHeight="1" thickTop="1" thickBot="1">
      <c r="B3" s="59" t="str">
        <f>Graficos!B3</f>
        <v>TOTAL LECHE LÍQUIDA</v>
      </c>
      <c r="C3" s="60"/>
      <c r="D3" s="60"/>
      <c r="E3" s="60"/>
      <c r="F3" s="60"/>
      <c r="G3" s="60"/>
      <c r="H3" s="60"/>
      <c r="I3" s="61"/>
    </row>
    <row r="4" spans="2:11" ht="15" thickTop="1"/>
    <row r="5" spans="2:11" ht="18.600000000000001" thickBot="1">
      <c r="B5" s="17" t="s">
        <v>33</v>
      </c>
      <c r="C5" s="3"/>
      <c r="D5" s="3"/>
      <c r="E5" s="3"/>
      <c r="F5" s="3"/>
      <c r="G5" s="3"/>
      <c r="H5" s="3"/>
      <c r="I5" s="3"/>
    </row>
    <row r="6" spans="2:11" ht="15" thickTop="1"/>
    <row r="7" spans="2:11" ht="24.9" customHeight="1"/>
    <row r="8" spans="2:11" ht="24.9" customHeight="1">
      <c r="E8" s="18"/>
    </row>
    <row r="9" spans="2:11" ht="24.9" customHeight="1">
      <c r="E9" s="18"/>
    </row>
    <row r="10" spans="2:11" ht="24.9" customHeight="1">
      <c r="E10" s="18"/>
    </row>
    <row r="11" spans="2:11" ht="24.9" customHeight="1"/>
    <row r="12" spans="2:11" ht="24.9" customHeight="1">
      <c r="E12" s="18"/>
    </row>
    <row r="13" spans="2:11" ht="24.9" customHeight="1">
      <c r="E13" s="18"/>
    </row>
    <row r="14" spans="2:11" ht="24.9" customHeight="1">
      <c r="E14" s="18"/>
    </row>
    <row r="16" spans="2:11" ht="18.600000000000001" thickBot="1">
      <c r="B16" s="17" t="s">
        <v>34</v>
      </c>
      <c r="C16" s="3"/>
      <c r="D16" s="3"/>
      <c r="E16" s="3"/>
      <c r="F16" s="3"/>
      <c r="G16" s="3"/>
      <c r="H16" s="3"/>
      <c r="I16" s="3"/>
    </row>
    <row r="17" spans="2:9" ht="15" thickTop="1"/>
    <row r="31" spans="2:9">
      <c r="E31" s="4"/>
      <c r="F31" s="4"/>
    </row>
    <row r="32" spans="2:9" ht="18.600000000000001" thickBot="1">
      <c r="B32" s="17" t="s">
        <v>35</v>
      </c>
      <c r="C32" s="3"/>
      <c r="D32" s="3"/>
      <c r="E32" s="3"/>
      <c r="F32" s="3"/>
      <c r="G32" s="3"/>
      <c r="H32" s="3"/>
      <c r="I32" s="3"/>
    </row>
    <row r="33" spans="3:8" ht="15" thickTop="1">
      <c r="E33" s="57"/>
      <c r="F33" s="57"/>
    </row>
    <row r="34" spans="3:8" ht="21" customHeight="1">
      <c r="C34" s="62" t="s">
        <v>36</v>
      </c>
      <c r="D34" s="63"/>
      <c r="E34" s="63"/>
      <c r="F34" s="63"/>
      <c r="G34" s="63"/>
      <c r="H34" s="64"/>
    </row>
    <row r="35" spans="3:8" ht="21" customHeight="1">
      <c r="C35" s="65"/>
      <c r="D35" s="66"/>
      <c r="E35" s="66"/>
      <c r="F35" s="66"/>
      <c r="G35" s="66"/>
      <c r="H35" s="67"/>
    </row>
    <row r="36" spans="3:8" ht="21" customHeight="1">
      <c r="C36" s="65"/>
      <c r="D36" s="66"/>
      <c r="E36" s="66"/>
      <c r="F36" s="66"/>
      <c r="G36" s="66"/>
      <c r="H36" s="67"/>
    </row>
    <row r="37" spans="3:8" ht="21" customHeight="1">
      <c r="C37" s="65"/>
      <c r="D37" s="66"/>
      <c r="E37" s="66"/>
      <c r="F37" s="66"/>
      <c r="G37" s="66"/>
      <c r="H37" s="67"/>
    </row>
    <row r="38" spans="3:8" ht="21" customHeight="1">
      <c r="C38" s="65"/>
      <c r="D38" s="66"/>
      <c r="E38" s="66"/>
      <c r="F38" s="66"/>
      <c r="G38" s="66"/>
      <c r="H38" s="67"/>
    </row>
    <row r="39" spans="3:8" ht="21" customHeight="1">
      <c r="C39" s="65"/>
      <c r="D39" s="66"/>
      <c r="E39" s="66"/>
      <c r="F39" s="66"/>
      <c r="G39" s="66"/>
      <c r="H39" s="67"/>
    </row>
    <row r="40" spans="3:8" ht="21" customHeight="1">
      <c r="C40" s="65"/>
      <c r="D40" s="66"/>
      <c r="E40" s="66"/>
      <c r="F40" s="66"/>
      <c r="G40" s="66"/>
      <c r="H40" s="67"/>
    </row>
    <row r="41" spans="3:8" ht="21" customHeight="1">
      <c r="C41" s="68"/>
      <c r="D41" s="69"/>
      <c r="E41" s="69"/>
      <c r="F41" s="69"/>
      <c r="G41" s="69"/>
      <c r="H41" s="70"/>
    </row>
  </sheetData>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1"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topLeftCell="A36" zoomScale="85" zoomScaleNormal="85" workbookViewId="0">
      <selection activeCell="C43" sqref="C43:H51"/>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 customHeight="1" thickTop="1" thickBot="1">
      <c r="B3" s="59" t="str">
        <f>Canales!B3</f>
        <v>TOTAL LECHE LÍQUIDA</v>
      </c>
      <c r="C3" s="60"/>
      <c r="D3" s="60"/>
      <c r="E3" s="60"/>
      <c r="F3" s="60"/>
      <c r="G3" s="60"/>
      <c r="H3" s="60"/>
      <c r="I3" s="61"/>
    </row>
    <row r="4" spans="2:11" ht="15" thickTop="1"/>
    <row r="5" spans="2:11" ht="18.600000000000001" thickBot="1">
      <c r="B5" s="17" t="s">
        <v>37</v>
      </c>
      <c r="C5" s="3"/>
      <c r="D5" s="3"/>
      <c r="E5" s="3"/>
      <c r="F5" s="3"/>
      <c r="G5" s="3"/>
      <c r="H5" s="3"/>
      <c r="I5" s="3"/>
    </row>
    <row r="6" spans="2:11" ht="15" thickTop="1"/>
    <row r="7" spans="2:11" ht="24.9" customHeight="1"/>
    <row r="8" spans="2:11" ht="24.9" customHeight="1">
      <c r="E8" s="18"/>
    </row>
    <row r="9" spans="2:11" ht="24.9" customHeight="1">
      <c r="E9" s="18"/>
    </row>
    <row r="10" spans="2:11" ht="24.9" customHeight="1">
      <c r="E10" s="18"/>
    </row>
    <row r="11" spans="2:11" ht="24.9" customHeight="1">
      <c r="E11" s="18"/>
    </row>
    <row r="12" spans="2:11" ht="24.9" customHeight="1">
      <c r="E12" s="18"/>
    </row>
    <row r="13" spans="2:11" ht="24.9" customHeight="1">
      <c r="E13" s="18"/>
    </row>
    <row r="14" spans="2:11" ht="24.9" customHeight="1">
      <c r="E14" s="18"/>
    </row>
    <row r="15" spans="2:11" ht="24.9" customHeight="1"/>
    <row r="16" spans="2:11" ht="24.9" customHeight="1">
      <c r="E16" s="18"/>
    </row>
    <row r="17" spans="2:9" ht="24.9" customHeight="1">
      <c r="E17" s="18"/>
    </row>
    <row r="18" spans="2:9" ht="24.9" customHeight="1">
      <c r="E18" s="18"/>
    </row>
    <row r="20" spans="2:9" ht="18.600000000000001" thickBot="1">
      <c r="B20" s="17" t="s">
        <v>38</v>
      </c>
      <c r="C20" s="3"/>
      <c r="D20" s="3"/>
      <c r="E20" s="3"/>
      <c r="F20" s="3"/>
      <c r="G20" s="3"/>
      <c r="H20" s="3"/>
      <c r="I20" s="3"/>
    </row>
    <row r="21" spans="2:9" ht="15" thickTop="1"/>
    <row r="40" spans="2:9">
      <c r="E40" s="4"/>
      <c r="F40" s="4"/>
    </row>
    <row r="41" spans="2:9" ht="18.600000000000001" thickBot="1">
      <c r="B41" s="17" t="s">
        <v>39</v>
      </c>
      <c r="C41" s="3"/>
      <c r="D41" s="3"/>
      <c r="E41" s="3"/>
      <c r="F41" s="3"/>
      <c r="G41" s="3"/>
      <c r="H41" s="3"/>
      <c r="I41" s="3"/>
    </row>
    <row r="42" spans="2:9" ht="15" thickTop="1">
      <c r="E42" s="57"/>
      <c r="F42" s="57"/>
    </row>
    <row r="43" spans="2:9" ht="24.9" customHeight="1">
      <c r="C43" s="71" t="s">
        <v>40</v>
      </c>
      <c r="D43" s="63"/>
      <c r="E43" s="63"/>
      <c r="F43" s="63"/>
      <c r="G43" s="63"/>
      <c r="H43" s="64"/>
    </row>
    <row r="44" spans="2:9" ht="24.9" customHeight="1">
      <c r="C44" s="65"/>
      <c r="D44" s="66"/>
      <c r="E44" s="66"/>
      <c r="F44" s="66"/>
      <c r="G44" s="66"/>
      <c r="H44" s="67"/>
    </row>
    <row r="45" spans="2:9" ht="24.9" customHeight="1">
      <c r="C45" s="65"/>
      <c r="D45" s="66"/>
      <c r="E45" s="66"/>
      <c r="F45" s="66"/>
      <c r="G45" s="66"/>
      <c r="H45" s="67"/>
    </row>
    <row r="46" spans="2:9" ht="24.9" customHeight="1">
      <c r="C46" s="65"/>
      <c r="D46" s="66"/>
      <c r="E46" s="66"/>
      <c r="F46" s="66"/>
      <c r="G46" s="66"/>
      <c r="H46" s="67"/>
    </row>
    <row r="47" spans="2:9" ht="24.9" customHeight="1">
      <c r="C47" s="65"/>
      <c r="D47" s="66"/>
      <c r="E47" s="66"/>
      <c r="F47" s="66"/>
      <c r="G47" s="66"/>
      <c r="H47" s="67"/>
    </row>
    <row r="48" spans="2:9" ht="24.9" customHeight="1">
      <c r="C48" s="65"/>
      <c r="D48" s="66"/>
      <c r="E48" s="66"/>
      <c r="F48" s="66"/>
      <c r="G48" s="66"/>
      <c r="H48" s="67"/>
    </row>
    <row r="49" spans="3:8" ht="24.9" customHeight="1">
      <c r="C49" s="65"/>
      <c r="D49" s="66"/>
      <c r="E49" s="66"/>
      <c r="F49" s="66"/>
      <c r="G49" s="66"/>
      <c r="H49" s="67"/>
    </row>
    <row r="50" spans="3:8" ht="24.9" customHeight="1">
      <c r="C50" s="65"/>
      <c r="D50" s="66"/>
      <c r="E50" s="66"/>
      <c r="F50" s="66"/>
      <c r="G50" s="66"/>
      <c r="H50" s="67"/>
    </row>
    <row r="51" spans="3:8" ht="24.9" customHeight="1">
      <c r="C51" s="68"/>
      <c r="D51" s="69"/>
      <c r="E51" s="69"/>
      <c r="F51" s="69"/>
      <c r="G51" s="69"/>
      <c r="H51" s="70"/>
    </row>
    <row r="52" spans="3:8" ht="24.9" customHeight="1"/>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7"/>
  <sheetViews>
    <sheetView showGridLines="0" showRowColHeaders="0" zoomScale="80" zoomScaleNormal="80" workbookViewId="0">
      <selection activeCell="M31" sqref="M31"/>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 customHeight="1" thickTop="1" thickBot="1">
      <c r="B3" s="59" t="str">
        <f>Canales!$B$3</f>
        <v>TOTAL LECHE LÍQUIDA</v>
      </c>
      <c r="C3" s="60"/>
      <c r="D3" s="60"/>
      <c r="E3" s="60"/>
      <c r="F3" s="60"/>
      <c r="G3" s="60"/>
      <c r="H3" s="60"/>
      <c r="I3" s="61"/>
    </row>
    <row r="4" spans="2:11" ht="15" thickTop="1"/>
    <row r="5" spans="2:11" ht="18.600000000000001" thickBot="1">
      <c r="B5" s="17" t="s">
        <v>5</v>
      </c>
      <c r="C5" s="3"/>
      <c r="D5" s="3"/>
      <c r="E5" s="3"/>
      <c r="F5" s="3"/>
      <c r="G5" s="3"/>
      <c r="H5" s="3"/>
      <c r="I5" s="3"/>
    </row>
    <row r="6" spans="2:11" ht="15" thickTop="1"/>
    <row r="7" spans="2:11" ht="24.9" customHeight="1">
      <c r="B7" s="72" t="s">
        <v>41</v>
      </c>
      <c r="C7" s="73"/>
      <c r="D7" s="73"/>
      <c r="E7" s="73"/>
      <c r="F7" s="73"/>
      <c r="G7" s="73"/>
      <c r="H7" s="73"/>
      <c r="I7" s="74"/>
    </row>
    <row r="8" spans="2:11" ht="24.9" customHeight="1">
      <c r="B8" s="75"/>
      <c r="C8" s="76"/>
      <c r="D8" s="76"/>
      <c r="E8" s="76"/>
      <c r="F8" s="76"/>
      <c r="G8" s="76"/>
      <c r="H8" s="76"/>
      <c r="I8" s="77"/>
    </row>
    <row r="9" spans="2:11" ht="24.9" customHeight="1">
      <c r="B9" s="75"/>
      <c r="C9" s="76"/>
      <c r="D9" s="76"/>
      <c r="E9" s="76"/>
      <c r="F9" s="76"/>
      <c r="G9" s="76"/>
      <c r="H9" s="76"/>
      <c r="I9" s="77"/>
    </row>
    <row r="10" spans="2:11" ht="24.9" customHeight="1">
      <c r="B10" s="75"/>
      <c r="C10" s="76"/>
      <c r="D10" s="76"/>
      <c r="E10" s="76"/>
      <c r="F10" s="76"/>
      <c r="G10" s="76"/>
      <c r="H10" s="76"/>
      <c r="I10" s="77"/>
    </row>
    <row r="11" spans="2:11" ht="24.9" customHeight="1">
      <c r="B11" s="75"/>
      <c r="C11" s="76"/>
      <c r="D11" s="76"/>
      <c r="E11" s="76"/>
      <c r="F11" s="76"/>
      <c r="G11" s="76"/>
      <c r="H11" s="76"/>
      <c r="I11" s="77"/>
    </row>
    <row r="12" spans="2:11" ht="24.9" customHeight="1">
      <c r="B12" s="75"/>
      <c r="C12" s="76"/>
      <c r="D12" s="76"/>
      <c r="E12" s="76"/>
      <c r="F12" s="76"/>
      <c r="G12" s="76"/>
      <c r="H12" s="76"/>
      <c r="I12" s="77"/>
    </row>
    <row r="13" spans="2:11" ht="24.9" customHeight="1">
      <c r="B13" s="75"/>
      <c r="C13" s="76"/>
      <c r="D13" s="76"/>
      <c r="E13" s="76"/>
      <c r="F13" s="76"/>
      <c r="G13" s="76"/>
      <c r="H13" s="76"/>
      <c r="I13" s="77"/>
    </row>
    <row r="14" spans="2:11" ht="24.9" customHeight="1">
      <c r="B14" s="75"/>
      <c r="C14" s="76"/>
      <c r="D14" s="76"/>
      <c r="E14" s="76"/>
      <c r="F14" s="76"/>
      <c r="G14" s="76"/>
      <c r="H14" s="76"/>
      <c r="I14" s="77"/>
    </row>
    <row r="15" spans="2:11" ht="24.9" customHeight="1">
      <c r="B15" s="75"/>
      <c r="C15" s="76"/>
      <c r="D15" s="76"/>
      <c r="E15" s="76"/>
      <c r="F15" s="76"/>
      <c r="G15" s="76"/>
      <c r="H15" s="76"/>
      <c r="I15" s="77"/>
    </row>
    <row r="16" spans="2:11" ht="24.9" customHeight="1">
      <c r="B16" s="75"/>
      <c r="C16" s="76"/>
      <c r="D16" s="76"/>
      <c r="E16" s="76"/>
      <c r="F16" s="76"/>
      <c r="G16" s="76"/>
      <c r="H16" s="76"/>
      <c r="I16" s="77"/>
    </row>
    <row r="17" spans="2:9" ht="24.9" customHeight="1">
      <c r="B17" s="75"/>
      <c r="C17" s="76"/>
      <c r="D17" s="76"/>
      <c r="E17" s="76"/>
      <c r="F17" s="76"/>
      <c r="G17" s="76"/>
      <c r="H17" s="76"/>
      <c r="I17" s="77"/>
    </row>
    <row r="18" spans="2:9" ht="24.9" customHeight="1">
      <c r="B18" s="75"/>
      <c r="C18" s="76"/>
      <c r="D18" s="76"/>
      <c r="E18" s="76"/>
      <c r="F18" s="76"/>
      <c r="G18" s="76"/>
      <c r="H18" s="76"/>
      <c r="I18" s="77"/>
    </row>
    <row r="19" spans="2:9" ht="24.9" customHeight="1">
      <c r="B19" s="75"/>
      <c r="C19" s="76"/>
      <c r="D19" s="76"/>
      <c r="E19" s="76"/>
      <c r="F19" s="76"/>
      <c r="G19" s="76"/>
      <c r="H19" s="76"/>
      <c r="I19" s="77"/>
    </row>
    <row r="20" spans="2:9" ht="24.9" customHeight="1">
      <c r="B20" s="75"/>
      <c r="C20" s="76"/>
      <c r="D20" s="76"/>
      <c r="E20" s="76"/>
      <c r="F20" s="76"/>
      <c r="G20" s="76"/>
      <c r="H20" s="76"/>
      <c r="I20" s="77"/>
    </row>
    <row r="21" spans="2:9" ht="24.9" customHeight="1">
      <c r="B21" s="75"/>
      <c r="C21" s="76"/>
      <c r="D21" s="76"/>
      <c r="E21" s="76"/>
      <c r="F21" s="76"/>
      <c r="G21" s="76"/>
      <c r="H21" s="76"/>
      <c r="I21" s="77"/>
    </row>
    <row r="22" spans="2:9" ht="24.9" customHeight="1">
      <c r="B22" s="75"/>
      <c r="C22" s="76"/>
      <c r="D22" s="76"/>
      <c r="E22" s="76"/>
      <c r="F22" s="76"/>
      <c r="G22" s="76"/>
      <c r="H22" s="76"/>
      <c r="I22" s="77"/>
    </row>
    <row r="23" spans="2:9" ht="24.9" customHeight="1">
      <c r="B23" s="75"/>
      <c r="C23" s="76"/>
      <c r="D23" s="76"/>
      <c r="E23" s="76"/>
      <c r="F23" s="76"/>
      <c r="G23" s="76"/>
      <c r="H23" s="76"/>
      <c r="I23" s="77"/>
    </row>
    <row r="24" spans="2:9" ht="24.9" customHeight="1">
      <c r="B24" s="75"/>
      <c r="C24" s="76"/>
      <c r="D24" s="76"/>
      <c r="E24" s="76"/>
      <c r="F24" s="76"/>
      <c r="G24" s="76"/>
      <c r="H24" s="76"/>
      <c r="I24" s="77"/>
    </row>
    <row r="25" spans="2:9" ht="24.9" customHeight="1">
      <c r="B25" s="75"/>
      <c r="C25" s="76"/>
      <c r="D25" s="76"/>
      <c r="E25" s="76"/>
      <c r="F25" s="76"/>
      <c r="G25" s="76"/>
      <c r="H25" s="76"/>
      <c r="I25" s="77"/>
    </row>
    <row r="26" spans="2:9" ht="24.9" customHeight="1">
      <c r="B26" s="75"/>
      <c r="C26" s="76"/>
      <c r="D26" s="76"/>
      <c r="E26" s="76"/>
      <c r="F26" s="76"/>
      <c r="G26" s="76"/>
      <c r="H26" s="76"/>
      <c r="I26" s="77"/>
    </row>
    <row r="27" spans="2:9" ht="24.9" customHeight="1">
      <c r="B27" s="75"/>
      <c r="C27" s="76"/>
      <c r="D27" s="76"/>
      <c r="E27" s="76"/>
      <c r="F27" s="76"/>
      <c r="G27" s="76"/>
      <c r="H27" s="76"/>
      <c r="I27" s="77"/>
    </row>
    <row r="28" spans="2:9" ht="24.9" customHeight="1">
      <c r="B28" s="75"/>
      <c r="C28" s="76"/>
      <c r="D28" s="76"/>
      <c r="E28" s="76"/>
      <c r="F28" s="76"/>
      <c r="G28" s="76"/>
      <c r="H28" s="76"/>
      <c r="I28" s="77"/>
    </row>
    <row r="29" spans="2:9" ht="24.9" customHeight="1">
      <c r="B29" s="75"/>
      <c r="C29" s="76"/>
      <c r="D29" s="76"/>
      <c r="E29" s="76"/>
      <c r="F29" s="76"/>
      <c r="G29" s="76"/>
      <c r="H29" s="76"/>
      <c r="I29" s="77"/>
    </row>
    <row r="30" spans="2:9" ht="24.9" customHeight="1">
      <c r="B30" s="75"/>
      <c r="C30" s="76"/>
      <c r="D30" s="76"/>
      <c r="E30" s="76"/>
      <c r="F30" s="76"/>
      <c r="G30" s="76"/>
      <c r="H30" s="76"/>
      <c r="I30" s="77"/>
    </row>
    <row r="31" spans="2:9" ht="24.9" customHeight="1">
      <c r="B31" s="75"/>
      <c r="C31" s="76"/>
      <c r="D31" s="76"/>
      <c r="E31" s="76"/>
      <c r="F31" s="76"/>
      <c r="G31" s="76"/>
      <c r="H31" s="76"/>
      <c r="I31" s="77"/>
    </row>
    <row r="32" spans="2:9" ht="24.9" customHeight="1">
      <c r="B32" s="78"/>
      <c r="C32" s="79"/>
      <c r="D32" s="79"/>
      <c r="E32" s="79"/>
      <c r="F32" s="79"/>
      <c r="G32" s="79"/>
      <c r="H32" s="79"/>
      <c r="I32" s="80"/>
    </row>
    <row r="33" ht="24.9" customHeight="1"/>
    <row r="34" ht="24.9" customHeight="1"/>
    <row r="35" ht="24.9" customHeight="1"/>
    <row r="36" ht="24.9" customHeight="1"/>
    <row r="37" ht="24.9" customHeight="1"/>
    <row r="38" ht="24.9" customHeight="1"/>
    <row r="39" ht="24.9" customHeight="1"/>
    <row r="40" ht="24.9" customHeight="1"/>
    <row r="41" ht="24.9" customHeight="1"/>
    <row r="42" ht="24.9" customHeight="1"/>
    <row r="43" ht="24.9" customHeight="1"/>
    <row r="44" ht="24.9" customHeight="1"/>
    <row r="45" ht="24.9" customHeight="1"/>
    <row r="46" ht="24.9" customHeight="1"/>
    <row r="47" ht="24.9" customHeight="1"/>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1356DF-E1F2-4EC2-87DC-D054583C3A9B}">
  <ds:schemaRefs>
    <ds:schemaRef ds:uri="http://purl.org/dc/elements/1.1/"/>
    <ds:schemaRef ds:uri="http://purl.org/dc/dcmitype/"/>
    <ds:schemaRef ds:uri="http://schemas.microsoft.com/office/infopath/2007/PartnerControls"/>
    <ds:schemaRef ds:uri="http://schemas.microsoft.com/office/2006/documentManagement/types"/>
    <ds:schemaRef ds:uri="724c4985-e433-4d2c-9697-e180992b402a"/>
    <ds:schemaRef ds:uri="http://schemas.microsoft.com/office/2006/metadata/properties"/>
    <ds:schemaRef ds:uri="8be3414b-2ef9-485f-84d6-269f1d6f703b"/>
    <ds:schemaRef ds:uri="http://www.w3.org/XML/1998/namespace"/>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3.xml><?xml version="1.0" encoding="utf-8"?>
<ds:datastoreItem xmlns:ds="http://schemas.openxmlformats.org/officeDocument/2006/customXml" ds:itemID="{E8739B23-6B54-4B67-9BEF-122DD7ACB3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Puga Abeledo, María</cp:lastModifiedBy>
  <cp:revision/>
  <dcterms:created xsi:type="dcterms:W3CDTF">2018-05-22T14:11:12Z</dcterms:created>
  <dcterms:modified xsi:type="dcterms:W3CDTF">2024-06-24T10:22:05Z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