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1. DOMESTICO/3- Peticiones Puntuales/2022/Fichas/Mensual Leche/"/>
    </mc:Choice>
  </mc:AlternateContent>
  <xr:revisionPtr revIDLastSave="43" documentId="8_{482DD1B1-59B0-455F-AA34-B246075362E9}" xr6:coauthVersionLast="45" xr6:coauthVersionMax="47" xr10:uidLastSave="{E6EDC1C7-3AAE-4E73-B3CD-4A96C1D41037}"/>
  <bookViews>
    <workbookView showSheetTabs="0" xWindow="28680" yWindow="-120" windowWidth="29040" windowHeight="15840"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<sst xmlns="http://schemas.openxmlformats.org/spreadsheetml/2006/main" count="55" uniqueCount="41">
  <si>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t>
  </si>
  <si>
    <t>% Variación vs. Mismo periodo del año anterior</t>
  </si>
  <si>
    <t>Valor</t>
  </si>
  <si>
    <t>Volumen</t>
  </si>
  <si>
    <t>Principales variables</t>
  </si>
  <si>
    <t>Canales</t>
  </si>
  <si>
    <t>Principales Conclusiones de los canales de distribución</t>
  </si>
  <si>
    <t>VOLUMEN (Miles l)</t>
  </si>
  <si>
    <t>VALOR (Miles €)</t>
  </si>
  <si>
    <t>CONSUMO x CAPITA (l)</t>
  </si>
  <si>
    <t>GASTO x CAPITA (€)</t>
  </si>
  <si>
    <t>PARTE DE MERCADO VOLUMEN (%)</t>
  </si>
  <si>
    <t>PARTE DE MERCADO VALOR (%)</t>
  </si>
  <si>
    <t>Consumo en el hogar
LECHE</t>
  </si>
  <si>
    <t>Gráficos históricos</t>
  </si>
  <si>
    <t>Evolución Mensual Precio Medio</t>
  </si>
  <si>
    <t xml:space="preserve">Evolución Anual de Total Compras  </t>
  </si>
  <si>
    <t>Evolución Mensual de Total Gasto y Total Compras</t>
  </si>
  <si>
    <t>Perfiles</t>
  </si>
  <si>
    <t xml:space="preserve">Principales conclusiones </t>
  </si>
  <si>
    <t>PRECIO MEDIO (€/l)</t>
  </si>
  <si>
    <t>Principales conclusiones</t>
  </si>
  <si>
    <t>TOTAL LECHE LÍQUIDA</t>
  </si>
  <si>
    <t>Principales Variables - TAM AGOSTO 22</t>
  </si>
  <si>
    <t>Importancia de los tipos - TAM AGOSTO 22</t>
  </si>
  <si>
    <t>Consumo por persona (litros persona año) - TAM AGOSTO 22</t>
  </si>
  <si>
    <t>Peso y % evolución en volumen de los canales de distribución - TAM AGOSTO 22</t>
  </si>
  <si>
    <t>Precio medio (Euros/ litros) de los canales de distribución - TAM AGOSTO 22</t>
  </si>
  <si>
    <t>% Población y Distribución del volumen por perfil sociodemográfico -TAM AGOSTO 22</t>
  </si>
  <si>
    <t>% Población y Distribución del volumen por Comunidades -TAM AGOSTO 22</t>
  </si>
  <si>
    <t>TOTAL LECHE LIQUIDA</t>
  </si>
  <si>
    <t>LECHE CORTA DURACION</t>
  </si>
  <si>
    <t>LECHE LARGA DURACION</t>
  </si>
  <si>
    <t>LECHE ENTERA</t>
  </si>
  <si>
    <t>LECHE DESNATADA</t>
  </si>
  <si>
    <t>LECHE SEMIDESNATAD</t>
  </si>
  <si>
    <t>TAM AGOSTO 21</t>
  </si>
  <si>
    <t>TAM AGOSTO 22</t>
  </si>
  <si>
    <t>· Se reduce el volumen de leche líquida un 6,0 % a cierre de año móvil agosto 2022, movimiento que se traslada a todas las plataformas de distribución. El canal favorito para la compra de leche continúa siendo el supermercado y autoservicio, con una cuota de mercado del 55,7 %. Además, es el canal que menos compras pierde (2,1 %) con respecto al periodo anterior, pese a haber experimentado el crecimiento en el precio medio más alto del mercado (11,6 % vs 10,9 % del mercado).
Por su parte, el canal hipermercado y tienda descuento mantienen una importante concentración de litros, pero su evolución en compra es desfavorable, especialmente en el caso de la tienda descuento que ve perder el 17,2 % del volumen con respecto hace un año. La tienda tradicional reduce sus compras a un ritmo inferior al del sector (5,6 %), y es el único canal que hace un esfuerzo por reducir su precio medio (0,3 %). No obstante, es el canal que mantiene la cuota más baja de leche (1,1 %) y ofrece el precio medio más alto (0,87 €/litro), lo que supone pagar 0,11 €/litro más que el resto de canales.
· El precio medio de leche líquida cierra el año móvil agosto 2022 a 0,76 €/litro, un precio medio un 10,9 % más alto que el del mismo período del año anterior, lo que supone pagar 0,08 €/litro más que hace un año. 
Este incremento del precio es transversal a todos los canales exceptuando la tienda tradicional, como hemos comentado anteriormente, que lo reduce en un 0,3 %, no obstante, ofrece el precio menos competitivo. Por el contrario, la tienda descuento mantiene el precio medio más bajo del mercado (0,74 €/litro), pese a haberlo incrementando a un ritmo superior al resto de los canales (11,5 %), lo que ha resultado en el retroceso de compras más alto del mercado (17,2 %). Por su parte, el hipermercado y supermercado cierran a 0,77 €/litro, y el e-commerce a 0,78 €/litro, los tres canales con incrementos en el precio proporcionales al del mercado.</t>
  </si>
  <si>
    <t xml:space="preserve">· El perfil intensivo en compra de leche líquida se corresponde con un hogar de clase socioeconómica media y alta y media alta, formado por 3 personas o más, con presencia de niños y cuyo responsable de las compras tiene más de 35 años. Así los hogares intensivos si tenemos en cuenta el ciclo de vida se corresponde con hogares monoparentales y con presencia de niños, independientemente de la edad de los mismos.
En cuanto a las regiones geográficas, se corresponde con comunidades autónomas como Castilla La Mancha, Extremadura, Galicia, Principado de Asturias, Comunidad Foral de Navarra, La Rioja o País Vasco, debido a que mantienen una proporción de volumen de compras superior a lo que cabría esperar en relación con el peso que representan en la población, siendo Castilla y León la región más intensiva, realizando un consumo un 33,5 % superior a su peso en población. 
· El consumo per cápita de leche líquida cierra en 66,97 litros por persona y periodo de estudio. Los individuos retirados así como adultos o jóvenes independientes, son quienes realizan la mayor ingesta per cápita a cierre de año móvil agosto 2022. Los individuos retirados mantienen una ingesta un 46,5 % superior al promedio nacional, dato que equivale a tener un consumo de 98,11 litros por persona y periodo de estudio. Es imporante destacar además, que este ciclo de vida, resiste mejor la caída de la compra de leche líquida, siendo su variación negativa en un 1,9 %, cifra inferior al retroceso del segmento (6,0 %). En cuanto a las zonas geográficas, el consumo per cápita está por encima del promedio de España en las CCAA que son intensivas en consumo, pero destaca Castilla y León, con una ingesta de 92,54 litros de leche por persona, 25,56 litros por individuo más que el resto de la población.	</t>
  </si>
  <si>
    <t xml:space="preserve">· Los hogares españoles reducen la compra de leche líquida. El producto pierde intensidad de compra (6,0 %), pero el incremento de su precio medio (10,9 %), equivalente a pagar 0,08 € más por litro que en el periodo anterior (cerrando en un precio medio litro de 0,76 €), provoca un aumento de la facturación del 4,2 %, lo que implica facturar 95,92 millones de euros más. 
Este producto, representa el 3,25 % del presupuesto medio asignado para la compra de productos de alimentación, siendo su equivalencia en volumen del 11,20 %. La caída en compra, repercute en que el consumo per cápita se contraiga un 6,3 %, de manera que cada residente en España ha consumido este año móvil 66,97 litros de leche líquida, el equivalente a consumir 4,48 litros menos. Por su parte, el gasto per cápita asciende un 4,0 %, siendo actualmente la cantidad media invertida por persona y periodo de estudio de 51,14 €.
· El perfil intensivo en compra de leche líquida se corresponde con un hogar de clase socioeconómica media y alta y media alta, formado por 3 personas o más, con presencia de niños y cuyo responsable de las compras tiene más de 35 años. Así los hogares intensivos si tenemos en cuenta el ciclo de vida se corresponde con hogares monoparentales y con presencia de niños, independientemente de la edad de los mismos.
En cuanto a las regiones geográficas, se corresponde con comunidades autónomas como Castilla La Mancha, Extremadura, Galicia, Principado de Asturias, Comunidad Foral de Navarra, La Rioja o País Vasco, debido a que mantienen una proporción de volumen de compras superior a lo que cabría esperar en relación con el peso que representan en la población, siendo Castilla y León la región más intensiva, realizando un consumo un 33,5 % superior a su peso en población. 
El consumo per cápita de leche líquida cierra en 66,97 litros por persona y periodo de estudio. Los individuos retirados así como adultos o jóvenes independientes, son quienes realizan la mayor ingesta per cápita a cierre de año móvil agosto 2022. Los individuos retirados mantienen una ingesta un 46,5 % superior al promedio nacional, dato que equivale a tener un consumo de 98,11 litros por persona y periodo de estudio. Es imporante destacar además, que este ciclo de vida, resiste mejor la caída de la compra de leche líquida, siendo su variación negativa en un 1,9 %, cifra inferior al retroceso del segmento (6,0 %). En cuanto a las zonas geográficas, el consumo per cápita está por encima del promedio de España en las CCAA que son intensivas en consumo, pero destaca Castilla y León, con una ingesta de 92,54 litros de leche por persona, 25,56 litros por individuo más que el resto de la población.
· El tipo de leche semidesnatada es responsable de la parte mayoritaria de los litros de leche líquida (45,9 %), siendo tambien aquella que representa mayor participación en valor. Sus compras se reducen a un ritmo superior al sector (7,4 %), por lo que el descenso en compra provoca que se convierta en la principal palanca de retroceso del sector. 
El precio medio de leche semidesnatada cierra en 0,76 €/litro, lo que implica un aumento del 10,7 %, siendo esta la variación menor con respecto al mismo periodo del año anterior para los diferentes tipos de leche. Reducción del consumo per cápita del 7,7 %, equivalente a dejar de consumir 2,55 litros por persona y periodo de estudio.
El perfil intensivo en la compra de leche semidesnatada es el que más se parece al perfil de la categoría. 
· El tipo de leche entera es el único por materia grasa que decrece a un ritmo menor que el mercado (2,2 % vs 6,0 % del sector), por lo que este tipo de leche aguanta mejor la caída del consumo. 
El 28,7 % del volumen del sector se corresponde con leche entera, siendo su proporción en valor del 28,5 %, se convierte por tanto en el segundo tipo de leche con mayor participación en los hogares tanto en volumen como en valor. El precio medio de leche entera cierra en 0,76 €/l, implica una variación positiva del 11,2 % con respecto al año anterior y por ende, se convierte en la subida más fuerte. 
Este tipo de leche tiene el mismo perfil de consumidor que el mercado, exceptuando a los hogares monoparentales, que no son intensivos en consumo de leche entera, mientras si lo son de la categoría. Cabe destacar a los hogares con niños menores de 6 años, por ser los más intensivos en el consumo de este tipode leche, consumiendo un 107,4 % más de lo que cabría esperar por su peso poblacional. Si tenemos en cuenta el consumo per cápita de este ciclo de vida, esta tiplogía de hogar mantiene un consumo per cápita muy superior al promedio nacional, consumiendo 6,9 litros más por persona (26,12 litros/persona/años vs 19,21 litros/persona/año). 
· La leche desnatada mantiene la menor cuota de mercado de los tres tipos de leche por materia grasa (24,7 %) y pierde presencia en los hogares españoles con respecto al periodo anterior (8,5 %). En valor, este tipo de leche consigue generar un 1,5 % de faturación extra, a colación del impacto que tiene el aumento del precio medio del 11,0 %, lo que provoca que cierre en 0,77 €/litro. Es por tanto el tipo de leche que mantiene el precio medio litro superior al promedio del mercado (0,01 € más por litro de producto). 
El perfil de consumidor intensivo de este tipo de leche es el más diferencial de los tres, ya que se corresponde con hogares sin presencia de niños, en el que viven 2 o más personas, cuyo responsable de compra es una persona de más de 50 años de la población siendo generalmente población no activa. Así, por ciclo de vida, los hogares más intensivos son los formados por parejas con hijos mayores, seguidas de parejas adultas sin hijos, retirados y hogares monoparentales. Si tenemos en cuenta el consumo per cápita, son los adultos independientes quienes mantienen la proporción más alta, siendo la cantidad media ingerida de 32,70 litros por persona y año, lo que equivalente a consumir 16,14 litros más.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</si>
</sst>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0\ _€_-;\-* #,##0.0\ _€_-;_-* &quot;-&quot;?\ _€_-;_-@_-"/>
    <numFmt numFmtId="166" formatCode="0.0%"/>
    <numFmt numFmtId="167" formatCode="0.0"/>
    <numFmt numFmtId="168" formatCode="0.00\ %"/>
    <numFmt numFmtId="169" formatCode="0.0\ %"/>
  </numFmts>
  <fonts count="30">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13" fillId="0" borderId="0"/>
    <xf numFmtId="0" fontId="14" fillId="0" borderId="0" applyNumberFormat="0" applyFill="0" applyBorder="0" applyAlignment="0" applyProtection="0"/>
    <xf numFmtId="164" fontId="1" fillId="0" borderId="0" applyFont="0" applyFill="0" applyBorder="0" applyAlignment="0" applyProtection="0"/>
  </cellStyleXfs>
  <cellXfs count="84">
    <xf numFmtId="0" fontId="0" fillId="0" borderId="0" xfId="0"/>
    <xf numFmtId="0" fontId="0" fillId="0" borderId="0" xfId="0" applyFont="1"/>
    <xf numFmtId="165" fontId="0" fillId="0" borderId="0" xfId="0" applyNumberFormat="1" applyFont="1"/>
    <xf numFmtId="0" fontId="2" fillId="0" borderId="0" xfId="0" applyFont="1" applyAlignment="1">
      <alignment vertical="center" wrapText="1"/>
    </xf>
    <xf numFmtId="0" fontId="0" fillId="0" borderId="11" xfId="0" applyFont="1" applyBorder="1"/>
    <xf numFmtId="0" fontId="5" fillId="0" borderId="0" xfId="0" applyFont="1"/>
    <xf numFmtId="164" fontId="0" fillId="0" borderId="0" xfId="1" applyFont="1"/>
    <xf numFmtId="0" fontId="9" fillId="0" borderId="0" xfId="0" applyFont="1"/>
    <xf numFmtId="164" fontId="10" fillId="0" borderId="4" xfId="1" applyFont="1" applyBorder="1" applyAlignment="1">
      <alignment horizontal="center" vertical="center" wrapText="1" readingOrder="1"/>
    </xf>
    <xf numFmtId="0" fontId="9" fillId="0" borderId="10" xfId="0" applyFont="1" applyBorder="1" applyAlignment="1">
      <alignment horizontal="center" vertical="center" wrapText="1"/>
    </xf>
    <xf numFmtId="0" fontId="9" fillId="0" borderId="0" xfId="0" applyFont="1" applyAlignment="1">
      <alignment vertical="center"/>
    </xf>
    <xf numFmtId="164" fontId="10" fillId="0" borderId="6" xfId="1" applyFont="1" applyBorder="1" applyAlignment="1">
      <alignment horizontal="center" vertical="center" wrapText="1" readingOrder="1"/>
    </xf>
    <xf numFmtId="164" fontId="10" fillId="0" borderId="8" xfId="1" applyFont="1" applyBorder="1" applyAlignment="1">
      <alignment horizontal="center" vertical="center" wrapText="1" readingOrder="1"/>
    </xf>
    <xf numFmtId="0" fontId="9" fillId="0" borderId="0" xfId="0" applyFont="1" applyAlignment="1">
      <alignment horizontal="center" vertical="center"/>
    </xf>
    <xf numFmtId="0" fontId="0" fillId="0" borderId="14" xfId="0" applyFont="1" applyBorder="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0" fontId="0" fillId="0" borderId="13" xfId="0"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0" fillId="0" borderId="0" xfId="0" applyFont="1" applyBorder="1"/>
    <xf numFmtId="0" fontId="8" fillId="0" borderId="0" xfId="0" applyFont="1" applyBorder="1" applyAlignment="1">
      <alignment vertical="center"/>
    </xf>
    <xf numFmtId="166" fontId="0" fillId="0" borderId="0" xfId="2" applyNumberFormat="1" applyFont="1" applyBorder="1" applyAlignment="1">
      <alignment horizontal="center" vertical="center"/>
    </xf>
    <xf numFmtId="0" fontId="11" fillId="0" borderId="11" xfId="0" applyFont="1" applyBorder="1"/>
    <xf numFmtId="167" fontId="0" fillId="0" borderId="0" xfId="0" applyNumberFormat="1" applyAlignment="1">
      <alignment horizontal="center" vertical="center"/>
    </xf>
    <xf numFmtId="0" fontId="13" fillId="0" borderId="0" xfId="4"/>
    <xf numFmtId="0" fontId="15" fillId="0" borderId="0" xfId="5" applyFont="1" applyAlignment="1"/>
    <xf numFmtId="0" fontId="16" fillId="0" borderId="0" xfId="4" applyFont="1" applyBorder="1" applyAlignment="1">
      <alignment vertical="center" wrapText="1"/>
    </xf>
    <xf numFmtId="0" fontId="17" fillId="0" borderId="0" xfId="4" applyFont="1"/>
    <xf numFmtId="0" fontId="19" fillId="0" borderId="0" xfId="4" applyFont="1"/>
    <xf numFmtId="0" fontId="20" fillId="0" borderId="0" xfId="4" applyFont="1" applyAlignment="1">
      <alignment vertical="center"/>
    </xf>
    <xf numFmtId="0" fontId="21" fillId="2" borderId="19" xfId="4" applyFont="1" applyFill="1" applyBorder="1" applyAlignment="1">
      <alignment horizontal="left" vertical="center"/>
    </xf>
    <xf numFmtId="0" fontId="21" fillId="2" borderId="21" xfId="5" applyFont="1" applyFill="1" applyBorder="1" applyAlignment="1">
      <alignment horizontal="left" vertical="center"/>
    </xf>
    <xf numFmtId="0" fontId="19" fillId="0" borderId="0" xfId="4" applyFont="1" applyAlignment="1">
      <alignment vertical="center"/>
    </xf>
    <xf numFmtId="0" fontId="21" fillId="2" borderId="20" xfId="3" applyFont="1" applyFill="1" applyBorder="1" applyAlignment="1">
      <alignment horizontal="left" vertical="center"/>
    </xf>
    <xf numFmtId="164" fontId="22" fillId="0" borderId="0" xfId="1" applyFont="1" applyBorder="1" applyAlignment="1">
      <alignment vertical="center"/>
    </xf>
    <xf numFmtId="2" fontId="22" fillId="0" borderId="15" xfId="1" applyNumberFormat="1" applyFont="1" applyBorder="1" applyAlignment="1">
      <alignment horizontal="center" vertical="center"/>
    </xf>
    <xf numFmtId="2" fontId="22"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Border="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1" fillId="2" borderId="21" xfId="3" applyFont="1" applyFill="1" applyBorder="1" applyAlignment="1">
      <alignment horizontal="left" vertical="center"/>
    </xf>
    <xf numFmtId="164" fontId="0" fillId="0" borderId="0" xfId="1" applyFont="1" applyBorder="1" applyAlignment="1">
      <alignment horizontal="left" vertical="center" indent="2"/>
    </xf>
    <xf numFmtId="0" fontId="26"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5" fillId="0" borderId="12" xfId="0" applyFont="1" applyBorder="1" applyAlignment="1">
      <alignment horizontal="left" vertical="center" indent="3"/>
    </xf>
    <xf numFmtId="0" fontId="23" fillId="0" borderId="12" xfId="0" applyFont="1" applyBorder="1" applyAlignment="1">
      <alignment horizontal="left" vertical="center" indent="3"/>
    </xf>
    <xf numFmtId="0" fontId="24" fillId="0" borderId="12" xfId="0" applyFont="1" applyBorder="1" applyAlignment="1">
      <alignment horizontal="left" vertical="center" indent="3"/>
    </xf>
    <xf numFmtId="169" fontId="27" fillId="0" borderId="12" xfId="2" applyNumberFormat="1" applyFont="1" applyFill="1" applyBorder="1" applyAlignment="1">
      <alignment horizontal="center" vertical="center"/>
    </xf>
    <xf numFmtId="169" fontId="4" fillId="0" borderId="12" xfId="2" applyNumberFormat="1" applyFont="1" applyFill="1" applyBorder="1" applyAlignment="1">
      <alignment horizontal="center" vertical="center"/>
    </xf>
    <xf numFmtId="169" fontId="4" fillId="0" borderId="12" xfId="2" applyNumberFormat="1" applyFont="1" applyBorder="1" applyAlignment="1">
      <alignment horizontal="center" vertical="center"/>
    </xf>
    <xf numFmtId="168" fontId="10" fillId="0" borderId="5" xfId="0" applyNumberFormat="1" applyFont="1" applyBorder="1" applyAlignment="1">
      <alignment horizontal="center" vertical="center" wrapText="1" readingOrder="1"/>
    </xf>
    <xf numFmtId="168" fontId="10" fillId="0" borderId="7" xfId="0" applyNumberFormat="1" applyFont="1" applyBorder="1" applyAlignment="1">
      <alignment horizontal="center" vertical="center" wrapText="1" readingOrder="1"/>
    </xf>
    <xf numFmtId="2" fontId="10" fillId="0" borderId="7" xfId="0" applyNumberFormat="1" applyFont="1" applyBorder="1" applyAlignment="1">
      <alignment horizontal="center" vertical="center" wrapText="1" readingOrder="1"/>
    </xf>
    <xf numFmtId="168" fontId="10" fillId="0" borderId="9" xfId="0" applyNumberFormat="1" applyFont="1" applyBorder="1" applyAlignment="1">
      <alignment horizontal="center" vertical="center" wrapText="1" readingOrder="1"/>
    </xf>
    <xf numFmtId="0" fontId="16" fillId="0" borderId="0" xfId="4" applyFont="1" applyBorder="1" applyAlignment="1">
      <alignment horizontal="center" vertical="center" wrapText="1"/>
    </xf>
    <xf numFmtId="0" fontId="18" fillId="0" borderId="0" xfId="4" applyFont="1" applyAlignment="1">
      <alignment horizontal="center" vertical="center"/>
    </xf>
    <xf numFmtId="0" fontId="0" fillId="0" borderId="0" xfId="0" applyFont="1" applyAlignment="1">
      <alignment horizontal="center"/>
    </xf>
    <xf numFmtId="0" fontId="2" fillId="0" borderId="0" xfId="0" applyFont="1" applyAlignment="1">
      <alignment horizontal="center" vertical="center" wrapTex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29" fillId="0" borderId="22" xfId="0" applyFont="1" applyBorder="1" applyAlignment="1">
      <alignment horizontal="left" vertical="center" wrapText="1"/>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25" xfId="0" applyFont="1" applyBorder="1" applyAlignment="1">
      <alignment horizontal="left" vertical="center"/>
    </xf>
    <xf numFmtId="0" fontId="9" fillId="0" borderId="0" xfId="0" applyFont="1" applyBorder="1" applyAlignment="1">
      <alignment horizontal="left" vertical="center"/>
    </xf>
    <xf numFmtId="0" fontId="9" fillId="0" borderId="26" xfId="0" applyFont="1" applyBorder="1" applyAlignment="1">
      <alignment horizontal="left" vertical="center"/>
    </xf>
    <xf numFmtId="0" fontId="9" fillId="0" borderId="27" xfId="0" applyFont="1" applyBorder="1" applyAlignment="1">
      <alignment horizontal="left" vertical="center"/>
    </xf>
    <xf numFmtId="0" fontId="9" fillId="0" borderId="28" xfId="0" applyFont="1" applyBorder="1" applyAlignment="1">
      <alignment horizontal="left" vertical="center"/>
    </xf>
    <xf numFmtId="0" fontId="9" fillId="0" borderId="29" xfId="0" applyFont="1" applyBorder="1" applyAlignment="1">
      <alignment horizontal="left" vertical="center"/>
    </xf>
    <xf numFmtId="0" fontId="9" fillId="0" borderId="22" xfId="0" applyFont="1" applyBorder="1" applyAlignment="1">
      <alignment horizontal="left" vertical="center" wrapText="1"/>
    </xf>
    <xf numFmtId="0" fontId="28" fillId="0" borderId="22" xfId="0" applyFont="1" applyBorder="1" applyAlignment="1">
      <alignment vertical="center" wrapText="1"/>
    </xf>
    <xf numFmtId="0" fontId="9" fillId="0" borderId="23" xfId="0" applyFont="1" applyBorder="1" applyAlignment="1">
      <alignment vertical="center"/>
    </xf>
    <xf numFmtId="0" fontId="9" fillId="0" borderId="24" xfId="0" applyFont="1" applyBorder="1" applyAlignment="1">
      <alignment vertical="center"/>
    </xf>
    <xf numFmtId="0" fontId="9" fillId="0" borderId="25" xfId="0" applyFont="1" applyBorder="1" applyAlignment="1">
      <alignment vertical="center"/>
    </xf>
    <xf numFmtId="0" fontId="9" fillId="0" borderId="0"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8" xfId="0" applyFont="1" applyBorder="1" applyAlignment="1">
      <alignment vertical="center"/>
    </xf>
    <xf numFmtId="0" fontId="9" fillId="0" borderId="29" xfId="0" applyFont="1" applyBorder="1" applyAlignment="1">
      <alignment vertical="center"/>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21">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3.6086069378341539</c:v>
              </c:pt>
              <c:pt idx="1">
                <c:v>96.391393062165832</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 _€_-;\-* #,##0.00\ _€_-;_-* "-"??\ _€_-;_-@_-</c:formatCode>
              <c:ptCount val="7"/>
              <c:pt idx="0">
                <c:v>0.76352095076616477</c:v>
              </c:pt>
              <c:pt idx="1">
                <c:v>0.77086871568063187</c:v>
              </c:pt>
              <c:pt idx="2">
                <c:v>0.76649730195255927</c:v>
              </c:pt>
              <c:pt idx="3">
                <c:v>0.73699487934391117</c:v>
              </c:pt>
              <c:pt idx="4">
                <c:v>0.87042079067045741</c:v>
              </c:pt>
              <c:pt idx="5">
                <c:v>0.76370605586093598</c:v>
              </c:pt>
              <c:pt idx="6">
                <c:v>0.7771627698398772</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10.91986755231018</c:v>
              </c:pt>
              <c:pt idx="1">
                <c:v>10.46619614113029</c:v>
              </c:pt>
              <c:pt idx="2">
                <c:v>11.587268739459233</c:v>
              </c:pt>
              <c:pt idx="3">
                <c:v>11.486135421867939</c:v>
              </c:pt>
              <c:pt idx="4" formatCode="_-* #,##0.0\ _€_-;\-* #,##0.0\ _€_-;_-* &quot;-&quot;??\ _€_-;_-@_-">
                <c:v>-0.33650133915852365</c:v>
              </c:pt>
              <c:pt idx="5">
                <c:v>7.7901930698788702</c:v>
              </c:pt>
              <c:pt idx="6">
                <c:v>10.616897894325451</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80224"/>
        <c:crosses val="autoZero"/>
        <c:auto val="1"/>
        <c:lblAlgn val="ctr"/>
        <c:lblOffset val="100"/>
        <c:noMultiLvlLbl val="0"/>
      </c:catAx>
      <c:valAx>
        <c:axId val="77380224"/>
        <c:scaling>
          <c:orientation val="minMax"/>
          <c:max val="5"/>
          <c:min val="0"/>
        </c:scaling>
        <c:delete val="0"/>
        <c:axPos val="t"/>
        <c:numFmt formatCode="_-* #,##0.00\ _€_-;\-* #,##0.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78688"/>
        <c:crosses val="autoZero"/>
        <c:crossBetween val="between"/>
      </c:valAx>
      <c:valAx>
        <c:axId val="77398400"/>
        <c:scaling>
          <c:orientation val="minMax"/>
          <c:max val="2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5.509201616012902</c:v>
              </c:pt>
              <c:pt idx="1">
                <c:v>2.45221419846647</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7.6048207146374862</c:v>
              </c:pt>
              <c:pt idx="1">
                <c:v>4.6003829825688518</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10.592593343553462</c:v>
              </c:pt>
              <c:pt idx="1">
                <c:v>12.715377986846962</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14.259150248366129</c:v>
              </c:pt>
              <c:pt idx="1">
                <c:v>19.921826793170837</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9.2822616926773325</c:v>
              </c:pt>
              <c:pt idx="1">
                <c:v>12.331068826882936</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6.8000268979678715</c:v>
              </c:pt>
              <c:pt idx="1">
                <c:v>6.8626434022330551</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12.220171666673332</c:v>
              </c:pt>
              <c:pt idx="1">
                <c:v>11.899471217993774</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8.9637288279236635</c:v>
              </c:pt>
              <c:pt idx="1">
                <c:v>5.0388465332962094</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24.768066339781559</c:v>
              </c:pt>
              <c:pt idx="1">
                <c:v>24.178166568336724</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16.244375574617298</c:v>
              </c:pt>
              <c:pt idx="1">
                <c:v>2.8964235832202894</c:v>
              </c:pt>
              <c:pt idx="2">
                <c:v>2.4801448647696351</c:v>
              </c:pt>
              <c:pt idx="3">
                <c:v>10.841127430990433</c:v>
              </c:pt>
              <c:pt idx="4">
                <c:v>2.9605181487900278</c:v>
              </c:pt>
              <c:pt idx="5">
                <c:v>17.474274808638654</c:v>
              </c:pt>
              <c:pt idx="6">
                <c:v>14.107219384682255</c:v>
              </c:pt>
              <c:pt idx="7">
                <c:v>4.2087859244641503</c:v>
              </c:pt>
              <c:pt idx="8">
                <c:v>2.3043153637296228</c:v>
              </c:pt>
              <c:pt idx="9">
                <c:v>5.4088091933411704</c:v>
              </c:pt>
              <c:pt idx="10">
                <c:v>5.8248365438780132</c:v>
              </c:pt>
              <c:pt idx="11">
                <c:v>2.4161879911780986</c:v>
              </c:pt>
              <c:pt idx="12">
                <c:v>1.2962998739157932</c:v>
              </c:pt>
              <c:pt idx="13">
                <c:v>4.8557051726553286</c:v>
              </c:pt>
              <c:pt idx="14">
                <c:v>0.6961324020445705</c:v>
              </c:pt>
              <c:pt idx="15">
                <c:v>1.3841815356658378</c:v>
              </c:pt>
              <c:pt idx="16">
                <c:v>4.6006744772174919</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12.900883996319589</c:v>
              </c:pt>
              <c:pt idx="1">
                <c:v>2.8162160315293088</c:v>
              </c:pt>
              <c:pt idx="2">
                <c:v>2.0496397920008995</c:v>
              </c:pt>
              <c:pt idx="3">
                <c:v>9.529435020576777</c:v>
              </c:pt>
              <c:pt idx="4">
                <c:v>2.9371426922549566</c:v>
              </c:pt>
              <c:pt idx="5">
                <c:v>15.849655296646409</c:v>
              </c:pt>
              <c:pt idx="6">
                <c:v>14.69813027600134</c:v>
              </c:pt>
              <c:pt idx="7">
                <c:v>5.0936667278461298</c:v>
              </c:pt>
              <c:pt idx="8">
                <c:v>2.8776032620814314</c:v>
              </c:pt>
              <c:pt idx="9">
                <c:v>7.2181794324258144</c:v>
              </c:pt>
              <c:pt idx="10">
                <c:v>7.2371097972477125</c:v>
              </c:pt>
              <c:pt idx="11">
                <c:v>3.207173422327859</c:v>
              </c:pt>
              <c:pt idx="12">
                <c:v>1.3197303205281543</c:v>
              </c:pt>
              <c:pt idx="13">
                <c:v>5.6184923447195025</c:v>
              </c:pt>
              <c:pt idx="14">
                <c:v>0.80347101419851097</c:v>
              </c:pt>
              <c:pt idx="15">
                <c:v>1.5622737521804366</c:v>
              </c:pt>
              <c:pt idx="16">
                <c:v>4.2811964602740007</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4.2023881871276716</c:v>
              </c:pt>
              <c:pt idx="1">
                <c:v>95.797611812872347</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28.882615505045372</c:v>
              </c:pt>
              <c:pt idx="1">
                <c:v>24.902997792503299</c:v>
              </c:pt>
              <c:pt idx="2">
                <c:v>46.214386702451328</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28.75843564735051</c:v>
              </c:pt>
              <c:pt idx="1">
                <c:v>24.978236113632388</c:v>
              </c:pt>
              <c:pt idx="2">
                <c:v>46.263328239017099</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AGOSTO 20</c:v>
              </c:pt>
              <c:pt idx="1">
                <c:v>SEPTIEMBRE 20</c:v>
              </c:pt>
              <c:pt idx="2">
                <c:v>OCTUBRE 20</c:v>
              </c:pt>
              <c:pt idx="3">
                <c:v>NOVIEMBRE 20</c:v>
              </c:pt>
              <c:pt idx="4">
                <c:v>DICIEMBRE 20</c:v>
              </c:pt>
              <c:pt idx="5">
                <c:v>ENERO 21</c:v>
              </c:pt>
              <c:pt idx="6">
                <c:v>FEBRERO 21</c:v>
              </c:pt>
              <c:pt idx="7">
                <c:v>MARZO 21</c:v>
              </c:pt>
              <c:pt idx="8">
                <c:v>ABRIL 21</c:v>
              </c:pt>
              <c:pt idx="9">
                <c:v>MAYO 21</c:v>
              </c:pt>
              <c:pt idx="10">
                <c:v>JUNIO 21</c:v>
              </c:pt>
              <c:pt idx="11">
                <c:v>JULIO 21</c:v>
              </c:pt>
              <c:pt idx="12">
                <c:v>AGOSTO 21</c:v>
              </c:pt>
              <c:pt idx="13">
                <c:v>SEPTIEMBRE 21</c:v>
              </c:pt>
              <c:pt idx="14">
                <c:v>OCTUBRE 21</c:v>
              </c:pt>
              <c:pt idx="15">
                <c:v>NOVIEMBRE 21</c:v>
              </c:pt>
              <c:pt idx="16">
                <c:v>DICIEMBRE 21</c:v>
              </c:pt>
              <c:pt idx="17">
                <c:v>ENERO 22</c:v>
              </c:pt>
              <c:pt idx="18">
                <c:v>FEBRERO 22</c:v>
              </c:pt>
              <c:pt idx="19">
                <c:v>MARZO 22</c:v>
              </c:pt>
              <c:pt idx="20">
                <c:v>ABRIL 22</c:v>
              </c:pt>
              <c:pt idx="21">
                <c:v>MAYO 22</c:v>
              </c:pt>
              <c:pt idx="22">
                <c:v>JUNIO 22</c:v>
              </c:pt>
              <c:pt idx="23">
                <c:v>JULIO 22</c:v>
              </c:pt>
              <c:pt idx="24">
                <c:v>AGOSTO 22</c:v>
              </c:pt>
            </c:strLit>
          </c:cat>
          <c:val>
            <c:numLit>
              <c:formatCode>#,#00.00</c:formatCode>
              <c:ptCount val="25"/>
              <c:pt idx="0">
                <c:v>234637.6679</c:v>
              </c:pt>
              <c:pt idx="1">
                <c:v>262452.63510000001</c:v>
              </c:pt>
              <c:pt idx="2">
                <c:v>296045.15230000002</c:v>
              </c:pt>
              <c:pt idx="3">
                <c:v>282551.27799999999</c:v>
              </c:pt>
              <c:pt idx="4">
                <c:v>295514.28009999997</c:v>
              </c:pt>
              <c:pt idx="5">
                <c:v>312878.554</c:v>
              </c:pt>
              <c:pt idx="6">
                <c:v>276272.66600000003</c:v>
              </c:pt>
              <c:pt idx="7">
                <c:v>291157.52759999997</c:v>
              </c:pt>
              <c:pt idx="8">
                <c:v>289316.09499999997</c:v>
              </c:pt>
              <c:pt idx="9">
                <c:v>266688.54300000001</c:v>
              </c:pt>
              <c:pt idx="10">
                <c:v>251862.397</c:v>
              </c:pt>
              <c:pt idx="11">
                <c:v>251229.24900000001</c:v>
              </c:pt>
              <c:pt idx="12">
                <c:v>230241.111</c:v>
              </c:pt>
              <c:pt idx="13">
                <c:v>255088.986</c:v>
              </c:pt>
              <c:pt idx="14">
                <c:v>272318.989</c:v>
              </c:pt>
              <c:pt idx="15">
                <c:v>276127.42099999997</c:v>
              </c:pt>
              <c:pt idx="16">
                <c:v>287225.72200000001</c:v>
              </c:pt>
              <c:pt idx="17">
                <c:v>278160.61499999999</c:v>
              </c:pt>
              <c:pt idx="18">
                <c:v>246868.35399999999</c:v>
              </c:pt>
              <c:pt idx="19">
                <c:v>319959.71600000001</c:v>
              </c:pt>
              <c:pt idx="20">
                <c:v>230807.30100000001</c:v>
              </c:pt>
              <c:pt idx="21">
                <c:v>240406.09700000001</c:v>
              </c:pt>
              <c:pt idx="22">
                <c:v>233829.32399999999</c:v>
              </c:pt>
              <c:pt idx="23">
                <c:v>227340.43100000001</c:v>
              </c:pt>
              <c:pt idx="24">
                <c:v>238219.90900000001</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AGOSTO 20</c:v>
              </c:pt>
              <c:pt idx="1">
                <c:v>SEPTIEMBRE 20</c:v>
              </c:pt>
              <c:pt idx="2">
                <c:v>OCTUBRE 20</c:v>
              </c:pt>
              <c:pt idx="3">
                <c:v>NOVIEMBRE 20</c:v>
              </c:pt>
              <c:pt idx="4">
                <c:v>DICIEMBRE 20</c:v>
              </c:pt>
              <c:pt idx="5">
                <c:v>ENERO 21</c:v>
              </c:pt>
              <c:pt idx="6">
                <c:v>FEBRERO 21</c:v>
              </c:pt>
              <c:pt idx="7">
                <c:v>MARZO 21</c:v>
              </c:pt>
              <c:pt idx="8">
                <c:v>ABRIL 21</c:v>
              </c:pt>
              <c:pt idx="9">
                <c:v>MAYO 21</c:v>
              </c:pt>
              <c:pt idx="10">
                <c:v>JUNIO 21</c:v>
              </c:pt>
              <c:pt idx="11">
                <c:v>JULIO 21</c:v>
              </c:pt>
              <c:pt idx="12">
                <c:v>AGOSTO 21</c:v>
              </c:pt>
              <c:pt idx="13">
                <c:v>SEPTIEMBRE 21</c:v>
              </c:pt>
              <c:pt idx="14">
                <c:v>OCTUBRE 21</c:v>
              </c:pt>
              <c:pt idx="15">
                <c:v>NOVIEMBRE 21</c:v>
              </c:pt>
              <c:pt idx="16">
                <c:v>DICIEMBRE 21</c:v>
              </c:pt>
              <c:pt idx="17">
                <c:v>ENERO 22</c:v>
              </c:pt>
              <c:pt idx="18">
                <c:v>FEBRERO 22</c:v>
              </c:pt>
              <c:pt idx="19">
                <c:v>MARZO 22</c:v>
              </c:pt>
              <c:pt idx="20">
                <c:v>ABRIL 22</c:v>
              </c:pt>
              <c:pt idx="21">
                <c:v>MAYO 22</c:v>
              </c:pt>
              <c:pt idx="22">
                <c:v>JUNIO 22</c:v>
              </c:pt>
              <c:pt idx="23">
                <c:v>JULIO 22</c:v>
              </c:pt>
              <c:pt idx="24">
                <c:v>AGOSTO 22</c:v>
              </c:pt>
            </c:strLit>
          </c:cat>
          <c:val>
            <c:numLit>
              <c:formatCode>#,#00.00</c:formatCode>
              <c:ptCount val="25"/>
              <c:pt idx="0">
                <c:v>161247.5961</c:v>
              </c:pt>
              <c:pt idx="1">
                <c:v>180757.141</c:v>
              </c:pt>
              <c:pt idx="2">
                <c:v>205962.6856</c:v>
              </c:pt>
              <c:pt idx="3">
                <c:v>194767.1416</c:v>
              </c:pt>
              <c:pt idx="4">
                <c:v>205844.8738</c:v>
              </c:pt>
              <c:pt idx="5">
                <c:v>215226.788</c:v>
              </c:pt>
              <c:pt idx="6">
                <c:v>188318.8854</c:v>
              </c:pt>
              <c:pt idx="7">
                <c:v>200278.37049999999</c:v>
              </c:pt>
              <c:pt idx="8">
                <c:v>196507.33199999999</c:v>
              </c:pt>
              <c:pt idx="9">
                <c:v>182014.11369999999</c:v>
              </c:pt>
              <c:pt idx="10">
                <c:v>173335.98800000001</c:v>
              </c:pt>
              <c:pt idx="11">
                <c:v>174597.17199999999</c:v>
              </c:pt>
              <c:pt idx="12">
                <c:v>158230.859</c:v>
              </c:pt>
              <c:pt idx="13">
                <c:v>180201.25200000001</c:v>
              </c:pt>
              <c:pt idx="14">
                <c:v>193558.65100000001</c:v>
              </c:pt>
              <c:pt idx="15">
                <c:v>195799.198</c:v>
              </c:pt>
              <c:pt idx="16">
                <c:v>207957.70499999999</c:v>
              </c:pt>
              <c:pt idx="17">
                <c:v>205479.15700000001</c:v>
              </c:pt>
              <c:pt idx="18">
                <c:v>183828.36790000001</c:v>
              </c:pt>
              <c:pt idx="19">
                <c:v>243186.93900000001</c:v>
              </c:pt>
              <c:pt idx="20">
                <c:v>182788.38500000001</c:v>
              </c:pt>
              <c:pt idx="21">
                <c:v>194344.984</c:v>
              </c:pt>
              <c:pt idx="22">
                <c:v>192778.511</c:v>
              </c:pt>
              <c:pt idx="23">
                <c:v>189947.31460000001</c:v>
              </c:pt>
              <c:pt idx="24">
                <c:v>201895.02840000001</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Agosto 20</c:v>
              </c:pt>
              <c:pt idx="1">
                <c:v>Septiembre 20</c:v>
              </c:pt>
              <c:pt idx="2">
                <c:v>Octubre 20</c:v>
              </c:pt>
              <c:pt idx="3">
                <c:v>Noviembre 20</c:v>
              </c:pt>
              <c:pt idx="4">
                <c:v>Diciembre 20</c:v>
              </c:pt>
              <c:pt idx="5">
                <c:v>Enero 21</c:v>
              </c:pt>
              <c:pt idx="6">
                <c:v>Febrero 21</c:v>
              </c:pt>
              <c:pt idx="7">
                <c:v>Marzo 21</c:v>
              </c:pt>
              <c:pt idx="8">
                <c:v>Abril 21</c:v>
              </c:pt>
              <c:pt idx="9">
                <c:v>Mayo 21</c:v>
              </c:pt>
              <c:pt idx="10">
                <c:v>Junio 21</c:v>
              </c:pt>
              <c:pt idx="11">
                <c:v>Julio 21</c:v>
              </c:pt>
              <c:pt idx="12">
                <c:v>Agosto 21</c:v>
              </c:pt>
              <c:pt idx="13">
                <c:v>Septiembre 21</c:v>
              </c:pt>
              <c:pt idx="14">
                <c:v>Octubre 21</c:v>
              </c:pt>
              <c:pt idx="15">
                <c:v>Noviembre 21</c:v>
              </c:pt>
              <c:pt idx="16">
                <c:v>Diciembre 21</c:v>
              </c:pt>
              <c:pt idx="17">
                <c:v>Enero 22</c:v>
              </c:pt>
              <c:pt idx="18">
                <c:v>Febrero 22</c:v>
              </c:pt>
              <c:pt idx="19">
                <c:v>Marzo 22</c:v>
              </c:pt>
              <c:pt idx="20">
                <c:v>Abril 22</c:v>
              </c:pt>
              <c:pt idx="21">
                <c:v>Mayo 22</c:v>
              </c:pt>
              <c:pt idx="22">
                <c:v>Junio 22</c:v>
              </c:pt>
              <c:pt idx="23">
                <c:v>Julio 22</c:v>
              </c:pt>
              <c:pt idx="24">
                <c:v>Agosto 22</c:v>
              </c:pt>
            </c:strLit>
          </c:cat>
          <c:val>
            <c:numLit>
              <c:formatCode>_-* #,##0\ _€_-;\-* #,##0\ _€_-;_-* "-"??\ _€_-;_-@_-</c:formatCode>
              <c:ptCount val="25"/>
              <c:pt idx="0">
                <c:v>234.6376679</c:v>
              </c:pt>
              <c:pt idx="1">
                <c:v>262.45263510000001</c:v>
              </c:pt>
              <c:pt idx="2">
                <c:v>296.04515230000004</c:v>
              </c:pt>
              <c:pt idx="3">
                <c:v>282.55127799999997</c:v>
              </c:pt>
              <c:pt idx="4">
                <c:v>295.51428009999995</c:v>
              </c:pt>
              <c:pt idx="5">
                <c:v>312.87855400000001</c:v>
              </c:pt>
              <c:pt idx="6">
                <c:v>276.27266600000002</c:v>
              </c:pt>
              <c:pt idx="7">
                <c:v>291.15752759999998</c:v>
              </c:pt>
              <c:pt idx="8">
                <c:v>289.31609499999996</c:v>
              </c:pt>
              <c:pt idx="9">
                <c:v>266.68854299999998</c:v>
              </c:pt>
              <c:pt idx="10">
                <c:v>251.86239699999999</c:v>
              </c:pt>
              <c:pt idx="11">
                <c:v>251.22924900000001</c:v>
              </c:pt>
              <c:pt idx="12">
                <c:v>230.24111100000002</c:v>
              </c:pt>
              <c:pt idx="13">
                <c:v>255.08898600000001</c:v>
              </c:pt>
              <c:pt idx="14">
                <c:v>272.31898899999999</c:v>
              </c:pt>
              <c:pt idx="15">
                <c:v>276.12742099999997</c:v>
              </c:pt>
              <c:pt idx="16">
                <c:v>287.22572200000002</c:v>
              </c:pt>
              <c:pt idx="17">
                <c:v>278.16061500000001</c:v>
              </c:pt>
              <c:pt idx="18">
                <c:v>246.86835399999998</c:v>
              </c:pt>
              <c:pt idx="19">
                <c:v>319.95971600000001</c:v>
              </c:pt>
              <c:pt idx="20">
                <c:v>230.807301</c:v>
              </c:pt>
              <c:pt idx="21">
                <c:v>240.40609700000002</c:v>
              </c:pt>
              <c:pt idx="22">
                <c:v>233.82932399999999</c:v>
              </c:pt>
              <c:pt idx="23">
                <c:v>227.34043100000002</c:v>
              </c:pt>
              <c:pt idx="24">
                <c:v>238.219909</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Agosto 20</c:v>
              </c:pt>
              <c:pt idx="1">
                <c:v>Septiembre 20</c:v>
              </c:pt>
              <c:pt idx="2">
                <c:v>Octubre 20</c:v>
              </c:pt>
              <c:pt idx="3">
                <c:v>Noviembre 20</c:v>
              </c:pt>
              <c:pt idx="4">
                <c:v>Diciembre 20</c:v>
              </c:pt>
              <c:pt idx="5">
                <c:v>Enero 21</c:v>
              </c:pt>
              <c:pt idx="6">
                <c:v>Febrero 21</c:v>
              </c:pt>
              <c:pt idx="7">
                <c:v>Marzo 21</c:v>
              </c:pt>
              <c:pt idx="8">
                <c:v>Abril 21</c:v>
              </c:pt>
              <c:pt idx="9">
                <c:v>Mayo 21</c:v>
              </c:pt>
              <c:pt idx="10">
                <c:v>Junio 21</c:v>
              </c:pt>
              <c:pt idx="11">
                <c:v>Julio 21</c:v>
              </c:pt>
              <c:pt idx="12">
                <c:v>Agosto 21</c:v>
              </c:pt>
              <c:pt idx="13">
                <c:v>Septiembre 21</c:v>
              </c:pt>
              <c:pt idx="14">
                <c:v>Octubre 21</c:v>
              </c:pt>
              <c:pt idx="15">
                <c:v>Noviembre 21</c:v>
              </c:pt>
              <c:pt idx="16">
                <c:v>Diciembre 21</c:v>
              </c:pt>
              <c:pt idx="17">
                <c:v>Enero 22</c:v>
              </c:pt>
              <c:pt idx="18">
                <c:v>Febrero 22</c:v>
              </c:pt>
              <c:pt idx="19">
                <c:v>Marzo 22</c:v>
              </c:pt>
              <c:pt idx="20">
                <c:v>Abril 22</c:v>
              </c:pt>
              <c:pt idx="21">
                <c:v>Mayo 22</c:v>
              </c:pt>
              <c:pt idx="22">
                <c:v>Junio 22</c:v>
              </c:pt>
              <c:pt idx="23">
                <c:v>Julio 22</c:v>
              </c:pt>
              <c:pt idx="24">
                <c:v>Agosto 22</c:v>
              </c:pt>
            </c:strLit>
          </c:cat>
          <c:val>
            <c:numLit>
              <c:formatCode>_-* #,##0.00\ _€_-;\-* #,##0.00\ _€_-;_-* "-"??\ _€_-;_-@_-</c:formatCode>
              <c:ptCount val="25"/>
              <c:pt idx="0">
                <c:v>0.68721956514127103</c:v>
              </c:pt>
              <c:pt idx="1">
                <c:v>0.68872290396752001</c:v>
              </c:pt>
              <c:pt idx="2">
                <c:v>0.69571375852588102</c:v>
              </c:pt>
              <c:pt idx="3">
                <c:v>0.68931608796333199</c:v>
              </c:pt>
              <c:pt idx="4">
                <c:v>0.69656489605288596</c:v>
              </c:pt>
              <c:pt idx="5">
                <c:v>0.68789242742409296</c:v>
              </c:pt>
              <c:pt idx="6">
                <c:v>0.68164139480957597</c:v>
              </c:pt>
              <c:pt idx="7">
                <c:v>0.68786945730336002</c:v>
              </c:pt>
              <c:pt idx="8">
                <c:v>0.67921327363415396</c:v>
              </c:pt>
              <c:pt idx="9">
                <c:v>0.68249693688566104</c:v>
              </c:pt>
              <c:pt idx="10">
                <c:v>0.68821701875568198</c:v>
              </c:pt>
              <c:pt idx="11">
                <c:v>0.69497151583651795</c:v>
              </c:pt>
              <c:pt idx="12">
                <c:v>0.68723981704553205</c:v>
              </c:pt>
              <c:pt idx="13">
                <c:v>0.70642505905762598</c:v>
              </c:pt>
              <c:pt idx="14">
                <c:v>0.71077911867541499</c:v>
              </c:pt>
              <c:pt idx="15">
                <c:v>0.70909001826370599</c:v>
              </c:pt>
              <c:pt idx="16">
                <c:v>0.72402187224722203</c:v>
              </c:pt>
              <c:pt idx="17">
                <c:v>0.73870686905117799</c:v>
              </c:pt>
              <c:pt idx="18">
                <c:v>0.74464128318366796</c:v>
              </c:pt>
              <c:pt idx="19">
                <c:v>0.76005486578191594</c:v>
              </c:pt>
              <c:pt idx="20">
                <c:v>0.79195235249512297</c:v>
              </c:pt>
              <c:pt idx="21">
                <c:v>0.80840289171201796</c:v>
              </c:pt>
              <c:pt idx="22">
                <c:v>0.82444112527135405</c:v>
              </c:pt>
              <c:pt idx="23">
                <c:v>0.83551928605255399</c:v>
              </c:pt>
              <c:pt idx="24">
                <c:v>0.847515345159501</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_-* #,##0.00\ _€_-;\-* #,##0.0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_tradnl"/>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 TAM AGOSTO 22 </c:v>
              </c:pt>
            </c:strLit>
          </c:cat>
          <c:val>
            <c:numLit>
              <c:formatCode>_-* #,##0\ _€_-;\-* #,##0\ _€_-;_-* "-"??\ _€_-;_-@_-</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3106.3528650000003</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 TAM AGOSTO 22 </c:v>
              </c:pt>
            </c:strLit>
          </c:cat>
          <c:val>
            <c:numLit>
              <c:formatCode>_-* #,##0\ _€_-;\-* #,##0\ _€_-;_-* "-"??\ _€_-;_-@_-</c:formatCode>
              <c:ptCount val="15"/>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2994.2567999999997</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 TAM AGOSTO 22 </c:v>
              </c:pt>
            </c:strLit>
          </c:cat>
          <c:val>
            <c:numLit>
              <c:formatCode>_-* #,##0\ _€_-;\-* #,##0\ _€_-;_-* "-"??\ _€_-;_-@_-</c:formatCode>
              <c:ptCount val="15"/>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112.096065</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AGOSTO 22 </c:v>
              </c:pt>
            </c:strLit>
          </c:cat>
          <c:val>
            <c:numLit>
              <c:formatCode>_-* #,##0\ _€_-;\-* #,##0\ _€_-;_-* "-"??\ _€_-;_-@_-</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3106.3528650000003</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AGOSTO 22 </c:v>
              </c:pt>
            </c:strLit>
          </c:cat>
          <c:val>
            <c:numLit>
              <c:formatCode>_-* #,##0\ _€_-;\-* #,##0\ _€_-;_-* "-"??\ _€_-;_-@_-</c:formatCode>
              <c:ptCount val="15"/>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890.86549000000002</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AGOSTO 22 </c:v>
              </c:pt>
            </c:strLit>
          </c:cat>
          <c:val>
            <c:numLit>
              <c:formatCode>_-* #,##0\ _€_-;\-* #,##0\ _€_-;_-* "-"??\ _€_-;_-@_-</c:formatCode>
              <c:ptCount val="15"/>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768.11676999999997</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AGOSTO 22 </c:v>
              </c:pt>
            </c:strLit>
          </c:cat>
          <c:val>
            <c:numLit>
              <c:formatCode>_-* #,##0\ _€_-;\-* #,##0\ _€_-;_-* "-"??\ _€_-;_-@_-</c:formatCode>
              <c:ptCount val="15"/>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1425.4527</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17.843170950895818</c:v>
              </c:pt>
              <c:pt idx="1">
                <c:v>55.700923263912586</c:v>
              </c:pt>
              <c:pt idx="2">
                <c:v>15.688898798688152</c:v>
              </c:pt>
              <c:pt idx="3">
                <c:v>1.0989943227199979</c:v>
              </c:pt>
              <c:pt idx="4">
                <c:v>9.6680126637834292</c:v>
              </c:pt>
              <c:pt idx="5">
                <c:v>3.4544631361447071</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-9.1280398336905932</c:v>
              </c:pt>
              <c:pt idx="1">
                <c:v>-2.0798526890461799</c:v>
              </c:pt>
              <c:pt idx="2">
                <c:v>-17.15003199145383</c:v>
              </c:pt>
              <c:pt idx="3">
                <c:v>-5.5580669668659155</c:v>
              </c:pt>
              <c:pt idx="4">
                <c:v>-1.4883264407966057</c:v>
              </c:pt>
              <c:pt idx="5">
                <c:v>-16.515806037673141</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8336"/>
        <c:crosses val="autoZero"/>
        <c:auto val="1"/>
        <c:lblAlgn val="ctr"/>
        <c:lblOffset val="100"/>
        <c:noMultiLvlLbl val="0"/>
      </c:catAx>
      <c:valAx>
        <c:axId val="47278336"/>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6800"/>
        <c:crosses val="autoZero"/>
        <c:crossBetween val="between"/>
      </c:valAx>
      <c:valAx>
        <c:axId val="47280128"/>
        <c:scaling>
          <c:orientation val="minMax"/>
          <c:max val="58"/>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24431</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706181" cy="9339881"/>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514350</xdr:colOff>
      <xdr:row>6</xdr:row>
      <xdr:rowOff>34925</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14350" y="1177925"/>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661883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38</xdr:row>
      <xdr:rowOff>190500</xdr:rowOff>
    </xdr:from>
    <xdr:to>
      <xdr:col>8</xdr:col>
      <xdr:colOff>357188</xdr:colOff>
      <xdr:row>50</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49</xdr:row>
      <xdr:rowOff>38100</xdr:rowOff>
    </xdr:from>
    <xdr:to>
      <xdr:col>8</xdr:col>
      <xdr:colOff>357188</xdr:colOff>
      <xdr:row>64</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11952</xdr:colOff>
      <xdr:row>1</xdr:row>
      <xdr:rowOff>72811</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581040</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754902</xdr:colOff>
      <xdr:row>1</xdr:row>
      <xdr:rowOff>63286</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0" zoomScaleNormal="80" zoomScaleSheetLayoutView="100" zoomScalePageLayoutView="60" workbookViewId="0"/>
  </sheetViews>
  <sheetFormatPr baseColWidth="10" defaultRowHeight="14.5"/>
  <sheetData/>
  <sheetProtection sheet="1" objects="1" scenarios="1"/>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53125" defaultRowHeight="14"/>
  <cols>
    <col min="1" max="1" width="5.54296875" style="25" customWidth="1"/>
    <col min="2" max="2" width="2.54296875" style="25" customWidth="1"/>
    <col min="3" max="3" width="30.1796875" style="25" customWidth="1"/>
    <col min="4" max="4" width="79.453125" style="25" customWidth="1"/>
    <col min="5" max="5" width="11.453125" style="25"/>
    <col min="6" max="6" width="2" style="25" customWidth="1"/>
    <col min="7" max="16384" width="11.453125" style="25"/>
  </cols>
  <sheetData>
    <row r="1" spans="1:12" ht="72" customHeight="1">
      <c r="B1" s="26"/>
      <c r="C1" s="58" t="s">
        <v>13</v>
      </c>
      <c r="D1" s="58"/>
      <c r="E1" s="58"/>
      <c r="F1" s="58"/>
      <c r="G1" s="27"/>
      <c r="H1" s="27"/>
      <c r="I1" s="28"/>
      <c r="J1" s="28"/>
      <c r="K1" s="28"/>
      <c r="L1" s="28"/>
    </row>
    <row r="2" spans="1:12" ht="18.5">
      <c r="B2" s="59"/>
      <c r="C2" s="59"/>
      <c r="D2" s="59"/>
      <c r="E2" s="59"/>
      <c r="F2" s="59"/>
      <c r="G2" s="59"/>
    </row>
    <row r="4" spans="1:12" ht="10.5" customHeight="1" thickBot="1">
      <c r="A4" s="29"/>
      <c r="B4" s="29"/>
      <c r="C4" s="30"/>
      <c r="D4" s="29"/>
    </row>
    <row r="5" spans="1:12" ht="50.15" customHeight="1" thickTop="1" thickBot="1">
      <c r="A5" s="29"/>
      <c r="B5" s="31"/>
      <c r="C5" s="34" t="s">
        <v>4</v>
      </c>
      <c r="D5" s="32"/>
    </row>
    <row r="6" spans="1:12" ht="38.25" customHeight="1" thickTop="1" thickBot="1">
      <c r="A6" s="29"/>
      <c r="B6" s="29"/>
      <c r="C6" s="33"/>
      <c r="D6" s="29"/>
    </row>
    <row r="7" spans="1:12" ht="50.15" customHeight="1" thickTop="1" thickBot="1">
      <c r="A7" s="29"/>
      <c r="B7" s="31"/>
      <c r="C7" s="34" t="s">
        <v>14</v>
      </c>
      <c r="D7" s="43"/>
    </row>
    <row r="8" spans="1:12" ht="38.25" customHeight="1" thickTop="1" thickBot="1">
      <c r="A8" s="29"/>
      <c r="B8" s="29"/>
      <c r="C8" s="33"/>
      <c r="D8" s="29"/>
    </row>
    <row r="9" spans="1:12" ht="50.15" customHeight="1" thickTop="1" thickBot="1">
      <c r="A9" s="29"/>
      <c r="B9" s="31"/>
      <c r="C9" s="34" t="s">
        <v>5</v>
      </c>
      <c r="D9" s="43"/>
    </row>
    <row r="10" spans="1:12" ht="38.25" customHeight="1" thickTop="1" thickBot="1">
      <c r="A10" s="29"/>
      <c r="B10" s="29"/>
      <c r="C10" s="33"/>
      <c r="D10" s="29"/>
    </row>
    <row r="11" spans="1:12" ht="50.15" customHeight="1" thickTop="1" thickBot="1">
      <c r="A11" s="29"/>
      <c r="B11" s="31"/>
      <c r="C11" s="34" t="s">
        <v>18</v>
      </c>
      <c r="D11" s="43"/>
    </row>
    <row r="12" spans="1:12" ht="38.25" customHeight="1" thickTop="1" thickBot="1">
      <c r="A12" s="29"/>
      <c r="B12" s="29"/>
      <c r="C12" s="33"/>
      <c r="D12" s="29"/>
    </row>
    <row r="13" spans="1:12" ht="50.15" customHeight="1" thickTop="1" thickBot="1">
      <c r="A13" s="29"/>
      <c r="B13" s="31"/>
      <c r="C13" s="34" t="s">
        <v>21</v>
      </c>
      <c r="D13" s="43"/>
    </row>
    <row r="14" spans="1:12" ht="8.25" customHeight="1" thickTop="1">
      <c r="A14" s="29"/>
      <c r="B14" s="29"/>
      <c r="C14" s="33"/>
      <c r="D14" s="29"/>
    </row>
  </sheetData>
  <sheetProtection sheet="1" objects="1" scenarios="1"/>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51"/>
  <sheetViews>
    <sheetView showGridLines="0" showRowColHeaders="0" zoomScale="80" zoomScaleNormal="80" workbookViewId="0">
      <selection activeCell="F47" sqref="F47:F49"/>
    </sheetView>
  </sheetViews>
  <sheetFormatPr baseColWidth="10" defaultColWidth="11.453125" defaultRowHeight="14.5"/>
  <cols>
    <col min="1" max="1" width="1.1796875" style="1" customWidth="1"/>
    <col min="2" max="2" width="11.453125" style="1"/>
    <col min="3" max="3" width="15.453125" style="1" customWidth="1"/>
    <col min="4" max="4" width="34.1796875" style="1" customWidth="1"/>
    <col min="5" max="6" width="38.1796875" style="1" customWidth="1"/>
    <col min="7" max="8" width="11.453125" style="1"/>
    <col min="9" max="9" width="2.1796875" style="1" customWidth="1"/>
    <col min="10" max="16384" width="11.453125" style="1"/>
  </cols>
  <sheetData>
    <row r="1" spans="2:11" ht="34.5" customHeight="1">
      <c r="B1" s="61" t="s">
        <v>0</v>
      </c>
      <c r="C1" s="61"/>
      <c r="D1" s="61"/>
      <c r="E1" s="61"/>
      <c r="F1" s="61"/>
      <c r="G1" s="61"/>
      <c r="H1" s="61"/>
      <c r="I1" s="61"/>
      <c r="J1" s="3"/>
      <c r="K1" s="3"/>
    </row>
    <row r="2" spans="2:11" ht="11.25" customHeight="1" thickBot="1">
      <c r="H2" s="2"/>
    </row>
    <row r="3" spans="2:11" ht="25" customHeight="1" thickTop="1" thickBot="1">
      <c r="B3" s="62" t="s">
        <v>22</v>
      </c>
      <c r="C3" s="63"/>
      <c r="D3" s="63"/>
      <c r="E3" s="63"/>
      <c r="F3" s="63"/>
      <c r="G3" s="63"/>
      <c r="H3" s="63"/>
      <c r="I3" s="64"/>
    </row>
    <row r="4" spans="2:11" ht="15" thickTop="1"/>
    <row r="5" spans="2:11" ht="19" thickBot="1">
      <c r="B5" s="23" t="s">
        <v>23</v>
      </c>
      <c r="C5" s="4"/>
      <c r="D5" s="4"/>
      <c r="E5" s="4"/>
      <c r="F5" s="4"/>
      <c r="G5" s="4"/>
      <c r="H5" s="4"/>
      <c r="I5" s="4"/>
    </row>
    <row r="6" spans="2:11" ht="15" thickTop="1"/>
    <row r="7" spans="2:11" ht="45" customHeight="1">
      <c r="D7" s="7"/>
      <c r="E7" s="8" t="str">
        <f>B3&amp;" 
Doméstico"</f>
        <v>TOTAL LECHE LÍQUIDA 
Doméstico</v>
      </c>
      <c r="F7" s="9" t="s">
        <v>1</v>
      </c>
    </row>
    <row r="8" spans="2:11" ht="25" customHeight="1">
      <c r="C8" s="10" t="s">
        <v>7</v>
      </c>
      <c r="E8" s="8">
        <v>3106352.8650000002</v>
      </c>
      <c r="F8" s="54">
        <v>-6.0448868657397958E-2</v>
      </c>
    </row>
    <row r="9" spans="2:11" ht="25" customHeight="1">
      <c r="C9" s="10" t="s">
        <v>8</v>
      </c>
      <c r="E9" s="11">
        <v>2371765.4929</v>
      </c>
      <c r="F9" s="55">
        <v>4.2148870471445887E-2</v>
      </c>
    </row>
    <row r="10" spans="2:11" ht="25" customHeight="1">
      <c r="C10" s="10" t="s">
        <v>9</v>
      </c>
      <c r="E10" s="11">
        <v>66.972861138754197</v>
      </c>
      <c r="F10" s="55">
        <v>-6.2677895090267111E-2</v>
      </c>
    </row>
    <row r="11" spans="2:11" ht="25" customHeight="1">
      <c r="C11" s="10" t="s">
        <v>10</v>
      </c>
      <c r="E11" s="11">
        <v>51.135182612191997</v>
      </c>
      <c r="F11" s="55">
        <v>3.9676437304403622E-2</v>
      </c>
    </row>
    <row r="12" spans="2:11" ht="25" customHeight="1">
      <c r="C12" s="10" t="s">
        <v>11</v>
      </c>
      <c r="E12" s="11">
        <v>11.1969607660977</v>
      </c>
      <c r="F12" s="56">
        <v>0.33212252512069895</v>
      </c>
    </row>
    <row r="13" spans="2:11" ht="25" customHeight="1">
      <c r="C13" s="10" t="s">
        <v>12</v>
      </c>
      <c r="E13" s="11">
        <v>3.2466254385615101</v>
      </c>
      <c r="F13" s="56">
        <v>0.26912408124520004</v>
      </c>
    </row>
    <row r="14" spans="2:11" ht="25" customHeight="1">
      <c r="C14" s="10" t="s">
        <v>20</v>
      </c>
      <c r="E14" s="12">
        <v>0.763520950766165</v>
      </c>
      <c r="F14" s="57">
        <v>0.10919867552310203</v>
      </c>
    </row>
    <row r="18" spans="2:9" ht="19" thickBot="1">
      <c r="B18" s="23" t="s">
        <v>24</v>
      </c>
      <c r="C18" s="4"/>
      <c r="D18" s="4"/>
      <c r="E18" s="4"/>
      <c r="F18" s="4"/>
      <c r="G18" s="4"/>
      <c r="H18" s="4"/>
      <c r="I18" s="4"/>
    </row>
    <row r="19" spans="2:9" ht="15" thickTop="1"/>
    <row r="24" spans="2:9" ht="25" customHeight="1"/>
    <row r="25" spans="2:9" ht="25" customHeight="1">
      <c r="G25" s="13" t="s">
        <v>2</v>
      </c>
      <c r="H25" s="13" t="s">
        <v>3</v>
      </c>
    </row>
    <row r="26" spans="2:9" ht="25" customHeight="1">
      <c r="F26" s="45" t="s">
        <v>30</v>
      </c>
      <c r="G26" s="51">
        <v>4.2148870471445887E-2</v>
      </c>
      <c r="H26" s="51">
        <v>-6.0448868657397958E-2</v>
      </c>
    </row>
    <row r="27" spans="2:9" ht="25" customHeight="1">
      <c r="F27" s="46" t="s">
        <v>31</v>
      </c>
      <c r="G27" s="52">
        <v>-1.475261228954583E-3</v>
      </c>
      <c r="H27" s="52">
        <v>-4.0709434190810967E-2</v>
      </c>
    </row>
    <row r="28" spans="2:9" ht="25" customHeight="1">
      <c r="F28" s="47" t="s">
        <v>32</v>
      </c>
      <c r="G28" s="52">
        <v>4.4149986813101005E-2</v>
      </c>
      <c r="H28" s="53">
        <v>-6.1172091021248098E-2</v>
      </c>
    </row>
    <row r="32" spans="2:9" ht="25" customHeight="1">
      <c r="D32" s="40"/>
      <c r="E32" s="41"/>
      <c r="F32" s="42"/>
    </row>
    <row r="33" spans="2:9" ht="25" customHeight="1">
      <c r="D33" s="40"/>
      <c r="E33" s="41"/>
      <c r="F33" s="42"/>
    </row>
    <row r="34" spans="2:9" ht="25" customHeight="1">
      <c r="D34" s="40"/>
      <c r="E34" s="41"/>
      <c r="G34" s="13" t="s">
        <v>2</v>
      </c>
      <c r="H34" s="13" t="s">
        <v>3</v>
      </c>
    </row>
    <row r="35" spans="2:9" ht="25" customHeight="1">
      <c r="D35" s="40"/>
      <c r="E35" s="41"/>
      <c r="F35" s="45" t="s">
        <v>30</v>
      </c>
      <c r="G35" s="51">
        <v>4.2148870471445887E-2</v>
      </c>
      <c r="H35" s="51">
        <v>-6.0448868657397958E-2</v>
      </c>
    </row>
    <row r="36" spans="2:9" ht="25" customHeight="1">
      <c r="D36" s="40"/>
      <c r="E36" s="41"/>
      <c r="F36" s="48" t="s">
        <v>33</v>
      </c>
      <c r="G36" s="52">
        <v>8.7104600943406219E-2</v>
      </c>
      <c r="H36" s="52">
        <v>-2.2077512969830293E-2</v>
      </c>
    </row>
    <row r="37" spans="2:9" ht="25" customHeight="1">
      <c r="D37" s="40"/>
      <c r="E37" s="41"/>
      <c r="F37" s="49" t="s">
        <v>34</v>
      </c>
      <c r="G37" s="52">
        <v>1.4923024782390826E-2</v>
      </c>
      <c r="H37" s="53">
        <v>-8.547749611181632E-2</v>
      </c>
    </row>
    <row r="38" spans="2:9" ht="25" customHeight="1">
      <c r="D38" s="40"/>
      <c r="E38" s="41"/>
      <c r="F38" s="50" t="s">
        <v>35</v>
      </c>
      <c r="G38" s="52">
        <v>2.4372713275586211E-2</v>
      </c>
      <c r="H38" s="53">
        <v>-7.440065697331899E-2</v>
      </c>
    </row>
    <row r="39" spans="2:9" ht="25" customHeight="1">
      <c r="D39" s="40"/>
      <c r="E39" s="41"/>
      <c r="F39" s="42"/>
    </row>
    <row r="40" spans="2:9" ht="19" thickBot="1">
      <c r="B40" s="23" t="s">
        <v>25</v>
      </c>
      <c r="C40" s="4"/>
      <c r="D40" s="4"/>
      <c r="E40" s="4"/>
      <c r="F40" s="4"/>
      <c r="G40" s="4"/>
      <c r="H40" s="4"/>
      <c r="I40" s="4"/>
    </row>
    <row r="41" spans="2:9" ht="15" thickTop="1">
      <c r="E41" s="60"/>
      <c r="F41" s="60"/>
    </row>
    <row r="42" spans="2:9" ht="25" customHeight="1">
      <c r="D42" s="20"/>
      <c r="E42" s="17" t="s">
        <v>36</v>
      </c>
      <c r="F42" s="14" t="s">
        <v>37</v>
      </c>
    </row>
    <row r="43" spans="2:9" ht="25" customHeight="1">
      <c r="B43" s="6"/>
      <c r="C43" s="6"/>
      <c r="D43" s="35" t="s">
        <v>30</v>
      </c>
      <c r="E43" s="36">
        <v>71.451276768090196</v>
      </c>
      <c r="F43" s="37">
        <v>66.972861138754197</v>
      </c>
      <c r="G43" s="6"/>
    </row>
    <row r="44" spans="2:9" ht="25" customHeight="1">
      <c r="D44" s="44" t="s">
        <v>32</v>
      </c>
      <c r="E44" s="18">
        <v>68.925936988777806</v>
      </c>
      <c r="F44" s="15">
        <v>64.556073825235103</v>
      </c>
    </row>
    <row r="45" spans="2:9" ht="25" customHeight="1">
      <c r="D45" s="44" t="s">
        <v>31</v>
      </c>
      <c r="E45" s="19">
        <v>2.5253397793124299</v>
      </c>
      <c r="F45" s="16">
        <v>2.4167873135191198</v>
      </c>
    </row>
    <row r="46" spans="2:9" ht="6.75" customHeight="1"/>
    <row r="47" spans="2:9" ht="25" customHeight="1">
      <c r="D47" s="44" t="s">
        <v>33</v>
      </c>
      <c r="E47" s="38">
        <v>19.6873530173822</v>
      </c>
      <c r="F47" s="39">
        <v>19.2070293839841</v>
      </c>
    </row>
    <row r="48" spans="2:9" ht="25" customHeight="1">
      <c r="B48" s="6"/>
      <c r="C48" s="6"/>
      <c r="D48" s="44" t="s">
        <v>34</v>
      </c>
      <c r="E48" s="18">
        <v>18.151498161877502</v>
      </c>
      <c r="F48" s="15">
        <v>16.560571194334798</v>
      </c>
      <c r="G48" s="6"/>
    </row>
    <row r="49" spans="4:7" ht="25" customHeight="1">
      <c r="D49" s="44" t="s">
        <v>35</v>
      </c>
      <c r="E49" s="19">
        <v>33.281998677004303</v>
      </c>
      <c r="F49" s="16">
        <v>30.732711281003301</v>
      </c>
    </row>
    <row r="50" spans="4:7">
      <c r="D50"/>
      <c r="E50"/>
      <c r="F50"/>
      <c r="G50"/>
    </row>
    <row r="51" spans="4:7">
      <c r="D51"/>
      <c r="E51"/>
      <c r="F51"/>
      <c r="G51"/>
    </row>
  </sheetData>
  <sheetProtection sheet="1" objects="1" scenarios="1"/>
  <mergeCells count="3">
    <mergeCell ref="E41:F41"/>
    <mergeCell ref="B1:I1"/>
    <mergeCell ref="B3:I3"/>
  </mergeCells>
  <conditionalFormatting sqref="E32:F34 G27:H28 E38:F39 E35:E37">
    <cfRule type="cellIs" dxfId="20" priority="17" operator="greaterThan">
      <formula>0.005</formula>
    </cfRule>
    <cfRule type="cellIs" dxfId="19" priority="18" operator="lessThan">
      <formula>-0.005</formula>
    </cfRule>
    <cfRule type="cellIs" dxfId="18" priority="19" operator="between">
      <formula>-0.005</formula>
      <formula>0.005</formula>
    </cfRule>
  </conditionalFormatting>
  <conditionalFormatting sqref="F8:F14">
    <cfRule type="cellIs" dxfId="17" priority="13" operator="between">
      <formula>-0.0049999</formula>
      <formula>0.0049999</formula>
    </cfRule>
    <cfRule type="cellIs" dxfId="16" priority="14" operator="lessThanOrEqual">
      <formula>-0.005</formula>
    </cfRule>
    <cfRule type="cellIs" dxfId="15" priority="15" operator="greaterThanOrEqual">
      <formula>0.005</formula>
    </cfRule>
  </conditionalFormatting>
  <conditionalFormatting sqref="G36:H37">
    <cfRule type="cellIs" dxfId="14" priority="10" operator="greaterThan">
      <formula>0.005</formula>
    </cfRule>
    <cfRule type="cellIs" dxfId="13" priority="11" operator="lessThan">
      <formula>-0.005</formula>
    </cfRule>
    <cfRule type="cellIs" dxfId="12" priority="12" operator="between">
      <formula>-0.005</formula>
      <formula>0.005</formula>
    </cfRule>
  </conditionalFormatting>
  <conditionalFormatting sqref="G38:H38">
    <cfRule type="cellIs" dxfId="11" priority="7" operator="greaterThan">
      <formula>0.005</formula>
    </cfRule>
    <cfRule type="cellIs" dxfId="10" priority="8" operator="lessThan">
      <formula>-0.005</formula>
    </cfRule>
    <cfRule type="cellIs" dxfId="9" priority="9" operator="between">
      <formula>-0.005</formula>
      <formula>0.005</formula>
    </cfRule>
  </conditionalFormatting>
  <conditionalFormatting sqref="G26:H26">
    <cfRule type="cellIs" dxfId="8" priority="4" operator="greaterThan">
      <formula>0.005</formula>
    </cfRule>
    <cfRule type="cellIs" dxfId="7" priority="5" operator="lessThan">
      <formula>-0.005</formula>
    </cfRule>
    <cfRule type="cellIs" dxfId="6" priority="6" operator="between">
      <formula>-0.005</formula>
      <formula>0.005</formula>
    </cfRule>
  </conditionalFormatting>
  <conditionalFormatting sqref="G35:H35">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7"/>
  <sheetViews>
    <sheetView showGridLines="0" showRowColHeaders="0" zoomScale="85" zoomScaleNormal="85" workbookViewId="0"/>
  </sheetViews>
  <sheetFormatPr baseColWidth="10" defaultColWidth="11.453125" defaultRowHeight="14.5"/>
  <cols>
    <col min="1" max="1" width="1.1796875" style="1" customWidth="1"/>
    <col min="2" max="2" width="11.453125" style="1"/>
    <col min="3" max="3" width="15.453125" style="1" customWidth="1"/>
    <col min="4" max="4" width="34.1796875" style="1" customWidth="1"/>
    <col min="5" max="6" width="25" style="1" customWidth="1"/>
    <col min="7" max="16384" width="11.453125" style="1"/>
  </cols>
  <sheetData>
    <row r="1" spans="2:11" ht="34.5" customHeight="1">
      <c r="B1" s="61" t="s">
        <v>0</v>
      </c>
      <c r="C1" s="61"/>
      <c r="D1" s="61"/>
      <c r="E1" s="61"/>
      <c r="F1" s="61"/>
      <c r="G1" s="61"/>
      <c r="H1" s="61"/>
      <c r="I1" s="61"/>
      <c r="J1" s="3"/>
      <c r="K1" s="3"/>
    </row>
    <row r="2" spans="2:11" ht="11.25" customHeight="1" thickBot="1">
      <c r="H2" s="2"/>
    </row>
    <row r="3" spans="2:11" ht="25" customHeight="1" thickTop="1" thickBot="1">
      <c r="B3" s="62" t="str">
        <f>'principales variables'!B3:I3</f>
        <v>TOTAL LECHE LÍQUIDA</v>
      </c>
      <c r="C3" s="63"/>
      <c r="D3" s="63"/>
      <c r="E3" s="63"/>
      <c r="F3" s="63"/>
      <c r="G3" s="63"/>
      <c r="H3" s="63"/>
      <c r="I3" s="64"/>
    </row>
    <row r="4" spans="2:11" ht="15" thickTop="1"/>
    <row r="5" spans="2:11" ht="19" thickBot="1">
      <c r="B5" s="23" t="s">
        <v>17</v>
      </c>
      <c r="C5" s="4"/>
      <c r="D5" s="4"/>
      <c r="E5" s="4"/>
      <c r="F5" s="4"/>
      <c r="G5" s="4"/>
      <c r="H5" s="4"/>
      <c r="I5" s="4"/>
    </row>
    <row r="6" spans="2:11" ht="15" thickTop="1"/>
    <row r="7" spans="2:11" ht="45" customHeight="1">
      <c r="D7"/>
      <c r="E7"/>
      <c r="F7"/>
    </row>
    <row r="8" spans="2:11" ht="25" customHeight="1">
      <c r="D8"/>
      <c r="E8"/>
      <c r="F8"/>
    </row>
    <row r="9" spans="2:11" ht="25" customHeight="1">
      <c r="D9"/>
      <c r="E9"/>
      <c r="F9"/>
    </row>
    <row r="10" spans="2:11" ht="25" customHeight="1">
      <c r="D10"/>
      <c r="E10"/>
      <c r="F10"/>
    </row>
    <row r="11" spans="2:11" ht="25" customHeight="1">
      <c r="D11"/>
      <c r="E11"/>
      <c r="F11"/>
    </row>
    <row r="12" spans="2:11" ht="25" customHeight="1">
      <c r="D12"/>
      <c r="E12"/>
      <c r="F12"/>
    </row>
    <row r="13" spans="2:11" ht="25" customHeight="1">
      <c r="D13"/>
      <c r="E13"/>
      <c r="F13"/>
    </row>
    <row r="14" spans="2:11" ht="25" customHeight="1">
      <c r="D14"/>
      <c r="E14"/>
      <c r="F14"/>
    </row>
    <row r="16" spans="2:11" ht="19" thickBot="1">
      <c r="B16" s="23" t="s">
        <v>15</v>
      </c>
      <c r="C16" s="4"/>
      <c r="D16" s="4"/>
      <c r="E16" s="4"/>
      <c r="F16" s="4"/>
      <c r="G16" s="4"/>
      <c r="H16" s="4"/>
      <c r="I16" s="4"/>
    </row>
    <row r="17" spans="4:6" ht="15" thickTop="1"/>
    <row r="31" spans="4:6">
      <c r="E31" s="5"/>
      <c r="F31" s="5"/>
    </row>
    <row r="32" spans="4:6" ht="25" customHeight="1">
      <c r="D32"/>
      <c r="E32"/>
      <c r="F32"/>
    </row>
    <row r="33" spans="2:9" ht="25" customHeight="1">
      <c r="D33"/>
      <c r="E33"/>
      <c r="F33"/>
    </row>
    <row r="34" spans="2:9" ht="25" customHeight="1">
      <c r="D34"/>
      <c r="E34"/>
      <c r="F34"/>
    </row>
    <row r="35" spans="2:9" ht="25" customHeight="1">
      <c r="D35"/>
      <c r="E35"/>
      <c r="F35"/>
    </row>
    <row r="36" spans="2:9" ht="20.149999999999999" customHeight="1">
      <c r="D36" s="21"/>
      <c r="E36" s="22"/>
      <c r="F36" s="22"/>
    </row>
    <row r="37" spans="2:9" ht="20.149999999999999" customHeight="1">
      <c r="D37" s="21"/>
      <c r="E37" s="22"/>
      <c r="F37" s="22"/>
    </row>
    <row r="38" spans="2:9" ht="19" thickBot="1">
      <c r="B38" s="23" t="s">
        <v>16</v>
      </c>
      <c r="C38" s="4"/>
      <c r="D38" s="4"/>
      <c r="E38" s="4"/>
      <c r="F38" s="4"/>
      <c r="G38" s="4"/>
      <c r="H38" s="4"/>
      <c r="I38" s="4"/>
    </row>
    <row r="39" spans="2:9" ht="15" thickTop="1">
      <c r="E39" s="60"/>
      <c r="F39" s="60"/>
    </row>
    <row r="40" spans="2:9" ht="25" customHeight="1">
      <c r="B40"/>
      <c r="C40"/>
      <c r="D40"/>
      <c r="E40"/>
      <c r="F40"/>
      <c r="G40"/>
    </row>
    <row r="41" spans="2:9" ht="25" customHeight="1">
      <c r="B41"/>
      <c r="C41"/>
      <c r="D41"/>
      <c r="E41"/>
      <c r="F41"/>
      <c r="G41"/>
    </row>
    <row r="42" spans="2:9" ht="25" customHeight="1">
      <c r="B42"/>
      <c r="C42"/>
      <c r="D42"/>
      <c r="E42"/>
      <c r="F42"/>
      <c r="G42"/>
    </row>
    <row r="43" spans="2:9" ht="25" customHeight="1">
      <c r="B43"/>
      <c r="C43"/>
      <c r="D43"/>
      <c r="E43"/>
      <c r="F43"/>
      <c r="G43"/>
    </row>
    <row r="44" spans="2:9" ht="25" customHeight="1">
      <c r="B44"/>
      <c r="C44"/>
      <c r="D44"/>
      <c r="E44"/>
      <c r="F44"/>
      <c r="G44"/>
    </row>
    <row r="45" spans="2:9" ht="25" customHeight="1">
      <c r="B45"/>
      <c r="C45"/>
      <c r="D45"/>
      <c r="E45"/>
      <c r="F45"/>
      <c r="G45"/>
    </row>
    <row r="46" spans="2:9" ht="25" customHeight="1">
      <c r="B46"/>
      <c r="C46"/>
      <c r="D46"/>
      <c r="E46"/>
      <c r="F46"/>
      <c r="G46"/>
    </row>
    <row r="47" spans="2:9">
      <c r="B47"/>
      <c r="C47"/>
      <c r="D47"/>
      <c r="E47"/>
      <c r="F47"/>
      <c r="G47"/>
    </row>
  </sheetData>
  <sheetProtection sheet="1" objects="1" scenarios="1"/>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4"/>
  <sheetViews>
    <sheetView showGridLines="0" showRowColHeaders="0" zoomScale="85" zoomScaleNormal="85" workbookViewId="0">
      <selection activeCell="C34" sqref="C34:H43"/>
    </sheetView>
  </sheetViews>
  <sheetFormatPr baseColWidth="10" defaultColWidth="11.453125" defaultRowHeight="14.5"/>
  <cols>
    <col min="1" max="1" width="1.1796875" style="1" customWidth="1"/>
    <col min="2" max="2" width="11.453125" style="1"/>
    <col min="3" max="3" width="15.453125" style="1" customWidth="1"/>
    <col min="4" max="4" width="34.1796875" style="1" customWidth="1"/>
    <col min="5" max="6" width="25" style="1" customWidth="1"/>
    <col min="7" max="16384" width="11.453125" style="1"/>
  </cols>
  <sheetData>
    <row r="1" spans="2:11" ht="34.5" customHeight="1">
      <c r="B1" s="61" t="s">
        <v>0</v>
      </c>
      <c r="C1" s="61"/>
      <c r="D1" s="61"/>
      <c r="E1" s="61"/>
      <c r="F1" s="61"/>
      <c r="G1" s="61"/>
      <c r="H1" s="61"/>
      <c r="I1" s="61"/>
      <c r="J1" s="3"/>
      <c r="K1" s="3"/>
    </row>
    <row r="2" spans="2:11" ht="11.25" customHeight="1" thickBot="1">
      <c r="H2" s="2"/>
    </row>
    <row r="3" spans="2:11" ht="25" customHeight="1" thickTop="1" thickBot="1">
      <c r="B3" s="62" t="str">
        <f>Graficos!B3</f>
        <v>TOTAL LECHE LÍQUIDA</v>
      </c>
      <c r="C3" s="63"/>
      <c r="D3" s="63"/>
      <c r="E3" s="63"/>
      <c r="F3" s="63"/>
      <c r="G3" s="63"/>
      <c r="H3" s="63"/>
      <c r="I3" s="64"/>
    </row>
    <row r="4" spans="2:11" ht="15" thickTop="1"/>
    <row r="5" spans="2:11" ht="19" thickBot="1">
      <c r="B5" s="23" t="s">
        <v>26</v>
      </c>
      <c r="C5" s="4"/>
      <c r="D5" s="4"/>
      <c r="E5" s="4"/>
      <c r="F5" s="4"/>
      <c r="G5" s="4"/>
      <c r="H5" s="4"/>
      <c r="I5" s="4"/>
    </row>
    <row r="6" spans="2:11" ht="15" thickTop="1"/>
    <row r="7" spans="2:11" ht="25" customHeight="1">
      <c r="D7"/>
      <c r="F7"/>
    </row>
    <row r="8" spans="2:11" ht="25" customHeight="1">
      <c r="D8"/>
      <c r="E8" s="24"/>
      <c r="F8"/>
    </row>
    <row r="9" spans="2:11" ht="25" customHeight="1">
      <c r="D9"/>
      <c r="E9" s="24"/>
      <c r="F9"/>
    </row>
    <row r="10" spans="2:11" ht="25" customHeight="1">
      <c r="D10"/>
      <c r="E10" s="24"/>
      <c r="F10"/>
    </row>
    <row r="11" spans="2:11" ht="25" customHeight="1">
      <c r="D11"/>
      <c r="F11"/>
    </row>
    <row r="12" spans="2:11" ht="25" customHeight="1">
      <c r="D12"/>
      <c r="E12" s="24"/>
      <c r="F12"/>
    </row>
    <row r="13" spans="2:11" ht="25" customHeight="1">
      <c r="D13"/>
      <c r="E13" s="24"/>
      <c r="F13"/>
    </row>
    <row r="14" spans="2:11" ht="25" customHeight="1">
      <c r="D14"/>
      <c r="E14" s="24"/>
      <c r="F14"/>
    </row>
    <row r="16" spans="2:11" ht="19" thickBot="1">
      <c r="B16" s="23" t="s">
        <v>27</v>
      </c>
      <c r="C16" s="4"/>
      <c r="D16" s="4"/>
      <c r="E16" s="4"/>
      <c r="F16" s="4"/>
      <c r="G16" s="4"/>
      <c r="H16" s="4"/>
      <c r="I16" s="4"/>
    </row>
    <row r="17" spans="2:9" ht="15" thickTop="1"/>
    <row r="31" spans="2:9">
      <c r="E31" s="5"/>
      <c r="F31" s="5"/>
    </row>
    <row r="32" spans="2:9" ht="19" thickBot="1">
      <c r="B32" s="23" t="s">
        <v>6</v>
      </c>
      <c r="C32" s="4"/>
      <c r="D32" s="4"/>
      <c r="E32" s="4"/>
      <c r="F32" s="4"/>
      <c r="G32" s="4"/>
      <c r="H32" s="4"/>
      <c r="I32" s="4"/>
    </row>
    <row r="33" spans="2:8" ht="15" thickTop="1">
      <c r="E33" s="60"/>
      <c r="F33" s="60"/>
    </row>
    <row r="34" spans="2:8" ht="25" customHeight="1">
      <c r="B34"/>
      <c r="C34" s="65" t="s">
        <v>38</v>
      </c>
      <c r="D34" s="66"/>
      <c r="E34" s="66"/>
      <c r="F34" s="66"/>
      <c r="G34" s="66"/>
      <c r="H34" s="67"/>
    </row>
    <row r="35" spans="2:8" ht="25" customHeight="1">
      <c r="B35"/>
      <c r="C35" s="68"/>
      <c r="D35" s="69"/>
      <c r="E35" s="69"/>
      <c r="F35" s="69"/>
      <c r="G35" s="69"/>
      <c r="H35" s="70"/>
    </row>
    <row r="36" spans="2:8" ht="25" customHeight="1">
      <c r="B36"/>
      <c r="C36" s="68"/>
      <c r="D36" s="69"/>
      <c r="E36" s="69"/>
      <c r="F36" s="69"/>
      <c r="G36" s="69"/>
      <c r="H36" s="70"/>
    </row>
    <row r="37" spans="2:8" ht="25" customHeight="1">
      <c r="B37"/>
      <c r="C37" s="68"/>
      <c r="D37" s="69"/>
      <c r="E37" s="69"/>
      <c r="F37" s="69"/>
      <c r="G37" s="69"/>
      <c r="H37" s="70"/>
    </row>
    <row r="38" spans="2:8" ht="25" customHeight="1">
      <c r="B38"/>
      <c r="C38" s="68"/>
      <c r="D38" s="69"/>
      <c r="E38" s="69"/>
      <c r="F38" s="69"/>
      <c r="G38" s="69"/>
      <c r="H38" s="70"/>
    </row>
    <row r="39" spans="2:8" ht="25" customHeight="1">
      <c r="B39"/>
      <c r="C39" s="68"/>
      <c r="D39" s="69"/>
      <c r="E39" s="69"/>
      <c r="F39" s="69"/>
      <c r="G39" s="69"/>
      <c r="H39" s="70"/>
    </row>
    <row r="40" spans="2:8" ht="25" customHeight="1">
      <c r="B40"/>
      <c r="C40" s="68"/>
      <c r="D40" s="69"/>
      <c r="E40" s="69"/>
      <c r="F40" s="69"/>
      <c r="G40" s="69"/>
      <c r="H40" s="70"/>
    </row>
    <row r="41" spans="2:8" ht="25" customHeight="1">
      <c r="B41"/>
      <c r="C41" s="68"/>
      <c r="D41" s="69"/>
      <c r="E41" s="69"/>
      <c r="F41" s="69"/>
      <c r="G41" s="69"/>
      <c r="H41" s="70"/>
    </row>
    <row r="42" spans="2:8" ht="25" customHeight="1">
      <c r="B42"/>
      <c r="C42" s="68"/>
      <c r="D42" s="69"/>
      <c r="E42" s="69"/>
      <c r="F42" s="69"/>
      <c r="G42" s="69"/>
      <c r="H42" s="70"/>
    </row>
    <row r="43" spans="2:8" ht="25" customHeight="1">
      <c r="B43"/>
      <c r="C43" s="71"/>
      <c r="D43" s="72"/>
      <c r="E43" s="72"/>
      <c r="F43" s="72"/>
      <c r="G43" s="72"/>
      <c r="H43" s="73"/>
    </row>
    <row r="44" spans="2:8">
      <c r="B44"/>
      <c r="C44"/>
      <c r="D44"/>
      <c r="E44"/>
      <c r="F44"/>
      <c r="G44"/>
    </row>
  </sheetData>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3"/>
  <sheetViews>
    <sheetView showGridLines="0" showRowColHeaders="0" zoomScale="85" zoomScaleNormal="85" workbookViewId="0">
      <selection activeCell="J43" sqref="J43"/>
    </sheetView>
  </sheetViews>
  <sheetFormatPr baseColWidth="10" defaultColWidth="11.453125" defaultRowHeight="14.5"/>
  <cols>
    <col min="1" max="1" width="1.1796875" style="1" customWidth="1"/>
    <col min="2" max="2" width="11.453125" style="1"/>
    <col min="3" max="3" width="15.453125" style="1" customWidth="1"/>
    <col min="4" max="4" width="34.1796875" style="1" customWidth="1"/>
    <col min="5" max="6" width="25" style="1" customWidth="1"/>
    <col min="7" max="16384" width="11.453125" style="1"/>
  </cols>
  <sheetData>
    <row r="1" spans="2:11" ht="34.5" customHeight="1">
      <c r="B1" s="61" t="s">
        <v>0</v>
      </c>
      <c r="C1" s="61"/>
      <c r="D1" s="61"/>
      <c r="E1" s="61"/>
      <c r="F1" s="61"/>
      <c r="G1" s="61"/>
      <c r="H1" s="61"/>
      <c r="I1" s="61"/>
      <c r="J1" s="3"/>
      <c r="K1" s="3"/>
    </row>
    <row r="2" spans="2:11" ht="11.25" customHeight="1" thickBot="1">
      <c r="H2" s="2"/>
    </row>
    <row r="3" spans="2:11" ht="25" customHeight="1" thickTop="1" thickBot="1">
      <c r="B3" s="62" t="str">
        <f>Canales!B3</f>
        <v>TOTAL LECHE LÍQUIDA</v>
      </c>
      <c r="C3" s="63"/>
      <c r="D3" s="63"/>
      <c r="E3" s="63"/>
      <c r="F3" s="63"/>
      <c r="G3" s="63"/>
      <c r="H3" s="63"/>
      <c r="I3" s="64"/>
    </row>
    <row r="4" spans="2:11" ht="15" thickTop="1"/>
    <row r="5" spans="2:11" ht="19" thickBot="1">
      <c r="B5" s="23" t="s">
        <v>28</v>
      </c>
      <c r="C5" s="4"/>
      <c r="D5" s="4"/>
      <c r="E5" s="4"/>
      <c r="F5" s="4"/>
      <c r="G5" s="4"/>
      <c r="H5" s="4"/>
      <c r="I5" s="4"/>
    </row>
    <row r="6" spans="2:11" ht="15" thickTop="1"/>
    <row r="7" spans="2:11" ht="25" customHeight="1">
      <c r="D7"/>
      <c r="F7"/>
    </row>
    <row r="8" spans="2:11" ht="25" customHeight="1">
      <c r="D8"/>
      <c r="E8" s="24"/>
      <c r="F8"/>
    </row>
    <row r="9" spans="2:11" ht="25" customHeight="1">
      <c r="D9"/>
      <c r="E9" s="24"/>
      <c r="F9"/>
    </row>
    <row r="10" spans="2:11" ht="25" customHeight="1">
      <c r="D10"/>
      <c r="E10" s="24"/>
      <c r="F10"/>
    </row>
    <row r="11" spans="2:11" ht="25" customHeight="1">
      <c r="D11"/>
      <c r="E11" s="24"/>
      <c r="F11"/>
    </row>
    <row r="12" spans="2:11" ht="25" customHeight="1">
      <c r="D12"/>
      <c r="E12" s="24"/>
      <c r="F12"/>
    </row>
    <row r="13" spans="2:11" ht="25" customHeight="1">
      <c r="D13"/>
      <c r="E13" s="24"/>
      <c r="F13"/>
    </row>
    <row r="14" spans="2:11" ht="25" customHeight="1">
      <c r="D14"/>
      <c r="E14" s="24"/>
      <c r="F14"/>
    </row>
    <row r="15" spans="2:11" ht="25" customHeight="1">
      <c r="D15"/>
      <c r="F15"/>
    </row>
    <row r="16" spans="2:11" ht="25" customHeight="1">
      <c r="D16"/>
      <c r="E16" s="24"/>
      <c r="F16"/>
    </row>
    <row r="17" spans="2:9" ht="25" customHeight="1">
      <c r="D17"/>
      <c r="E17" s="24"/>
      <c r="F17"/>
    </row>
    <row r="18" spans="2:9" ht="25" customHeight="1">
      <c r="D18"/>
      <c r="E18" s="24"/>
      <c r="F18"/>
    </row>
    <row r="20" spans="2:9" ht="19" thickBot="1">
      <c r="B20" s="23" t="s">
        <v>29</v>
      </c>
      <c r="C20" s="4"/>
      <c r="D20" s="4"/>
      <c r="E20" s="4"/>
      <c r="F20" s="4"/>
      <c r="G20" s="4"/>
      <c r="H20" s="4"/>
      <c r="I20" s="4"/>
    </row>
    <row r="21" spans="2:9" ht="15" thickTop="1"/>
    <row r="40" spans="2:9">
      <c r="E40" s="5"/>
      <c r="F40" s="5"/>
    </row>
    <row r="41" spans="2:9" ht="19" thickBot="1">
      <c r="B41" s="23" t="s">
        <v>19</v>
      </c>
      <c r="C41" s="4"/>
      <c r="D41" s="4"/>
      <c r="E41" s="4"/>
      <c r="F41" s="4"/>
      <c r="G41" s="4"/>
      <c r="H41" s="4"/>
      <c r="I41" s="4"/>
    </row>
    <row r="42" spans="2:9" ht="15" thickTop="1">
      <c r="E42" s="60"/>
      <c r="F42" s="60"/>
    </row>
    <row r="43" spans="2:9" ht="25" customHeight="1">
      <c r="B43"/>
      <c r="C43" s="74" t="s">
        <v>39</v>
      </c>
      <c r="D43" s="66"/>
      <c r="E43" s="66"/>
      <c r="F43" s="66"/>
      <c r="G43" s="66"/>
      <c r="H43" s="67"/>
    </row>
    <row r="44" spans="2:9" ht="25" customHeight="1">
      <c r="B44"/>
      <c r="C44" s="68"/>
      <c r="D44" s="69"/>
      <c r="E44" s="69"/>
      <c r="F44" s="69"/>
      <c r="G44" s="69"/>
      <c r="H44" s="70"/>
    </row>
    <row r="45" spans="2:9" ht="25" customHeight="1">
      <c r="B45"/>
      <c r="C45" s="68"/>
      <c r="D45" s="69"/>
      <c r="E45" s="69"/>
      <c r="F45" s="69"/>
      <c r="G45" s="69"/>
      <c r="H45" s="70"/>
    </row>
    <row r="46" spans="2:9" ht="25" customHeight="1">
      <c r="B46"/>
      <c r="C46" s="68"/>
      <c r="D46" s="69"/>
      <c r="E46" s="69"/>
      <c r="F46" s="69"/>
      <c r="G46" s="69"/>
      <c r="H46" s="70"/>
    </row>
    <row r="47" spans="2:9" ht="25" customHeight="1">
      <c r="B47"/>
      <c r="C47" s="68"/>
      <c r="D47" s="69"/>
      <c r="E47" s="69"/>
      <c r="F47" s="69"/>
      <c r="G47" s="69"/>
      <c r="H47" s="70"/>
    </row>
    <row r="48" spans="2:9" ht="25" customHeight="1">
      <c r="B48"/>
      <c r="C48" s="68"/>
      <c r="D48" s="69"/>
      <c r="E48" s="69"/>
      <c r="F48" s="69"/>
      <c r="G48" s="69"/>
      <c r="H48" s="70"/>
    </row>
    <row r="49" spans="2:8" ht="25" customHeight="1">
      <c r="B49"/>
      <c r="C49" s="68"/>
      <c r="D49" s="69"/>
      <c r="E49" s="69"/>
      <c r="F49" s="69"/>
      <c r="G49" s="69"/>
      <c r="H49" s="70"/>
    </row>
    <row r="50" spans="2:8" ht="25" customHeight="1">
      <c r="B50"/>
      <c r="C50" s="68"/>
      <c r="D50" s="69"/>
      <c r="E50" s="69"/>
      <c r="F50" s="69"/>
      <c r="G50" s="69"/>
      <c r="H50" s="70"/>
    </row>
    <row r="51" spans="2:8" ht="46" customHeight="1">
      <c r="B51"/>
      <c r="C51" s="71"/>
      <c r="D51" s="72"/>
      <c r="E51" s="72"/>
      <c r="F51" s="72"/>
      <c r="G51" s="72"/>
      <c r="H51" s="73"/>
    </row>
    <row r="52" spans="2:8" ht="25" customHeight="1">
      <c r="B52"/>
      <c r="C52"/>
      <c r="D52"/>
      <c r="E52"/>
      <c r="F52"/>
      <c r="G52"/>
    </row>
    <row r="53" spans="2:8">
      <c r="B53"/>
      <c r="C53"/>
      <c r="D53"/>
      <c r="E53"/>
      <c r="F53"/>
      <c r="G53"/>
    </row>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zoomScale="85" zoomScaleNormal="85" workbookViewId="0">
      <selection activeCell="N13" sqref="N13"/>
    </sheetView>
  </sheetViews>
  <sheetFormatPr baseColWidth="10" defaultColWidth="11.453125" defaultRowHeight="14.5"/>
  <cols>
    <col min="1" max="1" width="1.1796875" style="1" customWidth="1"/>
    <col min="2" max="2" width="11.453125" style="1"/>
    <col min="3" max="3" width="15.453125" style="1" customWidth="1"/>
    <col min="4" max="4" width="34.1796875" style="1" customWidth="1"/>
    <col min="5" max="6" width="25" style="1" customWidth="1"/>
    <col min="7" max="16384" width="11.453125" style="1"/>
  </cols>
  <sheetData>
    <row r="1" spans="2:11" ht="34.5" customHeight="1">
      <c r="B1" s="61" t="s">
        <v>0</v>
      </c>
      <c r="C1" s="61"/>
      <c r="D1" s="61"/>
      <c r="E1" s="61"/>
      <c r="F1" s="61"/>
      <c r="G1" s="61"/>
      <c r="H1" s="61"/>
      <c r="I1" s="61"/>
      <c r="J1" s="3"/>
      <c r="K1" s="3"/>
    </row>
    <row r="2" spans="2:11" ht="11.25" customHeight="1" thickBot="1">
      <c r="H2" s="2"/>
    </row>
    <row r="3" spans="2:11" ht="25" customHeight="1" thickTop="1" thickBot="1">
      <c r="B3" s="62" t="str">
        <f>Canales!$B$3</f>
        <v>TOTAL LECHE LÍQUIDA</v>
      </c>
      <c r="C3" s="63"/>
      <c r="D3" s="63"/>
      <c r="E3" s="63"/>
      <c r="F3" s="63"/>
      <c r="G3" s="63"/>
      <c r="H3" s="63"/>
      <c r="I3" s="64"/>
    </row>
    <row r="4" spans="2:11" ht="15" thickTop="1"/>
    <row r="5" spans="2:11" ht="19" thickBot="1">
      <c r="B5" s="23" t="s">
        <v>21</v>
      </c>
      <c r="C5" s="4"/>
      <c r="D5" s="4"/>
      <c r="E5" s="4"/>
      <c r="F5" s="4"/>
      <c r="G5" s="4"/>
      <c r="H5" s="4"/>
      <c r="I5" s="4"/>
    </row>
    <row r="6" spans="2:11" ht="15" thickTop="1"/>
    <row r="7" spans="2:11" ht="26" customHeight="1">
      <c r="B7" s="75" t="s">
        <v>40</v>
      </c>
      <c r="C7" s="76"/>
      <c r="D7" s="76"/>
      <c r="E7" s="76"/>
      <c r="F7" s="76"/>
      <c r="G7" s="76"/>
      <c r="H7" s="76"/>
      <c r="I7" s="77"/>
    </row>
    <row r="8" spans="2:11" ht="26" customHeight="1">
      <c r="B8" s="78"/>
      <c r="C8" s="79"/>
      <c r="D8" s="79"/>
      <c r="E8" s="79"/>
      <c r="F8" s="79"/>
      <c r="G8" s="79"/>
      <c r="H8" s="79"/>
      <c r="I8" s="80"/>
    </row>
    <row r="9" spans="2:11" ht="26" customHeight="1">
      <c r="B9" s="78"/>
      <c r="C9" s="79"/>
      <c r="D9" s="79"/>
      <c r="E9" s="79"/>
      <c r="F9" s="79"/>
      <c r="G9" s="79"/>
      <c r="H9" s="79"/>
      <c r="I9" s="80"/>
    </row>
    <row r="10" spans="2:11" ht="26" customHeight="1">
      <c r="B10" s="78"/>
      <c r="C10" s="79"/>
      <c r="D10" s="79"/>
      <c r="E10" s="79"/>
      <c r="F10" s="79"/>
      <c r="G10" s="79"/>
      <c r="H10" s="79"/>
      <c r="I10" s="80"/>
    </row>
    <row r="11" spans="2:11" ht="26" customHeight="1">
      <c r="B11" s="78"/>
      <c r="C11" s="79"/>
      <c r="D11" s="79"/>
      <c r="E11" s="79"/>
      <c r="F11" s="79"/>
      <c r="G11" s="79"/>
      <c r="H11" s="79"/>
      <c r="I11" s="80"/>
    </row>
    <row r="12" spans="2:11" ht="26" customHeight="1">
      <c r="B12" s="78"/>
      <c r="C12" s="79"/>
      <c r="D12" s="79"/>
      <c r="E12" s="79"/>
      <c r="F12" s="79"/>
      <c r="G12" s="79"/>
      <c r="H12" s="79"/>
      <c r="I12" s="80"/>
    </row>
    <row r="13" spans="2:11" ht="26" customHeight="1">
      <c r="B13" s="78"/>
      <c r="C13" s="79"/>
      <c r="D13" s="79"/>
      <c r="E13" s="79"/>
      <c r="F13" s="79"/>
      <c r="G13" s="79"/>
      <c r="H13" s="79"/>
      <c r="I13" s="80"/>
    </row>
    <row r="14" spans="2:11" ht="26" customHeight="1">
      <c r="B14" s="78"/>
      <c r="C14" s="79"/>
      <c r="D14" s="79"/>
      <c r="E14" s="79"/>
      <c r="F14" s="79"/>
      <c r="G14" s="79"/>
      <c r="H14" s="79"/>
      <c r="I14" s="80"/>
    </row>
    <row r="15" spans="2:11" ht="26" customHeight="1">
      <c r="B15" s="78"/>
      <c r="C15" s="79"/>
      <c r="D15" s="79"/>
      <c r="E15" s="79"/>
      <c r="F15" s="79"/>
      <c r="G15" s="79"/>
      <c r="H15" s="79"/>
      <c r="I15" s="80"/>
    </row>
    <row r="16" spans="2:11" ht="26" customHeight="1">
      <c r="B16" s="78"/>
      <c r="C16" s="79"/>
      <c r="D16" s="79"/>
      <c r="E16" s="79"/>
      <c r="F16" s="79"/>
      <c r="G16" s="79"/>
      <c r="H16" s="79"/>
      <c r="I16" s="80"/>
    </row>
    <row r="17" spans="2:9" ht="26" customHeight="1">
      <c r="B17" s="78"/>
      <c r="C17" s="79"/>
      <c r="D17" s="79"/>
      <c r="E17" s="79"/>
      <c r="F17" s="79"/>
      <c r="G17" s="79"/>
      <c r="H17" s="79"/>
      <c r="I17" s="80"/>
    </row>
    <row r="18" spans="2:9" ht="26" customHeight="1">
      <c r="B18" s="78"/>
      <c r="C18" s="79"/>
      <c r="D18" s="79"/>
      <c r="E18" s="79"/>
      <c r="F18" s="79"/>
      <c r="G18" s="79"/>
      <c r="H18" s="79"/>
      <c r="I18" s="80"/>
    </row>
    <row r="19" spans="2:9" ht="26" customHeight="1">
      <c r="B19" s="78"/>
      <c r="C19" s="79"/>
      <c r="D19" s="79"/>
      <c r="E19" s="79"/>
      <c r="F19" s="79"/>
      <c r="G19" s="79"/>
      <c r="H19" s="79"/>
      <c r="I19" s="80"/>
    </row>
    <row r="20" spans="2:9" ht="26" customHeight="1">
      <c r="B20" s="78"/>
      <c r="C20" s="79"/>
      <c r="D20" s="79"/>
      <c r="E20" s="79"/>
      <c r="F20" s="79"/>
      <c r="G20" s="79"/>
      <c r="H20" s="79"/>
      <c r="I20" s="80"/>
    </row>
    <row r="21" spans="2:9" ht="26" customHeight="1">
      <c r="B21" s="78"/>
      <c r="C21" s="79"/>
      <c r="D21" s="79"/>
      <c r="E21" s="79"/>
      <c r="F21" s="79"/>
      <c r="G21" s="79"/>
      <c r="H21" s="79"/>
      <c r="I21" s="80"/>
    </row>
    <row r="22" spans="2:9" ht="26" customHeight="1">
      <c r="B22" s="78"/>
      <c r="C22" s="79"/>
      <c r="D22" s="79"/>
      <c r="E22" s="79"/>
      <c r="F22" s="79"/>
      <c r="G22" s="79"/>
      <c r="H22" s="79"/>
      <c r="I22" s="80"/>
    </row>
    <row r="23" spans="2:9" ht="26" customHeight="1">
      <c r="B23" s="78"/>
      <c r="C23" s="79"/>
      <c r="D23" s="79"/>
      <c r="E23" s="79"/>
      <c r="F23" s="79"/>
      <c r="G23" s="79"/>
      <c r="H23" s="79"/>
      <c r="I23" s="80"/>
    </row>
    <row r="24" spans="2:9" ht="26" customHeight="1">
      <c r="B24" s="78"/>
      <c r="C24" s="79"/>
      <c r="D24" s="79"/>
      <c r="E24" s="79"/>
      <c r="F24" s="79"/>
      <c r="G24" s="79"/>
      <c r="H24" s="79"/>
      <c r="I24" s="80"/>
    </row>
    <row r="25" spans="2:9" ht="26" customHeight="1">
      <c r="B25" s="78"/>
      <c r="C25" s="79"/>
      <c r="D25" s="79"/>
      <c r="E25" s="79"/>
      <c r="F25" s="79"/>
      <c r="G25" s="79"/>
      <c r="H25" s="79"/>
      <c r="I25" s="80"/>
    </row>
    <row r="26" spans="2:9" ht="26" customHeight="1">
      <c r="B26" s="78"/>
      <c r="C26" s="79"/>
      <c r="D26" s="79"/>
      <c r="E26" s="79"/>
      <c r="F26" s="79"/>
      <c r="G26" s="79"/>
      <c r="H26" s="79"/>
      <c r="I26" s="80"/>
    </row>
    <row r="27" spans="2:9" ht="26" customHeight="1">
      <c r="B27" s="78"/>
      <c r="C27" s="79"/>
      <c r="D27" s="79"/>
      <c r="E27" s="79"/>
      <c r="F27" s="79"/>
      <c r="G27" s="79"/>
      <c r="H27" s="79"/>
      <c r="I27" s="80"/>
    </row>
    <row r="28" spans="2:9" ht="10.5" customHeight="1">
      <c r="B28" s="78"/>
      <c r="C28" s="79"/>
      <c r="D28" s="79"/>
      <c r="E28" s="79"/>
      <c r="F28" s="79"/>
      <c r="G28" s="79"/>
      <c r="H28" s="79"/>
      <c r="I28" s="80"/>
    </row>
    <row r="29" spans="2:9" ht="10.5" customHeight="1">
      <c r="B29" s="78"/>
      <c r="C29" s="79"/>
      <c r="D29" s="79"/>
      <c r="E29" s="79"/>
      <c r="F29" s="79"/>
      <c r="G29" s="79"/>
      <c r="H29" s="79"/>
      <c r="I29" s="80"/>
    </row>
    <row r="30" spans="2:9" ht="10.5" customHeight="1">
      <c r="B30" s="78"/>
      <c r="C30" s="79"/>
      <c r="D30" s="79"/>
      <c r="E30" s="79"/>
      <c r="F30" s="79"/>
      <c r="G30" s="79"/>
      <c r="H30" s="79"/>
      <c r="I30" s="80"/>
    </row>
    <row r="31" spans="2:9" ht="10.5" customHeight="1">
      <c r="B31" s="78"/>
      <c r="C31" s="79"/>
      <c r="D31" s="79"/>
      <c r="E31" s="79"/>
      <c r="F31" s="79"/>
      <c r="G31" s="79"/>
      <c r="H31" s="79"/>
      <c r="I31" s="80"/>
    </row>
    <row r="32" spans="2:9" ht="131.5" customHeight="1">
      <c r="B32" s="81"/>
      <c r="C32" s="82"/>
      <c r="D32" s="82"/>
      <c r="E32" s="82"/>
      <c r="F32" s="82"/>
      <c r="G32" s="82"/>
      <c r="H32" s="82"/>
      <c r="I32" s="83"/>
    </row>
    <row r="33" ht="25" customHeight="1"/>
    <row r="34" ht="25" customHeight="1"/>
    <row r="35" ht="25" customHeight="1"/>
    <row r="36" ht="25" customHeight="1"/>
    <row r="37" ht="25" customHeight="1"/>
    <row r="38" ht="25" customHeight="1"/>
    <row r="39" ht="25" customHeight="1"/>
    <row r="40" ht="25" customHeight="1"/>
    <row r="41" ht="25" customHeight="1"/>
    <row r="42" ht="25" customHeight="1"/>
    <row r="43" ht="25" customHeight="1"/>
    <row r="44" ht="25" customHeight="1"/>
    <row r="45" ht="25" customHeight="1"/>
    <row r="46" ht="25" customHeight="1"/>
    <row r="47" ht="25"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6BC0494-010E-4B5B-84A5-B4D980E890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3.xml><?xml version="1.0" encoding="utf-8"?>
<ds:datastoreItem xmlns:ds="http://schemas.openxmlformats.org/officeDocument/2006/customXml" ds:itemID="{CC1356DF-E1F2-4EC2-87DC-D054583C3A9B}">
  <ds:schemaRefs>
    <ds:schemaRef ds:uri="http://schemas.microsoft.com/office/2006/metadata/properties"/>
    <ds:schemaRef ds:uri="http://schemas.microsoft.com/office/infopath/2007/PartnerControls"/>
    <ds:schemaRef ds:uri="8be3414b-2ef9-485f-84d6-269f1d6f703b"/>
    <ds:schemaRef ds:uri="724c4985-e433-4d2c-9697-e180992b402a"/>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Tamara</cp:lastModifiedBy>
  <cp:lastPrinted>2019-01-29T14:02:54Z</cp:lastPrinted>
  <dcterms:created xsi:type="dcterms:W3CDTF">2018-05-22T14:11:12Z</dcterms:created>
  <dcterms:modified xsi:type="dcterms:W3CDTF">2022-10-13T15:05:05Z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ies>
</file>