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ASHCjyHyFjCxuXFt9N1YLC23GK88nvTxRcoF7Hp4eyQHoQf1ETtygBJ9Zq/TEZOyEppJqImYPU/URmFXPlgMLw==" workbookSaltValue="dqZBwvmM8TDStPoaxzsYeA==" workbookSpinCount="100000" lockStructure="1"/>
  <bookViews>
    <workbookView showSheetTabs="0" xWindow="-60" yWindow="-16320" windowWidth="29040" windowHeight="1584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<sst xmlns="http://schemas.openxmlformats.org/spreadsheetml/2006/main" count="55" uniqueCount="41">
  <si>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</si>
  <si>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</si>
  <si>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</si>
  <si>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</si>
  <si>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</si>
  <si>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</si>
  <si>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</si>
  <si>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</si>
  <si>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</si>
  <si>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</si>
  <si>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</si>
  <si>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</si>
  <si>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</si>
  <si>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</si>
  <si>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</si>
  <si>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</si>
  <si>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</si>
  <si>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</si>
  <si>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</si>
  <si>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</si>
  <si>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</si>
  <si>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</si>
  <si>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</si>
  <si>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Variables - TAM ABRIL 23</t>
  </si>
  <si>
    <t>Importancia de los tipos - TAM ABRIL 23</t>
  </si>
  <si>
    <t>Consumo por persona (litros persona año) - TAM ABRIL 23</t>
  </si>
  <si>
    <t>Peso y % evolución en volumen de los canales de distribución - TAM ABRIL 23</t>
  </si>
  <si>
    <t>Precio medio (Euros/ litros) de los canales de distribución - TAM ABRIL 23</t>
  </si>
  <si>
    <t>% Población y Distribución del volumen por perfil sociodemográfico -TAM ABRIL 23</t>
  </si>
  <si>
    <t>% Población y Distribución del volumen por Comunidades -TAM ABRIL 23</t>
  </si>
  <si>
    <t>TOTAL LECHE LIQUIDA</t>
  </si>
  <si>
    <t>LECHE CORTA DURACION</t>
  </si>
  <si>
    <t>LECHE LARGA DURACION</t>
  </si>
  <si>
    <t>LECHE ENTERA</t>
  </si>
  <si>
    <t>LECHE DESNATADA</t>
  </si>
  <si>
    <t>LECHE SEMIDESNATAD</t>
  </si>
  <si>
    <t>TAM ABRIL 22</t>
  </si>
  <si>
    <t>TAM ABRIL 23</t>
  </si>
  <si>
    <t>· El supermercado y autoservicio es el canal favorito para la adquisición de leche líquida, ya que más de la mitad de los litros (56,2 %), se adquieren en este canal. Además, este canal aguanta mejor la caída que el promedio, perdiendo un 3,2 % de volumen (vs 5,8 % del mercado). Por el contrario, el resto de los canales pierden intensidad de compra a un ritmo superior, destacando la contraccion en la demanda del e-commerce, seguido de la tienda tradicional (15,5 % y 13,5 % respectivamente). Por su parte, los hogares también reducen las compras en el hipermercado y la tienda descuento (7,0 % y 10,3 % respectivamente), dos canales que también representan una gran parte del volumen de leche líquida (18,1 % y 15,6 % respectivamente).
· El precio medio de leche líquida cierra en los 0,91 €/litro, un precio un 26,6 % más alto que el periodo anterior. Este aumento se produce de manera generalizada a todas las plataformas de distribución, siendo especialmente destacado en la tienda descuento (30,6 %), no obstante, a pesar de ello, este canal registra el precio medio litro más competitivo de la categoría (0,90 €/l). Por el contrario, la tienda tradicional mantiene el precio medio más alto del sector (1,02 €/litro), a pesar de haber sido el canal que más ha contenido la subida de precio (18,7 %). En cuanto al resto de los canales, el supermercado cierra con el mismo precio del promedio (0,91 €/litri), mientras que el hipermercado y el e-commerce cierran con un precio medio 0,01 €/litro superior.</t>
  </si>
  <si>
    <t xml:space="preserve">· El perfil intensivo de compra de leche líquida se corresponde con hogares de clase socioeconómica media y alta-media alta, formados por 3 o más personas, normalmente con presencia de niños y cuyo responsable de compra supera los 35 años de edad. Asimismo, teniendo en cuenta el ciclo de vida, el consumo más intensivo se da en hogares formados por parejas con hijos independientemente de la edad de estos. A nivel regional, el consumo de leche es también desigual, siendo las comunidades autónomas más intensivas Castilla y León, Principado de Asturias, Galicia, Castilla La Mancha, Extremadura o La Comunidad Foral de Navarra entre otras. Por el contrario, Illes Balears es la comunidad que menor cuota de volumen consume en relación con su peso poblacional. 
El consumo per cápita de leche líquida cierra el año móvil abril 2023 en 64,11 litros por persona y año. Superan este promedio los hogares formados por adultos independientes, parejas adultas sin hijos y retirados, siendo estos últimos quienes realizan la ingesta más alta, con un consumo un 46,2 % superior a la media nacional. </t>
  </si>
  <si>
    <t>· Los hogares reducen un 5,8 % la compra de leche líquida a cierre de año móvil abril 2023. No obstante, la facturación de esta categoría cierra en positivo (19,3 %), a colación del incremento que experimenta el precio medio (26,6 %), que cierra el año móvil abril 2023 en 0,91 €/litro.
Los hogares destinan a la compra de este producto lácteo el 3,57 % del presupuesto medio asignado por hogar para la compra de productos de alimentación, lo que a nivel individual sería el equivalente a realizar un gasto per cápita de 58,48 €, una cantidad un 18,7 % superior a la del año móvil anterior. Por su parte, esta categoría representa el 11,15 % del volumen total de las compras para abastecimiento doméstico, lo que supone un consumo per cápita de 64,11 litros por persona y año, un 6,3 % menos que hace un año, que equivale a una ingesta por persona de 4,31 litros menos.
· El perfil intensivo de compra de leche líquida se corresponde con hogares de clase socioeconómica media y alta-media alta, formados por 3 o más personas, normalmente con presencia de niños y cuyo responsable de compra supera los 35 años de edad. Asimismo, teniendo en cuenta el ciclo de vida, el consumo más intensivo se da en hogares formados por parejas con hijos independientemente de la edad de estos. A nivel regional, el consumo de leche es también desigual, siendo las comunidades autónomas más intensivas Castilla y León, Principado de Asturias, Galicia, Castilla La Mancha, Extremadura o La Comunidad Foral de Navarra entre otras. Por el contrario, Illes Balears es la comunidad que menor cuota de volumen consume en relación con su peso poblacional. 
El consumo per cápita de leche líquida cierra el año móvil abril 2023 en 64,11 litros por persona y año. Superan este promedio los hogares formados por adultos independientes, parejas adultas sin hijos y retirados, siendo estos últimos quienes realizan la ingesta más alta, con un consumo un 46,2 % superior a la media nacional. 
·El tipo de leche semidesnatada es la favorita por los hogares españoles, ya que este tipo de leche por materia grasa representa el 46,0 % de todo el volumen consumido. Sin embargo, su compra disminuye a un ritmo superior al sector (6,6 % vs 5,8 % respectivamente). No obstante, su valor cierra en positivo con un aumento del 18,6 % como consecuencia del aumento en su precio medio (26,9 %), que cierra en 0,92 €/litro. Por su parte, el consumo per cápita de este tipo de leche se sitúa en 29,48 litros por persona y año, lo que supone un gasto medio por persona y año de 29,48 €. El perfil intensivo en compra de leche semidesnatada coincide con el del sector.
· El tipo de leche entera es el segundo por orden de preferencia en el hogar con una cuota del 29,4 %. Es el tipo de leche que mejor aguanta la caída en compras, perdiendo un 1,5 % de intensidad de compra. En valor crece un 25,3 %, debido a que cierra con un precio medio un 27,2 % superior al del periodo anterior. En promedio, cada español consume en torno a 18,84 litros por persona y año, lo que supone un gasto de 17,13 € por persona y periodo.
· Por su parte, el tipo de leche desnatada experimenta la contracción en compras más acusada del segmento (8,5 %), aunque a pesar de ello consigue facturar un 15,0 % más que el periodo anterior debido al incremento experimentado en precio medio, que cierra un 25,8 % más alto que en el año móvil abril 2022. Cada individuo consume del orden de 15,46 litros por persona y año, siendo el gasto per cápita realizado de 14,03 €. Este tipo de leche por materia grasa mantiene un perfil intensivo que difiere con el del promedio. El consumo intensivo de este producto se realiza por hogares de clase socioeconómica alta y media alta, sin presencia de niños, donde el responsable de las compras supera los 50 años. Asimismo, si consideramos el ciclo de vida del hogar, el consumo es mayor para hogar formados por retirados, parejas adultas sin hijos y parejas con hijos mayores.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</si>
</sst>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29">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43" fontId="1" fillId="0" borderId="0" applyFont="0" applyFill="0" applyBorder="0" applyAlignment="0" applyProtection="0"/>
  </cellStyleXfs>
  <cellXfs count="81">
    <xf numFmtId="0" fontId="0" fillId="0" borderId="0" xfId="0"/>
    <xf numFmtId="164"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43" fontId="0" fillId="0" borderId="0" xfId="1" applyFont="1"/>
    <xf numFmtId="0" fontId="8" fillId="0" borderId="0" xfId="0" applyFont="1"/>
    <xf numFmtId="43"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43" fontId="9" fillId="0" borderId="6" xfId="1" applyFont="1" applyBorder="1" applyAlignment="1">
      <alignment horizontal="center" vertical="center" wrapText="1" readingOrder="1"/>
    </xf>
    <xf numFmtId="43"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6"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43"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43"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7" fontId="26" fillId="0" borderId="12" xfId="2" applyNumberFormat="1" applyFont="1" applyFill="1" applyBorder="1" applyAlignment="1">
      <alignment horizontal="center" vertical="center"/>
    </xf>
    <xf numFmtId="167" fontId="4" fillId="0" borderId="12" xfId="2" applyNumberFormat="1" applyFont="1" applyFill="1" applyBorder="1" applyAlignment="1">
      <alignment horizontal="center" vertical="center"/>
    </xf>
    <xf numFmtId="167"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43"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7" fontId="9" fillId="0" borderId="5" xfId="0" applyNumberFormat="1" applyFont="1" applyBorder="1" applyAlignment="1">
      <alignment horizontal="center" vertical="center" wrapText="1" readingOrder="1"/>
    </xf>
    <xf numFmtId="167" fontId="9" fillId="0" borderId="7" xfId="0" applyNumberFormat="1" applyFont="1" applyBorder="1" applyAlignment="1">
      <alignment horizontal="center" vertical="center" wrapText="1" readingOrder="1"/>
    </xf>
    <xf numFmtId="167" fontId="9" fillId="0" borderId="9" xfId="0" applyNumberFormat="1" applyFont="1" applyBorder="1" applyAlignment="1">
      <alignment horizontal="center" vertical="center" wrapText="1" readingOrder="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18">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3.5436708041398277</c:v>
              </c:pt>
              <c:pt idx="1">
                <c:v>96.456329195860164</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0.91213251801490303</c:v>
              </c:pt>
              <c:pt idx="1">
                <c:v>0.91843694731962389</c:v>
              </c:pt>
              <c:pt idx="2">
                <c:v>0.91251422764491985</c:v>
              </c:pt>
              <c:pt idx="3">
                <c:v>0.9005134542404224</c:v>
              </c:pt>
              <c:pt idx="4">
                <c:v>1.0185005277186296</c:v>
              </c:pt>
              <c:pt idx="5">
                <c:v>0.90551510642163191</c:v>
              </c:pt>
              <c:pt idx="6">
                <c:v>0.92303449520949443</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81893952"/>
        <c:axId val="38188650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26.627236303391921</c:v>
              </c:pt>
              <c:pt idx="1">
                <c:v>26.328050870500896</c:v>
              </c:pt>
              <c:pt idx="2">
                <c:v>26.160671269654891</c:v>
              </c:pt>
              <c:pt idx="3">
                <c:v>30.614573730587558</c:v>
              </c:pt>
              <c:pt idx="4" formatCode="_-* #,##0.0\ _€_-;\-* #,##0.0\ _€_-;_-* &quot;-&quot;??\ _€_-;_-@_-">
                <c:v>18.743793407752651</c:v>
              </c:pt>
              <c:pt idx="5">
                <c:v>24.369659168581382</c:v>
              </c:pt>
              <c:pt idx="6">
                <c:v>26.445864740460134</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81886896"/>
        <c:axId val="381890424"/>
      </c:barChart>
      <c:catAx>
        <c:axId val="3818939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886504"/>
        <c:crosses val="autoZero"/>
        <c:auto val="1"/>
        <c:lblAlgn val="ctr"/>
        <c:lblOffset val="100"/>
        <c:noMultiLvlLbl val="0"/>
      </c:catAx>
      <c:valAx>
        <c:axId val="381886504"/>
        <c:scaling>
          <c:orientation val="minMax"/>
          <c:max val="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893952"/>
        <c:crosses val="autoZero"/>
        <c:crossBetween val="between"/>
      </c:valAx>
      <c:valAx>
        <c:axId val="381890424"/>
        <c:scaling>
          <c:orientation val="minMax"/>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886896"/>
        <c:crosses val="autoZero"/>
        <c:crossBetween val="between"/>
      </c:valAx>
      <c:catAx>
        <c:axId val="381886896"/>
        <c:scaling>
          <c:orientation val="maxMin"/>
        </c:scaling>
        <c:delete val="0"/>
        <c:axPos val="l"/>
        <c:numFmt formatCode="General" sourceLinked="1"/>
        <c:majorTickMark val="none"/>
        <c:minorTickMark val="none"/>
        <c:tickLblPos val="none"/>
        <c:spPr>
          <a:ln>
            <a:noFill/>
          </a:ln>
        </c:spPr>
        <c:crossAx val="381890424"/>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5.8470775784047682</c:v>
              </c:pt>
              <c:pt idx="1">
                <c:v>2.2743767670456849</c:v>
              </c:pt>
            </c:numLit>
          </c:val>
          <c:extLst xmlns:c16r2="http://schemas.microsoft.com/office/drawing/2015/06/char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7.4518507714856757</c:v>
              </c:pt>
              <c:pt idx="1">
                <c:v>4.4739524720060677</c:v>
              </c:pt>
            </c:numLit>
          </c:val>
          <c:extLst xmlns:c16r2="http://schemas.microsoft.com/office/drawing/2015/06/char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10.153809998797207</c:v>
              </c:pt>
              <c:pt idx="1">
                <c:v>12.406585230178328</c:v>
              </c:pt>
            </c:numLit>
          </c:val>
          <c:extLst xmlns:c16r2="http://schemas.microsoft.com/office/drawing/2015/06/char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14.236376712708523</c:v>
              </c:pt>
              <c:pt idx="1">
                <c:v>20.081227426263318</c:v>
              </c:pt>
            </c:numLit>
          </c:val>
          <c:extLst xmlns:c16r2="http://schemas.microsoft.com/office/drawing/2015/06/char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9.2882963080661511</c:v>
              </c:pt>
              <c:pt idx="1">
                <c:v>12.373880394794842</c:v>
              </c:pt>
            </c:numLit>
          </c:val>
          <c:extLst xmlns:c16r2="http://schemas.microsoft.com/office/drawing/2015/06/char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6.9904417585066128</c:v>
              </c:pt>
              <c:pt idx="1">
                <c:v>7.0050812226463242</c:v>
              </c:pt>
            </c:numLit>
          </c:val>
          <c:extLst xmlns:c16r2="http://schemas.microsoft.com/office/drawing/2015/06/char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12.155134020589415</c:v>
              </c:pt>
              <c:pt idx="1">
                <c:v>12.08461444495312</c:v>
              </c:pt>
            </c:numLit>
          </c:val>
          <c:extLst xmlns:c16r2="http://schemas.microsoft.com/office/drawing/2015/06/char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9.2182868185551659</c:v>
              </c:pt>
              <c:pt idx="1">
                <c:v>5.0125077920610561</c:v>
              </c:pt>
            </c:numLit>
          </c:val>
          <c:extLst xmlns:c16r2="http://schemas.microsoft.com/office/drawing/2015/06/char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24.658726032886875</c:v>
              </c:pt>
              <c:pt idx="1">
                <c:v>24.287770908385284</c:v>
              </c:pt>
            </c:numLit>
          </c:val>
          <c:extLst xmlns:c16r2="http://schemas.microsoft.com/office/drawing/2015/06/char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381887288"/>
        <c:axId val="381891600"/>
      </c:barChart>
      <c:catAx>
        <c:axId val="3818872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81891600"/>
        <c:crosses val="autoZero"/>
        <c:auto val="1"/>
        <c:lblAlgn val="ctr"/>
        <c:lblOffset val="100"/>
        <c:noMultiLvlLbl val="0"/>
      </c:catAx>
      <c:valAx>
        <c:axId val="381891600"/>
        <c:scaling>
          <c:orientation val="minMax"/>
        </c:scaling>
        <c:delete val="1"/>
        <c:axPos val="l"/>
        <c:numFmt formatCode="0%" sourceLinked="1"/>
        <c:majorTickMark val="out"/>
        <c:minorTickMark val="none"/>
        <c:tickLblPos val="nextTo"/>
        <c:crossAx val="381887288"/>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16.2453752346212</c:v>
              </c:pt>
              <c:pt idx="1">
                <c:v>2.8806150928967522</c:v>
              </c:pt>
              <c:pt idx="2">
                <c:v>2.4884040551948763</c:v>
              </c:pt>
              <c:pt idx="3">
                <c:v>10.938256204521883</c:v>
              </c:pt>
              <c:pt idx="4">
                <c:v>2.9767063433839733</c:v>
              </c:pt>
              <c:pt idx="5">
                <c:v>17.483765782606991</c:v>
              </c:pt>
              <c:pt idx="6">
                <c:v>14.028147528900497</c:v>
              </c:pt>
              <c:pt idx="7">
                <c:v>4.2169029955327861</c:v>
              </c:pt>
              <c:pt idx="8">
                <c:v>2.2883928293498967</c:v>
              </c:pt>
              <c:pt idx="9">
                <c:v>5.3769554107865192</c:v>
              </c:pt>
              <c:pt idx="10">
                <c:v>5.8410922028481336</c:v>
              </c:pt>
              <c:pt idx="11">
                <c:v>2.3924649311684973</c:v>
              </c:pt>
              <c:pt idx="12">
                <c:v>1.2882574897237657</c:v>
              </c:pt>
              <c:pt idx="13">
                <c:v>4.825262692902923</c:v>
              </c:pt>
              <c:pt idx="14">
                <c:v>0.70415981028952179</c:v>
              </c:pt>
              <c:pt idx="15">
                <c:v>1.3843099218686397</c:v>
              </c:pt>
              <c:pt idx="16">
                <c:v>4.6409288505421964</c:v>
              </c:pt>
            </c:numLit>
          </c:val>
          <c:extLst xmlns:c16r2="http://schemas.microsoft.com/office/drawing/2015/06/char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13.005436473410992</c:v>
              </c:pt>
              <c:pt idx="1">
                <c:v>2.8044802616721873</c:v>
              </c:pt>
              <c:pt idx="2">
                <c:v>1.9159223431199621</c:v>
              </c:pt>
              <c:pt idx="3">
                <c:v>9.537896651110378</c:v>
              </c:pt>
              <c:pt idx="4">
                <c:v>2.8154161408841714</c:v>
              </c:pt>
              <c:pt idx="5">
                <c:v>15.824093041903286</c:v>
              </c:pt>
              <c:pt idx="6">
                <c:v>14.863356547042661</c:v>
              </c:pt>
              <c:pt idx="7">
                <c:v>5.1755739811042405</c:v>
              </c:pt>
              <c:pt idx="8">
                <c:v>2.9364487262622463</c:v>
              </c:pt>
              <c:pt idx="9">
                <c:v>7.264858859451401</c:v>
              </c:pt>
              <c:pt idx="10">
                <c:v>7.1980529031447835</c:v>
              </c:pt>
              <c:pt idx="11">
                <c:v>3.1066622478289929</c:v>
              </c:pt>
              <c:pt idx="12">
                <c:v>1.3434532318366554</c:v>
              </c:pt>
              <c:pt idx="13">
                <c:v>5.8580689825664285</c:v>
              </c:pt>
              <c:pt idx="14">
                <c:v>0.77548323699847566</c:v>
              </c:pt>
              <c:pt idx="15">
                <c:v>1.5952650254313288</c:v>
              </c:pt>
              <c:pt idx="16">
                <c:v>3.9795286463389736</c:v>
              </c:pt>
            </c:numLit>
          </c:val>
          <c:extLst xmlns:c16r2="http://schemas.microsoft.com/office/drawing/2015/06/char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381888072"/>
        <c:axId val="381891208"/>
      </c:barChart>
      <c:catAx>
        <c:axId val="3818880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81891208"/>
        <c:crosses val="autoZero"/>
        <c:auto val="1"/>
        <c:lblAlgn val="ctr"/>
        <c:lblOffset val="100"/>
        <c:noMultiLvlLbl val="0"/>
      </c:catAx>
      <c:valAx>
        <c:axId val="381891208"/>
        <c:scaling>
          <c:orientation val="minMax"/>
        </c:scaling>
        <c:delete val="1"/>
        <c:axPos val="l"/>
        <c:numFmt formatCode="#,#00.00" sourceLinked="1"/>
        <c:majorTickMark val="out"/>
        <c:minorTickMark val="none"/>
        <c:tickLblPos val="nextTo"/>
        <c:crossAx val="381888072"/>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3.9131748671879296</c:v>
              </c:pt>
              <c:pt idx="1">
                <c:v>96.086825132812024</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29.533663315201437</c:v>
              </c:pt>
              <c:pt idx="1">
                <c:v>24.245695706435939</c:v>
              </c:pt>
              <c:pt idx="2">
                <c:v>46.220640978362624</c:v>
              </c:pt>
            </c:numLit>
          </c:val>
          <c:extLst xmlns:c16r2="http://schemas.microsoft.com/office/drawing/2015/06/char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29.440999590908888</c:v>
              </c:pt>
              <c:pt idx="1">
                <c:v>24.124438414272539</c:v>
              </c:pt>
              <c:pt idx="2">
                <c:v>46.434561994818566</c:v>
              </c:pt>
            </c:numLit>
          </c:val>
          <c:extLst xmlns:c16r2="http://schemas.microsoft.com/office/drawing/2015/06/char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ABRIL 21</c:v>
              </c:pt>
              <c:pt idx="1">
                <c:v>MAYO 21</c:v>
              </c:pt>
              <c:pt idx="2">
                <c:v>JUNIO 21</c:v>
              </c:pt>
              <c:pt idx="3">
                <c:v>JULIO 21</c:v>
              </c:pt>
              <c:pt idx="4">
                <c:v>AGOSTO 21</c:v>
              </c:pt>
              <c:pt idx="5">
                <c:v>SEPTIEMBRE 21</c:v>
              </c:pt>
              <c:pt idx="6">
                <c:v>OCTUBRE 21</c:v>
              </c:pt>
              <c:pt idx="7">
                <c:v>NOVIEMBRE 21</c:v>
              </c:pt>
              <c:pt idx="8">
                <c:v>DICIEMBRE 21</c:v>
              </c:pt>
              <c:pt idx="9">
                <c:v>ENERO 22</c:v>
              </c:pt>
              <c:pt idx="10">
                <c:v>FEBRERO 22</c:v>
              </c:pt>
              <c:pt idx="11">
                <c:v>MARZO 22</c:v>
              </c:pt>
              <c:pt idx="12">
                <c:v>ABRIL 22</c:v>
              </c:pt>
              <c:pt idx="13">
                <c:v>MAYO 22</c:v>
              </c:pt>
              <c:pt idx="14">
                <c:v>JUNIO 22</c:v>
              </c:pt>
              <c:pt idx="15">
                <c:v>JULIO 22</c:v>
              </c:pt>
              <c:pt idx="16">
                <c:v>AGOSTO 22</c:v>
              </c:pt>
              <c:pt idx="17">
                <c:v>SEPTIEMBRE 22</c:v>
              </c:pt>
              <c:pt idx="18">
                <c:v>OCTUBRE 22</c:v>
              </c:pt>
              <c:pt idx="19">
                <c:v>NOVIEMBRE 22</c:v>
              </c:pt>
              <c:pt idx="20">
                <c:v>DICIEMBRE 22</c:v>
              </c:pt>
              <c:pt idx="21">
                <c:v>ENERO 23</c:v>
              </c:pt>
              <c:pt idx="22">
                <c:v>FEBRERO 23</c:v>
              </c:pt>
              <c:pt idx="23">
                <c:v>MARZO 23</c:v>
              </c:pt>
              <c:pt idx="24">
                <c:v>ABRIL 23</c:v>
              </c:pt>
            </c:strLit>
          </c:cat>
          <c:val>
            <c:numLit>
              <c:formatCode>#,#00.00</c:formatCode>
              <c:ptCount val="25"/>
              <c:pt idx="0">
                <c:v>289316.09499999997</c:v>
              </c:pt>
              <c:pt idx="1">
                <c:v>266688.54300000001</c:v>
              </c:pt>
              <c:pt idx="2">
                <c:v>251862.397</c:v>
              </c:pt>
              <c:pt idx="3">
                <c:v>251229.24900000001</c:v>
              </c:pt>
              <c:pt idx="4">
                <c:v>230241.111</c:v>
              </c:pt>
              <c:pt idx="5">
                <c:v>255088.986</c:v>
              </c:pt>
              <c:pt idx="6">
                <c:v>272318.989</c:v>
              </c:pt>
              <c:pt idx="7">
                <c:v>276127.42099999997</c:v>
              </c:pt>
              <c:pt idx="8">
                <c:v>287225.72200000001</c:v>
              </c:pt>
              <c:pt idx="9">
                <c:v>278160.61499999999</c:v>
              </c:pt>
              <c:pt idx="10">
                <c:v>246868.35399999999</c:v>
              </c:pt>
              <c:pt idx="11">
                <c:v>319959.71600000001</c:v>
              </c:pt>
              <c:pt idx="12">
                <c:v>230807.30100000001</c:v>
              </c:pt>
              <c:pt idx="13">
                <c:v>240406.09700000001</c:v>
              </c:pt>
              <c:pt idx="14">
                <c:v>233829.32399999999</c:v>
              </c:pt>
              <c:pt idx="15">
                <c:v>227340.43100000001</c:v>
              </c:pt>
              <c:pt idx="16">
                <c:v>238219.90900000001</c:v>
              </c:pt>
              <c:pt idx="17">
                <c:v>244466.1642</c:v>
              </c:pt>
              <c:pt idx="18">
                <c:v>260935.628</c:v>
              </c:pt>
              <c:pt idx="19">
                <c:v>250660.913</c:v>
              </c:pt>
              <c:pt idx="20">
                <c:v>254323.41099999999</c:v>
              </c:pt>
              <c:pt idx="21">
                <c:v>268466.36099999998</c:v>
              </c:pt>
              <c:pt idx="22">
                <c:v>242325.54759999999</c:v>
              </c:pt>
              <c:pt idx="23">
                <c:v>270527.72200000001</c:v>
              </c:pt>
              <c:pt idx="24">
                <c:v>251172.43799999999</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80743656"/>
        <c:axId val="38074444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ABRIL 21</c:v>
              </c:pt>
              <c:pt idx="1">
                <c:v>MAYO 21</c:v>
              </c:pt>
              <c:pt idx="2">
                <c:v>JUNIO 21</c:v>
              </c:pt>
              <c:pt idx="3">
                <c:v>JULIO 21</c:v>
              </c:pt>
              <c:pt idx="4">
                <c:v>AGOSTO 21</c:v>
              </c:pt>
              <c:pt idx="5">
                <c:v>SEPTIEMBRE 21</c:v>
              </c:pt>
              <c:pt idx="6">
                <c:v>OCTUBRE 21</c:v>
              </c:pt>
              <c:pt idx="7">
                <c:v>NOVIEMBRE 21</c:v>
              </c:pt>
              <c:pt idx="8">
                <c:v>DICIEMBRE 21</c:v>
              </c:pt>
              <c:pt idx="9">
                <c:v>ENERO 22</c:v>
              </c:pt>
              <c:pt idx="10">
                <c:v>FEBRERO 22</c:v>
              </c:pt>
              <c:pt idx="11">
                <c:v>MARZO 22</c:v>
              </c:pt>
              <c:pt idx="12">
                <c:v>ABRIL 22</c:v>
              </c:pt>
              <c:pt idx="13">
                <c:v>MAYO 22</c:v>
              </c:pt>
              <c:pt idx="14">
                <c:v>JUNIO 22</c:v>
              </c:pt>
              <c:pt idx="15">
                <c:v>JULIO 22</c:v>
              </c:pt>
              <c:pt idx="16">
                <c:v>AGOSTO 22</c:v>
              </c:pt>
              <c:pt idx="17">
                <c:v>SEPTIEMBRE 22</c:v>
              </c:pt>
              <c:pt idx="18">
                <c:v>OCTUBRE 22</c:v>
              </c:pt>
              <c:pt idx="19">
                <c:v>NOVIEMBRE 22</c:v>
              </c:pt>
              <c:pt idx="20">
                <c:v>DICIEMBRE 22</c:v>
              </c:pt>
              <c:pt idx="21">
                <c:v>ENERO 23</c:v>
              </c:pt>
              <c:pt idx="22">
                <c:v>FEBRERO 23</c:v>
              </c:pt>
              <c:pt idx="23">
                <c:v>MARZO 23</c:v>
              </c:pt>
              <c:pt idx="24">
                <c:v>ABRIL 23</c:v>
              </c:pt>
            </c:strLit>
          </c:cat>
          <c:val>
            <c:numLit>
              <c:formatCode>#,#00.00</c:formatCode>
              <c:ptCount val="25"/>
              <c:pt idx="0">
                <c:v>196507.33199999999</c:v>
              </c:pt>
              <c:pt idx="1">
                <c:v>182014.11369999999</c:v>
              </c:pt>
              <c:pt idx="2">
                <c:v>173335.98800000001</c:v>
              </c:pt>
              <c:pt idx="3">
                <c:v>174597.17199999999</c:v>
              </c:pt>
              <c:pt idx="4">
                <c:v>158230.859</c:v>
              </c:pt>
              <c:pt idx="5">
                <c:v>180201.25200000001</c:v>
              </c:pt>
              <c:pt idx="6">
                <c:v>193558.65100000001</c:v>
              </c:pt>
              <c:pt idx="7">
                <c:v>195799.198</c:v>
              </c:pt>
              <c:pt idx="8">
                <c:v>207957.70499999999</c:v>
              </c:pt>
              <c:pt idx="9">
                <c:v>205479.15700000001</c:v>
              </c:pt>
              <c:pt idx="10">
                <c:v>183828.36790000001</c:v>
              </c:pt>
              <c:pt idx="11">
                <c:v>243186.93900000001</c:v>
              </c:pt>
              <c:pt idx="12">
                <c:v>182788.38500000001</c:v>
              </c:pt>
              <c:pt idx="13">
                <c:v>194344.984</c:v>
              </c:pt>
              <c:pt idx="14">
                <c:v>192778.511</c:v>
              </c:pt>
              <c:pt idx="15">
                <c:v>189947.31459999998</c:v>
              </c:pt>
              <c:pt idx="16">
                <c:v>201895.02840000001</c:v>
              </c:pt>
              <c:pt idx="17">
                <c:v>208638.40030000001</c:v>
              </c:pt>
              <c:pt idx="18">
                <c:v>233418.307</c:v>
              </c:pt>
              <c:pt idx="19">
                <c:v>238111.16800000001</c:v>
              </c:pt>
              <c:pt idx="20">
                <c:v>249145.39799999999</c:v>
              </c:pt>
              <c:pt idx="21">
                <c:v>261888.617</c:v>
              </c:pt>
              <c:pt idx="22">
                <c:v>235992.83430000002</c:v>
              </c:pt>
              <c:pt idx="23">
                <c:v>266347.97499999998</c:v>
              </c:pt>
              <c:pt idx="24">
                <c:v>248085.359</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80742872"/>
        <c:axId val="380738560"/>
      </c:lineChart>
      <c:catAx>
        <c:axId val="380743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744440"/>
        <c:crosses val="autoZero"/>
        <c:auto val="1"/>
        <c:lblAlgn val="ctr"/>
        <c:lblOffset val="100"/>
        <c:noMultiLvlLbl val="0"/>
      </c:catAx>
      <c:valAx>
        <c:axId val="3807444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743656"/>
        <c:crosses val="autoZero"/>
        <c:crossBetween val="between"/>
      </c:valAx>
      <c:valAx>
        <c:axId val="38073856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742872"/>
        <c:crosses val="max"/>
        <c:crossBetween val="between"/>
      </c:valAx>
      <c:catAx>
        <c:axId val="380742872"/>
        <c:scaling>
          <c:orientation val="minMax"/>
        </c:scaling>
        <c:delete val="1"/>
        <c:axPos val="b"/>
        <c:numFmt formatCode="General" sourceLinked="1"/>
        <c:majorTickMark val="out"/>
        <c:minorTickMark val="none"/>
        <c:tickLblPos val="nextTo"/>
        <c:crossAx val="38073856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Abril 21</c:v>
              </c:pt>
              <c:pt idx="1">
                <c:v>Mayo 21</c:v>
              </c:pt>
              <c:pt idx="2">
                <c:v>Junio 21</c:v>
              </c:pt>
              <c:pt idx="3">
                <c:v>Julio 21</c:v>
              </c:pt>
              <c:pt idx="4">
                <c:v>Agosto 21</c:v>
              </c:pt>
              <c:pt idx="5">
                <c:v>Septiembre 21</c:v>
              </c:pt>
              <c:pt idx="6">
                <c:v>Octubre 21</c:v>
              </c:pt>
              <c:pt idx="7">
                <c:v>Noviembre 21</c:v>
              </c:pt>
              <c:pt idx="8">
                <c:v>Diciembre 21</c:v>
              </c:pt>
              <c:pt idx="9">
                <c:v>Enero 22</c:v>
              </c:pt>
              <c:pt idx="10">
                <c:v>Febrero 22</c:v>
              </c:pt>
              <c:pt idx="11">
                <c:v>Marzo 22</c:v>
              </c:pt>
              <c:pt idx="12">
                <c:v>Abril 22</c:v>
              </c:pt>
              <c:pt idx="13">
                <c:v>Mayo 22</c:v>
              </c:pt>
              <c:pt idx="14">
                <c:v>Junio 22</c:v>
              </c:pt>
              <c:pt idx="15">
                <c:v>Julio 22</c:v>
              </c:pt>
              <c:pt idx="16">
                <c:v>Agosto 22</c:v>
              </c:pt>
              <c:pt idx="17">
                <c:v>Septiembre 22</c:v>
              </c:pt>
              <c:pt idx="18">
                <c:v>Octubre 22</c:v>
              </c:pt>
              <c:pt idx="19">
                <c:v>Noviembre 22</c:v>
              </c:pt>
              <c:pt idx="20">
                <c:v>Diciembre 22</c:v>
              </c:pt>
              <c:pt idx="21">
                <c:v>Enero 23</c:v>
              </c:pt>
              <c:pt idx="22">
                <c:v>Febrero 23</c:v>
              </c:pt>
              <c:pt idx="23">
                <c:v>Marzo 23</c:v>
              </c:pt>
              <c:pt idx="24">
                <c:v>Abril 23</c:v>
              </c:pt>
            </c:strLit>
          </c:cat>
          <c:val>
            <c:numLit>
              <c:formatCode>_-* #,##0\ _€_-;\-* #,##0\ _€_-;_-* "-"??\ _€_-;_-@_-</c:formatCode>
              <c:ptCount val="25"/>
              <c:pt idx="0">
                <c:v>289.31609499999996</c:v>
              </c:pt>
              <c:pt idx="1">
                <c:v>266.68854299999998</c:v>
              </c:pt>
              <c:pt idx="2">
                <c:v>251.86239699999999</c:v>
              </c:pt>
              <c:pt idx="3">
                <c:v>251.22924900000001</c:v>
              </c:pt>
              <c:pt idx="4">
                <c:v>230.24111100000002</c:v>
              </c:pt>
              <c:pt idx="5">
                <c:v>255.08898600000001</c:v>
              </c:pt>
              <c:pt idx="6">
                <c:v>272.31898899999999</c:v>
              </c:pt>
              <c:pt idx="7">
                <c:v>276.12742099999997</c:v>
              </c:pt>
              <c:pt idx="8">
                <c:v>287.22572200000002</c:v>
              </c:pt>
              <c:pt idx="9">
                <c:v>278.16061500000001</c:v>
              </c:pt>
              <c:pt idx="10">
                <c:v>246.86835399999998</c:v>
              </c:pt>
              <c:pt idx="11">
                <c:v>319.95971600000001</c:v>
              </c:pt>
              <c:pt idx="12">
                <c:v>230.807301</c:v>
              </c:pt>
              <c:pt idx="13">
                <c:v>240.40609700000002</c:v>
              </c:pt>
              <c:pt idx="14">
                <c:v>233.82932399999999</c:v>
              </c:pt>
              <c:pt idx="15">
                <c:v>227.34043100000002</c:v>
              </c:pt>
              <c:pt idx="16">
                <c:v>238.219909</c:v>
              </c:pt>
              <c:pt idx="17">
                <c:v>244.46616420000001</c:v>
              </c:pt>
              <c:pt idx="18">
                <c:v>260.93562800000001</c:v>
              </c:pt>
              <c:pt idx="19">
                <c:v>250.66091299999999</c:v>
              </c:pt>
              <c:pt idx="20">
                <c:v>254.32341099999999</c:v>
              </c:pt>
              <c:pt idx="21">
                <c:v>268.46636099999995</c:v>
              </c:pt>
              <c:pt idx="22">
                <c:v>242.32554759999999</c:v>
              </c:pt>
              <c:pt idx="23">
                <c:v>270.52772199999998</c:v>
              </c:pt>
              <c:pt idx="24">
                <c:v>251.172438</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80741696"/>
        <c:axId val="380739344"/>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Abril 21</c:v>
              </c:pt>
              <c:pt idx="1">
                <c:v>Mayo 21</c:v>
              </c:pt>
              <c:pt idx="2">
                <c:v>Junio 21</c:v>
              </c:pt>
              <c:pt idx="3">
                <c:v>Julio 21</c:v>
              </c:pt>
              <c:pt idx="4">
                <c:v>Agosto 21</c:v>
              </c:pt>
              <c:pt idx="5">
                <c:v>Septiembre 21</c:v>
              </c:pt>
              <c:pt idx="6">
                <c:v>Octubre 21</c:v>
              </c:pt>
              <c:pt idx="7">
                <c:v>Noviembre 21</c:v>
              </c:pt>
              <c:pt idx="8">
                <c:v>Diciembre 21</c:v>
              </c:pt>
              <c:pt idx="9">
                <c:v>Enero 22</c:v>
              </c:pt>
              <c:pt idx="10">
                <c:v>Febrero 22</c:v>
              </c:pt>
              <c:pt idx="11">
                <c:v>Marzo 22</c:v>
              </c:pt>
              <c:pt idx="12">
                <c:v>Abril 22</c:v>
              </c:pt>
              <c:pt idx="13">
                <c:v>Mayo 22</c:v>
              </c:pt>
              <c:pt idx="14">
                <c:v>Junio 22</c:v>
              </c:pt>
              <c:pt idx="15">
                <c:v>Julio 22</c:v>
              </c:pt>
              <c:pt idx="16">
                <c:v>Agosto 22</c:v>
              </c:pt>
              <c:pt idx="17">
                <c:v>Septiembre 22</c:v>
              </c:pt>
              <c:pt idx="18">
                <c:v>Octubre 22</c:v>
              </c:pt>
              <c:pt idx="19">
                <c:v>Noviembre 22</c:v>
              </c:pt>
              <c:pt idx="20">
                <c:v>Diciembre 22</c:v>
              </c:pt>
              <c:pt idx="21">
                <c:v>Enero 23</c:v>
              </c:pt>
              <c:pt idx="22">
                <c:v>Febrero 23</c:v>
              </c:pt>
              <c:pt idx="23">
                <c:v>Marzo 23</c:v>
              </c:pt>
              <c:pt idx="24">
                <c:v>Abril 23</c:v>
              </c:pt>
            </c:strLit>
          </c:cat>
          <c:val>
            <c:numLit>
              <c:formatCode>_(* #,##0.00_);_(* \(#,##0.00\);_(* "-"??_);_(@_)</c:formatCode>
              <c:ptCount val="25"/>
              <c:pt idx="0">
                <c:v>0.6792132736341544</c:v>
              </c:pt>
              <c:pt idx="1">
                <c:v>0.68249693688566138</c:v>
              </c:pt>
              <c:pt idx="2">
                <c:v>0.68821701875568198</c:v>
              </c:pt>
              <c:pt idx="3">
                <c:v>0.69497151583651784</c:v>
              </c:pt>
              <c:pt idx="4">
                <c:v>0.68723981704553183</c:v>
              </c:pt>
              <c:pt idx="5">
                <c:v>0.70642505905762631</c:v>
              </c:pt>
              <c:pt idx="6">
                <c:v>0.71077911867541488</c:v>
              </c:pt>
              <c:pt idx="7">
                <c:v>0.70909001826370599</c:v>
              </c:pt>
              <c:pt idx="8">
                <c:v>0.72402187224722159</c:v>
              </c:pt>
              <c:pt idx="9">
                <c:v>0.73870686905117755</c:v>
              </c:pt>
              <c:pt idx="10">
                <c:v>0.74464128318366807</c:v>
              </c:pt>
              <c:pt idx="11">
                <c:v>0.76005486578191617</c:v>
              </c:pt>
              <c:pt idx="12">
                <c:v>0.79195235249512319</c:v>
              </c:pt>
              <c:pt idx="13">
                <c:v>0.8084028917120184</c:v>
              </c:pt>
              <c:pt idx="14">
                <c:v>0.82444112527135394</c:v>
              </c:pt>
              <c:pt idx="15">
                <c:v>0.83551928605255421</c:v>
              </c:pt>
              <c:pt idx="16">
                <c:v>0.84751534515950133</c:v>
              </c:pt>
              <c:pt idx="17">
                <c:v>0.85344489689506087</c:v>
              </c:pt>
              <c:pt idx="18">
                <c:v>0.89454364200506953</c:v>
              </c:pt>
              <c:pt idx="19">
                <c:v>0.94993337872347094</c:v>
              </c:pt>
              <c:pt idx="20">
                <c:v>0.97964004579979458</c:v>
              </c:pt>
              <c:pt idx="21">
                <c:v>0.97549881491484147</c:v>
              </c:pt>
              <c:pt idx="22">
                <c:v>0.97386691843794693</c:v>
              </c:pt>
              <c:pt idx="23">
                <c:v>0.98454965365804537</c:v>
              </c:pt>
              <c:pt idx="24">
                <c:v>0.98770932422131441</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80740520"/>
        <c:axId val="380738952"/>
      </c:lineChart>
      <c:catAx>
        <c:axId val="38074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739344"/>
        <c:crosses val="autoZero"/>
        <c:auto val="1"/>
        <c:lblAlgn val="ctr"/>
        <c:lblOffset val="100"/>
        <c:noMultiLvlLbl val="0"/>
      </c:catAx>
      <c:valAx>
        <c:axId val="3807393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741696"/>
        <c:crosses val="autoZero"/>
        <c:crossBetween val="between"/>
      </c:valAx>
      <c:valAx>
        <c:axId val="38073895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740520"/>
        <c:crosses val="max"/>
        <c:crossBetween val="between"/>
      </c:valAx>
      <c:catAx>
        <c:axId val="380740520"/>
        <c:scaling>
          <c:orientation val="minMax"/>
        </c:scaling>
        <c:delete val="1"/>
        <c:axPos val="b"/>
        <c:numFmt formatCode="General" sourceLinked="1"/>
        <c:majorTickMark val="out"/>
        <c:minorTickMark val="none"/>
        <c:tickLblPos val="nextTo"/>
        <c:crossAx val="380738952"/>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ABRIL 23 </c:v>
              </c:pt>
            </c:strLit>
          </c:cat>
          <c:val>
            <c:numLit>
              <c:formatCode>_-* #,##0\ _€_-;\-* #,##0\ _€_-;_-* "-"??\ _€_-;_-@_-</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2982.6739458000002</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ABRIL 23 </c:v>
              </c:pt>
            </c:strLit>
          </c:cat>
          <c:val>
            <c:numLit>
              <c:formatCode>_-* #,##0\ _€_-;\-* #,##0\ _€_-;_-* "-"??\ _€_-;_-@_-</c:formatCode>
              <c:ptCount val="16"/>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2876.9778000000001</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ABRIL 23 </c:v>
              </c:pt>
            </c:strLit>
          </c:cat>
          <c:val>
            <c:numLit>
              <c:formatCode>_-* #,##0\ _€_-;\-* #,##0\ _€_-;_-* "-"??\ _€_-;_-@_-</c:formatCode>
              <c:ptCount val="16"/>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105.6961458</c:v>
              </c:pt>
            </c:numLit>
          </c:val>
          <c:smooth val="1"/>
          <c:extLst xmlns:c16r2="http://schemas.microsoft.com/office/drawing/2015/06/char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380739736"/>
        <c:axId val="380742088"/>
      </c:lineChart>
      <c:catAx>
        <c:axId val="380739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742088"/>
        <c:crosses val="autoZero"/>
        <c:auto val="1"/>
        <c:lblAlgn val="ctr"/>
        <c:lblOffset val="100"/>
        <c:noMultiLvlLbl val="0"/>
      </c:catAx>
      <c:valAx>
        <c:axId val="3807420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739736"/>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ABRIL 23 </c:v>
              </c:pt>
            </c:strLit>
          </c:cat>
          <c:val>
            <c:numLit>
              <c:formatCode>_-* #,##0\ _€_-;\-* #,##0\ _€_-;_-* "-"??\ _€_-;_-@_-</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2982.6739458000002</c:v>
              </c:pt>
            </c:numLit>
          </c:val>
          <c:smooth val="1"/>
          <c:extLst xmlns:c16r2="http://schemas.microsoft.com/office/drawing/2015/06/char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ABRIL 23 </c:v>
              </c:pt>
            </c:strLit>
          </c:cat>
          <c:val>
            <c:numLit>
              <c:formatCode>_-* #,##0\ _€_-;\-* #,##0\ _€_-;_-* "-"??\ _€_-;_-@_-</c:formatCode>
              <c:ptCount val="16"/>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876.34774000000004</c:v>
              </c:pt>
            </c:numLit>
          </c:val>
          <c:smooth val="1"/>
          <c:extLst xmlns:c16r2="http://schemas.microsoft.com/office/drawing/2015/06/char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ABRIL 23 </c:v>
              </c:pt>
            </c:strLit>
          </c:cat>
          <c:val>
            <c:numLit>
              <c:formatCode>_-* #,##0\ _€_-;\-* #,##0\ _€_-;_-* "-"??\ _€_-;_-@_-</c:formatCode>
              <c:ptCount val="16"/>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719.4387099999999</c:v>
              </c:pt>
            </c:numLit>
          </c:val>
          <c:smooth val="1"/>
          <c:extLst xmlns:c16r2="http://schemas.microsoft.com/office/drawing/2015/06/char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ABRIL 23 </c:v>
              </c:pt>
            </c:strLit>
          </c:cat>
          <c:val>
            <c:numLit>
              <c:formatCode>_-* #,##0\ _€_-;\-* #,##0\ _€_-;_-* "-"??\ _€_-;_-@_-</c:formatCode>
              <c:ptCount val="16"/>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1371.4978000000001</c:v>
              </c:pt>
            </c:numLit>
          </c:val>
          <c:smooth val="0"/>
          <c:extLst xmlns:c16r2="http://schemas.microsoft.com/office/drawing/2015/06/char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380742480"/>
        <c:axId val="380740912"/>
      </c:lineChart>
      <c:catAx>
        <c:axId val="38074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740912"/>
        <c:crosses val="autoZero"/>
        <c:auto val="1"/>
        <c:lblAlgn val="ctr"/>
        <c:lblOffset val="100"/>
        <c:noMultiLvlLbl val="0"/>
      </c:catAx>
      <c:valAx>
        <c:axId val="38074091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742480"/>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18.136635680937861</c:v>
              </c:pt>
              <c:pt idx="1">
                <c:v>56.187980062450173</c:v>
              </c:pt>
              <c:pt idx="2">
                <c:v>15.634601257594824</c:v>
              </c:pt>
              <c:pt idx="3">
                <c:v>0.99406446493257183</c:v>
              </c:pt>
              <c:pt idx="4">
                <c:v>9.0467185340845617</c:v>
              </c:pt>
              <c:pt idx="5">
                <c:v>3.2195793704579181</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80737776"/>
        <c:axId val="378698760"/>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-7.0433666783203064</c:v>
              </c:pt>
              <c:pt idx="1">
                <c:v>-3.2162595391701632</c:v>
              </c:pt>
              <c:pt idx="2">
                <c:v>-10.309848490693319</c:v>
              </c:pt>
              <c:pt idx="3">
                <c:v>-13.455064983482812</c:v>
              </c:pt>
              <c:pt idx="4">
                <c:v>-9.7071897984691624</c:v>
              </c:pt>
              <c:pt idx="5">
                <c:v>-15.531894328257923</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78693272"/>
        <c:axId val="378692880"/>
      </c:barChart>
      <c:catAx>
        <c:axId val="380737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698760"/>
        <c:crosses val="autoZero"/>
        <c:auto val="1"/>
        <c:lblAlgn val="ctr"/>
        <c:lblOffset val="100"/>
        <c:noMultiLvlLbl val="0"/>
      </c:catAx>
      <c:valAx>
        <c:axId val="378698760"/>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0737776"/>
        <c:crosses val="autoZero"/>
        <c:crossBetween val="between"/>
      </c:valAx>
      <c:valAx>
        <c:axId val="378692880"/>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693272"/>
        <c:crosses val="autoZero"/>
        <c:crossBetween val="between"/>
      </c:valAx>
      <c:catAx>
        <c:axId val="378693272"/>
        <c:scaling>
          <c:orientation val="maxMin"/>
        </c:scaling>
        <c:delete val="0"/>
        <c:axPos val="l"/>
        <c:numFmt formatCode="General" sourceLinked="1"/>
        <c:majorTickMark val="none"/>
        <c:minorTickMark val="none"/>
        <c:tickLblPos val="none"/>
        <c:spPr>
          <a:ln>
            <a:noFill/>
          </a:ln>
        </c:spPr>
        <c:crossAx val="37869288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xmlns=""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xmlns=""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xmlns=""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xmlns=""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xmlns=""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xmlns=""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xmlns=""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xmlns=""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xmlns=""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xmlns=""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xmlns=""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xmlns=""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69636</xdr:rowOff>
    </xdr:to>
    <xdr:pic>
      <xdr:nvPicPr>
        <xdr:cNvPr id="3" name="Imagen 2">
          <a:extLst>
            <a:ext uri="{FF2B5EF4-FFF2-40B4-BE49-F238E27FC236}">
              <a16:creationId xmlns:a16="http://schemas.microsoft.com/office/drawing/2014/main" xmlns=""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xmlns=""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xmlns=""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xmlns=""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xmlns=""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00" zoomScalePageLayoutView="60" workbookViewId="0"/>
  </sheetViews>
  <sheetFormatPr baseColWidth="10" defaultColWidth="11.42578125" defaultRowHeight="1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2578125" defaultRowHeight="14.25"/>
  <cols>
    <col min="1" max="1" width="5.5703125" style="19" customWidth="1"/>
    <col min="2" max="2" width="2.5703125" style="19" customWidth="1"/>
    <col min="3" max="3" width="30.140625" style="19" customWidth="1"/>
    <col min="4" max="4" width="79.42578125" style="19" customWidth="1"/>
    <col min="5" max="5" width="11.42578125" style="19"/>
    <col min="6" max="6" width="2" style="19" customWidth="1"/>
    <col min="7" max="16384" width="11.42578125" style="19"/>
  </cols>
  <sheetData>
    <row r="1" spans="1:12" ht="72" customHeight="1">
      <c r="B1" s="20"/>
      <c r="C1" s="55" t="s">
        <v>0</v>
      </c>
      <c r="D1" s="55"/>
      <c r="E1" s="55"/>
      <c r="F1" s="55"/>
      <c r="G1" s="21"/>
      <c r="H1" s="21"/>
      <c r="I1" s="22"/>
      <c r="J1" s="22"/>
      <c r="K1" s="22"/>
      <c r="L1" s="22"/>
    </row>
    <row r="2" spans="1:12" ht="18.75">
      <c r="B2" s="56"/>
      <c r="C2" s="56"/>
      <c r="D2" s="56"/>
      <c r="E2" s="56"/>
      <c r="F2" s="56"/>
      <c r="G2" s="56"/>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mergeCells count="2">
    <mergeCell ref="C1:F1"/>
    <mergeCell ref="B2:G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9"/>
  <sheetViews>
    <sheetView showGridLines="0" showRowColHeaders="0" zoomScale="70" zoomScaleNormal="70" workbookViewId="0"/>
  </sheetViews>
  <sheetFormatPr baseColWidth="10" defaultColWidth="11.42578125" defaultRowHeight="15"/>
  <cols>
    <col min="1" max="1" width="1.140625" customWidth="1"/>
    <col min="3" max="3" width="15.42578125" customWidth="1"/>
    <col min="4" max="4" width="34.140625" customWidth="1"/>
    <col min="5" max="6" width="38.140625" customWidth="1"/>
    <col min="9" max="9" width="2.140625" customWidth="1"/>
  </cols>
  <sheetData>
    <row r="1" spans="2:11" ht="34.5" customHeight="1">
      <c r="B1" s="58" t="s">
        <v>6</v>
      </c>
      <c r="C1" s="58"/>
      <c r="D1" s="58"/>
      <c r="E1" s="58"/>
      <c r="F1" s="58"/>
      <c r="G1" s="58"/>
      <c r="H1" s="58"/>
      <c r="I1" s="58"/>
      <c r="J1" s="2"/>
      <c r="K1" s="2"/>
    </row>
    <row r="2" spans="2:11" ht="11.25" customHeight="1" thickBot="1">
      <c r="H2" s="1"/>
    </row>
    <row r="3" spans="2:11" ht="24.95" customHeight="1" thickTop="1" thickBot="1">
      <c r="B3" s="59" t="s">
        <v>7</v>
      </c>
      <c r="C3" s="60"/>
      <c r="D3" s="60"/>
      <c r="E3" s="60"/>
      <c r="F3" s="60"/>
      <c r="G3" s="60"/>
      <c r="H3" s="60"/>
      <c r="I3" s="61"/>
    </row>
    <row r="4" spans="2:11" ht="15.75" thickTop="1"/>
    <row r="5" spans="2:11" ht="19.5" thickBot="1">
      <c r="B5" s="17" t="s">
        <v>23</v>
      </c>
      <c r="C5" s="3"/>
      <c r="D5" s="3"/>
      <c r="E5" s="3"/>
      <c r="F5" s="3"/>
      <c r="G5" s="3"/>
      <c r="H5" s="3"/>
      <c r="I5" s="3"/>
    </row>
    <row r="6" spans="2:11" ht="15.75" thickTop="1"/>
    <row r="7" spans="2:11" ht="45" customHeight="1">
      <c r="D7" s="6"/>
      <c r="E7" s="49" t="str">
        <f>B3&amp;" 
Doméstico"</f>
        <v>TOTAL LECHE LÍQUIDA 
Doméstico</v>
      </c>
      <c r="F7" s="8" t="s">
        <v>8</v>
      </c>
    </row>
    <row r="8" spans="2:11" ht="24.95" customHeight="1">
      <c r="C8" s="9" t="s">
        <v>9</v>
      </c>
      <c r="E8" s="7">
        <v>2982673.9458000003</v>
      </c>
      <c r="F8" s="52">
        <v>-5.807671080169452E-2</v>
      </c>
    </row>
    <row r="9" spans="2:11" ht="24.95" customHeight="1">
      <c r="C9" s="9" t="s">
        <v>10</v>
      </c>
      <c r="E9" s="10">
        <v>2720593.8966000006</v>
      </c>
      <c r="F9" s="53">
        <v>0.19273142920981989</v>
      </c>
    </row>
    <row r="10" spans="2:11" ht="24.95" customHeight="1">
      <c r="C10" s="9" t="s">
        <v>11</v>
      </c>
      <c r="E10" s="10">
        <v>64.114177990873301</v>
      </c>
      <c r="F10" s="53">
        <v>-6.2981530136995478E-2</v>
      </c>
    </row>
    <row r="11" spans="2:11" ht="24.95" customHeight="1">
      <c r="C11" s="9" t="s">
        <v>12</v>
      </c>
      <c r="E11" s="10">
        <v>58.480626611270935</v>
      </c>
      <c r="F11" s="53">
        <v>0.18652059203985405</v>
      </c>
    </row>
    <row r="12" spans="2:11" ht="24.95" customHeight="1">
      <c r="C12" s="9" t="s">
        <v>13</v>
      </c>
      <c r="E12" s="10">
        <v>11.150030206769634</v>
      </c>
      <c r="F12" s="48">
        <v>4.0388596885950534E-2</v>
      </c>
    </row>
    <row r="13" spans="2:11" ht="24.95" customHeight="1">
      <c r="C13" s="9" t="s">
        <v>14</v>
      </c>
      <c r="E13" s="10">
        <v>3.5684548275717369</v>
      </c>
      <c r="F13" s="48">
        <v>0.44190417561779105</v>
      </c>
    </row>
    <row r="14" spans="2:11" ht="24.95" customHeight="1">
      <c r="C14" s="9" t="s">
        <v>15</v>
      </c>
      <c r="E14" s="11">
        <v>0.91213251801490303</v>
      </c>
      <c r="F14" s="54">
        <v>0.26627236303391921</v>
      </c>
    </row>
    <row r="18" spans="2:9" ht="19.5" thickBot="1">
      <c r="B18" s="17" t="s">
        <v>24</v>
      </c>
      <c r="C18" s="3"/>
      <c r="D18" s="3"/>
      <c r="E18" s="3"/>
      <c r="F18" s="3"/>
      <c r="G18" s="3"/>
      <c r="H18" s="3"/>
      <c r="I18" s="3"/>
    </row>
    <row r="19" spans="2:9" ht="15.75" thickTop="1"/>
    <row r="24" spans="2:9" ht="24.95" customHeight="1"/>
    <row r="25" spans="2:9" ht="24.95" customHeight="1">
      <c r="G25" s="12" t="s">
        <v>16</v>
      </c>
      <c r="H25" s="12" t="s">
        <v>17</v>
      </c>
    </row>
    <row r="26" spans="2:9" ht="24.95" customHeight="1">
      <c r="F26" s="39" t="s">
        <v>30</v>
      </c>
      <c r="G26" s="45">
        <v>0.19273142920981989</v>
      </c>
      <c r="H26" s="45">
        <v>-5.807671080169452E-2</v>
      </c>
    </row>
    <row r="27" spans="2:9" ht="24.95" customHeight="1">
      <c r="F27" s="40" t="s">
        <v>31</v>
      </c>
      <c r="G27" s="46">
        <v>9.1825484280104508E-2</v>
      </c>
      <c r="H27" s="46">
        <v>-6.3776739759345946E-2</v>
      </c>
    </row>
    <row r="28" spans="2:9" ht="24.95" customHeight="1">
      <c r="F28" s="41" t="s">
        <v>32</v>
      </c>
      <c r="G28" s="46">
        <v>0.19723761706080722</v>
      </c>
      <c r="H28" s="47">
        <v>-5.7865977601270102E-2</v>
      </c>
    </row>
    <row r="32" spans="2:9" ht="24.95" customHeight="1">
      <c r="D32" s="34"/>
      <c r="E32" s="35"/>
      <c r="F32" s="36"/>
    </row>
    <row r="33" spans="2:9" ht="24.95" customHeight="1">
      <c r="D33" s="34"/>
      <c r="E33" s="35"/>
      <c r="F33" s="36"/>
    </row>
    <row r="34" spans="2:9" ht="24.95" customHeight="1">
      <c r="D34" s="34"/>
      <c r="E34" s="35"/>
      <c r="G34" s="12" t="s">
        <v>16</v>
      </c>
      <c r="H34" s="12" t="s">
        <v>17</v>
      </c>
    </row>
    <row r="35" spans="2:9" ht="24.95" customHeight="1">
      <c r="D35" s="34"/>
      <c r="E35" s="35"/>
      <c r="F35" s="39" t="s">
        <v>30</v>
      </c>
      <c r="G35" s="45">
        <v>0.19273142920981989</v>
      </c>
      <c r="H35" s="45">
        <v>-5.807671080169452E-2</v>
      </c>
    </row>
    <row r="36" spans="2:9" ht="24.95" customHeight="1">
      <c r="D36" s="34"/>
      <c r="E36" s="35"/>
      <c r="F36" s="42" t="s">
        <v>33</v>
      </c>
      <c r="G36" s="46">
        <v>0.25285584909806924</v>
      </c>
      <c r="H36" s="46">
        <v>-1.4695007095316237E-2</v>
      </c>
    </row>
    <row r="37" spans="2:9" ht="24.95" customHeight="1">
      <c r="D37" s="34"/>
      <c r="E37" s="35"/>
      <c r="F37" s="43" t="s">
        <v>34</v>
      </c>
      <c r="G37" s="46">
        <v>0.15040878998330598</v>
      </c>
      <c r="H37" s="47">
        <v>-8.528484317166285E-2</v>
      </c>
    </row>
    <row r="38" spans="2:9" ht="24.95" customHeight="1">
      <c r="D38" s="34"/>
      <c r="E38" s="35"/>
      <c r="F38" s="44" t="s">
        <v>35</v>
      </c>
      <c r="G38" s="46">
        <v>0.18553924207676298</v>
      </c>
      <c r="H38" s="47">
        <v>-6.593259679804031E-2</v>
      </c>
    </row>
    <row r="39" spans="2:9" ht="24.95" customHeight="1">
      <c r="D39" s="34"/>
      <c r="E39" s="35"/>
      <c r="F39" s="36"/>
    </row>
    <row r="40" spans="2:9" ht="19.5" thickBot="1">
      <c r="B40" s="17" t="s">
        <v>25</v>
      </c>
      <c r="C40" s="3"/>
      <c r="D40" s="3"/>
      <c r="E40" s="3"/>
      <c r="F40" s="3"/>
      <c r="G40" s="3"/>
      <c r="H40" s="3"/>
      <c r="I40" s="3"/>
    </row>
    <row r="41" spans="2:9" ht="15.75" thickTop="1">
      <c r="E41" s="57"/>
      <c r="F41" s="57"/>
    </row>
    <row r="42" spans="2:9" ht="24.95" customHeight="1">
      <c r="E42" s="50" t="s">
        <v>36</v>
      </c>
      <c r="F42" s="51" t="s">
        <v>37</v>
      </c>
    </row>
    <row r="43" spans="2:9" ht="24.95" customHeight="1">
      <c r="B43" s="5"/>
      <c r="C43" s="5"/>
      <c r="D43" s="29" t="s">
        <v>30</v>
      </c>
      <c r="E43" s="30">
        <v>68.423601084669144</v>
      </c>
      <c r="F43" s="31">
        <v>64.114177990873301</v>
      </c>
      <c r="G43" s="5"/>
    </row>
    <row r="44" spans="2:9" ht="24.95" customHeight="1">
      <c r="D44" s="38" t="s">
        <v>32</v>
      </c>
      <c r="E44" s="15">
        <v>65.984131511115663</v>
      </c>
      <c r="F44" s="13">
        <v>61.842182584096484</v>
      </c>
    </row>
    <row r="45" spans="2:9" ht="24.95" customHeight="1">
      <c r="D45" s="38" t="s">
        <v>31</v>
      </c>
      <c r="E45" s="16">
        <v>2.4394695735534797</v>
      </c>
      <c r="F45" s="14">
        <v>2.2719954067768202</v>
      </c>
    </row>
    <row r="46" spans="2:9" ht="6.75" customHeight="1"/>
    <row r="47" spans="2:9" ht="24.95" customHeight="1">
      <c r="D47" s="38" t="s">
        <v>33</v>
      </c>
      <c r="E47" s="32">
        <v>19.218587659952977</v>
      </c>
      <c r="F47" s="33">
        <v>18.837565220086265</v>
      </c>
    </row>
    <row r="48" spans="2:9" ht="24.95" customHeight="1">
      <c r="B48" s="5"/>
      <c r="C48" s="5"/>
      <c r="D48" s="38" t="s">
        <v>34</v>
      </c>
      <c r="E48" s="15">
        <v>16.995095438756852</v>
      </c>
      <c r="F48" s="13">
        <v>15.464721369030663</v>
      </c>
      <c r="G48" s="5"/>
    </row>
    <row r="49" spans="4:6" ht="24.95" customHeight="1">
      <c r="D49" s="38" t="s">
        <v>35</v>
      </c>
      <c r="E49" s="16">
        <v>31.727260930371518</v>
      </c>
      <c r="F49" s="14">
        <v>29.481081627145898</v>
      </c>
    </row>
  </sheetData>
  <mergeCells count="3">
    <mergeCell ref="E41:F41"/>
    <mergeCell ref="B1:I1"/>
    <mergeCell ref="B3:I3"/>
  </mergeCells>
  <conditionalFormatting sqref="E32:F34 G27:H28 E38:F39 E35:E37">
    <cfRule type="cellIs" dxfId="17" priority="17" operator="greaterThan">
      <formula>0.005</formula>
    </cfRule>
    <cfRule type="cellIs" dxfId="16" priority="18" operator="lessThan">
      <formula>-0.005</formula>
    </cfRule>
    <cfRule type="cellIs" dxfId="15" priority="19" operator="between">
      <formula>-0.005</formula>
      <formula>0.005</formula>
    </cfRule>
  </conditionalFormatting>
  <conditionalFormatting sqref="F8:F14">
    <cfRule type="cellIs" dxfId="14" priority="13" operator="between">
      <formula>-0.0049999</formula>
      <formula>0.0049999</formula>
    </cfRule>
    <cfRule type="cellIs" dxfId="13" priority="14" operator="lessThanOrEqual">
      <formula>-0.005</formula>
    </cfRule>
    <cfRule type="cellIs" dxfId="12" priority="15" operator="greaterThanOrEqual">
      <formula>0.005</formula>
    </cfRule>
  </conditionalFormatting>
  <conditionalFormatting sqref="G36:H37">
    <cfRule type="cellIs" dxfId="11" priority="10" operator="greaterThan">
      <formula>0.005</formula>
    </cfRule>
    <cfRule type="cellIs" dxfId="10" priority="11" operator="lessThan">
      <formula>-0.005</formula>
    </cfRule>
    <cfRule type="cellIs" dxfId="9" priority="12" operator="between">
      <formula>-0.005</formula>
      <formula>0.005</formula>
    </cfRule>
  </conditionalFormatting>
  <conditionalFormatting sqref="G38:H38">
    <cfRule type="cellIs" dxfId="8" priority="7" operator="greaterThan">
      <formula>0.005</formula>
    </cfRule>
    <cfRule type="cellIs" dxfId="7" priority="8" operator="lessThan">
      <formula>-0.005</formula>
    </cfRule>
    <cfRule type="cellIs" dxfId="6" priority="9" operator="between">
      <formula>-0.005</formula>
      <formula>0.005</formula>
    </cfRule>
  </conditionalFormatting>
  <conditionalFormatting sqref="G26:H26">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5">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zoomScale="85" zoomScaleNormal="85"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5" customHeight="1" thickTop="1" thickBot="1">
      <c r="B3" s="59" t="str">
        <f>'principales variables'!B3:I3</f>
        <v>TOTAL LECHE LÍQUIDA</v>
      </c>
      <c r="C3" s="60"/>
      <c r="D3" s="60"/>
      <c r="E3" s="60"/>
      <c r="F3" s="60"/>
      <c r="G3" s="60"/>
      <c r="H3" s="60"/>
      <c r="I3" s="61"/>
    </row>
    <row r="4" spans="2:11" ht="15.75" thickTop="1"/>
    <row r="5" spans="2:11" ht="19.5" thickBot="1">
      <c r="B5" s="17" t="s">
        <v>18</v>
      </c>
      <c r="C5" s="3"/>
      <c r="D5" s="3"/>
      <c r="E5" s="3"/>
      <c r="F5" s="3"/>
      <c r="G5" s="3"/>
      <c r="H5" s="3"/>
      <c r="I5" s="3"/>
    </row>
    <row r="6" spans="2:11" ht="15.75" thickTop="1"/>
    <row r="7" spans="2:11" ht="45" customHeight="1"/>
    <row r="8" spans="2:11" ht="24.95" customHeight="1"/>
    <row r="9" spans="2:11" ht="24.95" customHeight="1"/>
    <row r="10" spans="2:11" ht="24.95" customHeight="1"/>
    <row r="11" spans="2:11" ht="24.95" customHeight="1"/>
    <row r="12" spans="2:11" ht="24.95" customHeight="1"/>
    <row r="13" spans="2:11" ht="24.95" customHeight="1"/>
    <row r="14" spans="2:11" ht="24.95" customHeight="1"/>
    <row r="16" spans="2:11" ht="19.5" thickBot="1">
      <c r="B16" s="17" t="s">
        <v>19</v>
      </c>
      <c r="C16" s="3"/>
      <c r="D16" s="3"/>
      <c r="E16" s="3"/>
      <c r="F16" s="3"/>
      <c r="G16" s="3"/>
      <c r="H16" s="3"/>
      <c r="I16" s="3"/>
    </row>
    <row r="17" spans="5:6" ht="15.75" thickTop="1"/>
    <row r="31" spans="5:6">
      <c r="E31" s="4"/>
      <c r="F31" s="4"/>
    </row>
    <row r="32" spans="5:6" ht="24.95" customHeight="1"/>
    <row r="33" spans="2:9" ht="24.95" customHeight="1"/>
    <row r="34" spans="2:9" ht="24.95" customHeight="1"/>
    <row r="35" spans="2:9" ht="24.95" customHeight="1"/>
    <row r="36" spans="2:9" ht="19.5" thickBot="1">
      <c r="B36" s="17" t="s">
        <v>20</v>
      </c>
      <c r="C36" s="3"/>
      <c r="D36" s="3"/>
      <c r="E36" s="3"/>
      <c r="F36" s="3"/>
      <c r="G36" s="3"/>
      <c r="H36" s="3"/>
      <c r="I36" s="3"/>
    </row>
    <row r="37" spans="2:9" ht="15.75" thickTop="1">
      <c r="E37" s="57"/>
      <c r="F37" s="57"/>
    </row>
    <row r="38" spans="2:9" ht="24.95" customHeight="1"/>
    <row r="39" spans="2:9" ht="24.95" customHeight="1"/>
    <row r="40" spans="2:9" ht="24.95" customHeight="1"/>
    <row r="41" spans="2:9" ht="24.95" customHeight="1"/>
    <row r="42" spans="2:9" ht="24.95" customHeight="1"/>
    <row r="43" spans="2:9" ht="24.95" customHeight="1"/>
    <row r="44" spans="2:9" ht="24.95"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1"/>
  <sheetViews>
    <sheetView showGridLines="0" showRowColHeaders="0" zoomScale="85" zoomScaleNormal="85" workbookViewId="0">
      <selection activeCell="L29" sqref="L29"/>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5" customHeight="1" thickTop="1" thickBot="1">
      <c r="B3" s="59" t="str">
        <f>Graficos!B3</f>
        <v>TOTAL LECHE LÍQUIDA</v>
      </c>
      <c r="C3" s="60"/>
      <c r="D3" s="60"/>
      <c r="E3" s="60"/>
      <c r="F3" s="60"/>
      <c r="G3" s="60"/>
      <c r="H3" s="60"/>
      <c r="I3" s="61"/>
    </row>
    <row r="4" spans="2:11" ht="15.75" thickTop="1"/>
    <row r="5" spans="2:11" ht="19.5" thickBot="1">
      <c r="B5" s="17" t="s">
        <v>26</v>
      </c>
      <c r="C5" s="3"/>
      <c r="D5" s="3"/>
      <c r="E5" s="3"/>
      <c r="F5" s="3"/>
      <c r="G5" s="3"/>
      <c r="H5" s="3"/>
      <c r="I5" s="3"/>
    </row>
    <row r="6" spans="2:11" ht="15.75" thickTop="1"/>
    <row r="7" spans="2:11" ht="24.95" customHeight="1"/>
    <row r="8" spans="2:11" ht="24.95" customHeight="1">
      <c r="E8" s="18"/>
    </row>
    <row r="9" spans="2:11" ht="24.95" customHeight="1">
      <c r="E9" s="18"/>
    </row>
    <row r="10" spans="2:11" ht="24.95" customHeight="1">
      <c r="E10" s="18"/>
    </row>
    <row r="11" spans="2:11" ht="24.95" customHeight="1"/>
    <row r="12" spans="2:11" ht="24.95" customHeight="1">
      <c r="E12" s="18"/>
    </row>
    <row r="13" spans="2:11" ht="24.95" customHeight="1">
      <c r="E13" s="18"/>
    </row>
    <row r="14" spans="2:11" ht="24.95" customHeight="1">
      <c r="E14" s="18"/>
    </row>
    <row r="16" spans="2:11" ht="19.5" thickBot="1">
      <c r="B16" s="17" t="s">
        <v>27</v>
      </c>
      <c r="C16" s="3"/>
      <c r="D16" s="3"/>
      <c r="E16" s="3"/>
      <c r="F16" s="3"/>
      <c r="G16" s="3"/>
      <c r="H16" s="3"/>
      <c r="I16" s="3"/>
    </row>
    <row r="17" spans="2:9" ht="15.75" thickTop="1"/>
    <row r="31" spans="2:9">
      <c r="E31" s="4"/>
      <c r="F31" s="4"/>
    </row>
    <row r="32" spans="2:9" ht="19.5" thickBot="1">
      <c r="B32" s="17" t="s">
        <v>21</v>
      </c>
      <c r="C32" s="3"/>
      <c r="D32" s="3"/>
      <c r="E32" s="3"/>
      <c r="F32" s="3"/>
      <c r="G32" s="3"/>
      <c r="H32" s="3"/>
      <c r="I32" s="3"/>
    </row>
    <row r="33" spans="3:8" ht="15.75" thickTop="1">
      <c r="E33" s="57"/>
      <c r="F33" s="57"/>
    </row>
    <row r="34" spans="3:8" ht="26.45" customHeight="1">
      <c r="C34" s="62" t="s">
        <v>38</v>
      </c>
      <c r="D34" s="63"/>
      <c r="E34" s="63"/>
      <c r="F34" s="63"/>
      <c r="G34" s="63"/>
      <c r="H34" s="64"/>
    </row>
    <row r="35" spans="3:8" ht="26.45" customHeight="1">
      <c r="C35" s="65"/>
      <c r="D35" s="66"/>
      <c r="E35" s="66"/>
      <c r="F35" s="66"/>
      <c r="G35" s="66"/>
      <c r="H35" s="67"/>
    </row>
    <row r="36" spans="3:8" ht="26.45" customHeight="1">
      <c r="C36" s="65"/>
      <c r="D36" s="66"/>
      <c r="E36" s="66"/>
      <c r="F36" s="66"/>
      <c r="G36" s="66"/>
      <c r="H36" s="67"/>
    </row>
    <row r="37" spans="3:8" ht="26.45" customHeight="1">
      <c r="C37" s="65"/>
      <c r="D37" s="66"/>
      <c r="E37" s="66"/>
      <c r="F37" s="66"/>
      <c r="G37" s="66"/>
      <c r="H37" s="67"/>
    </row>
    <row r="38" spans="3:8" ht="26.45" customHeight="1">
      <c r="C38" s="65"/>
      <c r="D38" s="66"/>
      <c r="E38" s="66"/>
      <c r="F38" s="66"/>
      <c r="G38" s="66"/>
      <c r="H38" s="67"/>
    </row>
    <row r="39" spans="3:8" ht="26.45" customHeight="1">
      <c r="C39" s="65"/>
      <c r="D39" s="66"/>
      <c r="E39" s="66"/>
      <c r="F39" s="66"/>
      <c r="G39" s="66"/>
      <c r="H39" s="67"/>
    </row>
    <row r="40" spans="3:8" ht="26.45" customHeight="1">
      <c r="C40" s="65"/>
      <c r="D40" s="66"/>
      <c r="E40" s="66"/>
      <c r="F40" s="66"/>
      <c r="G40" s="66"/>
      <c r="H40" s="67"/>
    </row>
    <row r="41" spans="3:8" ht="26.45" customHeight="1">
      <c r="C41" s="68"/>
      <c r="D41" s="69"/>
      <c r="E41" s="69"/>
      <c r="F41" s="69"/>
      <c r="G41" s="69"/>
      <c r="H41" s="70"/>
    </row>
  </sheetData>
  <sheetProtection sheet="1" objects="1" scenarios="1"/>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zoomScale="85" zoomScaleNormal="85" workbookViewId="0">
      <selection activeCell="O45" sqref="O45"/>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5" customHeight="1" thickTop="1" thickBot="1">
      <c r="B3" s="59" t="str">
        <f>Canales!B3</f>
        <v>TOTAL LECHE LÍQUIDA</v>
      </c>
      <c r="C3" s="60"/>
      <c r="D3" s="60"/>
      <c r="E3" s="60"/>
      <c r="F3" s="60"/>
      <c r="G3" s="60"/>
      <c r="H3" s="60"/>
      <c r="I3" s="61"/>
    </row>
    <row r="4" spans="2:11" ht="15.75" thickTop="1"/>
    <row r="5" spans="2:11" ht="19.5" thickBot="1">
      <c r="B5" s="17" t="s">
        <v>28</v>
      </c>
      <c r="C5" s="3"/>
      <c r="D5" s="3"/>
      <c r="E5" s="3"/>
      <c r="F5" s="3"/>
      <c r="G5" s="3"/>
      <c r="H5" s="3"/>
      <c r="I5" s="3"/>
    </row>
    <row r="6" spans="2:11" ht="15.75" thickTop="1"/>
    <row r="7" spans="2:11" ht="24.95" customHeight="1"/>
    <row r="8" spans="2:11" ht="24.95" customHeight="1">
      <c r="E8" s="18"/>
    </row>
    <row r="9" spans="2:11" ht="24.95" customHeight="1">
      <c r="E9" s="18"/>
    </row>
    <row r="10" spans="2:11" ht="24.95" customHeight="1">
      <c r="E10" s="18"/>
    </row>
    <row r="11" spans="2:11" ht="24.95" customHeight="1">
      <c r="E11" s="18"/>
    </row>
    <row r="12" spans="2:11" ht="24.95" customHeight="1">
      <c r="E12" s="18"/>
    </row>
    <row r="13" spans="2:11" ht="24.95" customHeight="1">
      <c r="E13" s="18"/>
    </row>
    <row r="14" spans="2:11" ht="24.95" customHeight="1">
      <c r="E14" s="18"/>
    </row>
    <row r="15" spans="2:11" ht="24.95" customHeight="1"/>
    <row r="16" spans="2:11" ht="24.95" customHeight="1">
      <c r="E16" s="18"/>
    </row>
    <row r="17" spans="2:9" ht="24.95" customHeight="1">
      <c r="E17" s="18"/>
    </row>
    <row r="18" spans="2:9" ht="24.95" customHeight="1">
      <c r="E18" s="18"/>
    </row>
    <row r="20" spans="2:9" ht="19.5" thickBot="1">
      <c r="B20" s="17" t="s">
        <v>29</v>
      </c>
      <c r="C20" s="3"/>
      <c r="D20" s="3"/>
      <c r="E20" s="3"/>
      <c r="F20" s="3"/>
      <c r="G20" s="3"/>
      <c r="H20" s="3"/>
      <c r="I20" s="3"/>
    </row>
    <row r="21" spans="2:9" ht="15.75" thickTop="1"/>
    <row r="40" spans="2:9">
      <c r="E40" s="4"/>
      <c r="F40" s="4"/>
    </row>
    <row r="41" spans="2:9" ht="19.5" thickBot="1">
      <c r="B41" s="17" t="s">
        <v>22</v>
      </c>
      <c r="C41" s="3"/>
      <c r="D41" s="3"/>
      <c r="E41" s="3"/>
      <c r="F41" s="3"/>
      <c r="G41" s="3"/>
      <c r="H41" s="3"/>
      <c r="I41" s="3"/>
    </row>
    <row r="42" spans="2:9" ht="15.75" thickTop="1">
      <c r="E42" s="57"/>
      <c r="F42" s="57"/>
    </row>
    <row r="43" spans="2:9" ht="24.95" customHeight="1">
      <c r="C43" s="71" t="s">
        <v>39</v>
      </c>
      <c r="D43" s="63"/>
      <c r="E43" s="63"/>
      <c r="F43" s="63"/>
      <c r="G43" s="63"/>
      <c r="H43" s="64"/>
    </row>
    <row r="44" spans="2:9" ht="24.95" customHeight="1">
      <c r="C44" s="65"/>
      <c r="D44" s="66"/>
      <c r="E44" s="66"/>
      <c r="F44" s="66"/>
      <c r="G44" s="66"/>
      <c r="H44" s="67"/>
    </row>
    <row r="45" spans="2:9" ht="24.95" customHeight="1">
      <c r="C45" s="65"/>
      <c r="D45" s="66"/>
      <c r="E45" s="66"/>
      <c r="F45" s="66"/>
      <c r="G45" s="66"/>
      <c r="H45" s="67"/>
    </row>
    <row r="46" spans="2:9" ht="24.95" customHeight="1">
      <c r="C46" s="65"/>
      <c r="D46" s="66"/>
      <c r="E46" s="66"/>
      <c r="F46" s="66"/>
      <c r="G46" s="66"/>
      <c r="H46" s="67"/>
    </row>
    <row r="47" spans="2:9" ht="24.95" customHeight="1">
      <c r="C47" s="65"/>
      <c r="D47" s="66"/>
      <c r="E47" s="66"/>
      <c r="F47" s="66"/>
      <c r="G47" s="66"/>
      <c r="H47" s="67"/>
    </row>
    <row r="48" spans="2:9" ht="24.95" customHeight="1">
      <c r="C48" s="65"/>
      <c r="D48" s="66"/>
      <c r="E48" s="66"/>
      <c r="F48" s="66"/>
      <c r="G48" s="66"/>
      <c r="H48" s="67"/>
    </row>
    <row r="49" spans="3:8" ht="24.95" customHeight="1">
      <c r="C49" s="65"/>
      <c r="D49" s="66"/>
      <c r="E49" s="66"/>
      <c r="F49" s="66"/>
      <c r="G49" s="66"/>
      <c r="H49" s="67"/>
    </row>
    <row r="50" spans="3:8" ht="24.95" customHeight="1">
      <c r="C50" s="65"/>
      <c r="D50" s="66"/>
      <c r="E50" s="66"/>
      <c r="F50" s="66"/>
      <c r="G50" s="66"/>
      <c r="H50" s="67"/>
    </row>
    <row r="51" spans="3:8" ht="24.95" customHeight="1">
      <c r="C51" s="68"/>
      <c r="D51" s="69"/>
      <c r="E51" s="69"/>
      <c r="F51" s="69"/>
      <c r="G51" s="69"/>
      <c r="H51" s="70"/>
    </row>
    <row r="52" spans="3:8" ht="24.95" customHeight="1"/>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election activeCell="K5" sqref="K5"/>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4.95" customHeight="1" thickTop="1" thickBot="1">
      <c r="B3" s="59" t="str">
        <f>Canales!$B$3</f>
        <v>TOTAL LECHE LÍQUIDA</v>
      </c>
      <c r="C3" s="60"/>
      <c r="D3" s="60"/>
      <c r="E3" s="60"/>
      <c r="F3" s="60"/>
      <c r="G3" s="60"/>
      <c r="H3" s="60"/>
      <c r="I3" s="61"/>
    </row>
    <row r="4" spans="2:11" ht="15.75" thickTop="1"/>
    <row r="5" spans="2:11" ht="19.5" thickBot="1">
      <c r="B5" s="17" t="s">
        <v>5</v>
      </c>
      <c r="C5" s="3"/>
      <c r="D5" s="3"/>
      <c r="E5" s="3"/>
      <c r="F5" s="3"/>
      <c r="G5" s="3"/>
      <c r="H5" s="3"/>
      <c r="I5" s="3"/>
    </row>
    <row r="6" spans="2:11" ht="15.75" thickTop="1"/>
    <row r="7" spans="2:11" ht="19.5" customHeight="1">
      <c r="B7" s="72" t="s">
        <v>40</v>
      </c>
      <c r="C7" s="73"/>
      <c r="D7" s="73"/>
      <c r="E7" s="73"/>
      <c r="F7" s="73"/>
      <c r="G7" s="73"/>
      <c r="H7" s="73"/>
      <c r="I7" s="74"/>
    </row>
    <row r="8" spans="2:11" ht="19.5" customHeight="1">
      <c r="B8" s="75"/>
      <c r="C8" s="76"/>
      <c r="D8" s="76"/>
      <c r="E8" s="76"/>
      <c r="F8" s="76"/>
      <c r="G8" s="76"/>
      <c r="H8" s="76"/>
      <c r="I8" s="77"/>
    </row>
    <row r="9" spans="2:11" ht="19.5" customHeight="1">
      <c r="B9" s="75"/>
      <c r="C9" s="76"/>
      <c r="D9" s="76"/>
      <c r="E9" s="76"/>
      <c r="F9" s="76"/>
      <c r="G9" s="76"/>
      <c r="H9" s="76"/>
      <c r="I9" s="77"/>
    </row>
    <row r="10" spans="2:11" ht="19.5" customHeight="1">
      <c r="B10" s="75"/>
      <c r="C10" s="76"/>
      <c r="D10" s="76"/>
      <c r="E10" s="76"/>
      <c r="F10" s="76"/>
      <c r="G10" s="76"/>
      <c r="H10" s="76"/>
      <c r="I10" s="77"/>
    </row>
    <row r="11" spans="2:11" ht="19.5" customHeight="1">
      <c r="B11" s="75"/>
      <c r="C11" s="76"/>
      <c r="D11" s="76"/>
      <c r="E11" s="76"/>
      <c r="F11" s="76"/>
      <c r="G11" s="76"/>
      <c r="H11" s="76"/>
      <c r="I11" s="77"/>
    </row>
    <row r="12" spans="2:11" ht="19.5" customHeight="1">
      <c r="B12" s="75"/>
      <c r="C12" s="76"/>
      <c r="D12" s="76"/>
      <c r="E12" s="76"/>
      <c r="F12" s="76"/>
      <c r="G12" s="76"/>
      <c r="H12" s="76"/>
      <c r="I12" s="77"/>
    </row>
    <row r="13" spans="2:11" ht="19.5" customHeight="1">
      <c r="B13" s="75"/>
      <c r="C13" s="76"/>
      <c r="D13" s="76"/>
      <c r="E13" s="76"/>
      <c r="F13" s="76"/>
      <c r="G13" s="76"/>
      <c r="H13" s="76"/>
      <c r="I13" s="77"/>
    </row>
    <row r="14" spans="2:11" ht="19.5" customHeight="1">
      <c r="B14" s="75"/>
      <c r="C14" s="76"/>
      <c r="D14" s="76"/>
      <c r="E14" s="76"/>
      <c r="F14" s="76"/>
      <c r="G14" s="76"/>
      <c r="H14" s="76"/>
      <c r="I14" s="77"/>
    </row>
    <row r="15" spans="2:11" ht="19.5" customHeight="1">
      <c r="B15" s="75"/>
      <c r="C15" s="76"/>
      <c r="D15" s="76"/>
      <c r="E15" s="76"/>
      <c r="F15" s="76"/>
      <c r="G15" s="76"/>
      <c r="H15" s="76"/>
      <c r="I15" s="77"/>
    </row>
    <row r="16" spans="2:11" ht="19.5" customHeight="1">
      <c r="B16" s="75"/>
      <c r="C16" s="76"/>
      <c r="D16" s="76"/>
      <c r="E16" s="76"/>
      <c r="F16" s="76"/>
      <c r="G16" s="76"/>
      <c r="H16" s="76"/>
      <c r="I16" s="77"/>
    </row>
    <row r="17" spans="2:9" ht="19.5" customHeight="1">
      <c r="B17" s="75"/>
      <c r="C17" s="76"/>
      <c r="D17" s="76"/>
      <c r="E17" s="76"/>
      <c r="F17" s="76"/>
      <c r="G17" s="76"/>
      <c r="H17" s="76"/>
      <c r="I17" s="77"/>
    </row>
    <row r="18" spans="2:9" ht="19.5" customHeight="1">
      <c r="B18" s="75"/>
      <c r="C18" s="76"/>
      <c r="D18" s="76"/>
      <c r="E18" s="76"/>
      <c r="F18" s="76"/>
      <c r="G18" s="76"/>
      <c r="H18" s="76"/>
      <c r="I18" s="77"/>
    </row>
    <row r="19" spans="2:9" ht="19.5" customHeight="1">
      <c r="B19" s="75"/>
      <c r="C19" s="76"/>
      <c r="D19" s="76"/>
      <c r="E19" s="76"/>
      <c r="F19" s="76"/>
      <c r="G19" s="76"/>
      <c r="H19" s="76"/>
      <c r="I19" s="77"/>
    </row>
    <row r="20" spans="2:9" ht="19.5" customHeight="1">
      <c r="B20" s="75"/>
      <c r="C20" s="76"/>
      <c r="D20" s="76"/>
      <c r="E20" s="76"/>
      <c r="F20" s="76"/>
      <c r="G20" s="76"/>
      <c r="H20" s="76"/>
      <c r="I20" s="77"/>
    </row>
    <row r="21" spans="2:9" ht="19.5" customHeight="1">
      <c r="B21" s="75"/>
      <c r="C21" s="76"/>
      <c r="D21" s="76"/>
      <c r="E21" s="76"/>
      <c r="F21" s="76"/>
      <c r="G21" s="76"/>
      <c r="H21" s="76"/>
      <c r="I21" s="77"/>
    </row>
    <row r="22" spans="2:9" ht="19.5" customHeight="1">
      <c r="B22" s="75"/>
      <c r="C22" s="76"/>
      <c r="D22" s="76"/>
      <c r="E22" s="76"/>
      <c r="F22" s="76"/>
      <c r="G22" s="76"/>
      <c r="H22" s="76"/>
      <c r="I22" s="77"/>
    </row>
    <row r="23" spans="2:9" ht="19.5" customHeight="1">
      <c r="B23" s="75"/>
      <c r="C23" s="76"/>
      <c r="D23" s="76"/>
      <c r="E23" s="76"/>
      <c r="F23" s="76"/>
      <c r="G23" s="76"/>
      <c r="H23" s="76"/>
      <c r="I23" s="77"/>
    </row>
    <row r="24" spans="2:9" ht="19.5" customHeight="1">
      <c r="B24" s="75"/>
      <c r="C24" s="76"/>
      <c r="D24" s="76"/>
      <c r="E24" s="76"/>
      <c r="F24" s="76"/>
      <c r="G24" s="76"/>
      <c r="H24" s="76"/>
      <c r="I24" s="77"/>
    </row>
    <row r="25" spans="2:9" ht="19.5" customHeight="1">
      <c r="B25" s="75"/>
      <c r="C25" s="76"/>
      <c r="D25" s="76"/>
      <c r="E25" s="76"/>
      <c r="F25" s="76"/>
      <c r="G25" s="76"/>
      <c r="H25" s="76"/>
      <c r="I25" s="77"/>
    </row>
    <row r="26" spans="2:9" ht="19.5" customHeight="1">
      <c r="B26" s="75"/>
      <c r="C26" s="76"/>
      <c r="D26" s="76"/>
      <c r="E26" s="76"/>
      <c r="F26" s="76"/>
      <c r="G26" s="76"/>
      <c r="H26" s="76"/>
      <c r="I26" s="77"/>
    </row>
    <row r="27" spans="2:9" ht="19.5" customHeight="1">
      <c r="B27" s="75"/>
      <c r="C27" s="76"/>
      <c r="D27" s="76"/>
      <c r="E27" s="76"/>
      <c r="F27" s="76"/>
      <c r="G27" s="76"/>
      <c r="H27" s="76"/>
      <c r="I27" s="77"/>
    </row>
    <row r="28" spans="2:9" ht="19.5" customHeight="1">
      <c r="B28" s="75"/>
      <c r="C28" s="76"/>
      <c r="D28" s="76"/>
      <c r="E28" s="76"/>
      <c r="F28" s="76"/>
      <c r="G28" s="76"/>
      <c r="H28" s="76"/>
      <c r="I28" s="77"/>
    </row>
    <row r="29" spans="2:9" ht="19.5" customHeight="1">
      <c r="B29" s="75"/>
      <c r="C29" s="76"/>
      <c r="D29" s="76"/>
      <c r="E29" s="76"/>
      <c r="F29" s="76"/>
      <c r="G29" s="76"/>
      <c r="H29" s="76"/>
      <c r="I29" s="77"/>
    </row>
    <row r="30" spans="2:9" ht="19.5" customHeight="1">
      <c r="B30" s="75"/>
      <c r="C30" s="76"/>
      <c r="D30" s="76"/>
      <c r="E30" s="76"/>
      <c r="F30" s="76"/>
      <c r="G30" s="76"/>
      <c r="H30" s="76"/>
      <c r="I30" s="77"/>
    </row>
    <row r="31" spans="2:9" ht="19.5" customHeight="1">
      <c r="B31" s="75"/>
      <c r="C31" s="76"/>
      <c r="D31" s="76"/>
      <c r="E31" s="76"/>
      <c r="F31" s="76"/>
      <c r="G31" s="76"/>
      <c r="H31" s="76"/>
      <c r="I31" s="77"/>
    </row>
    <row r="32" spans="2:9" ht="19.5" customHeight="1">
      <c r="B32" s="78"/>
      <c r="C32" s="79"/>
      <c r="D32" s="79"/>
      <c r="E32" s="79"/>
      <c r="F32" s="79"/>
      <c r="G32" s="79"/>
      <c r="H32" s="79"/>
      <c r="I32" s="80"/>
    </row>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CC1356DF-E1F2-4EC2-87DC-D054583C3A9B}">
  <ds:schemaRefs>
    <ds:schemaRef ds:uri="http://purl.org/dc/terms/"/>
    <ds:schemaRef ds:uri="http://schemas.microsoft.com/office/2006/documentManagement/types"/>
    <ds:schemaRef ds:uri="724c4985-e433-4d2c-9697-e180992b402a"/>
    <ds:schemaRef ds:uri="http://schemas.microsoft.com/office/infopath/2007/PartnerControls"/>
    <ds:schemaRef ds:uri="http://purl.org/dc/elements/1.1/"/>
    <ds:schemaRef ds:uri="http://schemas.openxmlformats.org/package/2006/metadata/core-properties"/>
    <ds:schemaRef ds:uri="8be3414b-2ef9-485f-84d6-269f1d6f703b"/>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B3B79FFB-C519-49A4-9518-7486EE08CC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Juan Carlos</cp:lastModifiedBy>
  <cp:revision/>
  <dcterms:created xsi:type="dcterms:W3CDTF">2018-05-22T14:11:12Z</dcterms:created>
  <dcterms:modified xsi:type="dcterms:W3CDTF">2023-07-03T12:08:29Z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